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pivotTables/pivotTable1.xml" ContentType="application/vnd.openxmlformats-officedocument.spreadsheetml.pivot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7.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9.xml" ContentType="application/vnd.openxmlformats-officedocument.spreadsheetml.table+xml"/>
  <Override PartName="/xl/drawings/drawing5.xml" ContentType="application/vnd.openxmlformats-officedocument.drawing+xml"/>
  <Override PartName="/xl/tables/table10.xml" ContentType="application/vnd.openxmlformats-officedocument.spreadsheetml.tab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tables/table11.xml" ContentType="application/vnd.openxmlformats-officedocument.spreadsheetml.table+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tables/table12.xml" ContentType="application/vnd.openxmlformats-officedocument.spreadsheetml.table+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Malusha\Documents\Data analytics\AccioJob\Capstone project\University Ranking\"/>
    </mc:Choice>
  </mc:AlternateContent>
  <xr:revisionPtr revIDLastSave="0" documentId="13_ncr:1_{5E86436B-48A9-4849-BD3B-70801337124F}" xr6:coauthVersionLast="47" xr6:coauthVersionMax="47" xr10:uidLastSave="{00000000-0000-0000-0000-000000000000}"/>
  <bookViews>
    <workbookView xWindow="-120" yWindow="-120" windowWidth="20730" windowHeight="11040" firstSheet="5" activeTab="10" xr2:uid="{14D6AC26-D5EB-4A83-BAE0-BAD671603DFC}"/>
  </bookViews>
  <sheets>
    <sheet name="EDA1" sheetId="1" r:id="rId1"/>
    <sheet name="EDA3" sheetId="3" r:id="rId2"/>
    <sheet name="EDA4" sheetId="4" r:id="rId3"/>
    <sheet name="EDA6" sheetId="5" r:id="rId4"/>
    <sheet name="EDA9" sheetId="6" r:id="rId5"/>
    <sheet name="EDA10" sheetId="7" r:id="rId6"/>
    <sheet name="EDA11" sheetId="8" r:id="rId7"/>
    <sheet name="EDA12" sheetId="9" r:id="rId8"/>
    <sheet name="EDA13" sheetId="10" r:id="rId9"/>
    <sheet name="EDA14" sheetId="11" r:id="rId10"/>
    <sheet name="EDA15" sheetId="12" r:id="rId11"/>
  </sheets>
  <externalReferences>
    <externalReference r:id="rId12"/>
    <externalReference r:id="rId13"/>
  </externalReferences>
  <definedNames>
    <definedName name="_xlchart.v1.0" hidden="1">'EDA10'!$A$4:$A$228</definedName>
    <definedName name="_xlchart.v1.1" hidden="1">'EDA10'!$B$4:$B$228</definedName>
    <definedName name="_xlchart.v1.2" hidden="1">[1]country!$A$2:$A$75</definedName>
    <definedName name="_xlchart.v1.3" hidden="1">[1]country!$B$2:$B$75</definedName>
    <definedName name="Slicer_year">#N/A</definedName>
    <definedName name="Slicer_year1">#N/A</definedName>
  </definedNames>
  <calcPr calcId="191029"/>
  <pivotCaches>
    <pivotCache cacheId="0" r:id="rId14"/>
    <pivotCache cacheId="1" r:id="rId15"/>
    <pivotCache cacheId="2" r:id="rId16"/>
    <pivotCache cacheId="3" r:id="rId17"/>
    <pivotCache cacheId="4"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10" l="1"/>
  <c r="F35" i="7" l="1"/>
  <c r="C11" i="7" s="1"/>
  <c r="F36" i="7"/>
  <c r="F37" i="7"/>
  <c r="F38" i="7"/>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M249" i="5"/>
  <c r="N249" i="5"/>
  <c r="C18" i="7" l="1"/>
  <c r="C224" i="7"/>
  <c r="C184" i="7"/>
  <c r="C144" i="7"/>
  <c r="C72" i="7"/>
  <c r="C226" i="7"/>
  <c r="C218" i="7"/>
  <c r="C210" i="7"/>
  <c r="C202" i="7"/>
  <c r="C194" i="7"/>
  <c r="C186" i="7"/>
  <c r="C178" i="7"/>
  <c r="C170" i="7"/>
  <c r="C162" i="7"/>
  <c r="C154" i="7"/>
  <c r="C146" i="7"/>
  <c r="C138" i="7"/>
  <c r="C130" i="7"/>
  <c r="C122" i="7"/>
  <c r="C114" i="7"/>
  <c r="C106" i="7"/>
  <c r="C98" i="7"/>
  <c r="C90" i="7"/>
  <c r="C82" i="7"/>
  <c r="C74" i="7"/>
  <c r="C66" i="7"/>
  <c r="C58" i="7"/>
  <c r="C50" i="7"/>
  <c r="C42" i="7"/>
  <c r="C34" i="7"/>
  <c r="C26" i="7"/>
  <c r="C10" i="7"/>
  <c r="C225" i="7"/>
  <c r="C217" i="7"/>
  <c r="C209" i="7"/>
  <c r="C201" i="7"/>
  <c r="C193" i="7"/>
  <c r="C185" i="7"/>
  <c r="C177" i="7"/>
  <c r="C169" i="7"/>
  <c r="C161" i="7"/>
  <c r="C153" i="7"/>
  <c r="C145" i="7"/>
  <c r="C137" i="7"/>
  <c r="C129" i="7"/>
  <c r="C121" i="7"/>
  <c r="C113" i="7"/>
  <c r="C105" i="7"/>
  <c r="C97" i="7"/>
  <c r="C89" i="7"/>
  <c r="C81" i="7"/>
  <c r="C73" i="7"/>
  <c r="C65" i="7"/>
  <c r="C57" i="7"/>
  <c r="C49" i="7"/>
  <c r="C41" i="7"/>
  <c r="C33" i="7"/>
  <c r="C25" i="7"/>
  <c r="C17" i="7"/>
  <c r="C9" i="7"/>
  <c r="C192" i="7"/>
  <c r="C160" i="7"/>
  <c r="C128" i="7"/>
  <c r="C112" i="7"/>
  <c r="C80" i="7"/>
  <c r="C56" i="7"/>
  <c r="C48" i="7"/>
  <c r="C32" i="7"/>
  <c r="C24" i="7"/>
  <c r="C8" i="7"/>
  <c r="C7" i="7"/>
  <c r="C200" i="7"/>
  <c r="C176" i="7"/>
  <c r="C136" i="7"/>
  <c r="C120" i="7"/>
  <c r="C104" i="7"/>
  <c r="C64" i="7"/>
  <c r="C40" i="7"/>
  <c r="C16" i="7"/>
  <c r="C223" i="7"/>
  <c r="C215" i="7"/>
  <c r="C207" i="7"/>
  <c r="C199" i="7"/>
  <c r="C191" i="7"/>
  <c r="C183" i="7"/>
  <c r="C175" i="7"/>
  <c r="C167" i="7"/>
  <c r="C159" i="7"/>
  <c r="C151" i="7"/>
  <c r="C143" i="7"/>
  <c r="C135" i="7"/>
  <c r="C127" i="7"/>
  <c r="C119" i="7"/>
  <c r="C111" i="7"/>
  <c r="C103" i="7"/>
  <c r="C95" i="7"/>
  <c r="C87" i="7"/>
  <c r="C79" i="7"/>
  <c r="C71" i="7"/>
  <c r="C63" i="7"/>
  <c r="C55" i="7"/>
  <c r="C47" i="7"/>
  <c r="C39" i="7"/>
  <c r="C31" i="7"/>
  <c r="C23" i="7"/>
  <c r="C15" i="7"/>
  <c r="C222" i="7"/>
  <c r="C214" i="7"/>
  <c r="C206" i="7"/>
  <c r="C198" i="7"/>
  <c r="C190" i="7"/>
  <c r="C182" i="7"/>
  <c r="C174" i="7"/>
  <c r="C166" i="7"/>
  <c r="C158" i="7"/>
  <c r="C150" i="7"/>
  <c r="C142" i="7"/>
  <c r="C134" i="7"/>
  <c r="C126" i="7"/>
  <c r="C118" i="7"/>
  <c r="C110" i="7"/>
  <c r="C102" i="7"/>
  <c r="C94" i="7"/>
  <c r="C86" i="7"/>
  <c r="C78" i="7"/>
  <c r="C70" i="7"/>
  <c r="C62" i="7"/>
  <c r="C54" i="7"/>
  <c r="C46" i="7"/>
  <c r="C38" i="7"/>
  <c r="C30" i="7"/>
  <c r="C22" i="7"/>
  <c r="C14" i="7"/>
  <c r="C6" i="7"/>
  <c r="C221" i="7"/>
  <c r="C213" i="7"/>
  <c r="C205" i="7"/>
  <c r="C197" i="7"/>
  <c r="C189" i="7"/>
  <c r="C181" i="7"/>
  <c r="C173" i="7"/>
  <c r="C165" i="7"/>
  <c r="C157" i="7"/>
  <c r="C149" i="7"/>
  <c r="C141" i="7"/>
  <c r="C133" i="7"/>
  <c r="C125" i="7"/>
  <c r="C117" i="7"/>
  <c r="C109" i="7"/>
  <c r="C101" i="7"/>
  <c r="C93" i="7"/>
  <c r="C85" i="7"/>
  <c r="C77" i="7"/>
  <c r="C69" i="7"/>
  <c r="C61" i="7"/>
  <c r="C53" i="7"/>
  <c r="C45" i="7"/>
  <c r="C37" i="7"/>
  <c r="C29" i="7"/>
  <c r="C21" i="7"/>
  <c r="C13" i="7"/>
  <c r="C5" i="7"/>
  <c r="C216" i="7"/>
  <c r="C168" i="7"/>
  <c r="C96" i="7"/>
  <c r="C220" i="7"/>
  <c r="C204" i="7"/>
  <c r="C196" i="7"/>
  <c r="C188" i="7"/>
  <c r="C172" i="7"/>
  <c r="C164" i="7"/>
  <c r="C156" i="7"/>
  <c r="C148" i="7"/>
  <c r="C140" i="7"/>
  <c r="C132" i="7"/>
  <c r="C124" i="7"/>
  <c r="C116" i="7"/>
  <c r="C108" i="7"/>
  <c r="C100" i="7"/>
  <c r="C92" i="7"/>
  <c r="C84" i="7"/>
  <c r="C76" i="7"/>
  <c r="C68" i="7"/>
  <c r="C60" i="7"/>
  <c r="C52" i="7"/>
  <c r="C44" i="7"/>
  <c r="C36" i="7"/>
  <c r="C28" i="7"/>
  <c r="C20" i="7"/>
  <c r="C12" i="7"/>
  <c r="C4" i="7"/>
  <c r="C208" i="7"/>
  <c r="C152" i="7"/>
  <c r="C88" i="7"/>
  <c r="C228" i="7"/>
  <c r="C212" i="7"/>
  <c r="C180" i="7"/>
  <c r="C227" i="7"/>
  <c r="C219" i="7"/>
  <c r="C211" i="7"/>
  <c r="C203" i="7"/>
  <c r="C195" i="7"/>
  <c r="C187" i="7"/>
  <c r="C179" i="7"/>
  <c r="C171" i="7"/>
  <c r="C163" i="7"/>
  <c r="C155" i="7"/>
  <c r="C147" i="7"/>
  <c r="C139" i="7"/>
  <c r="C131" i="7"/>
  <c r="C123" i="7"/>
  <c r="C115" i="7"/>
  <c r="C107" i="7"/>
  <c r="C99" i="7"/>
  <c r="C91" i="7"/>
  <c r="C83" i="7"/>
  <c r="C75" i="7"/>
  <c r="C67" i="7"/>
  <c r="C59" i="7"/>
  <c r="C51" i="7"/>
  <c r="C43" i="7"/>
  <c r="C35" i="7"/>
  <c r="C27" i="7"/>
  <c r="C19" i="7"/>
</calcChain>
</file>

<file path=xl/sharedStrings.xml><?xml version="1.0" encoding="utf-8"?>
<sst xmlns="http://schemas.openxmlformats.org/spreadsheetml/2006/main" count="4603" uniqueCount="422">
  <si>
    <t>United States of America</t>
  </si>
  <si>
    <t>China</t>
  </si>
  <si>
    <t>United Kingdom</t>
  </si>
  <si>
    <t>Japan</t>
  </si>
  <si>
    <t>Germany</t>
  </si>
  <si>
    <t>France</t>
  </si>
  <si>
    <t>Italy</t>
  </si>
  <si>
    <t>Spain</t>
  </si>
  <si>
    <t>South Korea</t>
  </si>
  <si>
    <t>Canada</t>
  </si>
  <si>
    <t>India</t>
  </si>
  <si>
    <t>Country</t>
  </si>
  <si>
    <t>Count of University</t>
  </si>
  <si>
    <t>GDP rank of Country</t>
  </si>
  <si>
    <t>Australia</t>
  </si>
  <si>
    <t>Taiwan</t>
  </si>
  <si>
    <t>Brazil</t>
  </si>
  <si>
    <t>Turkey</t>
  </si>
  <si>
    <t>select country_name, count(university_name) as cnt 
from country c inner join university u 
on c.id = u.country_id group by 1
order by 2 desc
limit 15</t>
  </si>
  <si>
    <t>SQL Query</t>
  </si>
  <si>
    <t>Conclusion</t>
  </si>
  <si>
    <t>EDA 1: Is there a correlation between a country's GDP and the number of universities?</t>
  </si>
  <si>
    <t>Luxembourg</t>
  </si>
  <si>
    <t>Latvia</t>
  </si>
  <si>
    <t>Indonesia</t>
  </si>
  <si>
    <t>Bangladesh</t>
  </si>
  <si>
    <t>Belarus</t>
  </si>
  <si>
    <t>Lebanon</t>
  </si>
  <si>
    <t>Ghana</t>
  </si>
  <si>
    <t>Bulgaria</t>
  </si>
  <si>
    <t>Uruguay</t>
  </si>
  <si>
    <t>Morocco</t>
  </si>
  <si>
    <t>Lithuania</t>
  </si>
  <si>
    <t>Macau</t>
  </si>
  <si>
    <t>Croatia</t>
  </si>
  <si>
    <t>Cyprus</t>
  </si>
  <si>
    <t>Iceland</t>
  </si>
  <si>
    <r>
      <t xml:space="preserve">Also when analysing bottom 15 universities, all the countries have only one university and their GDP rank is above 60 except for </t>
    </r>
    <r>
      <rPr>
        <b/>
        <sz val="12"/>
        <color theme="1"/>
        <rFont val="Calibri"/>
        <family val="2"/>
        <scheme val="minor"/>
      </rPr>
      <t>Indonesia</t>
    </r>
    <r>
      <rPr>
        <sz val="12"/>
        <color theme="1"/>
        <rFont val="Calibri"/>
        <family val="2"/>
        <scheme val="minor"/>
      </rPr>
      <t xml:space="preserve"> and </t>
    </r>
    <r>
      <rPr>
        <b/>
        <sz val="12"/>
        <color theme="1"/>
        <rFont val="Calibri"/>
        <family val="2"/>
        <scheme val="minor"/>
      </rPr>
      <t>Bangladesh</t>
    </r>
  </si>
  <si>
    <t>Rank by count of universities</t>
  </si>
  <si>
    <t>Rank by population</t>
  </si>
  <si>
    <t>USA</t>
  </si>
  <si>
    <r>
      <rPr>
        <b/>
        <sz val="12"/>
        <color theme="1"/>
        <rFont val="Calibri"/>
        <family val="2"/>
        <scheme val="minor"/>
      </rPr>
      <t>No</t>
    </r>
    <r>
      <rPr>
        <sz val="12"/>
        <color theme="1"/>
        <rFont val="Calibri"/>
        <family val="2"/>
        <scheme val="minor"/>
      </rPr>
      <t>, there is no relation between population and number of universities. Because if we take UK, rank by university - 3 but rank by population - 21. Also if we take India rank by university - 14 but rank by population - 1, which shows no relationship</t>
    </r>
  </si>
  <si>
    <t>Chart</t>
  </si>
  <si>
    <t>EDA 3: Is there a relationship between a country's population and the number of universities?</t>
  </si>
  <si>
    <t>select country_name, rank() over(order by count(university_name) desc) as rnk 
from country c inner join university u 
on c.id = u.country_id 
group by 1 limit 15</t>
  </si>
  <si>
    <r>
      <rPr>
        <b/>
        <sz val="12"/>
        <color theme="1"/>
        <rFont val="Calibri"/>
        <family val="2"/>
        <scheme val="minor"/>
      </rPr>
      <t>Yes</t>
    </r>
    <r>
      <rPr>
        <sz val="12"/>
        <color theme="1"/>
        <rFont val="Calibri"/>
        <family val="2"/>
        <scheme val="minor"/>
      </rPr>
      <t xml:space="preserve">, there is a correlation between country's GDP and number of universities. Except for </t>
    </r>
    <r>
      <rPr>
        <b/>
        <sz val="12"/>
        <color theme="1"/>
        <rFont val="Calibri"/>
        <family val="2"/>
        <scheme val="minor"/>
      </rPr>
      <t>Turkey</t>
    </r>
    <r>
      <rPr>
        <sz val="12"/>
        <color theme="1"/>
        <rFont val="Calibri"/>
        <family val="2"/>
        <scheme val="minor"/>
      </rPr>
      <t xml:space="preserve"> and </t>
    </r>
    <r>
      <rPr>
        <b/>
        <sz val="12"/>
        <color theme="1"/>
        <rFont val="Calibri"/>
        <family val="2"/>
        <scheme val="minor"/>
      </rPr>
      <t>Taiwan</t>
    </r>
    <r>
      <rPr>
        <sz val="12"/>
        <color theme="1"/>
        <rFont val="Calibri"/>
        <family val="2"/>
        <scheme val="minor"/>
      </rPr>
      <t>, the top 15 universities are ranked within 15 places of GDP.</t>
    </r>
  </si>
  <si>
    <t>Teaching</t>
  </si>
  <si>
    <t>Times Higher Education World University Ranking</t>
  </si>
  <si>
    <t>International</t>
  </si>
  <si>
    <t>Research</t>
  </si>
  <si>
    <t>Citations</t>
  </si>
  <si>
    <t>Income</t>
  </si>
  <si>
    <t>Alumni</t>
  </si>
  <si>
    <t>Shanghai Ranking</t>
  </si>
  <si>
    <t>Award</t>
  </si>
  <si>
    <t>HiCi</t>
  </si>
  <si>
    <t>N and S</t>
  </si>
  <si>
    <t>Pub</t>
  </si>
  <si>
    <t>PCP</t>
  </si>
  <si>
    <t>Quality of Education Rank</t>
  </si>
  <si>
    <t>Center for World University Rankings</t>
  </si>
  <si>
    <t>Alumni Employment Rank</t>
  </si>
  <si>
    <t>Quality of Faculty Rank</t>
  </si>
  <si>
    <t>Publications Rank</t>
  </si>
  <si>
    <t>Influence Rank</t>
  </si>
  <si>
    <t>Citations Rank</t>
  </si>
  <si>
    <t>Patents Rank</t>
  </si>
  <si>
    <t>System</t>
  </si>
  <si>
    <t>Criteria</t>
  </si>
  <si>
    <t>select system_name, criteria_name from ranking_criteria rc 
inner join ranking_system rs on 
rc.ranking_system_id = rs.id;</t>
  </si>
  <si>
    <t xml:space="preserve">Conclusion </t>
  </si>
  <si>
    <r>
      <rPr>
        <b/>
        <sz val="11"/>
        <color theme="1"/>
        <rFont val="Calibri"/>
        <family val="2"/>
        <scheme val="minor"/>
      </rPr>
      <t xml:space="preserve">Yes, </t>
    </r>
    <r>
      <rPr>
        <sz val="11"/>
        <color theme="1"/>
        <rFont val="Calibri"/>
        <family val="2"/>
        <scheme val="minor"/>
      </rPr>
      <t xml:space="preserve">there are few criteria which are similar in atleast 2 systems. </t>
    </r>
    <r>
      <rPr>
        <b/>
        <sz val="11"/>
        <color theme="1"/>
        <rFont val="Calibri"/>
        <family val="2"/>
        <scheme val="minor"/>
      </rPr>
      <t xml:space="preserve">Citations </t>
    </r>
    <r>
      <rPr>
        <sz val="11"/>
        <color theme="1"/>
        <rFont val="Calibri"/>
        <family val="2"/>
        <scheme val="minor"/>
      </rPr>
      <t xml:space="preserve">is common in all the systems. </t>
    </r>
    <r>
      <rPr>
        <b/>
        <sz val="11"/>
        <color theme="1"/>
        <rFont val="Calibri"/>
        <family val="2"/>
        <scheme val="minor"/>
      </rPr>
      <t xml:space="preserve">Alumni, Education, Patents, Publications </t>
    </r>
    <r>
      <rPr>
        <sz val="11"/>
        <color theme="1"/>
        <rFont val="Calibri"/>
        <family val="2"/>
        <scheme val="minor"/>
      </rPr>
      <t>are common in 2 systems</t>
    </r>
  </si>
  <si>
    <t>EDA 4: Are there any common criteria used by different ranking systems?</t>
  </si>
  <si>
    <t>Alexandria University</t>
  </si>
  <si>
    <t>BoÃ„Å¸aziÃƒÂ§i University</t>
  </si>
  <si>
    <t>Florida Institute of Technology</t>
  </si>
  <si>
    <t>National Sun Yat-sen University</t>
  </si>
  <si>
    <t>Istanbul Technical University</t>
  </si>
  <si>
    <t>Hong Kong Baptist University</t>
  </si>
  <si>
    <t>Birkbeck, University of London</t>
  </si>
  <si>
    <t>University of Trento</t>
  </si>
  <si>
    <t>Kent State University</t>
  </si>
  <si>
    <t>Royal Holloway, University of London</t>
  </si>
  <si>
    <t>University of Konstanz</t>
  </si>
  <si>
    <t>Ãƒâ€°cole normale supÃƒÂ©rieure de Lyon</t>
  </si>
  <si>
    <t>Lancaster University</t>
  </si>
  <si>
    <t>Syracuse University</t>
  </si>
  <si>
    <t>University of Twente</t>
  </si>
  <si>
    <t>Pompeu Fabra University</t>
  </si>
  <si>
    <t>National Tsing Hua University</t>
  </si>
  <si>
    <t>National Chiao Tung University</t>
  </si>
  <si>
    <t>Middle East Technical University</t>
  </si>
  <si>
    <t>Simon Fraser University</t>
  </si>
  <si>
    <t>Scuola Normale Superiore di Pisa</t>
  </si>
  <si>
    <t>Hong Kong Polytechnic University</t>
  </si>
  <si>
    <t>University of Victoria</t>
  </si>
  <si>
    <t>City University of Hong Kong</t>
  </si>
  <si>
    <t>Colorado School of Mines</t>
  </si>
  <si>
    <t>University of Exeter</t>
  </si>
  <si>
    <t>Eindhoven University of Technology</t>
  </si>
  <si>
    <t>University of East Anglia</t>
  </si>
  <si>
    <t>University of Adelaide</t>
  </si>
  <si>
    <t>Boston College</t>
  </si>
  <si>
    <t>University of Antwerp</t>
  </si>
  <si>
    <t>University of Innsbruck</t>
  </si>
  <si>
    <t>University of Warwick</t>
  </si>
  <si>
    <t>University of St Andrews</t>
  </si>
  <si>
    <t>Northeastern University</t>
  </si>
  <si>
    <t>University of Bergen</t>
  </si>
  <si>
    <t>Sun Yat-sen University</t>
  </si>
  <si>
    <t>Hong Kong University of Science and Technology</t>
  </si>
  <si>
    <t>University of Reading</t>
  </si>
  <si>
    <t>Dalhousie University</t>
  </si>
  <si>
    <t>University of Waterloo</t>
  </si>
  <si>
    <t>University of Aberdeen</t>
  </si>
  <si>
    <t>Delft University of Technology</t>
  </si>
  <si>
    <t>University of Auckland</t>
  </si>
  <si>
    <t>Durham University</t>
  </si>
  <si>
    <t>Drexel University</t>
  </si>
  <si>
    <t>University of Delaware</t>
  </si>
  <si>
    <t>Rensselaer Polytechnic Institute</t>
  </si>
  <si>
    <t>Brandeis University</t>
  </si>
  <si>
    <t>University of Science and Technology of China</t>
  </si>
  <si>
    <t>University College Dublin</t>
  </si>
  <si>
    <t>University of Cape Town</t>
  </si>
  <si>
    <t>University of Leicester</t>
  </si>
  <si>
    <t>Autonomous University of Barcelona</t>
  </si>
  <si>
    <t>University of Dundee</t>
  </si>
  <si>
    <t>Maastricht University</t>
  </si>
  <si>
    <t>RWTH Aachen University</t>
  </si>
  <si>
    <t>Newcastle University</t>
  </si>
  <si>
    <t>University of Western Australia</t>
  </si>
  <si>
    <t>University of Sussex</t>
  </si>
  <si>
    <t>Australian National University</t>
  </si>
  <si>
    <t>University of Helsinki</t>
  </si>
  <si>
    <t>Mines ParisTech</t>
  </si>
  <si>
    <t>University of Nottingham</t>
  </si>
  <si>
    <t>University of California, Riverside</t>
  </si>
  <si>
    <t>University of Illinois at Chicago</t>
  </si>
  <si>
    <t>Nanjing University</t>
  </si>
  <si>
    <t>Karlsruhe Institute of Technology</t>
  </si>
  <si>
    <t>Queen Mary University of London</t>
  </si>
  <si>
    <t>University of Liverpool</t>
  </si>
  <si>
    <t>University of Vienna</t>
  </si>
  <si>
    <t>Chinese University of Hong Kong</t>
  </si>
  <si>
    <t>University of Bern</t>
  </si>
  <si>
    <t>UniversitÃƒÂ© catholique de Louvain</t>
  </si>
  <si>
    <t>George Washington University</t>
  </si>
  <si>
    <t>Joseph Fourier University</t>
  </si>
  <si>
    <t>University of Ottawa</t>
  </si>
  <si>
    <t>Zhejiang University</t>
  </si>
  <si>
    <t>University of Cologne</t>
  </si>
  <si>
    <t>Technical University of Denmark</t>
  </si>
  <si>
    <t>University of Lausanne</t>
  </si>
  <si>
    <t>Fudan University</t>
  </si>
  <si>
    <t>Stockholm University</t>
  </si>
  <si>
    <t>Pohang University of Science and Technology</t>
  </si>
  <si>
    <t>Iowa State University</t>
  </si>
  <si>
    <t>Stony Brook University</t>
  </si>
  <si>
    <t>University of Bristol</t>
  </si>
  <si>
    <t>University of Oslo</t>
  </si>
  <si>
    <t>Utrecht University</t>
  </si>
  <si>
    <t>University of Sydney</t>
  </si>
  <si>
    <t>University of Alberta</t>
  </si>
  <si>
    <t>Leiden University</t>
  </si>
  <si>
    <t>University of Sheffield</t>
  </si>
  <si>
    <t>Yeshiva University</t>
  </si>
  <si>
    <t>University of GÃƒÂ¶ttingen</t>
  </si>
  <si>
    <t>Goethe University Frankfurt</t>
  </si>
  <si>
    <t>University of Hong Kong</t>
  </si>
  <si>
    <t>University of Basel</t>
  </si>
  <si>
    <t>University of Leeds</t>
  </si>
  <si>
    <t>Georgia Institute of Technology</t>
  </si>
  <si>
    <t>Technical University of Munich</t>
  </si>
  <si>
    <t>Emory University</t>
  </si>
  <si>
    <t>Arizona State University</t>
  </si>
  <si>
    <t>Rice University</t>
  </si>
  <si>
    <t>University of Cincinnati</t>
  </si>
  <si>
    <t>Monash University</t>
  </si>
  <si>
    <t>University of California, Santa Cruz</t>
  </si>
  <si>
    <t>University of TÃƒÂ¼bingen</t>
  </si>
  <si>
    <t>Free University of Berlin</t>
  </si>
  <si>
    <t>Humboldt University of Berlin</t>
  </si>
  <si>
    <t>University of New South Wales</t>
  </si>
  <si>
    <t>Nanyang Technological University</t>
  </si>
  <si>
    <t>University of Southampton</t>
  </si>
  <si>
    <t>Wake Forest University</t>
  </si>
  <si>
    <t>VU University Amsterdam</t>
  </si>
  <si>
    <t>University of Texas at Dallas</t>
  </si>
  <si>
    <t>University of Birmingham</t>
  </si>
  <si>
    <t>UniversitÃƒÂ© libre de Bruxelles</t>
  </si>
  <si>
    <t>University of Zurich</t>
  </si>
  <si>
    <t>Case Western Reserve University</t>
  </si>
  <si>
    <t>University of Copenhagen</t>
  </si>
  <si>
    <t>McMaster University</t>
  </si>
  <si>
    <t>University of Miami</t>
  </si>
  <si>
    <t>University of Glasgow</t>
  </si>
  <si>
    <t>University of Montreal</t>
  </si>
  <si>
    <t>University of SÃƒÂ£o Paulo</t>
  </si>
  <si>
    <t>Radboud University Nijmegen</t>
  </si>
  <si>
    <t>Korea Advanced Institute of Science and Technology (KAIST)</t>
  </si>
  <si>
    <t>University of Iowa</t>
  </si>
  <si>
    <t>Tohoku University</t>
  </si>
  <si>
    <t>Tufts University</t>
  </si>
  <si>
    <t>Brown University</t>
  </si>
  <si>
    <t>Ghent University</t>
  </si>
  <si>
    <t>University of Groningen</t>
  </si>
  <si>
    <t>Uppsala University</t>
  </si>
  <si>
    <t>University of Amsterdam</t>
  </si>
  <si>
    <t>University of Barcelona</t>
  </si>
  <si>
    <t>Aarhus University</t>
  </si>
  <si>
    <t>Georgetown University</t>
  </si>
  <si>
    <t>Lund University</t>
  </si>
  <si>
    <t>University of Bonn</t>
  </si>
  <si>
    <t>University of Manchester</t>
  </si>
  <si>
    <t>University of Rochester</t>
  </si>
  <si>
    <t>Michigan State University</t>
  </si>
  <si>
    <t>University of Maryland, College Park</t>
  </si>
  <si>
    <t>University of Geneva</t>
  </si>
  <si>
    <t>National University of Singapore</t>
  </si>
  <si>
    <t>Karolinska Institute</t>
  </si>
  <si>
    <t>Vanderbilt University</t>
  </si>
  <si>
    <t>Tel Aviv University</t>
  </si>
  <si>
    <t>University of Arizona</t>
  </si>
  <si>
    <t>Yonsei University</t>
  </si>
  <si>
    <t>University of Melbourne</t>
  </si>
  <si>
    <t>Tokyo Institute of Technology</t>
  </si>
  <si>
    <t>Boston University</t>
  </si>
  <si>
    <t>University of California, Irvine</t>
  </si>
  <si>
    <t>Erasmus University Rotterdam</t>
  </si>
  <si>
    <t>University of British Columbia</t>
  </si>
  <si>
    <t>Lomonosov Moscow State University</t>
  </si>
  <si>
    <t>University of Florida</t>
  </si>
  <si>
    <t>University of Virginia</t>
  </si>
  <si>
    <t>University of Edinburgh</t>
  </si>
  <si>
    <t>Dartmouth College</t>
  </si>
  <si>
    <t>Tsinghua University</t>
  </si>
  <si>
    <t>University of California, Davis</t>
  </si>
  <si>
    <t>University of Colorado Boulder</t>
  </si>
  <si>
    <t>Carnegie Mellon University</t>
  </si>
  <si>
    <t>University of Notre Dame</t>
  </si>
  <si>
    <t>Ãƒâ€°cole Polytechnique</t>
  </si>
  <si>
    <t>University of Utah</t>
  </si>
  <si>
    <t>University of California, Santa Barbara</t>
  </si>
  <si>
    <t>University of Southern California</t>
  </si>
  <si>
    <t>National Taiwan University</t>
  </si>
  <si>
    <t>McGill University</t>
  </si>
  <si>
    <t>Peking University</t>
  </si>
  <si>
    <t>University of North Carolina at Chapel Hill</t>
  </si>
  <si>
    <t>Osaka University</t>
  </si>
  <si>
    <t>Seoul National University</t>
  </si>
  <si>
    <t>University of Toronto</t>
  </si>
  <si>
    <t>University College London</t>
  </si>
  <si>
    <t>Imperial College London</t>
  </si>
  <si>
    <t>University of Texas at Austin</t>
  </si>
  <si>
    <t>Duke University</t>
  </si>
  <si>
    <t>Northwestern University</t>
  </si>
  <si>
    <t>Hebrew University of Jerusalem</t>
  </si>
  <si>
    <t>University of California, San Diego</t>
  </si>
  <si>
    <t>New York University</t>
  </si>
  <si>
    <t>Johns Hopkins University</t>
  </si>
  <si>
    <t>Kyoto University</t>
  </si>
  <si>
    <t>University of California, Los Angeles</t>
  </si>
  <si>
    <t>University of Tokyo</t>
  </si>
  <si>
    <t>University of Pennsylvania</t>
  </si>
  <si>
    <t>Cornell University</t>
  </si>
  <si>
    <t>Yale University</t>
  </si>
  <si>
    <t>California Institute of Technology</t>
  </si>
  <si>
    <t>University of Chicago</t>
  </si>
  <si>
    <t>Princeton University</t>
  </si>
  <si>
    <t>University of California, Berkeley</t>
  </si>
  <si>
    <t>Columbia University</t>
  </si>
  <si>
    <t>University of Oxford</t>
  </si>
  <si>
    <t>University of Cambridge</t>
  </si>
  <si>
    <t>Massachusetts Institute of Technology</t>
  </si>
  <si>
    <t>Stanford University</t>
  </si>
  <si>
    <t>Harvard University</t>
  </si>
  <si>
    <t>Texas A&amp;M University</t>
  </si>
  <si>
    <t>University of Freiburg</t>
  </si>
  <si>
    <t>KU Leuven</t>
  </si>
  <si>
    <t>The University of Queensland</t>
  </si>
  <si>
    <t>University of Pittsburgh</t>
  </si>
  <si>
    <t>Rutgers, the State University of New Jersey</t>
  </si>
  <si>
    <t>Heidelberg University</t>
  </si>
  <si>
    <t>University of Illinois at Urbana-Champaign</t>
  </si>
  <si>
    <t>University of Washington</t>
  </si>
  <si>
    <t>Grand Total</t>
  </si>
  <si>
    <t>Technion Israel Institute of Technology</t>
  </si>
  <si>
    <t>QueenÃ¢â‚¬â„¢s University</t>
  </si>
  <si>
    <t>St GeorgeÃ¢â‚¬â„¢s, University of London</t>
  </si>
  <si>
    <t>SabancÃ„Â± University</t>
  </si>
  <si>
    <t>University at Buffalo</t>
  </si>
  <si>
    <t>William &amp; Mary</t>
  </si>
  <si>
    <t>University of WÃƒÂ¼rzburg</t>
  </si>
  <si>
    <t>Sungkyunkwan University (SKKU)</t>
  </si>
  <si>
    <t>Paris Diderot University Ã¢â‚¬â€œ Paris 7</t>
  </si>
  <si>
    <t>Ulm University</t>
  </si>
  <si>
    <t>QueenÃ¢â‚¬â„¢s University Belfast</t>
  </si>
  <si>
    <t>University of Wisconsin-Madison</t>
  </si>
  <si>
    <t>CharitÃƒÂ© - UniversitÃƒÂ¤tsmedizin Berlin</t>
  </si>
  <si>
    <t>University of Massachusetts</t>
  </si>
  <si>
    <t>TU Dresden</t>
  </si>
  <si>
    <t>Ohio State University</t>
  </si>
  <si>
    <t>KTH Royal Institute of Technology</t>
  </si>
  <si>
    <t>Pennsylvania State University</t>
  </si>
  <si>
    <t>Indiana University</t>
  </si>
  <si>
    <t>University of Minnesota</t>
  </si>
  <si>
    <t>LMU Munich</t>
  </si>
  <si>
    <t>University of Michigan</t>
  </si>
  <si>
    <t>Trinity College Dublin</t>
  </si>
  <si>
    <t>Washington University in St Louis</t>
  </si>
  <si>
    <t>Paris-Sud University</t>
  </si>
  <si>
    <t>Pierre and Marie Curie University</t>
  </si>
  <si>
    <t>Ãƒâ€°cole Normale SupÃƒÂ©rieure</t>
  </si>
  <si>
    <t>Wageningen University and Research Center</t>
  </si>
  <si>
    <t>Purdue University</t>
  </si>
  <si>
    <t>KingÃ¢â‚¬â„¢s College London</t>
  </si>
  <si>
    <t>Ãƒâ€°cole Polytechnique FÃƒÂ©dÃƒÂ©rale de Lausanne</t>
  </si>
  <si>
    <t>ETH Zurich Ã¢â‚¬â€œ Swiss Federal Institute of Technology Zurich</t>
  </si>
  <si>
    <t>Row Labels</t>
  </si>
  <si>
    <t>Column Labels</t>
  </si>
  <si>
    <t>Average of avg_international_students</t>
  </si>
  <si>
    <t>rnk</t>
  </si>
  <si>
    <t>avg_international_students</t>
  </si>
  <si>
    <t>ranking_criteria_id</t>
  </si>
  <si>
    <t>university_name</t>
  </si>
  <si>
    <t>Avg Rank based on system</t>
  </si>
  <si>
    <t>EDA6: How does the choice of ranking system affect a university's international student enrollment?</t>
  </si>
  <si>
    <t>Column1</t>
  </si>
  <si>
    <t>select university_name, ranking_criteria_id, round(avg(pct_international_students),2) avg_international_students, 
    rank() over(partition by ranking_criteria_id order by avg(score) desc) as rnk
 	from university_year uy inner join university_ranking_year ur 
	on uy.university_id = ur.university_id inner join university u 
	on u.id = uy.university_id
	where ranking_criteria_id in (6,13,21)
	group by 1,2</t>
  </si>
  <si>
    <t>Ranking doesn’t have much impact on international students enrollment because university which is at 144 has 48% of international students on an average and university which is at rank 1 has 25% of international students on an average</t>
  </si>
  <si>
    <t>avg(student_staff_ratio)</t>
  </si>
  <si>
    <t>avg(score)</t>
  </si>
  <si>
    <t>select university_name, avg(student_staff_ratio), avg(score) from 
university_ranking_year ur inner join university_year uy 
on uy.university_id = ur.university_id inner join university u 
on u.id = uy.university_id
where ranking_criteria_id in (6,21,13)
group by 1</t>
  </si>
  <si>
    <t>Is there a relationship between a university's score and the student-staff ratio?</t>
  </si>
  <si>
    <r>
      <rPr>
        <b/>
        <sz val="11"/>
        <color theme="1"/>
        <rFont val="Calibri"/>
        <family val="2"/>
        <scheme val="minor"/>
      </rPr>
      <t xml:space="preserve">Yes, </t>
    </r>
    <r>
      <rPr>
        <sz val="11"/>
        <color theme="1"/>
        <rFont val="Calibri"/>
        <family val="2"/>
        <scheme val="minor"/>
      </rPr>
      <t>seems like there is a relationship between university score and student-staff ratio. As per the chart higher the university score lower is the student staff ratio.</t>
    </r>
  </si>
  <si>
    <t>EDA9: Is there a relationship between a university's score and the student-staff ratio?</t>
  </si>
  <si>
    <t>avg_female_pct</t>
  </si>
  <si>
    <t>Distribution</t>
  </si>
  <si>
    <t>Above average</t>
  </si>
  <si>
    <t>Below average</t>
  </si>
  <si>
    <t>Mean</t>
  </si>
  <si>
    <t>Maximum</t>
  </si>
  <si>
    <t>Minimum</t>
  </si>
  <si>
    <t>Standard deviation</t>
  </si>
  <si>
    <t>select university_name, avg(pct_female_students) as avg_pct from university_year u 
inner join university c 
on c.id = u.university_id
group by 1
having avg(pct_female_students) is not null</t>
  </si>
  <si>
    <t>Pivot table</t>
  </si>
  <si>
    <t>Distribution Chart</t>
  </si>
  <si>
    <t>Percentage</t>
  </si>
  <si>
    <t>As per the chart, data is distributed more towards the left (ie. Between 13 to 41.5). More female percentage are within 41.5 to 64.3. Also there are 36% of universities have female students below average</t>
  </si>
  <si>
    <t>Count of universities</t>
  </si>
  <si>
    <t>EDA10: How does the number of female students differ among universities?</t>
  </si>
  <si>
    <t>country_name</t>
  </si>
  <si>
    <t>Netherlands</t>
  </si>
  <si>
    <t>Russia</t>
  </si>
  <si>
    <t>Switzerland</t>
  </si>
  <si>
    <t>Austria</t>
  </si>
  <si>
    <t>Poland</t>
  </si>
  <si>
    <t>Sweden</t>
  </si>
  <si>
    <t>Belgium</t>
  </si>
  <si>
    <t>Iran</t>
  </si>
  <si>
    <t>Czech Republic</t>
  </si>
  <si>
    <t>Ireland</t>
  </si>
  <si>
    <t>Finland</t>
  </si>
  <si>
    <t>Portugal</t>
  </si>
  <si>
    <t>Greece</t>
  </si>
  <si>
    <t>Malaysia</t>
  </si>
  <si>
    <t>Israel</t>
  </si>
  <si>
    <t>New Zealand</t>
  </si>
  <si>
    <t>Thailand</t>
  </si>
  <si>
    <t>Chile</t>
  </si>
  <si>
    <t>South Africa</t>
  </si>
  <si>
    <t>Denmark</t>
  </si>
  <si>
    <t>Hong Kong</t>
  </si>
  <si>
    <t>Hungary</t>
  </si>
  <si>
    <t>Norway</t>
  </si>
  <si>
    <t>Egypt</t>
  </si>
  <si>
    <t>Romania</t>
  </si>
  <si>
    <t>Argentina</t>
  </si>
  <si>
    <t>Saudi Arabia</t>
  </si>
  <si>
    <t>Colombia</t>
  </si>
  <si>
    <t>Mexico</t>
  </si>
  <si>
    <t>Pakistan</t>
  </si>
  <si>
    <t>Jordan</t>
  </si>
  <si>
    <t>Singapore</t>
  </si>
  <si>
    <t>Slovakia</t>
  </si>
  <si>
    <t>Slovenia</t>
  </si>
  <si>
    <t>Estonia</t>
  </si>
  <si>
    <t>Ukraine</t>
  </si>
  <si>
    <t>United Arab Emirates</t>
  </si>
  <si>
    <t>Puerto Rico</t>
  </si>
  <si>
    <t>Qatar</t>
  </si>
  <si>
    <t>Serbia</t>
  </si>
  <si>
    <t>Kenya</t>
  </si>
  <si>
    <t>Nigeria</t>
  </si>
  <si>
    <t>Uganda</t>
  </si>
  <si>
    <t>Oman</t>
  </si>
  <si>
    <t>select country_name, count(u.id) as cnt 
from country c inner join university u 
on c.id = u.country_id group by 1
order by 2 desc</t>
  </si>
  <si>
    <t>count</t>
  </si>
  <si>
    <t>Many countries have a moderate number of universities, typically ranging from 1 to 32. However, outliers such as 273 exist, making it difficult to determine the average count of universities. This highlights the significant disparities in education levels among countries.</t>
  </si>
  <si>
    <t>EDA11: What is the distribution of universities across different countries?</t>
  </si>
  <si>
    <t>year</t>
  </si>
  <si>
    <t>Average of rnk</t>
  </si>
  <si>
    <t xml:space="preserve">	select university_name, ur.year, 
    rank() over(partition by ranking_criteria_id order by avg(score) desc) as rnk
 	from university_year uy inner join university_ranking_year ur 
	on uy.university_id = ur.university_id inner join university u 
	on u.id = uy.university_id
	where ranking_criteria_id in (6,13,21)
	group by 1,2;</t>
  </si>
  <si>
    <t>EDA12: How has the ranking of universities changed over the years?</t>
  </si>
  <si>
    <t>EDA13: What is the trend in the percentage of female students over time?</t>
  </si>
  <si>
    <t>Year</t>
  </si>
  <si>
    <t>Avg_female_pct</t>
  </si>
  <si>
    <t>CAGR</t>
  </si>
  <si>
    <t>select year, avg(pct_female_students) as avg_pct from university_year u 
group by 1</t>
  </si>
  <si>
    <t>The compound annual growth rate (CAGR) of female enrollment experienced a minimal increase of 0.4% from 2011 to 2016. However, this percentage witnessed a concerning decrease from 2012 to 2015. This requires attention.</t>
  </si>
  <si>
    <t>avg_score</t>
  </si>
  <si>
    <t>Average score</t>
  </si>
  <si>
    <t>with cte as (select university_name, year, avg(score) as avg_score, 
row_number() over(partition by year order by avg(score) desc) as rn from 
university_ranking_year uy inner join university u 
on u.id = uy.university_id
where ranking_criteria_id in (6,21,13)
group by 1,2)
select university_name, year, score from cte where rn between 1 and 10</t>
  </si>
  <si>
    <t>Up to 2010, Harvard University excelled, consistently ranking at the top with perfect scores, while other universities lagged behind with comparatively lower marks. However, post 2010, several universities began to perform notably better, approaching the standards set by Harvard. Few universities like Stanford, University of California, Cambridge, Oxford are performing consistently with top scores.</t>
  </si>
  <si>
    <t>score</t>
  </si>
  <si>
    <t>students</t>
  </si>
  <si>
    <t>with cte as(select university_name, ur.year, sum(num_students) as total, avg(score) as sc,
    rank() over(partition by ranking_criteria_id, year order by avg(score) desc) as rnk
 	from university_year uy inner join university_ranking_year ur 
	on uy.university_id = ur.university_id inner join university u 
	on u.id = uy.university_id
	where ranking_criteria_id in (6,13,21)
	group by 1,2)
    select university_name, year, total, sc from cte
    where rnk between 1 and 15</t>
  </si>
  <si>
    <t>Total students</t>
  </si>
  <si>
    <t>It seems there is no relationship between score and relationship. There is no clear pattern in the combo chart which shows no relationship between them</t>
  </si>
  <si>
    <t>EDA15: Is there a relationship between a university's ranking score and the number of students over time?</t>
  </si>
  <si>
    <t>EDA14: How has the ranking score of universities evolved over the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</si>
</sst>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b/>
      <sz val="10"/>
      <color theme="0"/>
      <name val="Calibri"/>
      <family val="2"/>
      <scheme val="minor"/>
    </font>
    <font>
      <b/>
      <sz val="10"/>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u/>
      <sz val="11"/>
      <color theme="1"/>
      <name val="Calibri"/>
      <family val="2"/>
      <scheme val="minor"/>
    </font>
    <font>
      <sz val="11"/>
      <color theme="1"/>
      <name val="Calibri"/>
      <family val="2"/>
      <scheme val="minor"/>
    </font>
    <font>
      <b/>
      <sz val="18"/>
      <color theme="1"/>
      <name val="Calibri"/>
      <family val="2"/>
      <scheme val="minor"/>
    </font>
    <font>
      <sz val="8"/>
      <name val="Calibri"/>
      <family val="2"/>
      <scheme val="minor"/>
    </font>
  </fonts>
  <fills count="11">
    <fill>
      <patternFill patternType="none"/>
    </fill>
    <fill>
      <patternFill patternType="gray125"/>
    </fill>
    <fill>
      <patternFill patternType="solid">
        <fgColor theme="4"/>
        <bgColor theme="4"/>
      </patternFill>
    </fill>
    <fill>
      <patternFill patternType="solid">
        <fgColor rgb="FFFFC000"/>
        <bgColor indexed="64"/>
      </patternFill>
    </fill>
    <fill>
      <patternFill patternType="solid">
        <fgColor theme="0" tint="-0.14999847407452621"/>
        <bgColor theme="4" tint="0.79998168889431442"/>
      </patternFill>
    </fill>
    <fill>
      <patternFill patternType="solid">
        <fgColor theme="0" tint="-0.14999847407452621"/>
        <bgColor indexed="64"/>
      </patternFill>
    </fill>
    <fill>
      <patternFill patternType="solid">
        <fgColor theme="5" tint="0.59999389629810485"/>
        <bgColor theme="4" tint="0.79998168889431442"/>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79998168889431442"/>
        <bgColor theme="4" tint="0.79998168889431442"/>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0" fillId="0" borderId="0" applyFont="0" applyFill="0" applyBorder="0" applyAlignment="0" applyProtection="0"/>
  </cellStyleXfs>
  <cellXfs count="59">
    <xf numFmtId="0" fontId="0" fillId="0" borderId="0" xfId="0"/>
    <xf numFmtId="0" fontId="0" fillId="0" borderId="0" xfId="0" applyAlignment="1">
      <alignment vertical="center" wrapText="1"/>
    </xf>
    <xf numFmtId="0" fontId="3" fillId="0" borderId="0" xfId="0" applyFont="1"/>
    <xf numFmtId="0" fontId="0" fillId="0" borderId="0" xfId="0"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xf numFmtId="0" fontId="5" fillId="0" borderId="1" xfId="0" applyFont="1" applyBorder="1"/>
    <xf numFmtId="0" fontId="1" fillId="2" borderId="4" xfId="0" applyFont="1" applyFill="1" applyBorder="1"/>
    <xf numFmtId="0" fontId="4" fillId="2" borderId="5" xfId="0" applyFont="1" applyFill="1" applyBorder="1"/>
    <xf numFmtId="0" fontId="8" fillId="0" borderId="0" xfId="0" applyFont="1" applyAlignment="1">
      <alignment horizontal="center" wrapText="1"/>
    </xf>
    <xf numFmtId="0" fontId="9" fillId="0" borderId="0" xfId="0" applyFont="1" applyAlignment="1">
      <alignment vertical="center" wrapText="1"/>
    </xf>
    <xf numFmtId="0" fontId="7" fillId="0" borderId="0" xfId="0" applyFont="1" applyAlignment="1">
      <alignment horizontal="center"/>
    </xf>
    <xf numFmtId="0" fontId="1" fillId="2" borderId="6" xfId="0" applyFont="1" applyFill="1" applyBorder="1"/>
    <xf numFmtId="0" fontId="0" fillId="4" borderId="6" xfId="0" applyFill="1" applyBorder="1" applyAlignment="1">
      <alignment vertical="center" wrapText="1"/>
    </xf>
    <xf numFmtId="0" fontId="0" fillId="5" borderId="0" xfId="0" applyFill="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0" fillId="7" borderId="0" xfId="0" applyFill="1" applyAlignment="1">
      <alignment vertical="center" wrapText="1"/>
    </xf>
    <xf numFmtId="0" fontId="0" fillId="7" borderId="6" xfId="0" applyFill="1" applyBorder="1" applyAlignment="1">
      <alignment vertical="center" wrapText="1"/>
    </xf>
    <xf numFmtId="0" fontId="0" fillId="8" borderId="6" xfId="0" applyFill="1" applyBorder="1" applyAlignment="1">
      <alignment vertical="center" wrapText="1"/>
    </xf>
    <xf numFmtId="0" fontId="0" fillId="8" borderId="0" xfId="0" applyFill="1" applyAlignment="1">
      <alignment vertical="center" wrapText="1"/>
    </xf>
    <xf numFmtId="0" fontId="0" fillId="9" borderId="6" xfId="0" applyFill="1" applyBorder="1" applyAlignment="1">
      <alignment vertical="center" wrapText="1"/>
    </xf>
    <xf numFmtId="0" fontId="7" fillId="0" borderId="0" xfId="0" applyFont="1"/>
    <xf numFmtId="0" fontId="0" fillId="0" borderId="0" xfId="0" applyAlignment="1">
      <alignment wrapText="1"/>
    </xf>
    <xf numFmtId="0" fontId="0" fillId="10" borderId="6" xfId="0" applyFill="1" applyBorder="1"/>
    <xf numFmtId="0" fontId="0" fillId="0" borderId="6" xfId="0" applyBorder="1"/>
    <xf numFmtId="1" fontId="0" fillId="0" borderId="0" xfId="0" applyNumberFormat="1"/>
    <xf numFmtId="0" fontId="0" fillId="0" borderId="0" xfId="0" pivotButton="1"/>
    <xf numFmtId="0" fontId="0" fillId="10" borderId="7" xfId="0" applyFill="1" applyBorder="1"/>
    <xf numFmtId="0" fontId="0" fillId="10" borderId="8" xfId="0" applyFill="1" applyBorder="1"/>
    <xf numFmtId="0" fontId="0" fillId="0" borderId="7" xfId="0" applyBorder="1"/>
    <xf numFmtId="0" fontId="0" fillId="0" borderId="8" xfId="0" applyBorder="1"/>
    <xf numFmtId="0" fontId="0" fillId="0" borderId="0" xfId="0" applyAlignment="1">
      <alignment horizontal="center"/>
    </xf>
    <xf numFmtId="0" fontId="11" fillId="0" borderId="0" xfId="0" applyFont="1"/>
    <xf numFmtId="2" fontId="0" fillId="0" borderId="0" xfId="0" applyNumberFormat="1"/>
    <xf numFmtId="0" fontId="2" fillId="0" borderId="0" xfId="0" applyFont="1"/>
    <xf numFmtId="10" fontId="0" fillId="0" borderId="0" xfId="0" applyNumberFormat="1"/>
    <xf numFmtId="0" fontId="7" fillId="0" borderId="0" xfId="0" applyFont="1" applyAlignment="1">
      <alignment horizontal="left"/>
    </xf>
    <xf numFmtId="164" fontId="2" fillId="0" borderId="0" xfId="1" applyNumberFormat="1" applyFont="1"/>
    <xf numFmtId="0" fontId="0" fillId="0" borderId="9" xfId="0" applyBorder="1"/>
    <xf numFmtId="0" fontId="0" fillId="0" borderId="10" xfId="0" applyBorder="1"/>
    <xf numFmtId="0" fontId="0" fillId="0" borderId="11" xfId="0" applyBorder="1"/>
    <xf numFmtId="0" fontId="7" fillId="0" borderId="0" xfId="0" applyFont="1" applyAlignment="1">
      <alignment wrapText="1"/>
    </xf>
    <xf numFmtId="0" fontId="8" fillId="0" borderId="0" xfId="0" applyFont="1" applyAlignment="1">
      <alignment horizontal="center" wrapText="1"/>
    </xf>
    <xf numFmtId="0" fontId="0" fillId="0" borderId="0" xfId="0" applyAlignment="1">
      <alignment horizontal="left" wrapText="1"/>
    </xf>
    <xf numFmtId="0" fontId="0" fillId="0" borderId="0" xfId="0" applyAlignment="1">
      <alignment horizontal="left"/>
    </xf>
    <xf numFmtId="0" fontId="7" fillId="0" borderId="0" xfId="0" applyFont="1" applyAlignment="1">
      <alignment horizontal="center"/>
    </xf>
    <xf numFmtId="0" fontId="2" fillId="3" borderId="0" xfId="0" applyFont="1" applyFill="1" applyAlignment="1">
      <alignment horizontal="left" vertical="center"/>
    </xf>
    <xf numFmtId="0" fontId="8" fillId="0" borderId="0" xfId="0" applyFont="1" applyAlignment="1">
      <alignment horizontal="center" vertical="center" wrapText="1"/>
    </xf>
    <xf numFmtId="0" fontId="7" fillId="0" borderId="0" xfId="0" applyFont="1" applyAlignment="1">
      <alignment horizontal="center" vertical="center"/>
    </xf>
    <xf numFmtId="0" fontId="2" fillId="3" borderId="0" xfId="0" applyFont="1" applyFill="1"/>
    <xf numFmtId="0" fontId="0" fillId="0" borderId="0" xfId="0" applyAlignment="1">
      <alignment horizontal="center" vertical="center" wrapText="1"/>
    </xf>
    <xf numFmtId="0" fontId="2" fillId="8" borderId="0" xfId="0" applyFont="1" applyFill="1"/>
    <xf numFmtId="0" fontId="2" fillId="8" borderId="0" xfId="0" applyFont="1" applyFill="1" applyAlignment="1">
      <alignment horizontal="left"/>
    </xf>
    <xf numFmtId="0" fontId="0" fillId="0" borderId="0" xfId="0" applyAlignment="1">
      <alignment horizontal="left" vertical="center" wrapText="1"/>
    </xf>
    <xf numFmtId="0" fontId="7" fillId="0" borderId="0" xfId="0" applyFont="1" applyAlignment="1">
      <alignment horizontal="left"/>
    </xf>
    <xf numFmtId="0" fontId="2" fillId="3" borderId="0" xfId="0" applyFont="1" applyFill="1" applyAlignment="1">
      <alignment horizontal="left"/>
    </xf>
    <xf numFmtId="0" fontId="0" fillId="0" borderId="0" xfId="0" applyAlignment="1">
      <alignment horizontal="left" vertical="center"/>
    </xf>
    <xf numFmtId="0" fontId="0" fillId="0" borderId="0" xfId="0" applyAlignment="1">
      <alignment horizontal="center" wrapText="1"/>
    </xf>
  </cellXfs>
  <cellStyles count="2">
    <cellStyle name="Normal" xfId="0" builtinId="0"/>
    <cellStyle name="Percent" xfId="1" builtinId="5"/>
  </cellStyles>
  <dxfs count="23">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center"/>
    </dxf>
    <dxf>
      <numFmt numFmtId="0" formatCode="General"/>
    </dxf>
    <dxf>
      <alignment wrapText="1"/>
    </dxf>
    <dxf>
      <alignment wrapText="1"/>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thin">
          <color theme="4" tint="0.39997558519241921"/>
        </top>
      </border>
    </dxf>
    <dxf>
      <alignment horizontal="general" vertical="center" textRotation="0" wrapText="1" indent="0" justifyLastLine="0" shrinkToFit="0" readingOrder="0"/>
    </dxf>
    <dxf>
      <border outline="0">
        <bottom style="thin">
          <color theme="4" tint="0.39997558519241921"/>
        </bottom>
      </border>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F19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r>
              <a:rPr lang="en-IN" baseline="0"/>
              <a:t> vs University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'EDA3'!$B$3</c:f>
              <c:strCache>
                <c:ptCount val="1"/>
                <c:pt idx="0">
                  <c:v>Rank by count of universities</c:v>
                </c:pt>
              </c:strCache>
            </c:strRef>
          </c:tx>
          <c:spPr>
            <a:solidFill>
              <a:srgbClr val="7030A0"/>
            </a:solidFill>
            <a:ln>
              <a:noFill/>
            </a:ln>
            <a:effectLst/>
          </c:spPr>
          <c:invertIfNegative val="0"/>
          <c:cat>
            <c:strRef>
              <c:f>'EDA3'!$A$4:$A$18</c:f>
              <c:strCache>
                <c:ptCount val="15"/>
                <c:pt idx="0">
                  <c:v>USA</c:v>
                </c:pt>
                <c:pt idx="1">
                  <c:v>China</c:v>
                </c:pt>
                <c:pt idx="2">
                  <c:v>United Kingdom</c:v>
                </c:pt>
                <c:pt idx="3">
                  <c:v>Japan</c:v>
                </c:pt>
                <c:pt idx="4">
                  <c:v>Germany</c:v>
                </c:pt>
                <c:pt idx="5">
                  <c:v>France</c:v>
                </c:pt>
                <c:pt idx="6">
                  <c:v>Italy</c:v>
                </c:pt>
                <c:pt idx="7">
                  <c:v>Spain</c:v>
                </c:pt>
                <c:pt idx="8">
                  <c:v>South Korea</c:v>
                </c:pt>
                <c:pt idx="9">
                  <c:v>Canada</c:v>
                </c:pt>
                <c:pt idx="10">
                  <c:v>Australia</c:v>
                </c:pt>
                <c:pt idx="11">
                  <c:v>Taiwan</c:v>
                </c:pt>
                <c:pt idx="12">
                  <c:v>Brazil</c:v>
                </c:pt>
                <c:pt idx="13">
                  <c:v>India</c:v>
                </c:pt>
                <c:pt idx="14">
                  <c:v>Turkey</c:v>
                </c:pt>
              </c:strCache>
            </c:strRef>
          </c:cat>
          <c:val>
            <c:numRef>
              <c:f>'EDA3'!$B$4:$B$18</c:f>
              <c:numCache>
                <c:formatCode>General</c:formatCode>
                <c:ptCount val="15"/>
                <c:pt idx="0">
                  <c:v>1</c:v>
                </c:pt>
                <c:pt idx="1">
                  <c:v>2</c:v>
                </c:pt>
                <c:pt idx="2">
                  <c:v>3</c:v>
                </c:pt>
                <c:pt idx="3">
                  <c:v>4</c:v>
                </c:pt>
                <c:pt idx="4">
                  <c:v>5</c:v>
                </c:pt>
                <c:pt idx="5">
                  <c:v>5</c:v>
                </c:pt>
                <c:pt idx="6">
                  <c:v>7</c:v>
                </c:pt>
                <c:pt idx="7">
                  <c:v>8</c:v>
                </c:pt>
                <c:pt idx="8">
                  <c:v>9</c:v>
                </c:pt>
                <c:pt idx="9">
                  <c:v>9</c:v>
                </c:pt>
                <c:pt idx="10">
                  <c:v>11</c:v>
                </c:pt>
                <c:pt idx="11">
                  <c:v>12</c:v>
                </c:pt>
                <c:pt idx="12">
                  <c:v>13</c:v>
                </c:pt>
                <c:pt idx="13">
                  <c:v>14</c:v>
                </c:pt>
                <c:pt idx="14">
                  <c:v>15</c:v>
                </c:pt>
              </c:numCache>
            </c:numRef>
          </c:val>
          <c:extLst>
            <c:ext xmlns:c16="http://schemas.microsoft.com/office/drawing/2014/chart" uri="{C3380CC4-5D6E-409C-BE32-E72D297353CC}">
              <c16:uniqueId val="{00000000-2F0C-4E16-ABF1-F42389C9A5F6}"/>
            </c:ext>
          </c:extLst>
        </c:ser>
        <c:dLbls>
          <c:showLegendKey val="0"/>
          <c:showVal val="0"/>
          <c:showCatName val="0"/>
          <c:showSerName val="0"/>
          <c:showPercent val="0"/>
          <c:showBubbleSize val="0"/>
        </c:dLbls>
        <c:gapWidth val="150"/>
        <c:axId val="553780400"/>
        <c:axId val="553782160"/>
      </c:barChart>
      <c:lineChart>
        <c:grouping val="standard"/>
        <c:varyColors val="0"/>
        <c:ser>
          <c:idx val="1"/>
          <c:order val="1"/>
          <c:tx>
            <c:strRef>
              <c:f>'EDA3'!$C$3</c:f>
              <c:strCache>
                <c:ptCount val="1"/>
                <c:pt idx="0">
                  <c:v>Rank by population</c:v>
                </c:pt>
              </c:strCache>
            </c:strRef>
          </c:tx>
          <c:spPr>
            <a:ln w="28575" cap="rnd">
              <a:solidFill>
                <a:schemeClr val="accent2"/>
              </a:solidFill>
              <a:round/>
            </a:ln>
            <a:effectLst/>
          </c:spPr>
          <c:marker>
            <c:symbol val="none"/>
          </c:marker>
          <c:cat>
            <c:strRef>
              <c:f>'EDA3'!$A$4:$A$18</c:f>
              <c:strCache>
                <c:ptCount val="15"/>
                <c:pt idx="0">
                  <c:v>USA</c:v>
                </c:pt>
                <c:pt idx="1">
                  <c:v>China</c:v>
                </c:pt>
                <c:pt idx="2">
                  <c:v>United Kingdom</c:v>
                </c:pt>
                <c:pt idx="3">
                  <c:v>Japan</c:v>
                </c:pt>
                <c:pt idx="4">
                  <c:v>Germany</c:v>
                </c:pt>
                <c:pt idx="5">
                  <c:v>France</c:v>
                </c:pt>
                <c:pt idx="6">
                  <c:v>Italy</c:v>
                </c:pt>
                <c:pt idx="7">
                  <c:v>Spain</c:v>
                </c:pt>
                <c:pt idx="8">
                  <c:v>South Korea</c:v>
                </c:pt>
                <c:pt idx="9">
                  <c:v>Canada</c:v>
                </c:pt>
                <c:pt idx="10">
                  <c:v>Australia</c:v>
                </c:pt>
                <c:pt idx="11">
                  <c:v>Taiwan</c:v>
                </c:pt>
                <c:pt idx="12">
                  <c:v>Brazil</c:v>
                </c:pt>
                <c:pt idx="13">
                  <c:v>India</c:v>
                </c:pt>
                <c:pt idx="14">
                  <c:v>Turkey</c:v>
                </c:pt>
              </c:strCache>
            </c:strRef>
          </c:cat>
          <c:val>
            <c:numRef>
              <c:f>'EDA3'!$C$4:$C$18</c:f>
              <c:numCache>
                <c:formatCode>General</c:formatCode>
                <c:ptCount val="15"/>
                <c:pt idx="0">
                  <c:v>3</c:v>
                </c:pt>
                <c:pt idx="1">
                  <c:v>2</c:v>
                </c:pt>
                <c:pt idx="2">
                  <c:v>21</c:v>
                </c:pt>
                <c:pt idx="3">
                  <c:v>12</c:v>
                </c:pt>
                <c:pt idx="4">
                  <c:v>19</c:v>
                </c:pt>
                <c:pt idx="5">
                  <c:v>23</c:v>
                </c:pt>
                <c:pt idx="6">
                  <c:v>25</c:v>
                </c:pt>
                <c:pt idx="7">
                  <c:v>32</c:v>
                </c:pt>
                <c:pt idx="8">
                  <c:v>29</c:v>
                </c:pt>
                <c:pt idx="9">
                  <c:v>38</c:v>
                </c:pt>
                <c:pt idx="10">
                  <c:v>55</c:v>
                </c:pt>
                <c:pt idx="11">
                  <c:v>57</c:v>
                </c:pt>
                <c:pt idx="12">
                  <c:v>7</c:v>
                </c:pt>
                <c:pt idx="13">
                  <c:v>1</c:v>
                </c:pt>
                <c:pt idx="14">
                  <c:v>18</c:v>
                </c:pt>
              </c:numCache>
            </c:numRef>
          </c:val>
          <c:smooth val="0"/>
          <c:extLst>
            <c:ext xmlns:c16="http://schemas.microsoft.com/office/drawing/2014/chart" uri="{C3380CC4-5D6E-409C-BE32-E72D297353CC}">
              <c16:uniqueId val="{00000001-2F0C-4E16-ABF1-F42389C9A5F6}"/>
            </c:ext>
          </c:extLst>
        </c:ser>
        <c:dLbls>
          <c:showLegendKey val="0"/>
          <c:showVal val="0"/>
          <c:showCatName val="0"/>
          <c:showSerName val="0"/>
          <c:showPercent val="0"/>
          <c:showBubbleSize val="0"/>
        </c:dLbls>
        <c:marker val="1"/>
        <c:smooth val="0"/>
        <c:axId val="553780400"/>
        <c:axId val="553782160"/>
      </c:lineChart>
      <c:catAx>
        <c:axId val="553780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82160"/>
        <c:crosses val="autoZero"/>
        <c:auto val="1"/>
        <c:lblAlgn val="ctr"/>
        <c:lblOffset val="100"/>
        <c:noMultiLvlLbl val="0"/>
      </c:catAx>
      <c:valAx>
        <c:axId val="553782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80400"/>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Student</a:t>
            </a:r>
            <a:r>
              <a:rPr lang="en-IN" baseline="0"/>
              <a:t> Staff Ratio vs Score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[2]studentstff!$B$1</c:f>
              <c:strCache>
                <c:ptCount val="1"/>
                <c:pt idx="0">
                  <c:v>avg(student_staff_ratio)</c:v>
                </c:pt>
              </c:strCache>
            </c:strRef>
          </c:tx>
          <c:spPr>
            <a:ln w="28575" cap="rnd">
              <a:solidFill>
                <a:srgbClr val="7030A0"/>
              </a:solidFill>
              <a:round/>
            </a:ln>
            <a:effectLst/>
          </c:spPr>
          <c:marker>
            <c:symbol val="none"/>
          </c:marker>
          <c:cat>
            <c:strRef>
              <c:f>[2]studentstff!$A$2:$A$246</c:f>
              <c:strCache>
                <c:ptCount val="245"/>
                <c:pt idx="0">
                  <c:v>Harvard University</c:v>
                </c:pt>
                <c:pt idx="1">
                  <c:v>Massachusetts Institute of Technology</c:v>
                </c:pt>
                <c:pt idx="2">
                  <c:v>ETH Zurich Ã¢â‚¬â€œ Swiss Federal Institute of Technology Zurich</c:v>
                </c:pt>
                <c:pt idx="3">
                  <c:v>Stanford University</c:v>
                </c:pt>
                <c:pt idx="4">
                  <c:v>University of Michigan</c:v>
                </c:pt>
                <c:pt idx="5">
                  <c:v>University of Cambridge</c:v>
                </c:pt>
                <c:pt idx="6">
                  <c:v>University of California, Berkeley</c:v>
                </c:pt>
                <c:pt idx="7">
                  <c:v>Imperial College London</c:v>
                </c:pt>
                <c:pt idx="8">
                  <c:v>California Institute of Technology</c:v>
                </c:pt>
                <c:pt idx="9">
                  <c:v>Johns Hopkins University</c:v>
                </c:pt>
                <c:pt idx="10">
                  <c:v>University of Tokyo</c:v>
                </c:pt>
                <c:pt idx="11">
                  <c:v>Princeton University</c:v>
                </c:pt>
                <c:pt idx="12">
                  <c:v>University of Oxford</c:v>
                </c:pt>
                <c:pt idx="13">
                  <c:v>Columbia University</c:v>
                </c:pt>
                <c:pt idx="14">
                  <c:v>University of Wisconsin-Madison</c:v>
                </c:pt>
                <c:pt idx="15">
                  <c:v>University of Chicago</c:v>
                </c:pt>
                <c:pt idx="16">
                  <c:v>Yale University</c:v>
                </c:pt>
                <c:pt idx="17">
                  <c:v>Ãƒâ€°cole Polytechnique FÃƒÂ©dÃƒÂ©rale de Lausanne</c:v>
                </c:pt>
                <c:pt idx="18">
                  <c:v>Washington University in St Louis</c:v>
                </c:pt>
                <c:pt idx="19">
                  <c:v>LMU Munich</c:v>
                </c:pt>
                <c:pt idx="20">
                  <c:v>University of Minnesota</c:v>
                </c:pt>
                <c:pt idx="21">
                  <c:v>University of Texas at Austin</c:v>
                </c:pt>
                <c:pt idx="22">
                  <c:v>KingÃ¢â‚¬â„¢s College London</c:v>
                </c:pt>
                <c:pt idx="23">
                  <c:v>National University of Singapore</c:v>
                </c:pt>
                <c:pt idx="24">
                  <c:v>Cornell University</c:v>
                </c:pt>
                <c:pt idx="25">
                  <c:v>University of California, Los Angeles</c:v>
                </c:pt>
                <c:pt idx="26">
                  <c:v>University of Hong Kong</c:v>
                </c:pt>
                <c:pt idx="27">
                  <c:v>Peking University</c:v>
                </c:pt>
                <c:pt idx="28">
                  <c:v>University of Edinburgh</c:v>
                </c:pt>
                <c:pt idx="29">
                  <c:v>University of Pennsylvania</c:v>
                </c:pt>
                <c:pt idx="30">
                  <c:v>Ãƒâ€°cole Normale SupÃƒÂ©rieure</c:v>
                </c:pt>
                <c:pt idx="31">
                  <c:v>Ohio State University</c:v>
                </c:pt>
                <c:pt idx="32">
                  <c:v>Pennsylvania State University</c:v>
                </c:pt>
                <c:pt idx="33">
                  <c:v>Australian National University</c:v>
                </c:pt>
                <c:pt idx="34">
                  <c:v>Tsinghua University</c:v>
                </c:pt>
                <c:pt idx="35">
                  <c:v>Pohang University of Science and Technology</c:v>
                </c:pt>
                <c:pt idx="36">
                  <c:v>Georgia Institute of Technology</c:v>
                </c:pt>
                <c:pt idx="37">
                  <c:v>Hong Kong University of Science and Technology</c:v>
                </c:pt>
                <c:pt idx="38">
                  <c:v>Seoul National University</c:v>
                </c:pt>
                <c:pt idx="39">
                  <c:v>Ãƒâ€°cole Polytechnique</c:v>
                </c:pt>
                <c:pt idx="40">
                  <c:v>University of California, San Diego</c:v>
                </c:pt>
                <c:pt idx="41">
                  <c:v>University of GÃƒÂ¶ttingen</c:v>
                </c:pt>
                <c:pt idx="42">
                  <c:v>University of Massachusetts</c:v>
                </c:pt>
                <c:pt idx="43">
                  <c:v>University of Washington</c:v>
                </c:pt>
                <c:pt idx="44">
                  <c:v>Purdue University</c:v>
                </c:pt>
                <c:pt idx="45">
                  <c:v>University of Manchester</c:v>
                </c:pt>
                <c:pt idx="46">
                  <c:v>Wageningen University and Research Center</c:v>
                </c:pt>
                <c:pt idx="47">
                  <c:v>University College London</c:v>
                </c:pt>
                <c:pt idx="48">
                  <c:v>Korea Advanced Institute of Science and Technology (KAIST)</c:v>
                </c:pt>
                <c:pt idx="49">
                  <c:v>Hebrew University of Jerusalem</c:v>
                </c:pt>
                <c:pt idx="50">
                  <c:v>University of Notre Dame</c:v>
                </c:pt>
                <c:pt idx="51">
                  <c:v>University of Amsterdam</c:v>
                </c:pt>
                <c:pt idx="52">
                  <c:v>Durham University</c:v>
                </c:pt>
                <c:pt idx="53">
                  <c:v>Erasmus University Rotterdam</c:v>
                </c:pt>
                <c:pt idx="54">
                  <c:v>University of Colorado Boulder</c:v>
                </c:pt>
                <c:pt idx="55">
                  <c:v>Pierre and Marie Curie University</c:v>
                </c:pt>
                <c:pt idx="56">
                  <c:v>Technical University of Munich</c:v>
                </c:pt>
                <c:pt idx="57">
                  <c:v>Humboldt University of Berlin</c:v>
                </c:pt>
                <c:pt idx="58">
                  <c:v>University of Toronto</c:v>
                </c:pt>
                <c:pt idx="59">
                  <c:v>Nanyang Technological University</c:v>
                </c:pt>
                <c:pt idx="60">
                  <c:v>Heidelberg University</c:v>
                </c:pt>
                <c:pt idx="61">
                  <c:v>Northwestern University</c:v>
                </c:pt>
                <c:pt idx="62">
                  <c:v>KU Leuven</c:v>
                </c:pt>
                <c:pt idx="63">
                  <c:v>Delft University of Technology</c:v>
                </c:pt>
                <c:pt idx="64">
                  <c:v>Monash University</c:v>
                </c:pt>
                <c:pt idx="65">
                  <c:v>Free University of Berlin</c:v>
                </c:pt>
                <c:pt idx="66">
                  <c:v>Duke University</c:v>
                </c:pt>
                <c:pt idx="67">
                  <c:v>Paris-Sud University</c:v>
                </c:pt>
                <c:pt idx="68">
                  <c:v>Trinity College Dublin</c:v>
                </c:pt>
                <c:pt idx="69">
                  <c:v>University of St Andrews</c:v>
                </c:pt>
                <c:pt idx="70">
                  <c:v>Kyoto University</c:v>
                </c:pt>
                <c:pt idx="71">
                  <c:v>New York University</c:v>
                </c:pt>
                <c:pt idx="72">
                  <c:v>University of Illinois at Urbana-Champaign</c:v>
                </c:pt>
                <c:pt idx="73">
                  <c:v>University of Sussex</c:v>
                </c:pt>
                <c:pt idx="74">
                  <c:v>University of Sheffield</c:v>
                </c:pt>
                <c:pt idx="75">
                  <c:v>University of Montreal</c:v>
                </c:pt>
                <c:pt idx="76">
                  <c:v>Dartmouth College</c:v>
                </c:pt>
                <c:pt idx="77">
                  <c:v>Scuola Normale Superiore di Pisa</c:v>
                </c:pt>
                <c:pt idx="78">
                  <c:v>University of Glasgow</c:v>
                </c:pt>
                <c:pt idx="79">
                  <c:v>Royal Holloway, University of London</c:v>
                </c:pt>
                <c:pt idx="80">
                  <c:v>TU Dresden</c:v>
                </c:pt>
                <c:pt idx="81">
                  <c:v>University of Alberta</c:v>
                </c:pt>
                <c:pt idx="82">
                  <c:v>Queen Mary University of London</c:v>
                </c:pt>
                <c:pt idx="83">
                  <c:v>Tufts University</c:v>
                </c:pt>
                <c:pt idx="84">
                  <c:v>University of Cape Town</c:v>
                </c:pt>
                <c:pt idx="85">
                  <c:v>William &amp; Mary</c:v>
                </c:pt>
                <c:pt idx="86">
                  <c:v>University of Southampton</c:v>
                </c:pt>
                <c:pt idx="87">
                  <c:v>Sungkyunkwan University (SKKU)</c:v>
                </c:pt>
                <c:pt idx="88">
                  <c:v>University of New South Wales</c:v>
                </c:pt>
                <c:pt idx="89">
                  <c:v>National Taiwan University</c:v>
                </c:pt>
                <c:pt idx="90">
                  <c:v>Emory University</c:v>
                </c:pt>
                <c:pt idx="91">
                  <c:v>Eindhoven University of Technology</c:v>
                </c:pt>
                <c:pt idx="92">
                  <c:v>Indiana University</c:v>
                </c:pt>
                <c:pt idx="93">
                  <c:v>University of Barcelona</c:v>
                </c:pt>
                <c:pt idx="94">
                  <c:v>University of Lausanne</c:v>
                </c:pt>
                <c:pt idx="95">
                  <c:v>University of TÃƒÂ¼bingen</c:v>
                </c:pt>
                <c:pt idx="96">
                  <c:v>Lancaster University</c:v>
                </c:pt>
                <c:pt idx="97">
                  <c:v>Lomonosov Moscow State University</c:v>
                </c:pt>
                <c:pt idx="98">
                  <c:v>Technical University of Denmark</c:v>
                </c:pt>
                <c:pt idx="99">
                  <c:v>University of WÃƒÂ¼rzburg</c:v>
                </c:pt>
                <c:pt idx="100">
                  <c:v>University of Adelaide</c:v>
                </c:pt>
                <c:pt idx="101">
                  <c:v>University of Leeds</c:v>
                </c:pt>
                <c:pt idx="102">
                  <c:v>Nanjing University</c:v>
                </c:pt>
                <c:pt idx="103">
                  <c:v>Radboud University Nijmegen</c:v>
                </c:pt>
                <c:pt idx="104">
                  <c:v>Ulm University</c:v>
                </c:pt>
                <c:pt idx="105">
                  <c:v>Chinese University of Hong Kong</c:v>
                </c:pt>
                <c:pt idx="106">
                  <c:v>Maastricht University</c:v>
                </c:pt>
                <c:pt idx="107">
                  <c:v>KTH Royal Institute of Technology</c:v>
                </c:pt>
                <c:pt idx="108">
                  <c:v>Stony Brook University</c:v>
                </c:pt>
                <c:pt idx="109">
                  <c:v>University of California, Riverside</c:v>
                </c:pt>
                <c:pt idx="110">
                  <c:v>Yeshiva University</c:v>
                </c:pt>
                <c:pt idx="111">
                  <c:v>University of Bern</c:v>
                </c:pt>
                <c:pt idx="112">
                  <c:v>University of Exeter</c:v>
                </c:pt>
                <c:pt idx="113">
                  <c:v>University of Cologne</c:v>
                </c:pt>
                <c:pt idx="114">
                  <c:v>University of British Columbia</c:v>
                </c:pt>
                <c:pt idx="115">
                  <c:v>Autonomous University of Barcelona</c:v>
                </c:pt>
                <c:pt idx="116">
                  <c:v>Wake Forest University</c:v>
                </c:pt>
                <c:pt idx="117">
                  <c:v>Middle East Technical University</c:v>
                </c:pt>
                <c:pt idx="118">
                  <c:v>QueenÃ¢â‚¬â„¢s University Belfast</c:v>
                </c:pt>
                <c:pt idx="119">
                  <c:v>CharitÃƒÂ© - UniversitÃƒÂ¤tsmedizin Berlin</c:v>
                </c:pt>
                <c:pt idx="120">
                  <c:v>Georgetown University</c:v>
                </c:pt>
                <c:pt idx="121">
                  <c:v>University College Dublin</c:v>
                </c:pt>
                <c:pt idx="122">
                  <c:v>George Washington University</c:v>
                </c:pt>
                <c:pt idx="123">
                  <c:v>Ãƒâ€°cole normale supÃƒÂ©rieure de Lyon</c:v>
                </c:pt>
                <c:pt idx="124">
                  <c:v>National Tsing Hua University</c:v>
                </c:pt>
                <c:pt idx="125">
                  <c:v>Tel Aviv University</c:v>
                </c:pt>
                <c:pt idx="126">
                  <c:v>Rensselaer Polytechnic Institute</c:v>
                </c:pt>
                <c:pt idx="127">
                  <c:v>University of California, Santa Barbara</c:v>
                </c:pt>
                <c:pt idx="128">
                  <c:v>Yonsei University</c:v>
                </c:pt>
                <c:pt idx="129">
                  <c:v>University of Cincinnati</c:v>
                </c:pt>
                <c:pt idx="130">
                  <c:v>Hong Kong Baptist University</c:v>
                </c:pt>
                <c:pt idx="131">
                  <c:v>Boston College</c:v>
                </c:pt>
                <c:pt idx="132">
                  <c:v>University of Texas at Dallas</c:v>
                </c:pt>
                <c:pt idx="133">
                  <c:v>University of SÃƒÂ£o Paulo</c:v>
                </c:pt>
                <c:pt idx="134">
                  <c:v>Carnegie Mellon University</c:v>
                </c:pt>
                <c:pt idx="135">
                  <c:v>RWTH Aachen University</c:v>
                </c:pt>
                <c:pt idx="136">
                  <c:v>University of Western Australia</c:v>
                </c:pt>
                <c:pt idx="137">
                  <c:v>University of Liverpool</c:v>
                </c:pt>
                <c:pt idx="138">
                  <c:v>UniversitÃƒÂ© libre de Bruxelles</c:v>
                </c:pt>
                <c:pt idx="139">
                  <c:v>Colorado School of Mines</c:v>
                </c:pt>
                <c:pt idx="140">
                  <c:v>Joseph Fourier University</c:v>
                </c:pt>
                <c:pt idx="141">
                  <c:v>University of Auckland</c:v>
                </c:pt>
                <c:pt idx="142">
                  <c:v>University of Waterloo</c:v>
                </c:pt>
                <c:pt idx="143">
                  <c:v>University of Warwick</c:v>
                </c:pt>
                <c:pt idx="144">
                  <c:v>Newcastle University</c:v>
                </c:pt>
                <c:pt idx="145">
                  <c:v>Karlsruhe Institute of Technology</c:v>
                </c:pt>
                <c:pt idx="146">
                  <c:v>University of Aberdeen</c:v>
                </c:pt>
                <c:pt idx="147">
                  <c:v>Paris Diderot University Ã¢â‚¬â€œ Paris 7</c:v>
                </c:pt>
                <c:pt idx="148">
                  <c:v>Brandeis University</c:v>
                </c:pt>
                <c:pt idx="149">
                  <c:v>UniversitÃƒÂ© catholique de Louvain</c:v>
                </c:pt>
                <c:pt idx="150">
                  <c:v>Hong Kong Polytechnic University</c:v>
                </c:pt>
                <c:pt idx="151">
                  <c:v>Sun Yat-sen University</c:v>
                </c:pt>
                <c:pt idx="152">
                  <c:v>Zhejiang University</c:v>
                </c:pt>
                <c:pt idx="153">
                  <c:v>Fudan University</c:v>
                </c:pt>
                <c:pt idx="154">
                  <c:v>University of Miami</c:v>
                </c:pt>
                <c:pt idx="155">
                  <c:v>University of North Carolina at Chapel Hill</c:v>
                </c:pt>
                <c:pt idx="156">
                  <c:v>Goethe University Frankfurt</c:v>
                </c:pt>
                <c:pt idx="157">
                  <c:v>University of Delaware</c:v>
                </c:pt>
                <c:pt idx="158">
                  <c:v>Technion Israel Institute of Technology</c:v>
                </c:pt>
                <c:pt idx="159">
                  <c:v>Iowa State University</c:v>
                </c:pt>
                <c:pt idx="160">
                  <c:v>SabancÃ„Â± University</c:v>
                </c:pt>
                <c:pt idx="161">
                  <c:v>University of Dundee</c:v>
                </c:pt>
                <c:pt idx="162">
                  <c:v>University of East Anglia</c:v>
                </c:pt>
                <c:pt idx="163">
                  <c:v>University of Bergen</c:v>
                </c:pt>
                <c:pt idx="164">
                  <c:v>University of Antwerp</c:v>
                </c:pt>
                <c:pt idx="165">
                  <c:v>Mines ParisTech</c:v>
                </c:pt>
                <c:pt idx="166">
                  <c:v>University of Ottawa</c:v>
                </c:pt>
                <c:pt idx="167">
                  <c:v>Alexandria University</c:v>
                </c:pt>
                <c:pt idx="168">
                  <c:v>Dalhousie University</c:v>
                </c:pt>
                <c:pt idx="169">
                  <c:v>Drexel University</c:v>
                </c:pt>
                <c:pt idx="170">
                  <c:v>Birkbeck, University of London</c:v>
                </c:pt>
                <c:pt idx="171">
                  <c:v>University of Melbourne</c:v>
                </c:pt>
                <c:pt idx="172">
                  <c:v>Pompeu Fabra University</c:v>
                </c:pt>
                <c:pt idx="173">
                  <c:v>University of Illinois at Chicago</c:v>
                </c:pt>
                <c:pt idx="174">
                  <c:v>University of California, Santa Cruz</c:v>
                </c:pt>
                <c:pt idx="175">
                  <c:v>University of Reading</c:v>
                </c:pt>
                <c:pt idx="176">
                  <c:v>University of Virginia</c:v>
                </c:pt>
                <c:pt idx="177">
                  <c:v>University of Trento</c:v>
                </c:pt>
                <c:pt idx="178">
                  <c:v>National Sun Yat-sen University</c:v>
                </c:pt>
                <c:pt idx="179">
                  <c:v>University at Buffalo</c:v>
                </c:pt>
                <c:pt idx="180">
                  <c:v>University of Innsbruck</c:v>
                </c:pt>
                <c:pt idx="181">
                  <c:v>McGill University</c:v>
                </c:pt>
                <c:pt idx="182">
                  <c:v>University of Konstanz</c:v>
                </c:pt>
                <c:pt idx="183">
                  <c:v>University of Victoria</c:v>
                </c:pt>
                <c:pt idx="184">
                  <c:v>National Chiao Tung University</c:v>
                </c:pt>
                <c:pt idx="185">
                  <c:v>Northeastern University</c:v>
                </c:pt>
                <c:pt idx="186">
                  <c:v>University of Leicester</c:v>
                </c:pt>
                <c:pt idx="187">
                  <c:v>St GeorgeÃ¢â‚¬â„¢s, University of London</c:v>
                </c:pt>
                <c:pt idx="188">
                  <c:v>University of Groningen</c:v>
                </c:pt>
                <c:pt idx="189">
                  <c:v>University of Vienna</c:v>
                </c:pt>
                <c:pt idx="190">
                  <c:v>Rutgers, the State University of New Jersey</c:v>
                </c:pt>
                <c:pt idx="191">
                  <c:v>Karolinska Institute</c:v>
                </c:pt>
                <c:pt idx="192">
                  <c:v>BoÃ„Å¸aziÃƒÂ§i University</c:v>
                </c:pt>
                <c:pt idx="193">
                  <c:v>Simon Fraser University</c:v>
                </c:pt>
                <c:pt idx="194">
                  <c:v>Istanbul Technical University</c:v>
                </c:pt>
                <c:pt idx="195">
                  <c:v>Syracuse University</c:v>
                </c:pt>
                <c:pt idx="196">
                  <c:v>University of Science and Technology of China</c:v>
                </c:pt>
                <c:pt idx="197">
                  <c:v>City University of Hong Kong</c:v>
                </c:pt>
                <c:pt idx="198">
                  <c:v>University of Twente</c:v>
                </c:pt>
                <c:pt idx="199">
                  <c:v>Kent State University</c:v>
                </c:pt>
                <c:pt idx="200">
                  <c:v>Arizona State University</c:v>
                </c:pt>
                <c:pt idx="201">
                  <c:v>QueenÃ¢â‚¬â„¢s University</c:v>
                </c:pt>
                <c:pt idx="202">
                  <c:v>VU University Amsterdam</c:v>
                </c:pt>
                <c:pt idx="203">
                  <c:v>University of California, Davis</c:v>
                </c:pt>
                <c:pt idx="204">
                  <c:v>Florida Institute of Technology</c:v>
                </c:pt>
                <c:pt idx="205">
                  <c:v>University of Southern California</c:v>
                </c:pt>
                <c:pt idx="206">
                  <c:v>Tokyo Institute of Technology</c:v>
                </c:pt>
                <c:pt idx="207">
                  <c:v>Texas A&amp;M University</c:v>
                </c:pt>
                <c:pt idx="208">
                  <c:v>University of Iowa</c:v>
                </c:pt>
                <c:pt idx="209">
                  <c:v>University of Geneva</c:v>
                </c:pt>
                <c:pt idx="210">
                  <c:v>University of Sydney</c:v>
                </c:pt>
                <c:pt idx="211">
                  <c:v>University of Maryland, College Park</c:v>
                </c:pt>
                <c:pt idx="212">
                  <c:v>Lund University</c:v>
                </c:pt>
                <c:pt idx="213">
                  <c:v>The University of Queensland</c:v>
                </c:pt>
                <c:pt idx="214">
                  <c:v>Vanderbilt University</c:v>
                </c:pt>
                <c:pt idx="215">
                  <c:v>Utrecht University</c:v>
                </c:pt>
                <c:pt idx="216">
                  <c:v>Brown University</c:v>
                </c:pt>
                <c:pt idx="217">
                  <c:v>University of Pittsburgh</c:v>
                </c:pt>
                <c:pt idx="218">
                  <c:v>Boston University</c:v>
                </c:pt>
                <c:pt idx="219">
                  <c:v>University of California, Irvine</c:v>
                </c:pt>
                <c:pt idx="220">
                  <c:v>Ghent University</c:v>
                </c:pt>
                <c:pt idx="221">
                  <c:v>University of Bristol</c:v>
                </c:pt>
                <c:pt idx="222">
                  <c:v>Leiden University</c:v>
                </c:pt>
                <c:pt idx="223">
                  <c:v>University of Zurich</c:v>
                </c:pt>
                <c:pt idx="224">
                  <c:v>University of Copenhagen</c:v>
                </c:pt>
                <c:pt idx="225">
                  <c:v>Tohoku University</c:v>
                </c:pt>
                <c:pt idx="226">
                  <c:v>Case Western Reserve University</c:v>
                </c:pt>
                <c:pt idx="227">
                  <c:v>Uppsala University</c:v>
                </c:pt>
                <c:pt idx="228">
                  <c:v>University of Arizona</c:v>
                </c:pt>
                <c:pt idx="229">
                  <c:v>University of Birmingham</c:v>
                </c:pt>
                <c:pt idx="230">
                  <c:v>Rice University</c:v>
                </c:pt>
                <c:pt idx="231">
                  <c:v>Osaka University</c:v>
                </c:pt>
                <c:pt idx="232">
                  <c:v>University of Freiburg</c:v>
                </c:pt>
                <c:pt idx="233">
                  <c:v>University of Helsinki</c:v>
                </c:pt>
                <c:pt idx="234">
                  <c:v>University of Florida</c:v>
                </c:pt>
                <c:pt idx="235">
                  <c:v>University of Rochester</c:v>
                </c:pt>
                <c:pt idx="236">
                  <c:v>University of Utah</c:v>
                </c:pt>
                <c:pt idx="237">
                  <c:v>University of Nottingham</c:v>
                </c:pt>
                <c:pt idx="238">
                  <c:v>Michigan State University</c:v>
                </c:pt>
                <c:pt idx="239">
                  <c:v>Aarhus University</c:v>
                </c:pt>
                <c:pt idx="240">
                  <c:v>University of Oslo</c:v>
                </c:pt>
                <c:pt idx="241">
                  <c:v>University of Basel</c:v>
                </c:pt>
                <c:pt idx="242">
                  <c:v>Stockholm University</c:v>
                </c:pt>
                <c:pt idx="243">
                  <c:v>McMaster University</c:v>
                </c:pt>
                <c:pt idx="244">
                  <c:v>University of Bonn</c:v>
                </c:pt>
              </c:strCache>
            </c:strRef>
          </c:cat>
          <c:val>
            <c:numRef>
              <c:f>[2]studentstff!$B$2:$B$246</c:f>
              <c:numCache>
                <c:formatCode>General</c:formatCode>
                <c:ptCount val="245"/>
                <c:pt idx="0">
                  <c:v>8.9</c:v>
                </c:pt>
                <c:pt idx="1">
                  <c:v>9</c:v>
                </c:pt>
                <c:pt idx="2">
                  <c:v>14.7</c:v>
                </c:pt>
                <c:pt idx="3">
                  <c:v>7.8</c:v>
                </c:pt>
                <c:pt idx="4">
                  <c:v>9</c:v>
                </c:pt>
                <c:pt idx="5">
                  <c:v>11.8</c:v>
                </c:pt>
                <c:pt idx="6">
                  <c:v>16.399999999999999</c:v>
                </c:pt>
                <c:pt idx="7">
                  <c:v>11.7</c:v>
                </c:pt>
                <c:pt idx="8">
                  <c:v>6.9</c:v>
                </c:pt>
                <c:pt idx="9">
                  <c:v>3.6</c:v>
                </c:pt>
                <c:pt idx="10">
                  <c:v>5.7</c:v>
                </c:pt>
                <c:pt idx="11">
                  <c:v>8.4</c:v>
                </c:pt>
                <c:pt idx="12">
                  <c:v>11.6</c:v>
                </c:pt>
                <c:pt idx="13">
                  <c:v>5.9</c:v>
                </c:pt>
                <c:pt idx="14">
                  <c:v>10.8</c:v>
                </c:pt>
                <c:pt idx="15">
                  <c:v>6.9</c:v>
                </c:pt>
                <c:pt idx="16">
                  <c:v>4.4000000000000004</c:v>
                </c:pt>
                <c:pt idx="17">
                  <c:v>10.5</c:v>
                </c:pt>
                <c:pt idx="18">
                  <c:v>5.7</c:v>
                </c:pt>
                <c:pt idx="19">
                  <c:v>15.5</c:v>
                </c:pt>
                <c:pt idx="20">
                  <c:v>18</c:v>
                </c:pt>
                <c:pt idx="21">
                  <c:v>17.399999999999999</c:v>
                </c:pt>
                <c:pt idx="22">
                  <c:v>11.4</c:v>
                </c:pt>
                <c:pt idx="23">
                  <c:v>15.5</c:v>
                </c:pt>
                <c:pt idx="24">
                  <c:v>10.199999999999999</c:v>
                </c:pt>
                <c:pt idx="25">
                  <c:v>10.3</c:v>
                </c:pt>
                <c:pt idx="26">
                  <c:v>17.600000000000001</c:v>
                </c:pt>
                <c:pt idx="27">
                  <c:v>8.3000000000000007</c:v>
                </c:pt>
                <c:pt idx="28">
                  <c:v>14.1</c:v>
                </c:pt>
                <c:pt idx="29">
                  <c:v>6.5</c:v>
                </c:pt>
                <c:pt idx="30">
                  <c:v>7.9</c:v>
                </c:pt>
                <c:pt idx="31">
                  <c:v>13.4</c:v>
                </c:pt>
                <c:pt idx="32">
                  <c:v>12.4</c:v>
                </c:pt>
                <c:pt idx="33">
                  <c:v>19.2</c:v>
                </c:pt>
                <c:pt idx="34">
                  <c:v>13.7</c:v>
                </c:pt>
                <c:pt idx="35">
                  <c:v>10.1</c:v>
                </c:pt>
                <c:pt idx="36">
                  <c:v>20.100000000000001</c:v>
                </c:pt>
                <c:pt idx="37">
                  <c:v>23.8</c:v>
                </c:pt>
                <c:pt idx="38">
                  <c:v>13.9</c:v>
                </c:pt>
                <c:pt idx="39">
                  <c:v>4.8</c:v>
                </c:pt>
                <c:pt idx="40">
                  <c:v>6.5</c:v>
                </c:pt>
                <c:pt idx="41">
                  <c:v>25.6</c:v>
                </c:pt>
                <c:pt idx="42">
                  <c:v>13</c:v>
                </c:pt>
                <c:pt idx="43">
                  <c:v>11.8</c:v>
                </c:pt>
                <c:pt idx="44">
                  <c:v>18.100000000000001</c:v>
                </c:pt>
                <c:pt idx="45">
                  <c:v>15.3</c:v>
                </c:pt>
                <c:pt idx="46">
                  <c:v>17</c:v>
                </c:pt>
                <c:pt idx="47">
                  <c:v>10.7</c:v>
                </c:pt>
                <c:pt idx="48">
                  <c:v>10</c:v>
                </c:pt>
                <c:pt idx="49">
                  <c:v>10.7</c:v>
                </c:pt>
                <c:pt idx="50">
                  <c:v>13.8</c:v>
                </c:pt>
                <c:pt idx="51">
                  <c:v>14.4</c:v>
                </c:pt>
                <c:pt idx="52">
                  <c:v>15.7</c:v>
                </c:pt>
                <c:pt idx="53">
                  <c:v>18.899999999999999</c:v>
                </c:pt>
                <c:pt idx="54">
                  <c:v>16.100000000000001</c:v>
                </c:pt>
                <c:pt idx="55">
                  <c:v>8.6999999999999993</c:v>
                </c:pt>
                <c:pt idx="56">
                  <c:v>31.5</c:v>
                </c:pt>
                <c:pt idx="57">
                  <c:v>52.5</c:v>
                </c:pt>
                <c:pt idx="58">
                  <c:v>19.5</c:v>
                </c:pt>
                <c:pt idx="59">
                  <c:v>16.2</c:v>
                </c:pt>
                <c:pt idx="60">
                  <c:v>24.5</c:v>
                </c:pt>
                <c:pt idx="61">
                  <c:v>13.8</c:v>
                </c:pt>
                <c:pt idx="62">
                  <c:v>41.9</c:v>
                </c:pt>
                <c:pt idx="63">
                  <c:v>19.399999999999999</c:v>
                </c:pt>
                <c:pt idx="64">
                  <c:v>40.5</c:v>
                </c:pt>
                <c:pt idx="65">
                  <c:v>39.299999999999997</c:v>
                </c:pt>
                <c:pt idx="66">
                  <c:v>4.8</c:v>
                </c:pt>
                <c:pt idx="67">
                  <c:v>15</c:v>
                </c:pt>
                <c:pt idx="68">
                  <c:v>18</c:v>
                </c:pt>
                <c:pt idx="69">
                  <c:v>12.7</c:v>
                </c:pt>
                <c:pt idx="70">
                  <c:v>5.6</c:v>
                </c:pt>
                <c:pt idx="71">
                  <c:v>6.8</c:v>
                </c:pt>
                <c:pt idx="72">
                  <c:v>18.7</c:v>
                </c:pt>
                <c:pt idx="73">
                  <c:v>17.399999999999999</c:v>
                </c:pt>
                <c:pt idx="74">
                  <c:v>15.5</c:v>
                </c:pt>
                <c:pt idx="75">
                  <c:v>20.3</c:v>
                </c:pt>
                <c:pt idx="76">
                  <c:v>6.6</c:v>
                </c:pt>
                <c:pt idx="77">
                  <c:v>16.5</c:v>
                </c:pt>
                <c:pt idx="78">
                  <c:v>16</c:v>
                </c:pt>
                <c:pt idx="79">
                  <c:v>15.9</c:v>
                </c:pt>
                <c:pt idx="80">
                  <c:v>37.4</c:v>
                </c:pt>
                <c:pt idx="81">
                  <c:v>21.6</c:v>
                </c:pt>
                <c:pt idx="82">
                  <c:v>14</c:v>
                </c:pt>
                <c:pt idx="83">
                  <c:v>10</c:v>
                </c:pt>
                <c:pt idx="84">
                  <c:v>12.1</c:v>
                </c:pt>
                <c:pt idx="85">
                  <c:v>11.8</c:v>
                </c:pt>
                <c:pt idx="86">
                  <c:v>13.5</c:v>
                </c:pt>
                <c:pt idx="87">
                  <c:v>20.3</c:v>
                </c:pt>
                <c:pt idx="88">
                  <c:v>25.9</c:v>
                </c:pt>
                <c:pt idx="89">
                  <c:v>11.9</c:v>
                </c:pt>
                <c:pt idx="90">
                  <c:v>4.5</c:v>
                </c:pt>
                <c:pt idx="91">
                  <c:v>16</c:v>
                </c:pt>
                <c:pt idx="92">
                  <c:v>13.6</c:v>
                </c:pt>
                <c:pt idx="93">
                  <c:v>12.2</c:v>
                </c:pt>
                <c:pt idx="94">
                  <c:v>13.1</c:v>
                </c:pt>
                <c:pt idx="95">
                  <c:v>38.9</c:v>
                </c:pt>
                <c:pt idx="96">
                  <c:v>14.9</c:v>
                </c:pt>
                <c:pt idx="97">
                  <c:v>7.7</c:v>
                </c:pt>
                <c:pt idx="98">
                  <c:v>5</c:v>
                </c:pt>
                <c:pt idx="99">
                  <c:v>38.4</c:v>
                </c:pt>
                <c:pt idx="100">
                  <c:v>30.1</c:v>
                </c:pt>
                <c:pt idx="101">
                  <c:v>14.7</c:v>
                </c:pt>
                <c:pt idx="102">
                  <c:v>13.3</c:v>
                </c:pt>
                <c:pt idx="103">
                  <c:v>13</c:v>
                </c:pt>
                <c:pt idx="104">
                  <c:v>11.2</c:v>
                </c:pt>
                <c:pt idx="105">
                  <c:v>10.199999999999999</c:v>
                </c:pt>
                <c:pt idx="106">
                  <c:v>18.899999999999999</c:v>
                </c:pt>
                <c:pt idx="107">
                  <c:v>14.6</c:v>
                </c:pt>
                <c:pt idx="108">
                  <c:v>10.9</c:v>
                </c:pt>
                <c:pt idx="109">
                  <c:v>22</c:v>
                </c:pt>
                <c:pt idx="110">
                  <c:v>5.5</c:v>
                </c:pt>
                <c:pt idx="111">
                  <c:v>22.5</c:v>
                </c:pt>
                <c:pt idx="112">
                  <c:v>18.8</c:v>
                </c:pt>
                <c:pt idx="113">
                  <c:v>43.4</c:v>
                </c:pt>
                <c:pt idx="114">
                  <c:v>17.600000000000001</c:v>
                </c:pt>
                <c:pt idx="115">
                  <c:v>12.3</c:v>
                </c:pt>
                <c:pt idx="116">
                  <c:v>4.5999999999999996</c:v>
                </c:pt>
                <c:pt idx="117">
                  <c:v>22.2</c:v>
                </c:pt>
                <c:pt idx="118">
                  <c:v>17.899999999999999</c:v>
                </c:pt>
                <c:pt idx="119">
                  <c:v>6.6</c:v>
                </c:pt>
                <c:pt idx="120">
                  <c:v>8.5</c:v>
                </c:pt>
                <c:pt idx="121">
                  <c:v>24.5</c:v>
                </c:pt>
                <c:pt idx="122">
                  <c:v>12</c:v>
                </c:pt>
                <c:pt idx="123">
                  <c:v>8</c:v>
                </c:pt>
                <c:pt idx="124">
                  <c:v>13.5</c:v>
                </c:pt>
                <c:pt idx="125">
                  <c:v>24.4</c:v>
                </c:pt>
                <c:pt idx="126">
                  <c:v>15</c:v>
                </c:pt>
                <c:pt idx="127">
                  <c:v>27.3</c:v>
                </c:pt>
                <c:pt idx="128">
                  <c:v>11.6</c:v>
                </c:pt>
                <c:pt idx="129">
                  <c:v>15.7</c:v>
                </c:pt>
                <c:pt idx="130">
                  <c:v>11</c:v>
                </c:pt>
                <c:pt idx="131">
                  <c:v>17.399999999999999</c:v>
                </c:pt>
                <c:pt idx="132">
                  <c:v>22.8</c:v>
                </c:pt>
                <c:pt idx="133">
                  <c:v>14.6</c:v>
                </c:pt>
                <c:pt idx="134">
                  <c:v>13.1</c:v>
                </c:pt>
                <c:pt idx="135">
                  <c:v>27.6</c:v>
                </c:pt>
                <c:pt idx="136">
                  <c:v>20.7</c:v>
                </c:pt>
                <c:pt idx="137">
                  <c:v>13.6</c:v>
                </c:pt>
                <c:pt idx="138">
                  <c:v>26.1</c:v>
                </c:pt>
                <c:pt idx="139">
                  <c:v>18.2</c:v>
                </c:pt>
                <c:pt idx="140">
                  <c:v>12.1</c:v>
                </c:pt>
                <c:pt idx="141">
                  <c:v>18.899999999999999</c:v>
                </c:pt>
                <c:pt idx="142">
                  <c:v>24.2</c:v>
                </c:pt>
                <c:pt idx="143">
                  <c:v>16.600000000000001</c:v>
                </c:pt>
                <c:pt idx="144">
                  <c:v>15.2</c:v>
                </c:pt>
                <c:pt idx="145">
                  <c:v>24.6</c:v>
                </c:pt>
                <c:pt idx="146">
                  <c:v>15.8</c:v>
                </c:pt>
                <c:pt idx="147">
                  <c:v>14.8</c:v>
                </c:pt>
                <c:pt idx="148">
                  <c:v>12.6</c:v>
                </c:pt>
                <c:pt idx="149">
                  <c:v>42</c:v>
                </c:pt>
                <c:pt idx="150">
                  <c:v>25.9</c:v>
                </c:pt>
                <c:pt idx="151">
                  <c:v>16.600000000000001</c:v>
                </c:pt>
                <c:pt idx="152">
                  <c:v>15.9</c:v>
                </c:pt>
                <c:pt idx="153">
                  <c:v>12.2</c:v>
                </c:pt>
                <c:pt idx="154">
                  <c:v>5.7</c:v>
                </c:pt>
                <c:pt idx="155">
                  <c:v>7.3</c:v>
                </c:pt>
                <c:pt idx="156">
                  <c:v>9.3000000000000007</c:v>
                </c:pt>
                <c:pt idx="157">
                  <c:v>15.9</c:v>
                </c:pt>
                <c:pt idx="158">
                  <c:v>19.399999999999999</c:v>
                </c:pt>
                <c:pt idx="159">
                  <c:v>17.399999999999999</c:v>
                </c:pt>
                <c:pt idx="160">
                  <c:v>15.9</c:v>
                </c:pt>
                <c:pt idx="161">
                  <c:v>15.3</c:v>
                </c:pt>
                <c:pt idx="162">
                  <c:v>14.7</c:v>
                </c:pt>
                <c:pt idx="163">
                  <c:v>11.1</c:v>
                </c:pt>
                <c:pt idx="164">
                  <c:v>30.3</c:v>
                </c:pt>
                <c:pt idx="165">
                  <c:v>5.6</c:v>
                </c:pt>
                <c:pt idx="166">
                  <c:v>26.3</c:v>
                </c:pt>
                <c:pt idx="167">
                  <c:v>23.3</c:v>
                </c:pt>
                <c:pt idx="168">
                  <c:v>14.4</c:v>
                </c:pt>
                <c:pt idx="169">
                  <c:v>10.8</c:v>
                </c:pt>
                <c:pt idx="170">
                  <c:v>17.2</c:v>
                </c:pt>
                <c:pt idx="171">
                  <c:v>23.7</c:v>
                </c:pt>
                <c:pt idx="172">
                  <c:v>18.3</c:v>
                </c:pt>
                <c:pt idx="173">
                  <c:v>9.1999999999999993</c:v>
                </c:pt>
                <c:pt idx="174">
                  <c:v>22.7</c:v>
                </c:pt>
                <c:pt idx="175">
                  <c:v>14.8</c:v>
                </c:pt>
                <c:pt idx="176">
                  <c:v>10.199999999999999</c:v>
                </c:pt>
                <c:pt idx="177">
                  <c:v>43.2</c:v>
                </c:pt>
                <c:pt idx="178">
                  <c:v>19.600000000000001</c:v>
                </c:pt>
                <c:pt idx="179">
                  <c:v>19</c:v>
                </c:pt>
                <c:pt idx="180">
                  <c:v>16.899999999999999</c:v>
                </c:pt>
                <c:pt idx="181">
                  <c:v>13.7</c:v>
                </c:pt>
                <c:pt idx="182">
                  <c:v>59.1</c:v>
                </c:pt>
                <c:pt idx="183">
                  <c:v>21.5</c:v>
                </c:pt>
                <c:pt idx="184">
                  <c:v>16.600000000000001</c:v>
                </c:pt>
                <c:pt idx="185">
                  <c:v>15.1</c:v>
                </c:pt>
                <c:pt idx="186">
                  <c:v>13.4</c:v>
                </c:pt>
                <c:pt idx="187">
                  <c:v>13.4</c:v>
                </c:pt>
                <c:pt idx="188">
                  <c:v>25.6</c:v>
                </c:pt>
                <c:pt idx="189">
                  <c:v>20.5</c:v>
                </c:pt>
                <c:pt idx="190">
                  <c:v>17.3</c:v>
                </c:pt>
                <c:pt idx="191">
                  <c:v>11.5</c:v>
                </c:pt>
                <c:pt idx="192">
                  <c:v>25</c:v>
                </c:pt>
                <c:pt idx="193">
                  <c:v>28.3</c:v>
                </c:pt>
                <c:pt idx="194">
                  <c:v>16</c:v>
                </c:pt>
                <c:pt idx="195">
                  <c:v>15.9</c:v>
                </c:pt>
                <c:pt idx="196">
                  <c:v>7.9</c:v>
                </c:pt>
                <c:pt idx="197">
                  <c:v>7.1</c:v>
                </c:pt>
                <c:pt idx="198">
                  <c:v>12</c:v>
                </c:pt>
                <c:pt idx="199">
                  <c:v>19</c:v>
                </c:pt>
                <c:pt idx="200">
                  <c:v>29.9</c:v>
                </c:pt>
                <c:pt idx="201">
                  <c:v>22.1</c:v>
                </c:pt>
                <c:pt idx="202">
                  <c:v>16.3</c:v>
                </c:pt>
                <c:pt idx="203">
                  <c:v>13.9</c:v>
                </c:pt>
                <c:pt idx="204">
                  <c:v>13.7</c:v>
                </c:pt>
                <c:pt idx="205">
                  <c:v>12.9</c:v>
                </c:pt>
                <c:pt idx="206">
                  <c:v>7.3</c:v>
                </c:pt>
                <c:pt idx="207">
                  <c:v>21.4</c:v>
                </c:pt>
                <c:pt idx="208">
                  <c:v>11.6</c:v>
                </c:pt>
                <c:pt idx="209">
                  <c:v>15</c:v>
                </c:pt>
                <c:pt idx="210">
                  <c:v>20.2</c:v>
                </c:pt>
                <c:pt idx="211">
                  <c:v>8.4</c:v>
                </c:pt>
                <c:pt idx="212">
                  <c:v>11.5</c:v>
                </c:pt>
                <c:pt idx="213">
                  <c:v>32.700000000000003</c:v>
                </c:pt>
                <c:pt idx="214">
                  <c:v>3.6</c:v>
                </c:pt>
                <c:pt idx="215">
                  <c:v>15.4</c:v>
                </c:pt>
                <c:pt idx="216">
                  <c:v>10.1</c:v>
                </c:pt>
                <c:pt idx="217">
                  <c:v>5.8</c:v>
                </c:pt>
                <c:pt idx="218">
                  <c:v>8.6</c:v>
                </c:pt>
                <c:pt idx="219">
                  <c:v>16.100000000000001</c:v>
                </c:pt>
                <c:pt idx="220">
                  <c:v>34.1</c:v>
                </c:pt>
                <c:pt idx="221">
                  <c:v>14</c:v>
                </c:pt>
                <c:pt idx="222">
                  <c:v>17.100000000000001</c:v>
                </c:pt>
                <c:pt idx="223">
                  <c:v>6.5</c:v>
                </c:pt>
                <c:pt idx="224">
                  <c:v>4.0999999999999996</c:v>
                </c:pt>
                <c:pt idx="225">
                  <c:v>5</c:v>
                </c:pt>
                <c:pt idx="226">
                  <c:v>6.4</c:v>
                </c:pt>
                <c:pt idx="227">
                  <c:v>18.2</c:v>
                </c:pt>
                <c:pt idx="228">
                  <c:v>12.7</c:v>
                </c:pt>
                <c:pt idx="229">
                  <c:v>16.399999999999999</c:v>
                </c:pt>
                <c:pt idx="230">
                  <c:v>9</c:v>
                </c:pt>
                <c:pt idx="231">
                  <c:v>7.8</c:v>
                </c:pt>
                <c:pt idx="232">
                  <c:v>31.2</c:v>
                </c:pt>
                <c:pt idx="233">
                  <c:v>15.1</c:v>
                </c:pt>
                <c:pt idx="234">
                  <c:v>18.7</c:v>
                </c:pt>
                <c:pt idx="235">
                  <c:v>4.5</c:v>
                </c:pt>
                <c:pt idx="236">
                  <c:v>16.899999999999999</c:v>
                </c:pt>
                <c:pt idx="237">
                  <c:v>15</c:v>
                </c:pt>
                <c:pt idx="238">
                  <c:v>15.7</c:v>
                </c:pt>
                <c:pt idx="239">
                  <c:v>13.6</c:v>
                </c:pt>
                <c:pt idx="240">
                  <c:v>18.8</c:v>
                </c:pt>
                <c:pt idx="241">
                  <c:v>17.3</c:v>
                </c:pt>
                <c:pt idx="242">
                  <c:v>23.7</c:v>
                </c:pt>
                <c:pt idx="243">
                  <c:v>19.3</c:v>
                </c:pt>
                <c:pt idx="244">
                  <c:v>70.400000000000006</c:v>
                </c:pt>
              </c:numCache>
            </c:numRef>
          </c:val>
          <c:smooth val="0"/>
          <c:extLst>
            <c:ext xmlns:c16="http://schemas.microsoft.com/office/drawing/2014/chart" uri="{C3380CC4-5D6E-409C-BE32-E72D297353CC}">
              <c16:uniqueId val="{00000000-92B3-4B0B-9D5A-49F0BF1AFEE5}"/>
            </c:ext>
          </c:extLst>
        </c:ser>
        <c:ser>
          <c:idx val="1"/>
          <c:order val="1"/>
          <c:tx>
            <c:strRef>
              <c:f>[2]studentstff!$C$1</c:f>
              <c:strCache>
                <c:ptCount val="1"/>
                <c:pt idx="0">
                  <c:v>avg(score)</c:v>
                </c:pt>
              </c:strCache>
            </c:strRef>
          </c:tx>
          <c:spPr>
            <a:ln w="28575" cap="rnd">
              <a:solidFill>
                <a:schemeClr val="accent2"/>
              </a:solidFill>
              <a:round/>
            </a:ln>
            <a:effectLst/>
          </c:spPr>
          <c:marker>
            <c:symbol val="none"/>
          </c:marker>
          <c:cat>
            <c:strRef>
              <c:f>[2]studentstff!$A$2:$A$246</c:f>
              <c:strCache>
                <c:ptCount val="245"/>
                <c:pt idx="0">
                  <c:v>Harvard University</c:v>
                </c:pt>
                <c:pt idx="1">
                  <c:v>Massachusetts Institute of Technology</c:v>
                </c:pt>
                <c:pt idx="2">
                  <c:v>ETH Zurich Ã¢â‚¬â€œ Swiss Federal Institute of Technology Zurich</c:v>
                </c:pt>
                <c:pt idx="3">
                  <c:v>Stanford University</c:v>
                </c:pt>
                <c:pt idx="4">
                  <c:v>University of Michigan</c:v>
                </c:pt>
                <c:pt idx="5">
                  <c:v>University of Cambridge</c:v>
                </c:pt>
                <c:pt idx="6">
                  <c:v>University of California, Berkeley</c:v>
                </c:pt>
                <c:pt idx="7">
                  <c:v>Imperial College London</c:v>
                </c:pt>
                <c:pt idx="8">
                  <c:v>California Institute of Technology</c:v>
                </c:pt>
                <c:pt idx="9">
                  <c:v>Johns Hopkins University</c:v>
                </c:pt>
                <c:pt idx="10">
                  <c:v>University of Tokyo</c:v>
                </c:pt>
                <c:pt idx="11">
                  <c:v>Princeton University</c:v>
                </c:pt>
                <c:pt idx="12">
                  <c:v>University of Oxford</c:v>
                </c:pt>
                <c:pt idx="13">
                  <c:v>Columbia University</c:v>
                </c:pt>
                <c:pt idx="14">
                  <c:v>University of Wisconsin-Madison</c:v>
                </c:pt>
                <c:pt idx="15">
                  <c:v>University of Chicago</c:v>
                </c:pt>
                <c:pt idx="16">
                  <c:v>Yale University</c:v>
                </c:pt>
                <c:pt idx="17">
                  <c:v>Ãƒâ€°cole Polytechnique FÃƒÂ©dÃƒÂ©rale de Lausanne</c:v>
                </c:pt>
                <c:pt idx="18">
                  <c:v>Washington University in St Louis</c:v>
                </c:pt>
                <c:pt idx="19">
                  <c:v>LMU Munich</c:v>
                </c:pt>
                <c:pt idx="20">
                  <c:v>University of Minnesota</c:v>
                </c:pt>
                <c:pt idx="21">
                  <c:v>University of Texas at Austin</c:v>
                </c:pt>
                <c:pt idx="22">
                  <c:v>KingÃ¢â‚¬â„¢s College London</c:v>
                </c:pt>
                <c:pt idx="23">
                  <c:v>National University of Singapore</c:v>
                </c:pt>
                <c:pt idx="24">
                  <c:v>Cornell University</c:v>
                </c:pt>
                <c:pt idx="25">
                  <c:v>University of California, Los Angeles</c:v>
                </c:pt>
                <c:pt idx="26">
                  <c:v>University of Hong Kong</c:v>
                </c:pt>
                <c:pt idx="27">
                  <c:v>Peking University</c:v>
                </c:pt>
                <c:pt idx="28">
                  <c:v>University of Edinburgh</c:v>
                </c:pt>
                <c:pt idx="29">
                  <c:v>University of Pennsylvania</c:v>
                </c:pt>
                <c:pt idx="30">
                  <c:v>Ãƒâ€°cole Normale SupÃƒÂ©rieure</c:v>
                </c:pt>
                <c:pt idx="31">
                  <c:v>Ohio State University</c:v>
                </c:pt>
                <c:pt idx="32">
                  <c:v>Pennsylvania State University</c:v>
                </c:pt>
                <c:pt idx="33">
                  <c:v>Australian National University</c:v>
                </c:pt>
                <c:pt idx="34">
                  <c:v>Tsinghua University</c:v>
                </c:pt>
                <c:pt idx="35">
                  <c:v>Pohang University of Science and Technology</c:v>
                </c:pt>
                <c:pt idx="36">
                  <c:v>Georgia Institute of Technology</c:v>
                </c:pt>
                <c:pt idx="37">
                  <c:v>Hong Kong University of Science and Technology</c:v>
                </c:pt>
                <c:pt idx="38">
                  <c:v>Seoul National University</c:v>
                </c:pt>
                <c:pt idx="39">
                  <c:v>Ãƒâ€°cole Polytechnique</c:v>
                </c:pt>
                <c:pt idx="40">
                  <c:v>University of California, San Diego</c:v>
                </c:pt>
                <c:pt idx="41">
                  <c:v>University of GÃƒÂ¶ttingen</c:v>
                </c:pt>
                <c:pt idx="42">
                  <c:v>University of Massachusetts</c:v>
                </c:pt>
                <c:pt idx="43">
                  <c:v>University of Washington</c:v>
                </c:pt>
                <c:pt idx="44">
                  <c:v>Purdue University</c:v>
                </c:pt>
                <c:pt idx="45">
                  <c:v>University of Manchester</c:v>
                </c:pt>
                <c:pt idx="46">
                  <c:v>Wageningen University and Research Center</c:v>
                </c:pt>
                <c:pt idx="47">
                  <c:v>University College London</c:v>
                </c:pt>
                <c:pt idx="48">
                  <c:v>Korea Advanced Institute of Science and Technology (KAIST)</c:v>
                </c:pt>
                <c:pt idx="49">
                  <c:v>Hebrew University of Jerusalem</c:v>
                </c:pt>
                <c:pt idx="50">
                  <c:v>University of Notre Dame</c:v>
                </c:pt>
                <c:pt idx="51">
                  <c:v>University of Amsterdam</c:v>
                </c:pt>
                <c:pt idx="52">
                  <c:v>Durham University</c:v>
                </c:pt>
                <c:pt idx="53">
                  <c:v>Erasmus University Rotterdam</c:v>
                </c:pt>
                <c:pt idx="54">
                  <c:v>University of Colorado Boulder</c:v>
                </c:pt>
                <c:pt idx="55">
                  <c:v>Pierre and Marie Curie University</c:v>
                </c:pt>
                <c:pt idx="56">
                  <c:v>Technical University of Munich</c:v>
                </c:pt>
                <c:pt idx="57">
                  <c:v>Humboldt University of Berlin</c:v>
                </c:pt>
                <c:pt idx="58">
                  <c:v>University of Toronto</c:v>
                </c:pt>
                <c:pt idx="59">
                  <c:v>Nanyang Technological University</c:v>
                </c:pt>
                <c:pt idx="60">
                  <c:v>Heidelberg University</c:v>
                </c:pt>
                <c:pt idx="61">
                  <c:v>Northwestern University</c:v>
                </c:pt>
                <c:pt idx="62">
                  <c:v>KU Leuven</c:v>
                </c:pt>
                <c:pt idx="63">
                  <c:v>Delft University of Technology</c:v>
                </c:pt>
                <c:pt idx="64">
                  <c:v>Monash University</c:v>
                </c:pt>
                <c:pt idx="65">
                  <c:v>Free University of Berlin</c:v>
                </c:pt>
                <c:pt idx="66">
                  <c:v>Duke University</c:v>
                </c:pt>
                <c:pt idx="67">
                  <c:v>Paris-Sud University</c:v>
                </c:pt>
                <c:pt idx="68">
                  <c:v>Trinity College Dublin</c:v>
                </c:pt>
                <c:pt idx="69">
                  <c:v>University of St Andrews</c:v>
                </c:pt>
                <c:pt idx="70">
                  <c:v>Kyoto University</c:v>
                </c:pt>
                <c:pt idx="71">
                  <c:v>New York University</c:v>
                </c:pt>
                <c:pt idx="72">
                  <c:v>University of Illinois at Urbana-Champaign</c:v>
                </c:pt>
                <c:pt idx="73">
                  <c:v>University of Sussex</c:v>
                </c:pt>
                <c:pt idx="74">
                  <c:v>University of Sheffield</c:v>
                </c:pt>
                <c:pt idx="75">
                  <c:v>University of Montreal</c:v>
                </c:pt>
                <c:pt idx="76">
                  <c:v>Dartmouth College</c:v>
                </c:pt>
                <c:pt idx="77">
                  <c:v>Scuola Normale Superiore di Pisa</c:v>
                </c:pt>
                <c:pt idx="78">
                  <c:v>University of Glasgow</c:v>
                </c:pt>
                <c:pt idx="79">
                  <c:v>Royal Holloway, University of London</c:v>
                </c:pt>
                <c:pt idx="80">
                  <c:v>TU Dresden</c:v>
                </c:pt>
                <c:pt idx="81">
                  <c:v>University of Alberta</c:v>
                </c:pt>
                <c:pt idx="82">
                  <c:v>Queen Mary University of London</c:v>
                </c:pt>
                <c:pt idx="83">
                  <c:v>Tufts University</c:v>
                </c:pt>
                <c:pt idx="84">
                  <c:v>University of Cape Town</c:v>
                </c:pt>
                <c:pt idx="85">
                  <c:v>William &amp; Mary</c:v>
                </c:pt>
                <c:pt idx="86">
                  <c:v>University of Southampton</c:v>
                </c:pt>
                <c:pt idx="87">
                  <c:v>Sungkyunkwan University (SKKU)</c:v>
                </c:pt>
                <c:pt idx="88">
                  <c:v>University of New South Wales</c:v>
                </c:pt>
                <c:pt idx="89">
                  <c:v>National Taiwan University</c:v>
                </c:pt>
                <c:pt idx="90">
                  <c:v>Emory University</c:v>
                </c:pt>
                <c:pt idx="91">
                  <c:v>Eindhoven University of Technology</c:v>
                </c:pt>
                <c:pt idx="92">
                  <c:v>Indiana University</c:v>
                </c:pt>
                <c:pt idx="93">
                  <c:v>University of Barcelona</c:v>
                </c:pt>
                <c:pt idx="94">
                  <c:v>University of Lausanne</c:v>
                </c:pt>
                <c:pt idx="95">
                  <c:v>University of TÃƒÂ¼bingen</c:v>
                </c:pt>
                <c:pt idx="96">
                  <c:v>Lancaster University</c:v>
                </c:pt>
                <c:pt idx="97">
                  <c:v>Lomonosov Moscow State University</c:v>
                </c:pt>
                <c:pt idx="98">
                  <c:v>Technical University of Denmark</c:v>
                </c:pt>
                <c:pt idx="99">
                  <c:v>University of WÃƒÂ¼rzburg</c:v>
                </c:pt>
                <c:pt idx="100">
                  <c:v>University of Adelaide</c:v>
                </c:pt>
                <c:pt idx="101">
                  <c:v>University of Leeds</c:v>
                </c:pt>
                <c:pt idx="102">
                  <c:v>Nanjing University</c:v>
                </c:pt>
                <c:pt idx="103">
                  <c:v>Radboud University Nijmegen</c:v>
                </c:pt>
                <c:pt idx="104">
                  <c:v>Ulm University</c:v>
                </c:pt>
                <c:pt idx="105">
                  <c:v>Chinese University of Hong Kong</c:v>
                </c:pt>
                <c:pt idx="106">
                  <c:v>Maastricht University</c:v>
                </c:pt>
                <c:pt idx="107">
                  <c:v>KTH Royal Institute of Technology</c:v>
                </c:pt>
                <c:pt idx="108">
                  <c:v>Stony Brook University</c:v>
                </c:pt>
                <c:pt idx="109">
                  <c:v>University of California, Riverside</c:v>
                </c:pt>
                <c:pt idx="110">
                  <c:v>Yeshiva University</c:v>
                </c:pt>
                <c:pt idx="111">
                  <c:v>University of Bern</c:v>
                </c:pt>
                <c:pt idx="112">
                  <c:v>University of Exeter</c:v>
                </c:pt>
                <c:pt idx="113">
                  <c:v>University of Cologne</c:v>
                </c:pt>
                <c:pt idx="114">
                  <c:v>University of British Columbia</c:v>
                </c:pt>
                <c:pt idx="115">
                  <c:v>Autonomous University of Barcelona</c:v>
                </c:pt>
                <c:pt idx="116">
                  <c:v>Wake Forest University</c:v>
                </c:pt>
                <c:pt idx="117">
                  <c:v>Middle East Technical University</c:v>
                </c:pt>
                <c:pt idx="118">
                  <c:v>QueenÃ¢â‚¬â„¢s University Belfast</c:v>
                </c:pt>
                <c:pt idx="119">
                  <c:v>CharitÃƒÂ© - UniversitÃƒÂ¤tsmedizin Berlin</c:v>
                </c:pt>
                <c:pt idx="120">
                  <c:v>Georgetown University</c:v>
                </c:pt>
                <c:pt idx="121">
                  <c:v>University College Dublin</c:v>
                </c:pt>
                <c:pt idx="122">
                  <c:v>George Washington University</c:v>
                </c:pt>
                <c:pt idx="123">
                  <c:v>Ãƒâ€°cole normale supÃƒÂ©rieure de Lyon</c:v>
                </c:pt>
                <c:pt idx="124">
                  <c:v>National Tsing Hua University</c:v>
                </c:pt>
                <c:pt idx="125">
                  <c:v>Tel Aviv University</c:v>
                </c:pt>
                <c:pt idx="126">
                  <c:v>Rensselaer Polytechnic Institute</c:v>
                </c:pt>
                <c:pt idx="127">
                  <c:v>University of California, Santa Barbara</c:v>
                </c:pt>
                <c:pt idx="128">
                  <c:v>Yonsei University</c:v>
                </c:pt>
                <c:pt idx="129">
                  <c:v>University of Cincinnati</c:v>
                </c:pt>
                <c:pt idx="130">
                  <c:v>Hong Kong Baptist University</c:v>
                </c:pt>
                <c:pt idx="131">
                  <c:v>Boston College</c:v>
                </c:pt>
                <c:pt idx="132">
                  <c:v>University of Texas at Dallas</c:v>
                </c:pt>
                <c:pt idx="133">
                  <c:v>University of SÃƒÂ£o Paulo</c:v>
                </c:pt>
                <c:pt idx="134">
                  <c:v>Carnegie Mellon University</c:v>
                </c:pt>
                <c:pt idx="135">
                  <c:v>RWTH Aachen University</c:v>
                </c:pt>
                <c:pt idx="136">
                  <c:v>University of Western Australia</c:v>
                </c:pt>
                <c:pt idx="137">
                  <c:v>University of Liverpool</c:v>
                </c:pt>
                <c:pt idx="138">
                  <c:v>UniversitÃƒÂ© libre de Bruxelles</c:v>
                </c:pt>
                <c:pt idx="139">
                  <c:v>Colorado School of Mines</c:v>
                </c:pt>
                <c:pt idx="140">
                  <c:v>Joseph Fourier University</c:v>
                </c:pt>
                <c:pt idx="141">
                  <c:v>University of Auckland</c:v>
                </c:pt>
                <c:pt idx="142">
                  <c:v>University of Waterloo</c:v>
                </c:pt>
                <c:pt idx="143">
                  <c:v>University of Warwick</c:v>
                </c:pt>
                <c:pt idx="144">
                  <c:v>Newcastle University</c:v>
                </c:pt>
                <c:pt idx="145">
                  <c:v>Karlsruhe Institute of Technology</c:v>
                </c:pt>
                <c:pt idx="146">
                  <c:v>University of Aberdeen</c:v>
                </c:pt>
                <c:pt idx="147">
                  <c:v>Paris Diderot University Ã¢â‚¬â€œ Paris 7</c:v>
                </c:pt>
                <c:pt idx="148">
                  <c:v>Brandeis University</c:v>
                </c:pt>
                <c:pt idx="149">
                  <c:v>UniversitÃƒÂ© catholique de Louvain</c:v>
                </c:pt>
                <c:pt idx="150">
                  <c:v>Hong Kong Polytechnic University</c:v>
                </c:pt>
                <c:pt idx="151">
                  <c:v>Sun Yat-sen University</c:v>
                </c:pt>
                <c:pt idx="152">
                  <c:v>Zhejiang University</c:v>
                </c:pt>
                <c:pt idx="153">
                  <c:v>Fudan University</c:v>
                </c:pt>
                <c:pt idx="154">
                  <c:v>University of Miami</c:v>
                </c:pt>
                <c:pt idx="155">
                  <c:v>University of North Carolina at Chapel Hill</c:v>
                </c:pt>
                <c:pt idx="156">
                  <c:v>Goethe University Frankfurt</c:v>
                </c:pt>
                <c:pt idx="157">
                  <c:v>University of Delaware</c:v>
                </c:pt>
                <c:pt idx="158">
                  <c:v>Technion Israel Institute of Technology</c:v>
                </c:pt>
                <c:pt idx="159">
                  <c:v>Iowa State University</c:v>
                </c:pt>
                <c:pt idx="160">
                  <c:v>SabancÃ„Â± University</c:v>
                </c:pt>
                <c:pt idx="161">
                  <c:v>University of Dundee</c:v>
                </c:pt>
                <c:pt idx="162">
                  <c:v>University of East Anglia</c:v>
                </c:pt>
                <c:pt idx="163">
                  <c:v>University of Bergen</c:v>
                </c:pt>
                <c:pt idx="164">
                  <c:v>University of Antwerp</c:v>
                </c:pt>
                <c:pt idx="165">
                  <c:v>Mines ParisTech</c:v>
                </c:pt>
                <c:pt idx="166">
                  <c:v>University of Ottawa</c:v>
                </c:pt>
                <c:pt idx="167">
                  <c:v>Alexandria University</c:v>
                </c:pt>
                <c:pt idx="168">
                  <c:v>Dalhousie University</c:v>
                </c:pt>
                <c:pt idx="169">
                  <c:v>Drexel University</c:v>
                </c:pt>
                <c:pt idx="170">
                  <c:v>Birkbeck, University of London</c:v>
                </c:pt>
                <c:pt idx="171">
                  <c:v>University of Melbourne</c:v>
                </c:pt>
                <c:pt idx="172">
                  <c:v>Pompeu Fabra University</c:v>
                </c:pt>
                <c:pt idx="173">
                  <c:v>University of Illinois at Chicago</c:v>
                </c:pt>
                <c:pt idx="174">
                  <c:v>University of California, Santa Cruz</c:v>
                </c:pt>
                <c:pt idx="175">
                  <c:v>University of Reading</c:v>
                </c:pt>
                <c:pt idx="176">
                  <c:v>University of Virginia</c:v>
                </c:pt>
                <c:pt idx="177">
                  <c:v>University of Trento</c:v>
                </c:pt>
                <c:pt idx="178">
                  <c:v>National Sun Yat-sen University</c:v>
                </c:pt>
                <c:pt idx="179">
                  <c:v>University at Buffalo</c:v>
                </c:pt>
                <c:pt idx="180">
                  <c:v>University of Innsbruck</c:v>
                </c:pt>
                <c:pt idx="181">
                  <c:v>McGill University</c:v>
                </c:pt>
                <c:pt idx="182">
                  <c:v>University of Konstanz</c:v>
                </c:pt>
                <c:pt idx="183">
                  <c:v>University of Victoria</c:v>
                </c:pt>
                <c:pt idx="184">
                  <c:v>National Chiao Tung University</c:v>
                </c:pt>
                <c:pt idx="185">
                  <c:v>Northeastern University</c:v>
                </c:pt>
                <c:pt idx="186">
                  <c:v>University of Leicester</c:v>
                </c:pt>
                <c:pt idx="187">
                  <c:v>St GeorgeÃ¢â‚¬â„¢s, University of London</c:v>
                </c:pt>
                <c:pt idx="188">
                  <c:v>University of Groningen</c:v>
                </c:pt>
                <c:pt idx="189">
                  <c:v>University of Vienna</c:v>
                </c:pt>
                <c:pt idx="190">
                  <c:v>Rutgers, the State University of New Jersey</c:v>
                </c:pt>
                <c:pt idx="191">
                  <c:v>Karolinska Institute</c:v>
                </c:pt>
                <c:pt idx="192">
                  <c:v>BoÃ„Å¸aziÃƒÂ§i University</c:v>
                </c:pt>
                <c:pt idx="193">
                  <c:v>Simon Fraser University</c:v>
                </c:pt>
                <c:pt idx="194">
                  <c:v>Istanbul Technical University</c:v>
                </c:pt>
                <c:pt idx="195">
                  <c:v>Syracuse University</c:v>
                </c:pt>
                <c:pt idx="196">
                  <c:v>University of Science and Technology of China</c:v>
                </c:pt>
                <c:pt idx="197">
                  <c:v>City University of Hong Kong</c:v>
                </c:pt>
                <c:pt idx="198">
                  <c:v>University of Twente</c:v>
                </c:pt>
                <c:pt idx="199">
                  <c:v>Kent State University</c:v>
                </c:pt>
                <c:pt idx="200">
                  <c:v>Arizona State University</c:v>
                </c:pt>
                <c:pt idx="201">
                  <c:v>QueenÃ¢â‚¬â„¢s University</c:v>
                </c:pt>
                <c:pt idx="202">
                  <c:v>VU University Amsterdam</c:v>
                </c:pt>
                <c:pt idx="203">
                  <c:v>University of California, Davis</c:v>
                </c:pt>
                <c:pt idx="204">
                  <c:v>Florida Institute of Technology</c:v>
                </c:pt>
                <c:pt idx="205">
                  <c:v>University of Southern California</c:v>
                </c:pt>
                <c:pt idx="206">
                  <c:v>Tokyo Institute of Technology</c:v>
                </c:pt>
                <c:pt idx="207">
                  <c:v>Texas A&amp;M University</c:v>
                </c:pt>
                <c:pt idx="208">
                  <c:v>University of Iowa</c:v>
                </c:pt>
                <c:pt idx="209">
                  <c:v>University of Geneva</c:v>
                </c:pt>
                <c:pt idx="210">
                  <c:v>University of Sydney</c:v>
                </c:pt>
                <c:pt idx="211">
                  <c:v>University of Maryland, College Park</c:v>
                </c:pt>
                <c:pt idx="212">
                  <c:v>Lund University</c:v>
                </c:pt>
                <c:pt idx="213">
                  <c:v>The University of Queensland</c:v>
                </c:pt>
                <c:pt idx="214">
                  <c:v>Vanderbilt University</c:v>
                </c:pt>
                <c:pt idx="215">
                  <c:v>Utrecht University</c:v>
                </c:pt>
                <c:pt idx="216">
                  <c:v>Brown University</c:v>
                </c:pt>
                <c:pt idx="217">
                  <c:v>University of Pittsburgh</c:v>
                </c:pt>
                <c:pt idx="218">
                  <c:v>Boston University</c:v>
                </c:pt>
                <c:pt idx="219">
                  <c:v>University of California, Irvine</c:v>
                </c:pt>
                <c:pt idx="220">
                  <c:v>Ghent University</c:v>
                </c:pt>
                <c:pt idx="221">
                  <c:v>University of Bristol</c:v>
                </c:pt>
                <c:pt idx="222">
                  <c:v>Leiden University</c:v>
                </c:pt>
                <c:pt idx="223">
                  <c:v>University of Zurich</c:v>
                </c:pt>
                <c:pt idx="224">
                  <c:v>University of Copenhagen</c:v>
                </c:pt>
                <c:pt idx="225">
                  <c:v>Tohoku University</c:v>
                </c:pt>
                <c:pt idx="226">
                  <c:v>Case Western Reserve University</c:v>
                </c:pt>
                <c:pt idx="227">
                  <c:v>Uppsala University</c:v>
                </c:pt>
                <c:pt idx="228">
                  <c:v>University of Arizona</c:v>
                </c:pt>
                <c:pt idx="229">
                  <c:v>University of Birmingham</c:v>
                </c:pt>
                <c:pt idx="230">
                  <c:v>Rice University</c:v>
                </c:pt>
                <c:pt idx="231">
                  <c:v>Osaka University</c:v>
                </c:pt>
                <c:pt idx="232">
                  <c:v>University of Freiburg</c:v>
                </c:pt>
                <c:pt idx="233">
                  <c:v>University of Helsinki</c:v>
                </c:pt>
                <c:pt idx="234">
                  <c:v>University of Florida</c:v>
                </c:pt>
                <c:pt idx="235">
                  <c:v>University of Rochester</c:v>
                </c:pt>
                <c:pt idx="236">
                  <c:v>University of Utah</c:v>
                </c:pt>
                <c:pt idx="237">
                  <c:v>University of Nottingham</c:v>
                </c:pt>
                <c:pt idx="238">
                  <c:v>Michigan State University</c:v>
                </c:pt>
                <c:pt idx="239">
                  <c:v>Aarhus University</c:v>
                </c:pt>
                <c:pt idx="240">
                  <c:v>University of Oslo</c:v>
                </c:pt>
                <c:pt idx="241">
                  <c:v>University of Basel</c:v>
                </c:pt>
                <c:pt idx="242">
                  <c:v>Stockholm University</c:v>
                </c:pt>
                <c:pt idx="243">
                  <c:v>McMaster University</c:v>
                </c:pt>
                <c:pt idx="244">
                  <c:v>University of Bonn</c:v>
                </c:pt>
              </c:strCache>
            </c:strRef>
          </c:cat>
          <c:val>
            <c:numRef>
              <c:f>[2]studentstff!$C$2:$C$246</c:f>
              <c:numCache>
                <c:formatCode>General</c:formatCode>
                <c:ptCount val="245"/>
                <c:pt idx="0">
                  <c:v>98.238100000000003</c:v>
                </c:pt>
                <c:pt idx="1">
                  <c:v>93.8</c:v>
                </c:pt>
                <c:pt idx="2">
                  <c:v>85.5</c:v>
                </c:pt>
                <c:pt idx="3">
                  <c:v>83.1905</c:v>
                </c:pt>
                <c:pt idx="4">
                  <c:v>81.833299999999994</c:v>
                </c:pt>
                <c:pt idx="5">
                  <c:v>81</c:v>
                </c:pt>
                <c:pt idx="6">
                  <c:v>80.150000000000006</c:v>
                </c:pt>
                <c:pt idx="7">
                  <c:v>77.2</c:v>
                </c:pt>
                <c:pt idx="8">
                  <c:v>76.619</c:v>
                </c:pt>
                <c:pt idx="9">
                  <c:v>75.909099999999995</c:v>
                </c:pt>
                <c:pt idx="10">
                  <c:v>75.5</c:v>
                </c:pt>
                <c:pt idx="11">
                  <c:v>74.428600000000003</c:v>
                </c:pt>
                <c:pt idx="12">
                  <c:v>74</c:v>
                </c:pt>
                <c:pt idx="13">
                  <c:v>73.381</c:v>
                </c:pt>
                <c:pt idx="14">
                  <c:v>73.2</c:v>
                </c:pt>
                <c:pt idx="15">
                  <c:v>71.428600000000003</c:v>
                </c:pt>
                <c:pt idx="16">
                  <c:v>70.047600000000003</c:v>
                </c:pt>
                <c:pt idx="17">
                  <c:v>70</c:v>
                </c:pt>
                <c:pt idx="18">
                  <c:v>69.400000000000006</c:v>
                </c:pt>
                <c:pt idx="19">
                  <c:v>68.833299999999994</c:v>
                </c:pt>
                <c:pt idx="20">
                  <c:v>67.400000000000006</c:v>
                </c:pt>
                <c:pt idx="21">
                  <c:v>67.333299999999994</c:v>
                </c:pt>
                <c:pt idx="22">
                  <c:v>67.333299999999994</c:v>
                </c:pt>
                <c:pt idx="23">
                  <c:v>66.444400000000002</c:v>
                </c:pt>
                <c:pt idx="24">
                  <c:v>66.1905</c:v>
                </c:pt>
                <c:pt idx="25">
                  <c:v>65.666700000000006</c:v>
                </c:pt>
                <c:pt idx="26">
                  <c:v>65.285700000000006</c:v>
                </c:pt>
                <c:pt idx="27">
                  <c:v>64.875</c:v>
                </c:pt>
                <c:pt idx="28">
                  <c:v>64.3</c:v>
                </c:pt>
                <c:pt idx="29">
                  <c:v>64.095200000000006</c:v>
                </c:pt>
                <c:pt idx="30">
                  <c:v>64</c:v>
                </c:pt>
                <c:pt idx="31">
                  <c:v>63</c:v>
                </c:pt>
                <c:pt idx="32">
                  <c:v>62.666699999999999</c:v>
                </c:pt>
                <c:pt idx="33">
                  <c:v>61.555599999999998</c:v>
                </c:pt>
                <c:pt idx="34">
                  <c:v>60.714300000000001</c:v>
                </c:pt>
                <c:pt idx="35">
                  <c:v>60.625</c:v>
                </c:pt>
                <c:pt idx="36">
                  <c:v>60.545499999999997</c:v>
                </c:pt>
                <c:pt idx="37">
                  <c:v>60.125</c:v>
                </c:pt>
                <c:pt idx="38">
                  <c:v>59.1</c:v>
                </c:pt>
                <c:pt idx="39">
                  <c:v>59</c:v>
                </c:pt>
                <c:pt idx="40">
                  <c:v>58.4</c:v>
                </c:pt>
                <c:pt idx="41">
                  <c:v>58.285699999999999</c:v>
                </c:pt>
                <c:pt idx="42">
                  <c:v>58.166699999999999</c:v>
                </c:pt>
                <c:pt idx="43">
                  <c:v>58</c:v>
                </c:pt>
                <c:pt idx="44">
                  <c:v>57.8</c:v>
                </c:pt>
                <c:pt idx="45">
                  <c:v>57.777799999999999</c:v>
                </c:pt>
                <c:pt idx="46">
                  <c:v>57.6</c:v>
                </c:pt>
                <c:pt idx="47">
                  <c:v>57.381</c:v>
                </c:pt>
                <c:pt idx="48">
                  <c:v>57.125</c:v>
                </c:pt>
                <c:pt idx="49">
                  <c:v>56.5</c:v>
                </c:pt>
                <c:pt idx="50">
                  <c:v>56.375</c:v>
                </c:pt>
                <c:pt idx="51">
                  <c:v>55.875</c:v>
                </c:pt>
                <c:pt idx="52">
                  <c:v>55.75</c:v>
                </c:pt>
                <c:pt idx="53">
                  <c:v>55.375</c:v>
                </c:pt>
                <c:pt idx="54">
                  <c:v>55.222200000000001</c:v>
                </c:pt>
                <c:pt idx="55">
                  <c:v>55.2</c:v>
                </c:pt>
                <c:pt idx="56">
                  <c:v>54.8889</c:v>
                </c:pt>
                <c:pt idx="57">
                  <c:v>54.875</c:v>
                </c:pt>
                <c:pt idx="58">
                  <c:v>54.75</c:v>
                </c:pt>
                <c:pt idx="59">
                  <c:v>54.75</c:v>
                </c:pt>
                <c:pt idx="60">
                  <c:v>54.375</c:v>
                </c:pt>
                <c:pt idx="61">
                  <c:v>54.1905</c:v>
                </c:pt>
                <c:pt idx="62">
                  <c:v>53.875</c:v>
                </c:pt>
                <c:pt idx="63">
                  <c:v>53.857100000000003</c:v>
                </c:pt>
                <c:pt idx="64">
                  <c:v>53.625</c:v>
                </c:pt>
                <c:pt idx="65">
                  <c:v>53.571399999999997</c:v>
                </c:pt>
                <c:pt idx="66">
                  <c:v>53.523800000000001</c:v>
                </c:pt>
                <c:pt idx="67">
                  <c:v>53.5</c:v>
                </c:pt>
                <c:pt idx="68">
                  <c:v>53.333300000000001</c:v>
                </c:pt>
                <c:pt idx="69">
                  <c:v>53.25</c:v>
                </c:pt>
                <c:pt idx="70">
                  <c:v>53.15</c:v>
                </c:pt>
                <c:pt idx="71">
                  <c:v>52.904800000000002</c:v>
                </c:pt>
                <c:pt idx="72">
                  <c:v>52.882399999999997</c:v>
                </c:pt>
                <c:pt idx="73">
                  <c:v>52.875</c:v>
                </c:pt>
                <c:pt idx="74">
                  <c:v>52.875</c:v>
                </c:pt>
                <c:pt idx="75">
                  <c:v>52.833300000000001</c:v>
                </c:pt>
                <c:pt idx="76">
                  <c:v>52.666699999999999</c:v>
                </c:pt>
                <c:pt idx="77">
                  <c:v>52.5</c:v>
                </c:pt>
                <c:pt idx="78">
                  <c:v>52.285699999999999</c:v>
                </c:pt>
                <c:pt idx="79">
                  <c:v>52.125</c:v>
                </c:pt>
                <c:pt idx="80">
                  <c:v>52</c:v>
                </c:pt>
                <c:pt idx="81">
                  <c:v>52</c:v>
                </c:pt>
                <c:pt idx="82">
                  <c:v>52</c:v>
                </c:pt>
                <c:pt idx="83">
                  <c:v>51.777799999999999</c:v>
                </c:pt>
                <c:pt idx="84">
                  <c:v>51.714300000000001</c:v>
                </c:pt>
                <c:pt idx="85">
                  <c:v>51.666699999999999</c:v>
                </c:pt>
                <c:pt idx="86">
                  <c:v>51.571399999999997</c:v>
                </c:pt>
                <c:pt idx="87">
                  <c:v>51.5</c:v>
                </c:pt>
                <c:pt idx="88">
                  <c:v>51.428600000000003</c:v>
                </c:pt>
                <c:pt idx="89">
                  <c:v>51.428600000000003</c:v>
                </c:pt>
                <c:pt idx="90">
                  <c:v>51.2</c:v>
                </c:pt>
                <c:pt idx="91">
                  <c:v>50.857100000000003</c:v>
                </c:pt>
                <c:pt idx="92">
                  <c:v>50.8</c:v>
                </c:pt>
                <c:pt idx="93">
                  <c:v>50.75</c:v>
                </c:pt>
                <c:pt idx="94">
                  <c:v>50.714300000000001</c:v>
                </c:pt>
                <c:pt idx="95">
                  <c:v>50.5</c:v>
                </c:pt>
                <c:pt idx="96">
                  <c:v>50.5</c:v>
                </c:pt>
                <c:pt idx="97">
                  <c:v>50.25</c:v>
                </c:pt>
                <c:pt idx="98">
                  <c:v>50.142899999999997</c:v>
                </c:pt>
                <c:pt idx="99">
                  <c:v>50</c:v>
                </c:pt>
                <c:pt idx="100">
                  <c:v>50</c:v>
                </c:pt>
                <c:pt idx="101">
                  <c:v>50</c:v>
                </c:pt>
                <c:pt idx="102">
                  <c:v>50</c:v>
                </c:pt>
                <c:pt idx="103">
                  <c:v>50</c:v>
                </c:pt>
                <c:pt idx="104">
                  <c:v>50</c:v>
                </c:pt>
                <c:pt idx="105">
                  <c:v>50</c:v>
                </c:pt>
                <c:pt idx="106">
                  <c:v>49.833300000000001</c:v>
                </c:pt>
                <c:pt idx="107">
                  <c:v>49.833300000000001</c:v>
                </c:pt>
                <c:pt idx="108">
                  <c:v>49.75</c:v>
                </c:pt>
                <c:pt idx="109">
                  <c:v>49.714300000000001</c:v>
                </c:pt>
                <c:pt idx="110">
                  <c:v>49.714300000000001</c:v>
                </c:pt>
                <c:pt idx="111">
                  <c:v>49.666699999999999</c:v>
                </c:pt>
                <c:pt idx="112">
                  <c:v>49.5</c:v>
                </c:pt>
                <c:pt idx="113">
                  <c:v>49.333300000000001</c:v>
                </c:pt>
                <c:pt idx="114">
                  <c:v>49.333300000000001</c:v>
                </c:pt>
                <c:pt idx="115">
                  <c:v>49.333300000000001</c:v>
                </c:pt>
                <c:pt idx="116">
                  <c:v>49.166699999999999</c:v>
                </c:pt>
                <c:pt idx="117">
                  <c:v>49</c:v>
                </c:pt>
                <c:pt idx="118">
                  <c:v>49</c:v>
                </c:pt>
                <c:pt idx="119">
                  <c:v>49</c:v>
                </c:pt>
                <c:pt idx="120">
                  <c:v>48.857100000000003</c:v>
                </c:pt>
                <c:pt idx="121">
                  <c:v>48.833300000000001</c:v>
                </c:pt>
                <c:pt idx="122">
                  <c:v>48.714300000000001</c:v>
                </c:pt>
                <c:pt idx="123">
                  <c:v>48.714300000000001</c:v>
                </c:pt>
                <c:pt idx="124">
                  <c:v>48.666699999999999</c:v>
                </c:pt>
                <c:pt idx="125">
                  <c:v>48.625</c:v>
                </c:pt>
                <c:pt idx="126">
                  <c:v>48.5</c:v>
                </c:pt>
                <c:pt idx="127">
                  <c:v>48.45</c:v>
                </c:pt>
                <c:pt idx="128">
                  <c:v>48.4</c:v>
                </c:pt>
                <c:pt idx="129">
                  <c:v>48.333300000000001</c:v>
                </c:pt>
                <c:pt idx="130">
                  <c:v>48.333300000000001</c:v>
                </c:pt>
                <c:pt idx="131">
                  <c:v>48.285699999999999</c:v>
                </c:pt>
                <c:pt idx="132">
                  <c:v>48.25</c:v>
                </c:pt>
                <c:pt idx="133">
                  <c:v>48.25</c:v>
                </c:pt>
                <c:pt idx="134">
                  <c:v>48.1905</c:v>
                </c:pt>
                <c:pt idx="135">
                  <c:v>48.142899999999997</c:v>
                </c:pt>
                <c:pt idx="136">
                  <c:v>48.142899999999997</c:v>
                </c:pt>
                <c:pt idx="137">
                  <c:v>48.125</c:v>
                </c:pt>
                <c:pt idx="138">
                  <c:v>48</c:v>
                </c:pt>
                <c:pt idx="139">
                  <c:v>48</c:v>
                </c:pt>
                <c:pt idx="140">
                  <c:v>48</c:v>
                </c:pt>
                <c:pt idx="141">
                  <c:v>47.857100000000003</c:v>
                </c:pt>
                <c:pt idx="142">
                  <c:v>47.666699999999999</c:v>
                </c:pt>
                <c:pt idx="143">
                  <c:v>47.625</c:v>
                </c:pt>
                <c:pt idx="144">
                  <c:v>47.5</c:v>
                </c:pt>
                <c:pt idx="145">
                  <c:v>47.428600000000003</c:v>
                </c:pt>
                <c:pt idx="146">
                  <c:v>47.428600000000003</c:v>
                </c:pt>
                <c:pt idx="147">
                  <c:v>47.4</c:v>
                </c:pt>
                <c:pt idx="148">
                  <c:v>47.4</c:v>
                </c:pt>
                <c:pt idx="149">
                  <c:v>47.333300000000001</c:v>
                </c:pt>
                <c:pt idx="150">
                  <c:v>47.333300000000001</c:v>
                </c:pt>
                <c:pt idx="151">
                  <c:v>47.333300000000001</c:v>
                </c:pt>
                <c:pt idx="152">
                  <c:v>47.333300000000001</c:v>
                </c:pt>
                <c:pt idx="153">
                  <c:v>47.333300000000001</c:v>
                </c:pt>
                <c:pt idx="154">
                  <c:v>47.333300000000001</c:v>
                </c:pt>
                <c:pt idx="155">
                  <c:v>47.285699999999999</c:v>
                </c:pt>
                <c:pt idx="156">
                  <c:v>47.2</c:v>
                </c:pt>
                <c:pt idx="157">
                  <c:v>47.142899999999997</c:v>
                </c:pt>
                <c:pt idx="158">
                  <c:v>47</c:v>
                </c:pt>
                <c:pt idx="159">
                  <c:v>47</c:v>
                </c:pt>
                <c:pt idx="160">
                  <c:v>47</c:v>
                </c:pt>
                <c:pt idx="161">
                  <c:v>47</c:v>
                </c:pt>
                <c:pt idx="162">
                  <c:v>47</c:v>
                </c:pt>
                <c:pt idx="163">
                  <c:v>47</c:v>
                </c:pt>
                <c:pt idx="164">
                  <c:v>46.8</c:v>
                </c:pt>
                <c:pt idx="165">
                  <c:v>46.75</c:v>
                </c:pt>
                <c:pt idx="166">
                  <c:v>46.666699999999999</c:v>
                </c:pt>
                <c:pt idx="167">
                  <c:v>46.666699999999999</c:v>
                </c:pt>
                <c:pt idx="168">
                  <c:v>46.666699999999999</c:v>
                </c:pt>
                <c:pt idx="169">
                  <c:v>46.666699999999999</c:v>
                </c:pt>
                <c:pt idx="170">
                  <c:v>46.6</c:v>
                </c:pt>
                <c:pt idx="171">
                  <c:v>46.529400000000003</c:v>
                </c:pt>
                <c:pt idx="172">
                  <c:v>46.5</c:v>
                </c:pt>
                <c:pt idx="173">
                  <c:v>46.5</c:v>
                </c:pt>
                <c:pt idx="174">
                  <c:v>46.444400000000002</c:v>
                </c:pt>
                <c:pt idx="175">
                  <c:v>46.4</c:v>
                </c:pt>
                <c:pt idx="176">
                  <c:v>46.384599999999999</c:v>
                </c:pt>
                <c:pt idx="177">
                  <c:v>46.333300000000001</c:v>
                </c:pt>
                <c:pt idx="178">
                  <c:v>46.333300000000001</c:v>
                </c:pt>
                <c:pt idx="179">
                  <c:v>46.333300000000001</c:v>
                </c:pt>
                <c:pt idx="180">
                  <c:v>46.333300000000001</c:v>
                </c:pt>
                <c:pt idx="181">
                  <c:v>46.238100000000003</c:v>
                </c:pt>
                <c:pt idx="182">
                  <c:v>46</c:v>
                </c:pt>
                <c:pt idx="183">
                  <c:v>46</c:v>
                </c:pt>
                <c:pt idx="184">
                  <c:v>46</c:v>
                </c:pt>
                <c:pt idx="185">
                  <c:v>46</c:v>
                </c:pt>
                <c:pt idx="186">
                  <c:v>46</c:v>
                </c:pt>
                <c:pt idx="187">
                  <c:v>46</c:v>
                </c:pt>
                <c:pt idx="188">
                  <c:v>45.909100000000002</c:v>
                </c:pt>
                <c:pt idx="189">
                  <c:v>45.8889</c:v>
                </c:pt>
                <c:pt idx="190">
                  <c:v>45.875</c:v>
                </c:pt>
                <c:pt idx="191">
                  <c:v>45.85</c:v>
                </c:pt>
                <c:pt idx="192">
                  <c:v>45.75</c:v>
                </c:pt>
                <c:pt idx="193">
                  <c:v>45.666699999999999</c:v>
                </c:pt>
                <c:pt idx="194">
                  <c:v>45.666699999999999</c:v>
                </c:pt>
                <c:pt idx="195">
                  <c:v>45.666699999999999</c:v>
                </c:pt>
                <c:pt idx="196">
                  <c:v>45.666699999999999</c:v>
                </c:pt>
                <c:pt idx="197">
                  <c:v>45.6</c:v>
                </c:pt>
                <c:pt idx="198">
                  <c:v>45.5</c:v>
                </c:pt>
                <c:pt idx="199">
                  <c:v>45.333300000000001</c:v>
                </c:pt>
                <c:pt idx="200">
                  <c:v>45.166699999999999</c:v>
                </c:pt>
                <c:pt idx="201">
                  <c:v>45</c:v>
                </c:pt>
                <c:pt idx="202">
                  <c:v>44.9</c:v>
                </c:pt>
                <c:pt idx="203">
                  <c:v>44.75</c:v>
                </c:pt>
                <c:pt idx="204">
                  <c:v>44.75</c:v>
                </c:pt>
                <c:pt idx="205">
                  <c:v>44.571399999999997</c:v>
                </c:pt>
                <c:pt idx="206">
                  <c:v>44</c:v>
                </c:pt>
                <c:pt idx="207">
                  <c:v>43.8</c:v>
                </c:pt>
                <c:pt idx="208">
                  <c:v>43.555599999999998</c:v>
                </c:pt>
                <c:pt idx="209">
                  <c:v>43.428600000000003</c:v>
                </c:pt>
                <c:pt idx="210">
                  <c:v>43.4</c:v>
                </c:pt>
                <c:pt idx="211">
                  <c:v>43.285699999999999</c:v>
                </c:pt>
                <c:pt idx="212">
                  <c:v>43.2727</c:v>
                </c:pt>
                <c:pt idx="213">
                  <c:v>43.2</c:v>
                </c:pt>
                <c:pt idx="214">
                  <c:v>43.1905</c:v>
                </c:pt>
                <c:pt idx="215">
                  <c:v>42.857100000000003</c:v>
                </c:pt>
                <c:pt idx="216">
                  <c:v>42.857100000000003</c:v>
                </c:pt>
                <c:pt idx="217">
                  <c:v>42.8</c:v>
                </c:pt>
                <c:pt idx="218">
                  <c:v>42.333300000000001</c:v>
                </c:pt>
                <c:pt idx="219">
                  <c:v>42.3</c:v>
                </c:pt>
                <c:pt idx="220">
                  <c:v>42.214300000000001</c:v>
                </c:pt>
                <c:pt idx="221">
                  <c:v>41.35</c:v>
                </c:pt>
                <c:pt idx="222">
                  <c:v>40.65</c:v>
                </c:pt>
                <c:pt idx="223">
                  <c:v>40.65</c:v>
                </c:pt>
                <c:pt idx="224">
                  <c:v>40.4</c:v>
                </c:pt>
                <c:pt idx="225">
                  <c:v>39.75</c:v>
                </c:pt>
                <c:pt idx="226">
                  <c:v>39.6875</c:v>
                </c:pt>
                <c:pt idx="227">
                  <c:v>39.368400000000001</c:v>
                </c:pt>
                <c:pt idx="228">
                  <c:v>39.333300000000001</c:v>
                </c:pt>
                <c:pt idx="229">
                  <c:v>39.071399999999997</c:v>
                </c:pt>
                <c:pt idx="230">
                  <c:v>38.950000000000003</c:v>
                </c:pt>
                <c:pt idx="231">
                  <c:v>38.9</c:v>
                </c:pt>
                <c:pt idx="232">
                  <c:v>38.818199999999997</c:v>
                </c:pt>
                <c:pt idx="233">
                  <c:v>38.5</c:v>
                </c:pt>
                <c:pt idx="234">
                  <c:v>38.473700000000001</c:v>
                </c:pt>
                <c:pt idx="235">
                  <c:v>38.277799999999999</c:v>
                </c:pt>
                <c:pt idx="236">
                  <c:v>37.700000000000003</c:v>
                </c:pt>
                <c:pt idx="237">
                  <c:v>37.6111</c:v>
                </c:pt>
                <c:pt idx="238">
                  <c:v>37.352899999999998</c:v>
                </c:pt>
                <c:pt idx="239">
                  <c:v>37.200000000000003</c:v>
                </c:pt>
                <c:pt idx="240">
                  <c:v>36.631599999999999</c:v>
                </c:pt>
                <c:pt idx="241">
                  <c:v>36.444400000000002</c:v>
                </c:pt>
                <c:pt idx="242">
                  <c:v>36</c:v>
                </c:pt>
                <c:pt idx="243">
                  <c:v>35.411799999999999</c:v>
                </c:pt>
                <c:pt idx="244">
                  <c:v>35.384599999999999</c:v>
                </c:pt>
              </c:numCache>
            </c:numRef>
          </c:val>
          <c:smooth val="0"/>
          <c:extLst>
            <c:ext xmlns:c16="http://schemas.microsoft.com/office/drawing/2014/chart" uri="{C3380CC4-5D6E-409C-BE32-E72D297353CC}">
              <c16:uniqueId val="{00000001-92B3-4B0B-9D5A-49F0BF1AFEE5}"/>
            </c:ext>
          </c:extLst>
        </c:ser>
        <c:dLbls>
          <c:showLegendKey val="0"/>
          <c:showVal val="0"/>
          <c:showCatName val="0"/>
          <c:showSerName val="0"/>
          <c:showPercent val="0"/>
          <c:showBubbleSize val="0"/>
        </c:dLbls>
        <c:smooth val="0"/>
        <c:axId val="484351728"/>
        <c:axId val="484352784"/>
      </c:lineChart>
      <c:catAx>
        <c:axId val="48435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52784"/>
        <c:crosses val="autoZero"/>
        <c:auto val="1"/>
        <c:lblAlgn val="ctr"/>
        <c:lblOffset val="100"/>
        <c:noMultiLvlLbl val="0"/>
      </c:catAx>
      <c:valAx>
        <c:axId val="48435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5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val>
            <c:numRef>
              <c:f>'EDA13'!$B$4:$B$9</c:f>
              <c:numCache>
                <c:formatCode>General</c:formatCode>
                <c:ptCount val="6"/>
                <c:pt idx="0">
                  <c:v>48.982500000000002</c:v>
                </c:pt>
                <c:pt idx="1">
                  <c:v>49.849200000000003</c:v>
                </c:pt>
                <c:pt idx="2">
                  <c:v>49.329599999999999</c:v>
                </c:pt>
                <c:pt idx="3">
                  <c:v>49.2346</c:v>
                </c:pt>
                <c:pt idx="4">
                  <c:v>49.142899999999997</c:v>
                </c:pt>
                <c:pt idx="5">
                  <c:v>50.2727</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7-D8D0-4906-9C05-E2AADF24FDDD}"/>
            </c:ext>
          </c:extLst>
        </c:ser>
        <c:ser>
          <c:idx val="1"/>
          <c:order val="1"/>
          <c:spPr>
            <a:ln w="28575" cap="rnd">
              <a:solidFill>
                <a:schemeClr val="accent2"/>
              </a:solidFill>
              <a:round/>
            </a:ln>
            <a:effectLst/>
          </c:spPr>
          <c:marker>
            <c:symbol val="none"/>
          </c:marker>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A-D8D0-4906-9C05-E2AADF24FDDD}"/>
            </c:ext>
          </c:extLst>
        </c:ser>
        <c:dLbls>
          <c:showLegendKey val="0"/>
          <c:showVal val="0"/>
          <c:showCatName val="0"/>
          <c:showSerName val="0"/>
          <c:showPercent val="0"/>
          <c:showBubbleSize val="0"/>
        </c:dLbls>
        <c:smooth val="0"/>
        <c:axId val="474702064"/>
        <c:axId val="474700656"/>
      </c:lineChart>
      <c:catAx>
        <c:axId val="47470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00656"/>
        <c:crosses val="autoZero"/>
        <c:auto val="1"/>
        <c:lblAlgn val="ctr"/>
        <c:lblOffset val="100"/>
        <c:noMultiLvlLbl val="0"/>
      </c:catAx>
      <c:valAx>
        <c:axId val="474700656"/>
        <c:scaling>
          <c:orientation val="minMax"/>
          <c:min val="4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0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[EDA.xlsx]EDA14!PivotTable10</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2">
                <a:lumMod val="75000"/>
              </a:schemeClr>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'EDA14'!$F$16:$F$17</c:f>
              <c:strCache>
                <c:ptCount val="1"/>
                <c:pt idx="0">
                  <c:v>2016</c:v>
                </c:pt>
              </c:strCache>
            </c:strRef>
          </c:tx>
          <c:spPr>
            <a:ln w="22225" cap="rnd">
              <a:solidFill>
                <a:schemeClr val="accent2">
                  <a:lumMod val="75000"/>
                </a:schemeClr>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'EDA14'!$E$18:$E$27</c:f>
              <c:strCache>
                <c:ptCount val="10"/>
                <c:pt idx="0">
                  <c:v>California Institute of Technology</c:v>
                </c:pt>
                <c:pt idx="1">
                  <c:v>ETH Zurich Ã¢â‚¬â€œ Swiss Federal Institute of Technology Zurich</c:v>
                </c:pt>
                <c:pt idx="2">
                  <c:v>Harvard University</c:v>
                </c:pt>
                <c:pt idx="3">
                  <c:v>Imperial College London</c:v>
                </c:pt>
                <c:pt idx="4">
                  <c:v>Massachusetts Institute of Technology</c:v>
                </c:pt>
                <c:pt idx="5">
                  <c:v>Princeton University</c:v>
                </c:pt>
                <c:pt idx="6">
                  <c:v>Stanford University</c:v>
                </c:pt>
                <c:pt idx="7">
                  <c:v>University of Cambridge</c:v>
                </c:pt>
                <c:pt idx="8">
                  <c:v>University of Chicago</c:v>
                </c:pt>
                <c:pt idx="9">
                  <c:v>University of Oxford</c:v>
                </c:pt>
              </c:strCache>
            </c:strRef>
          </c:cat>
          <c:val>
            <c:numRef>
              <c:f>'EDA14'!$F$18:$F$27</c:f>
              <c:numCache>
                <c:formatCode>0</c:formatCode>
                <c:ptCount val="10"/>
                <c:pt idx="0">
                  <c:v>95</c:v>
                </c:pt>
                <c:pt idx="1">
                  <c:v>88</c:v>
                </c:pt>
                <c:pt idx="2">
                  <c:v>92</c:v>
                </c:pt>
                <c:pt idx="3">
                  <c:v>89</c:v>
                </c:pt>
                <c:pt idx="4">
                  <c:v>92</c:v>
                </c:pt>
                <c:pt idx="5">
                  <c:v>90</c:v>
                </c:pt>
                <c:pt idx="6">
                  <c:v>94</c:v>
                </c:pt>
                <c:pt idx="7">
                  <c:v>93</c:v>
                </c:pt>
                <c:pt idx="8">
                  <c:v>88</c:v>
                </c:pt>
                <c:pt idx="9">
                  <c:v>94</c:v>
                </c:pt>
              </c:numCache>
            </c:numRef>
          </c:val>
          <c:smooth val="0"/>
          <c:extLst>
            <c:ext xmlns:c16="http://schemas.microsoft.com/office/drawing/2014/chart" uri="{C3380CC4-5D6E-409C-BE32-E72D297353CC}">
              <c16:uniqueId val="{00000000-A5D2-449D-959B-51CA408C0813}"/>
            </c:ext>
          </c:extLst>
        </c:ser>
        <c:dLbls>
          <c:dLblPos val="t"/>
          <c:showLegendKey val="0"/>
          <c:showVal val="1"/>
          <c:showCatName val="0"/>
          <c:showSerName val="0"/>
          <c:showPercent val="0"/>
          <c:showBubbleSize val="0"/>
        </c:dLbls>
        <c:marker val="1"/>
        <c:smooth val="0"/>
        <c:axId val="474676720"/>
        <c:axId val="474678128"/>
      </c:lineChart>
      <c:catAx>
        <c:axId val="47467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accent2">
                <a:lumMod val="75000"/>
                <a:alpha val="96000"/>
              </a:schemeClr>
            </a:solidFill>
            <a:round/>
          </a:ln>
          <a:effectLst/>
        </c:spPr>
        <c:txPr>
          <a:bodyPr rot="-5400000" spcFirstLastPara="1" vertOverflow="ellipsis" wrap="square" anchor="ctr" anchorCtr="1"/>
          <a:lstStyle/>
          <a:p>
            <a:pPr>
              <a:defRPr sz="700" b="1" i="0" u="none" strike="noStrike" kern="1200" cap="all" spc="120" normalizeH="0" baseline="0">
                <a:solidFill>
                  <a:schemeClr val="tx1">
                    <a:lumMod val="65000"/>
                    <a:lumOff val="35000"/>
                  </a:schemeClr>
                </a:solidFill>
                <a:latin typeface="+mn-lt"/>
                <a:ea typeface="+mn-ea"/>
                <a:cs typeface="+mn-cs"/>
              </a:defRPr>
            </a:pPr>
            <a:endParaRPr lang="en-US"/>
          </a:p>
        </c:txPr>
        <c:crossAx val="474678128"/>
        <c:crosses val="autoZero"/>
        <c:auto val="1"/>
        <c:lblAlgn val="ctr"/>
        <c:lblOffset val="100"/>
        <c:noMultiLvlLbl val="0"/>
      </c:catAx>
      <c:valAx>
        <c:axId val="474678128"/>
        <c:scaling>
          <c:orientation val="minMax"/>
          <c:min val="40"/>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7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v>2015 - Average score</c:v>
          </c:tx>
          <c:spPr>
            <a:solidFill>
              <a:schemeClr val="accent2"/>
            </a:solidFill>
            <a:ln>
              <a:noFill/>
            </a:ln>
            <a:effectLst/>
          </c:spPr>
          <c:invertIfNegative val="0"/>
          <c:cat>
            <c:strLit>
              <c:ptCount val="34"/>
              <c:pt idx="0">
                <c:v>Autonomous University of Barcelona</c:v>
              </c:pt>
              <c:pt idx="1">
                <c:v>California Institute of Technology</c:v>
              </c:pt>
              <c:pt idx="2">
                <c:v>Columbia University</c:v>
              </c:pt>
              <c:pt idx="3">
                <c:v>ETH Zurich Ã¢â‚¬â€œ Swiss Federal Institute of Technology Zurich</c:v>
              </c:pt>
              <c:pt idx="4">
                <c:v>Goethe University Frankfurt</c:v>
              </c:pt>
              <c:pt idx="5">
                <c:v>Harvard University</c:v>
              </c:pt>
              <c:pt idx="6">
                <c:v>Hebrew University of Jerusalem</c:v>
              </c:pt>
              <c:pt idx="7">
                <c:v>Imperial College London</c:v>
              </c:pt>
              <c:pt idx="8">
                <c:v>Massachusetts Institute of Technology</c:v>
              </c:pt>
              <c:pt idx="9">
                <c:v>Mines ParisTech</c:v>
              </c:pt>
              <c:pt idx="10">
                <c:v>Nanjing University</c:v>
              </c:pt>
              <c:pt idx="11">
                <c:v>Newcastle University</c:v>
              </c:pt>
              <c:pt idx="12">
                <c:v>Princeton University</c:v>
              </c:pt>
              <c:pt idx="13">
                <c:v>Stanford University</c:v>
              </c:pt>
              <c:pt idx="14">
                <c:v>UniversitÃƒÂ© libre de Bruxelles</c:v>
              </c:pt>
              <c:pt idx="15">
                <c:v>University College Dublin</c:v>
              </c:pt>
              <c:pt idx="16">
                <c:v>University of Barcelona</c:v>
              </c:pt>
              <c:pt idx="17">
                <c:v>University of California, Berkeley</c:v>
              </c:pt>
              <c:pt idx="18">
                <c:v>University of Cambridge</c:v>
              </c:pt>
              <c:pt idx="19">
                <c:v>University of Chicago</c:v>
              </c:pt>
              <c:pt idx="20">
                <c:v>University of Cincinnati</c:v>
              </c:pt>
              <c:pt idx="21">
                <c:v>University of Cologne</c:v>
              </c:pt>
              <c:pt idx="22">
                <c:v>University of Dundee</c:v>
              </c:pt>
              <c:pt idx="23">
                <c:v>University of Illinois at Chicago</c:v>
              </c:pt>
              <c:pt idx="24">
                <c:v>University of Michigan</c:v>
              </c:pt>
              <c:pt idx="25">
                <c:v>University of Oxford</c:v>
              </c:pt>
              <c:pt idx="26">
                <c:v>University of SÃƒÂ£o Paulo</c:v>
              </c:pt>
              <c:pt idx="27">
                <c:v>University of Science and Technology of China</c:v>
              </c:pt>
              <c:pt idx="28">
                <c:v>University of Texas at Dallas</c:v>
              </c:pt>
              <c:pt idx="29">
                <c:v>University of Tokyo</c:v>
              </c:pt>
              <c:pt idx="30">
                <c:v>Wake Forest University</c:v>
              </c:pt>
              <c:pt idx="31">
                <c:v>Yale University</c:v>
              </c:pt>
              <c:pt idx="32">
                <c:v>Yonsei University</c:v>
              </c:pt>
              <c:pt idx="33">
                <c:v>Zhejiang University</c:v>
              </c:pt>
            </c:strLit>
          </c:cat>
          <c:val>
            <c:numLit>
              <c:formatCode>General</c:formatCode>
              <c:ptCount val="34"/>
              <c:pt idx="0">
                <c:v>47</c:v>
              </c:pt>
              <c:pt idx="1">
                <c:v>79.333299999999994</c:v>
              </c:pt>
              <c:pt idx="2">
                <c:v>79.666700000000006</c:v>
              </c:pt>
              <c:pt idx="3">
                <c:v>85</c:v>
              </c:pt>
              <c:pt idx="4">
                <c:v>48</c:v>
              </c:pt>
              <c:pt idx="5">
                <c:v>97.666700000000006</c:v>
              </c:pt>
              <c:pt idx="6">
                <c:v>66</c:v>
              </c:pt>
              <c:pt idx="7">
                <c:v>74</c:v>
              </c:pt>
              <c:pt idx="8">
                <c:v>95</c:v>
              </c:pt>
              <c:pt idx="9">
                <c:v>50</c:v>
              </c:pt>
              <c:pt idx="10">
                <c:v>47</c:v>
              </c:pt>
              <c:pt idx="11">
                <c:v>47</c:v>
              </c:pt>
              <c:pt idx="12">
                <c:v>80.333299999999994</c:v>
              </c:pt>
              <c:pt idx="13">
                <c:v>88.333299999999994</c:v>
              </c:pt>
              <c:pt idx="14">
                <c:v>48</c:v>
              </c:pt>
              <c:pt idx="15">
                <c:v>47</c:v>
              </c:pt>
              <c:pt idx="16">
                <c:v>50</c:v>
              </c:pt>
              <c:pt idx="17">
                <c:v>84</c:v>
              </c:pt>
              <c:pt idx="18">
                <c:v>86</c:v>
              </c:pt>
              <c:pt idx="19">
                <c:v>78.333299999999994</c:v>
              </c:pt>
              <c:pt idx="20">
                <c:v>49</c:v>
              </c:pt>
              <c:pt idx="21">
                <c:v>48</c:v>
              </c:pt>
              <c:pt idx="22">
                <c:v>47</c:v>
              </c:pt>
              <c:pt idx="23">
                <c:v>47</c:v>
              </c:pt>
              <c:pt idx="24">
                <c:v>81</c:v>
              </c:pt>
              <c:pt idx="25">
                <c:v>82</c:v>
              </c:pt>
              <c:pt idx="26">
                <c:v>49</c:v>
              </c:pt>
              <c:pt idx="27">
                <c:v>47</c:v>
              </c:pt>
              <c:pt idx="28">
                <c:v>49</c:v>
              </c:pt>
              <c:pt idx="29">
                <c:v>77</c:v>
              </c:pt>
              <c:pt idx="30">
                <c:v>49</c:v>
              </c:pt>
              <c:pt idx="31">
                <c:v>76.333299999999994</c:v>
              </c:pt>
              <c:pt idx="32">
                <c:v>51</c:v>
              </c:pt>
              <c:pt idx="33">
                <c:v>48</c:v>
              </c:pt>
            </c:numLit>
          </c:val>
          <c:extLst>
            <c:ext xmlns:c16="http://schemas.microsoft.com/office/drawing/2014/chart" uri="{C3380CC4-5D6E-409C-BE32-E72D297353CC}">
              <c16:uniqueId val="{00000000-9226-4619-966C-03BE1ECC09FB}"/>
            </c:ext>
          </c:extLst>
        </c:ser>
        <c:dLbls>
          <c:showLegendKey val="0"/>
          <c:showVal val="0"/>
          <c:showCatName val="0"/>
          <c:showSerName val="0"/>
          <c:showPercent val="0"/>
          <c:showBubbleSize val="0"/>
        </c:dLbls>
        <c:gapWidth val="219"/>
        <c:axId val="474662992"/>
        <c:axId val="474658416"/>
      </c:barChart>
      <c:lineChart>
        <c:grouping val="standard"/>
        <c:varyColors val="0"/>
        <c:ser>
          <c:idx val="0"/>
          <c:order val="0"/>
          <c:tx>
            <c:v>2015 - Total students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4"/>
              <c:pt idx="0">
                <c:v>Autonomous University of Barcelona</c:v>
              </c:pt>
              <c:pt idx="1">
                <c:v>California Institute of Technology</c:v>
              </c:pt>
              <c:pt idx="2">
                <c:v>Columbia University</c:v>
              </c:pt>
              <c:pt idx="3">
                <c:v>ETH Zurich Ã¢â‚¬â€œ Swiss Federal Institute of Technology Zurich</c:v>
              </c:pt>
              <c:pt idx="4">
                <c:v>Goethe University Frankfurt</c:v>
              </c:pt>
              <c:pt idx="5">
                <c:v>Harvard University</c:v>
              </c:pt>
              <c:pt idx="6">
                <c:v>Hebrew University of Jerusalem</c:v>
              </c:pt>
              <c:pt idx="7">
                <c:v>Imperial College London</c:v>
              </c:pt>
              <c:pt idx="8">
                <c:v>Massachusetts Institute of Technology</c:v>
              </c:pt>
              <c:pt idx="9">
                <c:v>Mines ParisTech</c:v>
              </c:pt>
              <c:pt idx="10">
                <c:v>Nanjing University</c:v>
              </c:pt>
              <c:pt idx="11">
                <c:v>Newcastle University</c:v>
              </c:pt>
              <c:pt idx="12">
                <c:v>Princeton University</c:v>
              </c:pt>
              <c:pt idx="13">
                <c:v>Stanford University</c:v>
              </c:pt>
              <c:pt idx="14">
                <c:v>UniversitÃƒÂ© libre de Bruxelles</c:v>
              </c:pt>
              <c:pt idx="15">
                <c:v>University College Dublin</c:v>
              </c:pt>
              <c:pt idx="16">
                <c:v>University of Barcelona</c:v>
              </c:pt>
              <c:pt idx="17">
                <c:v>University of California, Berkeley</c:v>
              </c:pt>
              <c:pt idx="18">
                <c:v>University of Cambridge</c:v>
              </c:pt>
              <c:pt idx="19">
                <c:v>University of Chicago</c:v>
              </c:pt>
              <c:pt idx="20">
                <c:v>University of Cincinnati</c:v>
              </c:pt>
              <c:pt idx="21">
                <c:v>University of Cologne</c:v>
              </c:pt>
              <c:pt idx="22">
                <c:v>University of Dundee</c:v>
              </c:pt>
              <c:pt idx="23">
                <c:v>University of Illinois at Chicago</c:v>
              </c:pt>
              <c:pt idx="24">
                <c:v>University of Michigan</c:v>
              </c:pt>
              <c:pt idx="25">
                <c:v>University of Oxford</c:v>
              </c:pt>
              <c:pt idx="26">
                <c:v>University of SÃƒÂ£o Paulo</c:v>
              </c:pt>
              <c:pt idx="27">
                <c:v>University of Science and Technology of China</c:v>
              </c:pt>
              <c:pt idx="28">
                <c:v>University of Texas at Dallas</c:v>
              </c:pt>
              <c:pt idx="29">
                <c:v>University of Tokyo</c:v>
              </c:pt>
              <c:pt idx="30">
                <c:v>Wake Forest University</c:v>
              </c:pt>
              <c:pt idx="31">
                <c:v>Yale University</c:v>
              </c:pt>
              <c:pt idx="32">
                <c:v>Yonsei University</c:v>
              </c:pt>
              <c:pt idx="33">
                <c:v>Zhejiang University</c:v>
              </c:pt>
            </c:strLit>
          </c:cat>
          <c:val>
            <c:numLit>
              <c:formatCode>General</c:formatCode>
              <c:ptCount val="34"/>
              <c:pt idx="0">
                <c:v>30538</c:v>
              </c:pt>
              <c:pt idx="1">
                <c:v>40374</c:v>
              </c:pt>
              <c:pt idx="2">
                <c:v>450990</c:v>
              </c:pt>
              <c:pt idx="3">
                <c:v>109068</c:v>
              </c:pt>
              <c:pt idx="4">
                <c:v>95583</c:v>
              </c:pt>
              <c:pt idx="5">
                <c:v>362736</c:v>
              </c:pt>
              <c:pt idx="6">
                <c:v>70448</c:v>
              </c:pt>
              <c:pt idx="7">
                <c:v>180720</c:v>
              </c:pt>
              <c:pt idx="8">
                <c:v>132888</c:v>
              </c:pt>
              <c:pt idx="9">
                <c:v>1283</c:v>
              </c:pt>
              <c:pt idx="10">
                <c:v>29743</c:v>
              </c:pt>
              <c:pt idx="11">
                <c:v>80696</c:v>
              </c:pt>
              <c:pt idx="12">
                <c:v>142722</c:v>
              </c:pt>
              <c:pt idx="13">
                <c:v>280728</c:v>
              </c:pt>
              <c:pt idx="14">
                <c:v>23819</c:v>
              </c:pt>
              <c:pt idx="15">
                <c:v>88772</c:v>
              </c:pt>
              <c:pt idx="16">
                <c:v>94982</c:v>
              </c:pt>
              <c:pt idx="17">
                <c:v>651348</c:v>
              </c:pt>
              <c:pt idx="18">
                <c:v>338616</c:v>
              </c:pt>
              <c:pt idx="19">
                <c:v>255978</c:v>
              </c:pt>
              <c:pt idx="20">
                <c:v>36108</c:v>
              </c:pt>
              <c:pt idx="21">
                <c:v>43280</c:v>
              </c:pt>
              <c:pt idx="22">
                <c:v>34884</c:v>
              </c:pt>
              <c:pt idx="23">
                <c:v>97252</c:v>
              </c:pt>
              <c:pt idx="24">
                <c:v>250716</c:v>
              </c:pt>
              <c:pt idx="25">
                <c:v>358542</c:v>
              </c:pt>
              <c:pt idx="26">
                <c:v>162804</c:v>
              </c:pt>
              <c:pt idx="27">
                <c:v>14290</c:v>
              </c:pt>
              <c:pt idx="28">
                <c:v>32612</c:v>
              </c:pt>
              <c:pt idx="29">
                <c:v>314388</c:v>
              </c:pt>
              <c:pt idx="30">
                <c:v>29304</c:v>
              </c:pt>
              <c:pt idx="31">
                <c:v>211518</c:v>
              </c:pt>
              <c:pt idx="32">
                <c:v>74322</c:v>
              </c:pt>
              <c:pt idx="33">
                <c:v>47508</c:v>
              </c:pt>
            </c:numLit>
          </c:val>
          <c:smooth val="0"/>
          <c:extLst>
            <c:ext xmlns:c16="http://schemas.microsoft.com/office/drawing/2014/chart" uri="{C3380CC4-5D6E-409C-BE32-E72D297353CC}">
              <c16:uniqueId val="{00000001-9226-4619-966C-03BE1ECC09FB}"/>
            </c:ext>
          </c:extLst>
        </c:ser>
        <c:dLbls>
          <c:showLegendKey val="0"/>
          <c:showVal val="0"/>
          <c:showCatName val="0"/>
          <c:showSerName val="0"/>
          <c:showPercent val="0"/>
          <c:showBubbleSize val="0"/>
        </c:dLbls>
        <c:marker val="1"/>
        <c:smooth val="0"/>
        <c:axId val="474682352"/>
        <c:axId val="474680944"/>
      </c:lineChart>
      <c:catAx>
        <c:axId val="4746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58416"/>
        <c:crosses val="autoZero"/>
        <c:auto val="1"/>
        <c:lblAlgn val="ctr"/>
        <c:lblOffset val="100"/>
        <c:noMultiLvlLbl val="0"/>
      </c:catAx>
      <c:valAx>
        <c:axId val="47465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62992"/>
        <c:crosses val="autoZero"/>
        <c:crossBetween val="between"/>
      </c:valAx>
      <c:valAx>
        <c:axId val="4746809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82352"/>
        <c:crosses val="max"/>
        <c:crossBetween val="between"/>
      </c:valAx>
      <c:catAx>
        <c:axId val="474682352"/>
        <c:scaling>
          <c:orientation val="minMax"/>
        </c:scaling>
        <c:delete val="1"/>
        <c:axPos val="b"/>
        <c:numFmt formatCode="General" sourceLinked="1"/>
        <c:majorTickMark val="out"/>
        <c:minorTickMark val="none"/>
        <c:tickLblPos val="nextTo"/>
        <c:crossAx val="4746809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clusteredColumn" uniqueId="{2614A31E-94D3-4103-AF67-10B9DC6C16CC}">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clusteredColumn" uniqueId="{C4DBB653-23E7-4E19-B508-F921F7673D3F}">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16</xdr:row>
      <xdr:rowOff>0</xdr:rowOff>
    </xdr:from>
    <xdr:to>
      <xdr:col>11</xdr:col>
      <xdr:colOff>0</xdr:colOff>
      <xdr:row>27</xdr:row>
      <xdr:rowOff>0</xdr:rowOff>
    </xdr:to>
    <xdr:graphicFrame macro="">
      <xdr:nvGraphicFramePr>
        <xdr:cNvPr id="2" name="Chart 1">
          <a:extLst>
            <a:ext uri="{FF2B5EF4-FFF2-40B4-BE49-F238E27FC236}">
              <a16:creationId xmlns:a16="http://schemas.microsoft.com/office/drawing/2014/main" id="{28983C6A-EA29-E0D4-523A-785082774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227358</xdr:colOff>
      <xdr:row>1</xdr:row>
      <xdr:rowOff>16564</xdr:rowOff>
    </xdr:from>
    <xdr:to>
      <xdr:col>12</xdr:col>
      <xdr:colOff>398807</xdr:colOff>
      <xdr:row>18</xdr:row>
      <xdr:rowOff>33129</xdr:rowOff>
    </xdr:to>
    <xdr:graphicFrame macro="">
      <xdr:nvGraphicFramePr>
        <xdr:cNvPr id="2" name="Chart 1">
          <a:extLst>
            <a:ext uri="{FF2B5EF4-FFF2-40B4-BE49-F238E27FC236}">
              <a16:creationId xmlns:a16="http://schemas.microsoft.com/office/drawing/2014/main" id="{27DD7745-05C9-4FA8-A6CC-7248A4EA3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9524</xdr:colOff>
      <xdr:row>18</xdr:row>
      <xdr:rowOff>9525</xdr:rowOff>
    </xdr:from>
    <xdr:to>
      <xdr:col>9</xdr:col>
      <xdr:colOff>466725</xdr:colOff>
      <xdr:row>32</xdr:row>
      <xdr:rowOff>85725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35AA138-9557-4614-92E6-70728D978A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43699" y="3581400"/>
              <a:ext cx="6181726"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11</xdr:row>
      <xdr:rowOff>0</xdr:rowOff>
    </xdr:from>
    <xdr:to>
      <xdr:col>10</xdr:col>
      <xdr:colOff>304800</xdr:colOff>
      <xdr:row>25</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A7900EC-38EE-4358-8A5E-0043DDC001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24225" y="21907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xdr:colOff>
      <xdr:row>9</xdr:row>
      <xdr:rowOff>14287</xdr:rowOff>
    </xdr:from>
    <xdr:to>
      <xdr:col>10</xdr:col>
      <xdr:colOff>323850</xdr:colOff>
      <xdr:row>23</xdr:row>
      <xdr:rowOff>90487</xdr:rowOff>
    </xdr:to>
    <xdr:graphicFrame macro="">
      <xdr:nvGraphicFramePr>
        <xdr:cNvPr id="3" name="Chart 2">
          <a:extLst>
            <a:ext uri="{FF2B5EF4-FFF2-40B4-BE49-F238E27FC236}">
              <a16:creationId xmlns:a16="http://schemas.microsoft.com/office/drawing/2014/main" id="{C51AFCC0-4BBA-2110-C3F2-24B8B74BD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104775</xdr:colOff>
      <xdr:row>17</xdr:row>
      <xdr:rowOff>171451</xdr:rowOff>
    </xdr:from>
    <xdr:to>
      <xdr:col>11</xdr:col>
      <xdr:colOff>266700</xdr:colOff>
      <xdr:row>27</xdr:row>
      <xdr:rowOff>9525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50639E47-33FB-0253-F82F-4585002E34B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248650" y="3314701"/>
              <a:ext cx="1828800" cy="1743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609599</xdr:colOff>
      <xdr:row>29</xdr:row>
      <xdr:rowOff>4762</xdr:rowOff>
    </xdr:from>
    <xdr:to>
      <xdr:col>11</xdr:col>
      <xdr:colOff>114299</xdr:colOff>
      <xdr:row>43</xdr:row>
      <xdr:rowOff>80962</xdr:rowOff>
    </xdr:to>
    <xdr:graphicFrame macro="">
      <xdr:nvGraphicFramePr>
        <xdr:cNvPr id="5" name="Chart 4">
          <a:extLst>
            <a:ext uri="{FF2B5EF4-FFF2-40B4-BE49-F238E27FC236}">
              <a16:creationId xmlns:a16="http://schemas.microsoft.com/office/drawing/2014/main" id="{D97306A9-C6ED-C5BD-FE4D-3E0C3CB41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0</xdr:colOff>
      <xdr:row>16</xdr:row>
      <xdr:rowOff>0</xdr:rowOff>
    </xdr:from>
    <xdr:to>
      <xdr:col>10</xdr:col>
      <xdr:colOff>438150</xdr:colOff>
      <xdr:row>33</xdr:row>
      <xdr:rowOff>133349</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B369CE09-8534-4FC9-AAAB-5E0C04CB73F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534900" y="2762250"/>
              <a:ext cx="1047750" cy="3371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55</xdr:row>
      <xdr:rowOff>0</xdr:rowOff>
    </xdr:from>
    <xdr:to>
      <xdr:col>11</xdr:col>
      <xdr:colOff>504826</xdr:colOff>
      <xdr:row>71</xdr:row>
      <xdr:rowOff>161925</xdr:rowOff>
    </xdr:to>
    <xdr:graphicFrame macro="">
      <xdr:nvGraphicFramePr>
        <xdr:cNvPr id="3" name="Chart 2">
          <a:extLst>
            <a:ext uri="{FF2B5EF4-FFF2-40B4-BE49-F238E27FC236}">
              <a16:creationId xmlns:a16="http://schemas.microsoft.com/office/drawing/2014/main" id="{8E198A41-4B48-469B-988F-567133676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lusha\Downloads\country.csv" TargetMode="External"/><Relationship Id="rId1" Type="http://schemas.openxmlformats.org/officeDocument/2006/relationships/externalLinkPath" Target="/Users/Malusha/Downloads/country.csv"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alusha\Downloads\studentstff.csv" TargetMode="External"/><Relationship Id="rId1" Type="http://schemas.openxmlformats.org/officeDocument/2006/relationships/externalLinkPath" Target="/Users/Malusha/Downloads/studentstff.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ntry"/>
    </sheetNames>
    <sheetDataSet>
      <sheetData sheetId="0">
        <row r="2">
          <cell r="A2" t="str">
            <v>United States of America</v>
          </cell>
          <cell r="B2">
            <v>273</v>
          </cell>
        </row>
        <row r="3">
          <cell r="A3" t="str">
            <v>China</v>
          </cell>
          <cell r="B3">
            <v>96</v>
          </cell>
        </row>
        <row r="4">
          <cell r="A4" t="str">
            <v>United Kingdom</v>
          </cell>
          <cell r="B4">
            <v>89</v>
          </cell>
        </row>
        <row r="5">
          <cell r="A5" t="str">
            <v>Japan</v>
          </cell>
          <cell r="B5">
            <v>81</v>
          </cell>
        </row>
        <row r="6">
          <cell r="A6" t="str">
            <v>Germany</v>
          </cell>
          <cell r="B6">
            <v>68</v>
          </cell>
        </row>
        <row r="7">
          <cell r="A7" t="str">
            <v>France</v>
          </cell>
          <cell r="B7">
            <v>68</v>
          </cell>
        </row>
        <row r="8">
          <cell r="A8" t="str">
            <v>Italy</v>
          </cell>
          <cell r="B8">
            <v>54</v>
          </cell>
        </row>
        <row r="9">
          <cell r="A9" t="str">
            <v>Spain</v>
          </cell>
          <cell r="B9">
            <v>43</v>
          </cell>
        </row>
        <row r="10">
          <cell r="A10" t="str">
            <v>South Korea</v>
          </cell>
          <cell r="B10">
            <v>37</v>
          </cell>
        </row>
        <row r="11">
          <cell r="A11" t="str">
            <v>Canada</v>
          </cell>
          <cell r="B11">
            <v>37</v>
          </cell>
        </row>
        <row r="12">
          <cell r="A12" t="str">
            <v>Australia</v>
          </cell>
          <cell r="B12">
            <v>35</v>
          </cell>
        </row>
        <row r="13">
          <cell r="A13" t="str">
            <v>Taiwan</v>
          </cell>
          <cell r="B13">
            <v>29</v>
          </cell>
        </row>
        <row r="14">
          <cell r="A14" t="str">
            <v>Brazil</v>
          </cell>
          <cell r="B14">
            <v>27</v>
          </cell>
        </row>
        <row r="15">
          <cell r="A15" t="str">
            <v>India</v>
          </cell>
          <cell r="B15">
            <v>22</v>
          </cell>
        </row>
        <row r="16">
          <cell r="A16" t="str">
            <v>Turkey</v>
          </cell>
          <cell r="B16">
            <v>15</v>
          </cell>
        </row>
        <row r="17">
          <cell r="A17" t="str">
            <v>Netherlands</v>
          </cell>
          <cell r="B17">
            <v>14</v>
          </cell>
        </row>
        <row r="18">
          <cell r="A18" t="str">
            <v>Russia</v>
          </cell>
          <cell r="B18">
            <v>13</v>
          </cell>
        </row>
        <row r="19">
          <cell r="A19" t="str">
            <v>Switzerland</v>
          </cell>
          <cell r="B19">
            <v>12</v>
          </cell>
        </row>
        <row r="20">
          <cell r="A20" t="str">
            <v>Austria</v>
          </cell>
          <cell r="B20">
            <v>12</v>
          </cell>
        </row>
        <row r="21">
          <cell r="A21" t="str">
            <v>Poland</v>
          </cell>
          <cell r="B21">
            <v>12</v>
          </cell>
        </row>
        <row r="22">
          <cell r="A22" t="str">
            <v>Sweden</v>
          </cell>
          <cell r="B22">
            <v>12</v>
          </cell>
        </row>
        <row r="23">
          <cell r="A23" t="str">
            <v>Belgium</v>
          </cell>
          <cell r="B23">
            <v>11</v>
          </cell>
        </row>
        <row r="24">
          <cell r="A24" t="str">
            <v>Iran</v>
          </cell>
          <cell r="B24">
            <v>11</v>
          </cell>
        </row>
        <row r="25">
          <cell r="A25" t="str">
            <v>Czech Republic</v>
          </cell>
          <cell r="B25">
            <v>10</v>
          </cell>
        </row>
        <row r="26">
          <cell r="A26" t="str">
            <v>Ireland</v>
          </cell>
          <cell r="B26">
            <v>10</v>
          </cell>
        </row>
        <row r="27">
          <cell r="A27" t="str">
            <v>Finland</v>
          </cell>
          <cell r="B27">
            <v>10</v>
          </cell>
        </row>
        <row r="28">
          <cell r="A28" t="str">
            <v>Portugal</v>
          </cell>
          <cell r="B28">
            <v>9</v>
          </cell>
        </row>
        <row r="29">
          <cell r="A29" t="str">
            <v>Greece</v>
          </cell>
          <cell r="B29">
            <v>8</v>
          </cell>
        </row>
        <row r="30">
          <cell r="A30" t="str">
            <v>Malaysia</v>
          </cell>
          <cell r="B30">
            <v>8</v>
          </cell>
        </row>
        <row r="31">
          <cell r="A31" t="str">
            <v>Israel</v>
          </cell>
          <cell r="B31">
            <v>8</v>
          </cell>
        </row>
        <row r="32">
          <cell r="A32" t="str">
            <v>New Zealand</v>
          </cell>
          <cell r="B32">
            <v>7</v>
          </cell>
        </row>
        <row r="33">
          <cell r="A33" t="str">
            <v>Thailand</v>
          </cell>
          <cell r="B33">
            <v>7</v>
          </cell>
        </row>
        <row r="34">
          <cell r="A34" t="str">
            <v>Chile</v>
          </cell>
          <cell r="B34">
            <v>7</v>
          </cell>
        </row>
        <row r="35">
          <cell r="A35" t="str">
            <v>South Africa</v>
          </cell>
          <cell r="B35">
            <v>6</v>
          </cell>
        </row>
        <row r="36">
          <cell r="A36" t="str">
            <v>Denmark</v>
          </cell>
          <cell r="B36">
            <v>6</v>
          </cell>
        </row>
        <row r="37">
          <cell r="A37" t="str">
            <v>Hong Kong</v>
          </cell>
          <cell r="B37">
            <v>6</v>
          </cell>
        </row>
        <row r="38">
          <cell r="A38" t="str">
            <v>Hungary</v>
          </cell>
          <cell r="B38">
            <v>6</v>
          </cell>
        </row>
        <row r="39">
          <cell r="A39" t="str">
            <v>Norway</v>
          </cell>
          <cell r="B39">
            <v>6</v>
          </cell>
        </row>
        <row r="40">
          <cell r="A40" t="str">
            <v>Egypt</v>
          </cell>
          <cell r="B40">
            <v>5</v>
          </cell>
        </row>
        <row r="41">
          <cell r="A41" t="str">
            <v>Romania</v>
          </cell>
          <cell r="B41">
            <v>4</v>
          </cell>
        </row>
        <row r="42">
          <cell r="A42" t="str">
            <v>Argentina</v>
          </cell>
          <cell r="B42">
            <v>4</v>
          </cell>
        </row>
        <row r="43">
          <cell r="A43" t="str">
            <v>Saudi Arabia</v>
          </cell>
          <cell r="B43">
            <v>4</v>
          </cell>
        </row>
        <row r="44">
          <cell r="A44" t="str">
            <v>Colombia</v>
          </cell>
          <cell r="B44">
            <v>4</v>
          </cell>
        </row>
        <row r="45">
          <cell r="A45" t="str">
            <v>Mexico</v>
          </cell>
          <cell r="B45">
            <v>3</v>
          </cell>
        </row>
        <row r="46">
          <cell r="A46" t="str">
            <v>Pakistan</v>
          </cell>
          <cell r="B46">
            <v>2</v>
          </cell>
        </row>
        <row r="47">
          <cell r="A47" t="str">
            <v>Jordan</v>
          </cell>
          <cell r="B47">
            <v>2</v>
          </cell>
        </row>
        <row r="48">
          <cell r="A48" t="str">
            <v>Singapore</v>
          </cell>
          <cell r="B48">
            <v>2</v>
          </cell>
        </row>
        <row r="49">
          <cell r="A49" t="str">
            <v>Slovakia</v>
          </cell>
          <cell r="B49">
            <v>2</v>
          </cell>
        </row>
        <row r="50">
          <cell r="A50" t="str">
            <v>Slovenia</v>
          </cell>
          <cell r="B50">
            <v>2</v>
          </cell>
        </row>
        <row r="51">
          <cell r="A51" t="str">
            <v>Estonia</v>
          </cell>
          <cell r="B51">
            <v>2</v>
          </cell>
        </row>
        <row r="52">
          <cell r="A52" t="str">
            <v>Ukraine</v>
          </cell>
          <cell r="B52">
            <v>2</v>
          </cell>
        </row>
        <row r="53">
          <cell r="A53" t="str">
            <v>United Arab Emirates</v>
          </cell>
          <cell r="B53">
            <v>2</v>
          </cell>
        </row>
        <row r="54">
          <cell r="A54" t="str">
            <v>Puerto Rico</v>
          </cell>
          <cell r="B54">
            <v>1</v>
          </cell>
        </row>
        <row r="55">
          <cell r="A55" t="str">
            <v>Qatar</v>
          </cell>
          <cell r="B55">
            <v>1</v>
          </cell>
        </row>
        <row r="56">
          <cell r="A56" t="str">
            <v>Iceland</v>
          </cell>
          <cell r="B56">
            <v>1</v>
          </cell>
        </row>
        <row r="57">
          <cell r="A57" t="str">
            <v>Ghana</v>
          </cell>
          <cell r="B57">
            <v>1</v>
          </cell>
        </row>
        <row r="58">
          <cell r="A58" t="str">
            <v>Serbia</v>
          </cell>
          <cell r="B58">
            <v>1</v>
          </cell>
        </row>
        <row r="59">
          <cell r="A59" t="str">
            <v>Bangladesh</v>
          </cell>
          <cell r="B59">
            <v>1</v>
          </cell>
        </row>
        <row r="60">
          <cell r="A60" t="str">
            <v>Macau</v>
          </cell>
          <cell r="B60">
            <v>1</v>
          </cell>
        </row>
        <row r="61">
          <cell r="A61" t="str">
            <v>Lebanon</v>
          </cell>
          <cell r="B61">
            <v>1</v>
          </cell>
        </row>
        <row r="62">
          <cell r="A62" t="str">
            <v>Luxembourg</v>
          </cell>
          <cell r="B62">
            <v>1</v>
          </cell>
        </row>
        <row r="63">
          <cell r="A63" t="str">
            <v>Morocco</v>
          </cell>
          <cell r="B63">
            <v>1</v>
          </cell>
        </row>
        <row r="64">
          <cell r="A64" t="str">
            <v>Latvia</v>
          </cell>
          <cell r="B64">
            <v>1</v>
          </cell>
        </row>
        <row r="65">
          <cell r="A65" t="str">
            <v>Kenya</v>
          </cell>
          <cell r="B65">
            <v>1</v>
          </cell>
        </row>
        <row r="66">
          <cell r="A66" t="str">
            <v>Nigeria</v>
          </cell>
          <cell r="B66">
            <v>1</v>
          </cell>
        </row>
        <row r="67">
          <cell r="A67" t="str">
            <v>Cyprus</v>
          </cell>
          <cell r="B67">
            <v>1</v>
          </cell>
        </row>
        <row r="68">
          <cell r="A68" t="str">
            <v>Croatia</v>
          </cell>
          <cell r="B68">
            <v>1</v>
          </cell>
        </row>
        <row r="69">
          <cell r="A69" t="str">
            <v>Lithuania</v>
          </cell>
          <cell r="B69">
            <v>1</v>
          </cell>
        </row>
        <row r="70">
          <cell r="A70" t="str">
            <v>Uganda</v>
          </cell>
          <cell r="B70">
            <v>1</v>
          </cell>
        </row>
        <row r="71">
          <cell r="A71" t="str">
            <v>Oman</v>
          </cell>
          <cell r="B71">
            <v>1</v>
          </cell>
        </row>
        <row r="72">
          <cell r="A72" t="str">
            <v>Indonesia</v>
          </cell>
          <cell r="B72">
            <v>1</v>
          </cell>
        </row>
        <row r="73">
          <cell r="A73" t="str">
            <v>Bulgaria</v>
          </cell>
          <cell r="B73">
            <v>1</v>
          </cell>
        </row>
        <row r="74">
          <cell r="A74" t="str">
            <v>Belarus</v>
          </cell>
          <cell r="B74">
            <v>1</v>
          </cell>
        </row>
        <row r="75">
          <cell r="A75" t="str">
            <v>Uruguay</v>
          </cell>
          <cell r="B75">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udentstff"/>
    </sheetNames>
    <sheetDataSet>
      <sheetData sheetId="0">
        <row r="1">
          <cell r="B1" t="str">
            <v>avg(student_staff_ratio)</v>
          </cell>
          <cell r="C1" t="str">
            <v>avg(score)</v>
          </cell>
        </row>
        <row r="2">
          <cell r="A2" t="str">
            <v>Harvard University</v>
          </cell>
          <cell r="B2">
            <v>8.9</v>
          </cell>
          <cell r="C2">
            <v>98.238100000000003</v>
          </cell>
        </row>
        <row r="3">
          <cell r="A3" t="str">
            <v>Massachusetts Institute of Technology</v>
          </cell>
          <cell r="B3">
            <v>9</v>
          </cell>
          <cell r="C3">
            <v>93.8</v>
          </cell>
        </row>
        <row r="4">
          <cell r="A4" t="str">
            <v>ETH Zurich Ã¢â‚¬â€œ Swiss Federal Institute of Technology Zurich</v>
          </cell>
          <cell r="B4">
            <v>14.7</v>
          </cell>
          <cell r="C4">
            <v>85.5</v>
          </cell>
        </row>
        <row r="5">
          <cell r="A5" t="str">
            <v>Stanford University</v>
          </cell>
          <cell r="B5">
            <v>7.8</v>
          </cell>
          <cell r="C5">
            <v>83.1905</v>
          </cell>
        </row>
        <row r="6">
          <cell r="A6" t="str">
            <v>University of Michigan</v>
          </cell>
          <cell r="B6">
            <v>9</v>
          </cell>
          <cell r="C6">
            <v>81.833299999999994</v>
          </cell>
        </row>
        <row r="7">
          <cell r="A7" t="str">
            <v>University of Cambridge</v>
          </cell>
          <cell r="B7">
            <v>11.8</v>
          </cell>
          <cell r="C7">
            <v>81</v>
          </cell>
        </row>
        <row r="8">
          <cell r="A8" t="str">
            <v>University of California, Berkeley</v>
          </cell>
          <cell r="B8">
            <v>16.399999999999999</v>
          </cell>
          <cell r="C8">
            <v>80.150000000000006</v>
          </cell>
        </row>
        <row r="9">
          <cell r="A9" t="str">
            <v>Imperial College London</v>
          </cell>
          <cell r="B9">
            <v>11.7</v>
          </cell>
          <cell r="C9">
            <v>77.2</v>
          </cell>
        </row>
        <row r="10">
          <cell r="A10" t="str">
            <v>California Institute of Technology</v>
          </cell>
          <cell r="B10">
            <v>6.9</v>
          </cell>
          <cell r="C10">
            <v>76.619</v>
          </cell>
        </row>
        <row r="11">
          <cell r="A11" t="str">
            <v>Johns Hopkins University</v>
          </cell>
          <cell r="B11">
            <v>3.6</v>
          </cell>
          <cell r="C11">
            <v>75.909099999999995</v>
          </cell>
        </row>
        <row r="12">
          <cell r="A12" t="str">
            <v>University of Tokyo</v>
          </cell>
          <cell r="B12">
            <v>5.7</v>
          </cell>
          <cell r="C12">
            <v>75.5</v>
          </cell>
        </row>
        <row r="13">
          <cell r="A13" t="str">
            <v>Princeton University</v>
          </cell>
          <cell r="B13">
            <v>8.4</v>
          </cell>
          <cell r="C13">
            <v>74.428600000000003</v>
          </cell>
        </row>
        <row r="14">
          <cell r="A14" t="str">
            <v>University of Oxford</v>
          </cell>
          <cell r="B14">
            <v>11.6</v>
          </cell>
          <cell r="C14">
            <v>74</v>
          </cell>
        </row>
        <row r="15">
          <cell r="A15" t="str">
            <v>Columbia University</v>
          </cell>
          <cell r="B15">
            <v>5.9</v>
          </cell>
          <cell r="C15">
            <v>73.381</v>
          </cell>
        </row>
        <row r="16">
          <cell r="A16" t="str">
            <v>University of Wisconsin-Madison</v>
          </cell>
          <cell r="B16">
            <v>10.8</v>
          </cell>
          <cell r="C16">
            <v>73.2</v>
          </cell>
        </row>
        <row r="17">
          <cell r="A17" t="str">
            <v>University of Chicago</v>
          </cell>
          <cell r="B17">
            <v>6.9</v>
          </cell>
          <cell r="C17">
            <v>71.428600000000003</v>
          </cell>
        </row>
        <row r="18">
          <cell r="A18" t="str">
            <v>Yale University</v>
          </cell>
          <cell r="B18">
            <v>4.4000000000000004</v>
          </cell>
          <cell r="C18">
            <v>70.047600000000003</v>
          </cell>
        </row>
        <row r="19">
          <cell r="A19" t="str">
            <v>Ãƒâ€°cole Polytechnique FÃƒÂ©dÃƒÂ©rale de Lausanne</v>
          </cell>
          <cell r="B19">
            <v>10.5</v>
          </cell>
          <cell r="C19">
            <v>70</v>
          </cell>
        </row>
        <row r="20">
          <cell r="A20" t="str">
            <v>Washington University in St Louis</v>
          </cell>
          <cell r="B20">
            <v>5.7</v>
          </cell>
          <cell r="C20">
            <v>69.400000000000006</v>
          </cell>
        </row>
        <row r="21">
          <cell r="A21" t="str">
            <v>LMU Munich</v>
          </cell>
          <cell r="B21">
            <v>15.5</v>
          </cell>
          <cell r="C21">
            <v>68.833299999999994</v>
          </cell>
        </row>
        <row r="22">
          <cell r="A22" t="str">
            <v>University of Minnesota</v>
          </cell>
          <cell r="B22">
            <v>18</v>
          </cell>
          <cell r="C22">
            <v>67.400000000000006</v>
          </cell>
        </row>
        <row r="23">
          <cell r="A23" t="str">
            <v>University of Texas at Austin</v>
          </cell>
          <cell r="B23">
            <v>17.399999999999999</v>
          </cell>
          <cell r="C23">
            <v>67.333299999999994</v>
          </cell>
        </row>
        <row r="24">
          <cell r="A24" t="str">
            <v>KingÃ¢â‚¬â„¢s College London</v>
          </cell>
          <cell r="B24">
            <v>11.4</v>
          </cell>
          <cell r="C24">
            <v>67.333299999999994</v>
          </cell>
        </row>
        <row r="25">
          <cell r="A25" t="str">
            <v>National University of Singapore</v>
          </cell>
          <cell r="B25">
            <v>15.5</v>
          </cell>
          <cell r="C25">
            <v>66.444400000000002</v>
          </cell>
        </row>
        <row r="26">
          <cell r="A26" t="str">
            <v>Cornell University</v>
          </cell>
          <cell r="B26">
            <v>10.199999999999999</v>
          </cell>
          <cell r="C26">
            <v>66.1905</v>
          </cell>
        </row>
        <row r="27">
          <cell r="A27" t="str">
            <v>University of California, Los Angeles</v>
          </cell>
          <cell r="B27">
            <v>10.3</v>
          </cell>
          <cell r="C27">
            <v>65.666700000000006</v>
          </cell>
        </row>
        <row r="28">
          <cell r="A28" t="str">
            <v>University of Hong Kong</v>
          </cell>
          <cell r="B28">
            <v>17.600000000000001</v>
          </cell>
          <cell r="C28">
            <v>65.285700000000006</v>
          </cell>
        </row>
        <row r="29">
          <cell r="A29" t="str">
            <v>Peking University</v>
          </cell>
          <cell r="B29">
            <v>8.3000000000000007</v>
          </cell>
          <cell r="C29">
            <v>64.875</v>
          </cell>
        </row>
        <row r="30">
          <cell r="A30" t="str">
            <v>University of Edinburgh</v>
          </cell>
          <cell r="B30">
            <v>14.1</v>
          </cell>
          <cell r="C30">
            <v>64.3</v>
          </cell>
        </row>
        <row r="31">
          <cell r="A31" t="str">
            <v>University of Pennsylvania</v>
          </cell>
          <cell r="B31">
            <v>6.5</v>
          </cell>
          <cell r="C31">
            <v>64.095200000000006</v>
          </cell>
        </row>
        <row r="32">
          <cell r="A32" t="str">
            <v>Ãƒâ€°cole Normale SupÃƒÂ©rieure</v>
          </cell>
          <cell r="B32">
            <v>7.9</v>
          </cell>
          <cell r="C32">
            <v>64</v>
          </cell>
        </row>
        <row r="33">
          <cell r="A33" t="str">
            <v>Ohio State University</v>
          </cell>
          <cell r="B33">
            <v>13.4</v>
          </cell>
          <cell r="C33">
            <v>63</v>
          </cell>
        </row>
        <row r="34">
          <cell r="A34" t="str">
            <v>Pennsylvania State University</v>
          </cell>
          <cell r="B34">
            <v>12.4</v>
          </cell>
          <cell r="C34">
            <v>62.666699999999999</v>
          </cell>
        </row>
        <row r="35">
          <cell r="A35" t="str">
            <v>Australian National University</v>
          </cell>
          <cell r="B35">
            <v>19.2</v>
          </cell>
          <cell r="C35">
            <v>61.555599999999998</v>
          </cell>
        </row>
        <row r="36">
          <cell r="A36" t="str">
            <v>Tsinghua University</v>
          </cell>
          <cell r="B36">
            <v>13.7</v>
          </cell>
          <cell r="C36">
            <v>60.714300000000001</v>
          </cell>
        </row>
        <row r="37">
          <cell r="A37" t="str">
            <v>Pohang University of Science and Technology</v>
          </cell>
          <cell r="B37">
            <v>10.1</v>
          </cell>
          <cell r="C37">
            <v>60.625</v>
          </cell>
        </row>
        <row r="38">
          <cell r="A38" t="str">
            <v>Georgia Institute of Technology</v>
          </cell>
          <cell r="B38">
            <v>20.100000000000001</v>
          </cell>
          <cell r="C38">
            <v>60.545499999999997</v>
          </cell>
        </row>
        <row r="39">
          <cell r="A39" t="str">
            <v>Hong Kong University of Science and Technology</v>
          </cell>
          <cell r="B39">
            <v>23.8</v>
          </cell>
          <cell r="C39">
            <v>60.125</v>
          </cell>
        </row>
        <row r="40">
          <cell r="A40" t="str">
            <v>Seoul National University</v>
          </cell>
          <cell r="B40">
            <v>13.9</v>
          </cell>
          <cell r="C40">
            <v>59.1</v>
          </cell>
        </row>
        <row r="41">
          <cell r="A41" t="str">
            <v>Ãƒâ€°cole Polytechnique</v>
          </cell>
          <cell r="B41">
            <v>4.8</v>
          </cell>
          <cell r="C41">
            <v>59</v>
          </cell>
        </row>
        <row r="42">
          <cell r="A42" t="str">
            <v>University of California, San Diego</v>
          </cell>
          <cell r="B42">
            <v>6.5</v>
          </cell>
          <cell r="C42">
            <v>58.4</v>
          </cell>
        </row>
        <row r="43">
          <cell r="A43" t="str">
            <v>University of GÃƒÂ¶ttingen</v>
          </cell>
          <cell r="B43">
            <v>25.6</v>
          </cell>
          <cell r="C43">
            <v>58.285699999999999</v>
          </cell>
        </row>
        <row r="44">
          <cell r="A44" t="str">
            <v>University of Massachusetts</v>
          </cell>
          <cell r="B44">
            <v>13</v>
          </cell>
          <cell r="C44">
            <v>58.166699999999999</v>
          </cell>
        </row>
        <row r="45">
          <cell r="A45" t="str">
            <v>University of Washington</v>
          </cell>
          <cell r="B45">
            <v>11.8</v>
          </cell>
          <cell r="C45">
            <v>58</v>
          </cell>
        </row>
        <row r="46">
          <cell r="A46" t="str">
            <v>Purdue University</v>
          </cell>
          <cell r="B46">
            <v>18.100000000000001</v>
          </cell>
          <cell r="C46">
            <v>57.8</v>
          </cell>
        </row>
        <row r="47">
          <cell r="A47" t="str">
            <v>University of Manchester</v>
          </cell>
          <cell r="B47">
            <v>15.3</v>
          </cell>
          <cell r="C47">
            <v>57.777799999999999</v>
          </cell>
        </row>
        <row r="48">
          <cell r="A48" t="str">
            <v>Wageningen University and Research Center</v>
          </cell>
          <cell r="B48">
            <v>17</v>
          </cell>
          <cell r="C48">
            <v>57.6</v>
          </cell>
        </row>
        <row r="49">
          <cell r="A49" t="str">
            <v>University College London</v>
          </cell>
          <cell r="B49">
            <v>10.7</v>
          </cell>
          <cell r="C49">
            <v>57.381</v>
          </cell>
        </row>
        <row r="50">
          <cell r="A50" t="str">
            <v>Korea Advanced Institute of Science and Technology (KAIST)</v>
          </cell>
          <cell r="B50">
            <v>10</v>
          </cell>
          <cell r="C50">
            <v>57.125</v>
          </cell>
        </row>
        <row r="51">
          <cell r="A51" t="str">
            <v>Hebrew University of Jerusalem</v>
          </cell>
          <cell r="B51">
            <v>10.7</v>
          </cell>
          <cell r="C51">
            <v>56.5</v>
          </cell>
        </row>
        <row r="52">
          <cell r="A52" t="str">
            <v>University of Notre Dame</v>
          </cell>
          <cell r="B52">
            <v>13.8</v>
          </cell>
          <cell r="C52">
            <v>56.375</v>
          </cell>
        </row>
        <row r="53">
          <cell r="A53" t="str">
            <v>University of Amsterdam</v>
          </cell>
          <cell r="B53">
            <v>14.4</v>
          </cell>
          <cell r="C53">
            <v>55.875</v>
          </cell>
        </row>
        <row r="54">
          <cell r="A54" t="str">
            <v>Durham University</v>
          </cell>
          <cell r="B54">
            <v>15.7</v>
          </cell>
          <cell r="C54">
            <v>55.75</v>
          </cell>
        </row>
        <row r="55">
          <cell r="A55" t="str">
            <v>Erasmus University Rotterdam</v>
          </cell>
          <cell r="B55">
            <v>18.899999999999999</v>
          </cell>
          <cell r="C55">
            <v>55.375</v>
          </cell>
        </row>
        <row r="56">
          <cell r="A56" t="str">
            <v>University of Colorado Boulder</v>
          </cell>
          <cell r="B56">
            <v>16.100000000000001</v>
          </cell>
          <cell r="C56">
            <v>55.222200000000001</v>
          </cell>
        </row>
        <row r="57">
          <cell r="A57" t="str">
            <v>Pierre and Marie Curie University</v>
          </cell>
          <cell r="B57">
            <v>8.6999999999999993</v>
          </cell>
          <cell r="C57">
            <v>55.2</v>
          </cell>
        </row>
        <row r="58">
          <cell r="A58" t="str">
            <v>Technical University of Munich</v>
          </cell>
          <cell r="B58">
            <v>31.5</v>
          </cell>
          <cell r="C58">
            <v>54.8889</v>
          </cell>
        </row>
        <row r="59">
          <cell r="A59" t="str">
            <v>Humboldt University of Berlin</v>
          </cell>
          <cell r="B59">
            <v>52.5</v>
          </cell>
          <cell r="C59">
            <v>54.875</v>
          </cell>
        </row>
        <row r="60">
          <cell r="A60" t="str">
            <v>University of Toronto</v>
          </cell>
          <cell r="B60">
            <v>19.5</v>
          </cell>
          <cell r="C60">
            <v>54.75</v>
          </cell>
        </row>
        <row r="61">
          <cell r="A61" t="str">
            <v>Nanyang Technological University</v>
          </cell>
          <cell r="B61">
            <v>16.2</v>
          </cell>
          <cell r="C61">
            <v>54.75</v>
          </cell>
        </row>
        <row r="62">
          <cell r="A62" t="str">
            <v>Heidelberg University</v>
          </cell>
          <cell r="B62">
            <v>24.5</v>
          </cell>
          <cell r="C62">
            <v>54.375</v>
          </cell>
        </row>
        <row r="63">
          <cell r="A63" t="str">
            <v>Northwestern University</v>
          </cell>
          <cell r="B63">
            <v>13.8</v>
          </cell>
          <cell r="C63">
            <v>54.1905</v>
          </cell>
        </row>
        <row r="64">
          <cell r="A64" t="str">
            <v>KU Leuven</v>
          </cell>
          <cell r="B64">
            <v>41.9</v>
          </cell>
          <cell r="C64">
            <v>53.875</v>
          </cell>
        </row>
        <row r="65">
          <cell r="A65" t="str">
            <v>Delft University of Technology</v>
          </cell>
          <cell r="B65">
            <v>19.399999999999999</v>
          </cell>
          <cell r="C65">
            <v>53.857100000000003</v>
          </cell>
        </row>
        <row r="66">
          <cell r="A66" t="str">
            <v>Monash University</v>
          </cell>
          <cell r="B66">
            <v>40.5</v>
          </cell>
          <cell r="C66">
            <v>53.625</v>
          </cell>
        </row>
        <row r="67">
          <cell r="A67" t="str">
            <v>Free University of Berlin</v>
          </cell>
          <cell r="B67">
            <v>39.299999999999997</v>
          </cell>
          <cell r="C67">
            <v>53.571399999999997</v>
          </cell>
        </row>
        <row r="68">
          <cell r="A68" t="str">
            <v>Duke University</v>
          </cell>
          <cell r="B68">
            <v>4.8</v>
          </cell>
          <cell r="C68">
            <v>53.523800000000001</v>
          </cell>
        </row>
        <row r="69">
          <cell r="A69" t="str">
            <v>Paris-Sud University</v>
          </cell>
          <cell r="B69">
            <v>15</v>
          </cell>
          <cell r="C69">
            <v>53.5</v>
          </cell>
        </row>
        <row r="70">
          <cell r="A70" t="str">
            <v>Trinity College Dublin</v>
          </cell>
          <cell r="B70">
            <v>18</v>
          </cell>
          <cell r="C70">
            <v>53.333300000000001</v>
          </cell>
        </row>
        <row r="71">
          <cell r="A71" t="str">
            <v>University of St Andrews</v>
          </cell>
          <cell r="B71">
            <v>12.7</v>
          </cell>
          <cell r="C71">
            <v>53.25</v>
          </cell>
        </row>
        <row r="72">
          <cell r="A72" t="str">
            <v>Kyoto University</v>
          </cell>
          <cell r="B72">
            <v>5.6</v>
          </cell>
          <cell r="C72">
            <v>53.15</v>
          </cell>
        </row>
        <row r="73">
          <cell r="A73" t="str">
            <v>New York University</v>
          </cell>
          <cell r="B73">
            <v>6.8</v>
          </cell>
          <cell r="C73">
            <v>52.904800000000002</v>
          </cell>
        </row>
        <row r="74">
          <cell r="A74" t="str">
            <v>University of Illinois at Urbana-Champaign</v>
          </cell>
          <cell r="B74">
            <v>18.7</v>
          </cell>
          <cell r="C74">
            <v>52.882399999999997</v>
          </cell>
        </row>
        <row r="75">
          <cell r="A75" t="str">
            <v>University of Sussex</v>
          </cell>
          <cell r="B75">
            <v>17.399999999999999</v>
          </cell>
          <cell r="C75">
            <v>52.875</v>
          </cell>
        </row>
        <row r="76">
          <cell r="A76" t="str">
            <v>University of Sheffield</v>
          </cell>
          <cell r="B76">
            <v>15.5</v>
          </cell>
          <cell r="C76">
            <v>52.875</v>
          </cell>
        </row>
        <row r="77">
          <cell r="A77" t="str">
            <v>University of Montreal</v>
          </cell>
          <cell r="B77">
            <v>20.3</v>
          </cell>
          <cell r="C77">
            <v>52.833300000000001</v>
          </cell>
        </row>
        <row r="78">
          <cell r="A78" t="str">
            <v>Dartmouth College</v>
          </cell>
          <cell r="B78">
            <v>6.6</v>
          </cell>
          <cell r="C78">
            <v>52.666699999999999</v>
          </cell>
        </row>
        <row r="79">
          <cell r="A79" t="str">
            <v>Scuola Normale Superiore di Pisa</v>
          </cell>
          <cell r="B79">
            <v>16.5</v>
          </cell>
          <cell r="C79">
            <v>52.5</v>
          </cell>
        </row>
        <row r="80">
          <cell r="A80" t="str">
            <v>University of Glasgow</v>
          </cell>
          <cell r="B80">
            <v>16</v>
          </cell>
          <cell r="C80">
            <v>52.285699999999999</v>
          </cell>
        </row>
        <row r="81">
          <cell r="A81" t="str">
            <v>Royal Holloway, University of London</v>
          </cell>
          <cell r="B81">
            <v>15.9</v>
          </cell>
          <cell r="C81">
            <v>52.125</v>
          </cell>
        </row>
        <row r="82">
          <cell r="A82" t="str">
            <v>TU Dresden</v>
          </cell>
          <cell r="B82">
            <v>37.4</v>
          </cell>
          <cell r="C82">
            <v>52</v>
          </cell>
        </row>
        <row r="83">
          <cell r="A83" t="str">
            <v>University of Alberta</v>
          </cell>
          <cell r="B83">
            <v>21.6</v>
          </cell>
          <cell r="C83">
            <v>52</v>
          </cell>
        </row>
        <row r="84">
          <cell r="A84" t="str">
            <v>Queen Mary University of London</v>
          </cell>
          <cell r="B84">
            <v>14</v>
          </cell>
          <cell r="C84">
            <v>52</v>
          </cell>
        </row>
        <row r="85">
          <cell r="A85" t="str">
            <v>Tufts University</v>
          </cell>
          <cell r="B85">
            <v>10</v>
          </cell>
          <cell r="C85">
            <v>51.777799999999999</v>
          </cell>
        </row>
        <row r="86">
          <cell r="A86" t="str">
            <v>University of Cape Town</v>
          </cell>
          <cell r="B86">
            <v>12.1</v>
          </cell>
          <cell r="C86">
            <v>51.714300000000001</v>
          </cell>
        </row>
        <row r="87">
          <cell r="A87" t="str">
            <v>William &amp; Mary</v>
          </cell>
          <cell r="B87">
            <v>11.8</v>
          </cell>
          <cell r="C87">
            <v>51.666699999999999</v>
          </cell>
        </row>
        <row r="88">
          <cell r="A88" t="str">
            <v>University of Southampton</v>
          </cell>
          <cell r="B88">
            <v>13.5</v>
          </cell>
          <cell r="C88">
            <v>51.571399999999997</v>
          </cell>
        </row>
        <row r="89">
          <cell r="A89" t="str">
            <v>Sungkyunkwan University (SKKU)</v>
          </cell>
          <cell r="B89">
            <v>20.3</v>
          </cell>
          <cell r="C89">
            <v>51.5</v>
          </cell>
        </row>
        <row r="90">
          <cell r="A90" t="str">
            <v>University of New South Wales</v>
          </cell>
          <cell r="B90">
            <v>25.9</v>
          </cell>
          <cell r="C90">
            <v>51.428600000000003</v>
          </cell>
        </row>
        <row r="91">
          <cell r="A91" t="str">
            <v>National Taiwan University</v>
          </cell>
          <cell r="B91">
            <v>11.9</v>
          </cell>
          <cell r="C91">
            <v>51.428600000000003</v>
          </cell>
        </row>
        <row r="92">
          <cell r="A92" t="str">
            <v>Emory University</v>
          </cell>
          <cell r="B92">
            <v>4.5</v>
          </cell>
          <cell r="C92">
            <v>51.2</v>
          </cell>
        </row>
        <row r="93">
          <cell r="A93" t="str">
            <v>Eindhoven University of Technology</v>
          </cell>
          <cell r="B93">
            <v>16</v>
          </cell>
          <cell r="C93">
            <v>50.857100000000003</v>
          </cell>
        </row>
        <row r="94">
          <cell r="A94" t="str">
            <v>Indiana University</v>
          </cell>
          <cell r="B94">
            <v>13.6</v>
          </cell>
          <cell r="C94">
            <v>50.8</v>
          </cell>
        </row>
        <row r="95">
          <cell r="A95" t="str">
            <v>University of Barcelona</v>
          </cell>
          <cell r="B95">
            <v>12.2</v>
          </cell>
          <cell r="C95">
            <v>50.75</v>
          </cell>
        </row>
        <row r="96">
          <cell r="A96" t="str">
            <v>University of Lausanne</v>
          </cell>
          <cell r="B96">
            <v>13.1</v>
          </cell>
          <cell r="C96">
            <v>50.714300000000001</v>
          </cell>
        </row>
        <row r="97">
          <cell r="A97" t="str">
            <v>University of TÃƒÂ¼bingen</v>
          </cell>
          <cell r="B97">
            <v>38.9</v>
          </cell>
          <cell r="C97">
            <v>50.5</v>
          </cell>
        </row>
        <row r="98">
          <cell r="A98" t="str">
            <v>Lancaster University</v>
          </cell>
          <cell r="B98">
            <v>14.9</v>
          </cell>
          <cell r="C98">
            <v>50.5</v>
          </cell>
        </row>
        <row r="99">
          <cell r="A99" t="str">
            <v>Lomonosov Moscow State University</v>
          </cell>
          <cell r="B99">
            <v>7.7</v>
          </cell>
          <cell r="C99">
            <v>50.25</v>
          </cell>
        </row>
        <row r="100">
          <cell r="A100" t="str">
            <v>Technical University of Denmark</v>
          </cell>
          <cell r="B100">
            <v>5</v>
          </cell>
          <cell r="C100">
            <v>50.142899999999997</v>
          </cell>
        </row>
        <row r="101">
          <cell r="A101" t="str">
            <v>University of WÃƒÂ¼rzburg</v>
          </cell>
          <cell r="B101">
            <v>38.4</v>
          </cell>
          <cell r="C101">
            <v>50</v>
          </cell>
        </row>
        <row r="102">
          <cell r="A102" t="str">
            <v>University of Adelaide</v>
          </cell>
          <cell r="B102">
            <v>30.1</v>
          </cell>
          <cell r="C102">
            <v>50</v>
          </cell>
        </row>
        <row r="103">
          <cell r="A103" t="str">
            <v>University of Leeds</v>
          </cell>
          <cell r="B103">
            <v>14.7</v>
          </cell>
          <cell r="C103">
            <v>50</v>
          </cell>
        </row>
        <row r="104">
          <cell r="A104" t="str">
            <v>Nanjing University</v>
          </cell>
          <cell r="B104">
            <v>13.3</v>
          </cell>
          <cell r="C104">
            <v>50</v>
          </cell>
        </row>
        <row r="105">
          <cell r="A105" t="str">
            <v>Radboud University Nijmegen</v>
          </cell>
          <cell r="B105">
            <v>13</v>
          </cell>
          <cell r="C105">
            <v>50</v>
          </cell>
        </row>
        <row r="106">
          <cell r="A106" t="str">
            <v>Ulm University</v>
          </cell>
          <cell r="B106">
            <v>11.2</v>
          </cell>
          <cell r="C106">
            <v>50</v>
          </cell>
        </row>
        <row r="107">
          <cell r="A107" t="str">
            <v>Chinese University of Hong Kong</v>
          </cell>
          <cell r="B107">
            <v>10.199999999999999</v>
          </cell>
          <cell r="C107">
            <v>50</v>
          </cell>
        </row>
        <row r="108">
          <cell r="A108" t="str">
            <v>Maastricht University</v>
          </cell>
          <cell r="B108">
            <v>18.899999999999999</v>
          </cell>
          <cell r="C108">
            <v>49.833300000000001</v>
          </cell>
        </row>
        <row r="109">
          <cell r="A109" t="str">
            <v>KTH Royal Institute of Technology</v>
          </cell>
          <cell r="B109">
            <v>14.6</v>
          </cell>
          <cell r="C109">
            <v>49.833300000000001</v>
          </cell>
        </row>
        <row r="110">
          <cell r="A110" t="str">
            <v>Stony Brook University</v>
          </cell>
          <cell r="B110">
            <v>10.9</v>
          </cell>
          <cell r="C110">
            <v>49.75</v>
          </cell>
        </row>
        <row r="111">
          <cell r="A111" t="str">
            <v>University of California, Riverside</v>
          </cell>
          <cell r="B111">
            <v>22</v>
          </cell>
          <cell r="C111">
            <v>49.714300000000001</v>
          </cell>
        </row>
        <row r="112">
          <cell r="A112" t="str">
            <v>Yeshiva University</v>
          </cell>
          <cell r="B112">
            <v>5.5</v>
          </cell>
          <cell r="C112">
            <v>49.714300000000001</v>
          </cell>
        </row>
        <row r="113">
          <cell r="A113" t="str">
            <v>University of Bern</v>
          </cell>
          <cell r="B113">
            <v>22.5</v>
          </cell>
          <cell r="C113">
            <v>49.666699999999999</v>
          </cell>
        </row>
        <row r="114">
          <cell r="A114" t="str">
            <v>University of Exeter</v>
          </cell>
          <cell r="B114">
            <v>18.8</v>
          </cell>
          <cell r="C114">
            <v>49.5</v>
          </cell>
        </row>
        <row r="115">
          <cell r="A115" t="str">
            <v>University of Cologne</v>
          </cell>
          <cell r="B115">
            <v>43.4</v>
          </cell>
          <cell r="C115">
            <v>49.333300000000001</v>
          </cell>
        </row>
        <row r="116">
          <cell r="A116" t="str">
            <v>University of British Columbia</v>
          </cell>
          <cell r="B116">
            <v>17.600000000000001</v>
          </cell>
          <cell r="C116">
            <v>49.333300000000001</v>
          </cell>
        </row>
        <row r="117">
          <cell r="A117" t="str">
            <v>Autonomous University of Barcelona</v>
          </cell>
          <cell r="B117">
            <v>12.3</v>
          </cell>
          <cell r="C117">
            <v>49.333300000000001</v>
          </cell>
        </row>
        <row r="118">
          <cell r="A118" t="str">
            <v>Wake Forest University</v>
          </cell>
          <cell r="B118">
            <v>4.5999999999999996</v>
          </cell>
          <cell r="C118">
            <v>49.166699999999999</v>
          </cell>
        </row>
        <row r="119">
          <cell r="A119" t="str">
            <v>Middle East Technical University</v>
          </cell>
          <cell r="B119">
            <v>22.2</v>
          </cell>
          <cell r="C119">
            <v>49</v>
          </cell>
        </row>
        <row r="120">
          <cell r="A120" t="str">
            <v>QueenÃ¢â‚¬â„¢s University Belfast</v>
          </cell>
          <cell r="B120">
            <v>17.899999999999999</v>
          </cell>
          <cell r="C120">
            <v>49</v>
          </cell>
        </row>
        <row r="121">
          <cell r="A121" t="str">
            <v>CharitÃƒÂ© - UniversitÃƒÂ¤tsmedizin Berlin</v>
          </cell>
          <cell r="B121">
            <v>6.6</v>
          </cell>
          <cell r="C121">
            <v>49</v>
          </cell>
        </row>
        <row r="122">
          <cell r="A122" t="str">
            <v>Georgetown University</v>
          </cell>
          <cell r="B122">
            <v>8.5</v>
          </cell>
          <cell r="C122">
            <v>48.857100000000003</v>
          </cell>
        </row>
        <row r="123">
          <cell r="A123" t="str">
            <v>University College Dublin</v>
          </cell>
          <cell r="B123">
            <v>24.5</v>
          </cell>
          <cell r="C123">
            <v>48.833300000000001</v>
          </cell>
        </row>
        <row r="124">
          <cell r="A124" t="str">
            <v>George Washington University</v>
          </cell>
          <cell r="B124">
            <v>12</v>
          </cell>
          <cell r="C124">
            <v>48.714300000000001</v>
          </cell>
        </row>
        <row r="125">
          <cell r="A125" t="str">
            <v>Ãƒâ€°cole normale supÃƒÂ©rieure de Lyon</v>
          </cell>
          <cell r="B125">
            <v>8</v>
          </cell>
          <cell r="C125">
            <v>48.714300000000001</v>
          </cell>
        </row>
        <row r="126">
          <cell r="A126" t="str">
            <v>National Tsing Hua University</v>
          </cell>
          <cell r="B126">
            <v>13.5</v>
          </cell>
          <cell r="C126">
            <v>48.666699999999999</v>
          </cell>
        </row>
        <row r="127">
          <cell r="A127" t="str">
            <v>Tel Aviv University</v>
          </cell>
          <cell r="B127">
            <v>24.4</v>
          </cell>
          <cell r="C127">
            <v>48.625</v>
          </cell>
        </row>
        <row r="128">
          <cell r="A128" t="str">
            <v>Rensselaer Polytechnic Institute</v>
          </cell>
          <cell r="B128">
            <v>15</v>
          </cell>
          <cell r="C128">
            <v>48.5</v>
          </cell>
        </row>
        <row r="129">
          <cell r="A129" t="str">
            <v>University of California, Santa Barbara</v>
          </cell>
          <cell r="B129">
            <v>27.3</v>
          </cell>
          <cell r="C129">
            <v>48.45</v>
          </cell>
        </row>
        <row r="130">
          <cell r="A130" t="str">
            <v>Yonsei University</v>
          </cell>
          <cell r="B130">
            <v>11.6</v>
          </cell>
          <cell r="C130">
            <v>48.4</v>
          </cell>
        </row>
        <row r="131">
          <cell r="A131" t="str">
            <v>University of Cincinnati</v>
          </cell>
          <cell r="B131">
            <v>15.7</v>
          </cell>
          <cell r="C131">
            <v>48.333300000000001</v>
          </cell>
        </row>
        <row r="132">
          <cell r="A132" t="str">
            <v>Hong Kong Baptist University</v>
          </cell>
          <cell r="B132">
            <v>11</v>
          </cell>
          <cell r="C132">
            <v>48.333300000000001</v>
          </cell>
        </row>
        <row r="133">
          <cell r="A133" t="str">
            <v>Boston College</v>
          </cell>
          <cell r="B133">
            <v>17.399999999999999</v>
          </cell>
          <cell r="C133">
            <v>48.285699999999999</v>
          </cell>
        </row>
        <row r="134">
          <cell r="A134" t="str">
            <v>University of Texas at Dallas</v>
          </cell>
          <cell r="B134">
            <v>22.8</v>
          </cell>
          <cell r="C134">
            <v>48.25</v>
          </cell>
        </row>
        <row r="135">
          <cell r="A135" t="str">
            <v>University of SÃƒÂ£o Paulo</v>
          </cell>
          <cell r="B135">
            <v>14.6</v>
          </cell>
          <cell r="C135">
            <v>48.25</v>
          </cell>
        </row>
        <row r="136">
          <cell r="A136" t="str">
            <v>Carnegie Mellon University</v>
          </cell>
          <cell r="B136">
            <v>13.1</v>
          </cell>
          <cell r="C136">
            <v>48.1905</v>
          </cell>
        </row>
        <row r="137">
          <cell r="A137" t="str">
            <v>RWTH Aachen University</v>
          </cell>
          <cell r="B137">
            <v>27.6</v>
          </cell>
          <cell r="C137">
            <v>48.142899999999997</v>
          </cell>
        </row>
        <row r="138">
          <cell r="A138" t="str">
            <v>University of Western Australia</v>
          </cell>
          <cell r="B138">
            <v>20.7</v>
          </cell>
          <cell r="C138">
            <v>48.142899999999997</v>
          </cell>
        </row>
        <row r="139">
          <cell r="A139" t="str">
            <v>University of Liverpool</v>
          </cell>
          <cell r="B139">
            <v>13.6</v>
          </cell>
          <cell r="C139">
            <v>48.125</v>
          </cell>
        </row>
        <row r="140">
          <cell r="A140" t="str">
            <v>UniversitÃƒÂ© libre de Bruxelles</v>
          </cell>
          <cell r="B140">
            <v>26.1</v>
          </cell>
          <cell r="C140">
            <v>48</v>
          </cell>
        </row>
        <row r="141">
          <cell r="A141" t="str">
            <v>Colorado School of Mines</v>
          </cell>
          <cell r="B141">
            <v>18.2</v>
          </cell>
          <cell r="C141">
            <v>48</v>
          </cell>
        </row>
        <row r="142">
          <cell r="A142" t="str">
            <v>Joseph Fourier University</v>
          </cell>
          <cell r="B142">
            <v>12.1</v>
          </cell>
          <cell r="C142">
            <v>48</v>
          </cell>
        </row>
        <row r="143">
          <cell r="A143" t="str">
            <v>University of Auckland</v>
          </cell>
          <cell r="B143">
            <v>18.899999999999999</v>
          </cell>
          <cell r="C143">
            <v>47.857100000000003</v>
          </cell>
        </row>
        <row r="144">
          <cell r="A144" t="str">
            <v>University of Waterloo</v>
          </cell>
          <cell r="B144">
            <v>24.2</v>
          </cell>
          <cell r="C144">
            <v>47.666699999999999</v>
          </cell>
        </row>
        <row r="145">
          <cell r="A145" t="str">
            <v>University of Warwick</v>
          </cell>
          <cell r="B145">
            <v>16.600000000000001</v>
          </cell>
          <cell r="C145">
            <v>47.625</v>
          </cell>
        </row>
        <row r="146">
          <cell r="A146" t="str">
            <v>Newcastle University</v>
          </cell>
          <cell r="B146">
            <v>15.2</v>
          </cell>
          <cell r="C146">
            <v>47.5</v>
          </cell>
        </row>
        <row r="147">
          <cell r="A147" t="str">
            <v>Karlsruhe Institute of Technology</v>
          </cell>
          <cell r="B147">
            <v>24.6</v>
          </cell>
          <cell r="C147">
            <v>47.428600000000003</v>
          </cell>
        </row>
        <row r="148">
          <cell r="A148" t="str">
            <v>University of Aberdeen</v>
          </cell>
          <cell r="B148">
            <v>15.8</v>
          </cell>
          <cell r="C148">
            <v>47.428600000000003</v>
          </cell>
        </row>
        <row r="149">
          <cell r="A149" t="str">
            <v>Paris Diderot University Ã¢â‚¬â€œ Paris 7</v>
          </cell>
          <cell r="B149">
            <v>14.8</v>
          </cell>
          <cell r="C149">
            <v>47.4</v>
          </cell>
        </row>
        <row r="150">
          <cell r="A150" t="str">
            <v>Brandeis University</v>
          </cell>
          <cell r="B150">
            <v>12.6</v>
          </cell>
          <cell r="C150">
            <v>47.4</v>
          </cell>
        </row>
        <row r="151">
          <cell r="A151" t="str">
            <v>UniversitÃƒÂ© catholique de Louvain</v>
          </cell>
          <cell r="B151">
            <v>42</v>
          </cell>
          <cell r="C151">
            <v>47.333300000000001</v>
          </cell>
        </row>
        <row r="152">
          <cell r="A152" t="str">
            <v>Hong Kong Polytechnic University</v>
          </cell>
          <cell r="B152">
            <v>25.9</v>
          </cell>
          <cell r="C152">
            <v>47.333300000000001</v>
          </cell>
        </row>
        <row r="153">
          <cell r="A153" t="str">
            <v>Sun Yat-sen University</v>
          </cell>
          <cell r="B153">
            <v>16.600000000000001</v>
          </cell>
          <cell r="C153">
            <v>47.333300000000001</v>
          </cell>
        </row>
        <row r="154">
          <cell r="A154" t="str">
            <v>Zhejiang University</v>
          </cell>
          <cell r="B154">
            <v>15.9</v>
          </cell>
          <cell r="C154">
            <v>47.333300000000001</v>
          </cell>
        </row>
        <row r="155">
          <cell r="A155" t="str">
            <v>Fudan University</v>
          </cell>
          <cell r="B155">
            <v>12.2</v>
          </cell>
          <cell r="C155">
            <v>47.333300000000001</v>
          </cell>
        </row>
        <row r="156">
          <cell r="A156" t="str">
            <v>University of Miami</v>
          </cell>
          <cell r="B156">
            <v>5.7</v>
          </cell>
          <cell r="C156">
            <v>47.333300000000001</v>
          </cell>
        </row>
        <row r="157">
          <cell r="A157" t="str">
            <v>University of North Carolina at Chapel Hill</v>
          </cell>
          <cell r="B157">
            <v>7.3</v>
          </cell>
          <cell r="C157">
            <v>47.285699999999999</v>
          </cell>
        </row>
        <row r="158">
          <cell r="A158" t="str">
            <v>Goethe University Frankfurt</v>
          </cell>
          <cell r="B158">
            <v>9.3000000000000007</v>
          </cell>
          <cell r="C158">
            <v>47.2</v>
          </cell>
        </row>
        <row r="159">
          <cell r="A159" t="str">
            <v>University of Delaware</v>
          </cell>
          <cell r="B159">
            <v>15.9</v>
          </cell>
          <cell r="C159">
            <v>47.142899999999997</v>
          </cell>
        </row>
        <row r="160">
          <cell r="A160" t="str">
            <v>Technion Israel Institute of Technology</v>
          </cell>
          <cell r="B160">
            <v>19.399999999999999</v>
          </cell>
          <cell r="C160">
            <v>47</v>
          </cell>
        </row>
        <row r="161">
          <cell r="A161" t="str">
            <v>Iowa State University</v>
          </cell>
          <cell r="B161">
            <v>17.399999999999999</v>
          </cell>
          <cell r="C161">
            <v>47</v>
          </cell>
        </row>
        <row r="162">
          <cell r="A162" t="str">
            <v>SabancÃ„Â± University</v>
          </cell>
          <cell r="B162">
            <v>15.9</v>
          </cell>
          <cell r="C162">
            <v>47</v>
          </cell>
        </row>
        <row r="163">
          <cell r="A163" t="str">
            <v>University of Dundee</v>
          </cell>
          <cell r="B163">
            <v>15.3</v>
          </cell>
          <cell r="C163">
            <v>47</v>
          </cell>
        </row>
        <row r="164">
          <cell r="A164" t="str">
            <v>University of East Anglia</v>
          </cell>
          <cell r="B164">
            <v>14.7</v>
          </cell>
          <cell r="C164">
            <v>47</v>
          </cell>
        </row>
        <row r="165">
          <cell r="A165" t="str">
            <v>University of Bergen</v>
          </cell>
          <cell r="B165">
            <v>11.1</v>
          </cell>
          <cell r="C165">
            <v>47</v>
          </cell>
        </row>
        <row r="166">
          <cell r="A166" t="str">
            <v>University of Antwerp</v>
          </cell>
          <cell r="B166">
            <v>30.3</v>
          </cell>
          <cell r="C166">
            <v>46.8</v>
          </cell>
        </row>
        <row r="167">
          <cell r="A167" t="str">
            <v>Mines ParisTech</v>
          </cell>
          <cell r="B167">
            <v>5.6</v>
          </cell>
          <cell r="C167">
            <v>46.75</v>
          </cell>
        </row>
        <row r="168">
          <cell r="A168" t="str">
            <v>University of Ottawa</v>
          </cell>
          <cell r="B168">
            <v>26.3</v>
          </cell>
          <cell r="C168">
            <v>46.666699999999999</v>
          </cell>
        </row>
        <row r="169">
          <cell r="A169" t="str">
            <v>Alexandria University</v>
          </cell>
          <cell r="B169">
            <v>23.3</v>
          </cell>
          <cell r="C169">
            <v>46.666699999999999</v>
          </cell>
        </row>
        <row r="170">
          <cell r="A170" t="str">
            <v>Dalhousie University</v>
          </cell>
          <cell r="B170">
            <v>14.4</v>
          </cell>
          <cell r="C170">
            <v>46.666699999999999</v>
          </cell>
        </row>
        <row r="171">
          <cell r="A171" t="str">
            <v>Drexel University</v>
          </cell>
          <cell r="B171">
            <v>10.8</v>
          </cell>
          <cell r="C171">
            <v>46.666699999999999</v>
          </cell>
        </row>
        <row r="172">
          <cell r="A172" t="str">
            <v>Birkbeck, University of London</v>
          </cell>
          <cell r="B172">
            <v>17.2</v>
          </cell>
          <cell r="C172">
            <v>46.6</v>
          </cell>
        </row>
        <row r="173">
          <cell r="A173" t="str">
            <v>University of Melbourne</v>
          </cell>
          <cell r="B173">
            <v>23.7</v>
          </cell>
          <cell r="C173">
            <v>46.529400000000003</v>
          </cell>
        </row>
        <row r="174">
          <cell r="A174" t="str">
            <v>Pompeu Fabra University</v>
          </cell>
          <cell r="B174">
            <v>18.3</v>
          </cell>
          <cell r="C174">
            <v>46.5</v>
          </cell>
        </row>
        <row r="175">
          <cell r="A175" t="str">
            <v>University of Illinois at Chicago</v>
          </cell>
          <cell r="B175">
            <v>9.1999999999999993</v>
          </cell>
          <cell r="C175">
            <v>46.5</v>
          </cell>
        </row>
        <row r="176">
          <cell r="A176" t="str">
            <v>University of California, Santa Cruz</v>
          </cell>
          <cell r="B176">
            <v>22.7</v>
          </cell>
          <cell r="C176">
            <v>46.444400000000002</v>
          </cell>
        </row>
        <row r="177">
          <cell r="A177" t="str">
            <v>University of Reading</v>
          </cell>
          <cell r="B177">
            <v>14.8</v>
          </cell>
          <cell r="C177">
            <v>46.4</v>
          </cell>
        </row>
        <row r="178">
          <cell r="A178" t="str">
            <v>University of Virginia</v>
          </cell>
          <cell r="B178">
            <v>10.199999999999999</v>
          </cell>
          <cell r="C178">
            <v>46.384599999999999</v>
          </cell>
        </row>
        <row r="179">
          <cell r="A179" t="str">
            <v>University of Trento</v>
          </cell>
          <cell r="B179">
            <v>43.2</v>
          </cell>
          <cell r="C179">
            <v>46.333300000000001</v>
          </cell>
        </row>
        <row r="180">
          <cell r="A180" t="str">
            <v>National Sun Yat-sen University</v>
          </cell>
          <cell r="B180">
            <v>19.600000000000001</v>
          </cell>
          <cell r="C180">
            <v>46.333300000000001</v>
          </cell>
        </row>
        <row r="181">
          <cell r="A181" t="str">
            <v>University at Buffalo</v>
          </cell>
          <cell r="B181">
            <v>19</v>
          </cell>
          <cell r="C181">
            <v>46.333300000000001</v>
          </cell>
        </row>
        <row r="182">
          <cell r="A182" t="str">
            <v>University of Innsbruck</v>
          </cell>
          <cell r="B182">
            <v>16.899999999999999</v>
          </cell>
          <cell r="C182">
            <v>46.333300000000001</v>
          </cell>
        </row>
        <row r="183">
          <cell r="A183" t="str">
            <v>McGill University</v>
          </cell>
          <cell r="B183">
            <v>13.7</v>
          </cell>
          <cell r="C183">
            <v>46.238100000000003</v>
          </cell>
        </row>
        <row r="184">
          <cell r="A184" t="str">
            <v>University of Konstanz</v>
          </cell>
          <cell r="B184">
            <v>59.1</v>
          </cell>
          <cell r="C184">
            <v>46</v>
          </cell>
        </row>
        <row r="185">
          <cell r="A185" t="str">
            <v>University of Victoria</v>
          </cell>
          <cell r="B185">
            <v>21.5</v>
          </cell>
          <cell r="C185">
            <v>46</v>
          </cell>
        </row>
        <row r="186">
          <cell r="A186" t="str">
            <v>National Chiao Tung University</v>
          </cell>
          <cell r="B186">
            <v>16.600000000000001</v>
          </cell>
          <cell r="C186">
            <v>46</v>
          </cell>
        </row>
        <row r="187">
          <cell r="A187" t="str">
            <v>Northeastern University</v>
          </cell>
          <cell r="B187">
            <v>15.1</v>
          </cell>
          <cell r="C187">
            <v>46</v>
          </cell>
        </row>
        <row r="188">
          <cell r="A188" t="str">
            <v>University of Leicester</v>
          </cell>
          <cell r="B188">
            <v>13.4</v>
          </cell>
          <cell r="C188">
            <v>46</v>
          </cell>
        </row>
        <row r="189">
          <cell r="A189" t="str">
            <v>St GeorgeÃ¢â‚¬â„¢s, University of London</v>
          </cell>
          <cell r="B189">
            <v>13.4</v>
          </cell>
          <cell r="C189">
            <v>46</v>
          </cell>
        </row>
        <row r="190">
          <cell r="A190" t="str">
            <v>University of Groningen</v>
          </cell>
          <cell r="B190">
            <v>25.6</v>
          </cell>
          <cell r="C190">
            <v>45.909100000000002</v>
          </cell>
        </row>
        <row r="191">
          <cell r="A191" t="str">
            <v>University of Vienna</v>
          </cell>
          <cell r="B191">
            <v>20.5</v>
          </cell>
          <cell r="C191">
            <v>45.8889</v>
          </cell>
        </row>
        <row r="192">
          <cell r="A192" t="str">
            <v>Rutgers, the State University of New Jersey</v>
          </cell>
          <cell r="B192">
            <v>17.3</v>
          </cell>
          <cell r="C192">
            <v>45.875</v>
          </cell>
        </row>
        <row r="193">
          <cell r="A193" t="str">
            <v>Karolinska Institute</v>
          </cell>
          <cell r="B193">
            <v>11.5</v>
          </cell>
          <cell r="C193">
            <v>45.85</v>
          </cell>
        </row>
        <row r="194">
          <cell r="A194" t="str">
            <v>BoÃ„Å¸aziÃƒÂ§i University</v>
          </cell>
          <cell r="B194">
            <v>25</v>
          </cell>
          <cell r="C194">
            <v>45.75</v>
          </cell>
        </row>
        <row r="195">
          <cell r="A195" t="str">
            <v>Simon Fraser University</v>
          </cell>
          <cell r="B195">
            <v>28.3</v>
          </cell>
          <cell r="C195">
            <v>45.666699999999999</v>
          </cell>
        </row>
        <row r="196">
          <cell r="A196" t="str">
            <v>Istanbul Technical University</v>
          </cell>
          <cell r="B196">
            <v>16</v>
          </cell>
          <cell r="C196">
            <v>45.666699999999999</v>
          </cell>
        </row>
        <row r="197">
          <cell r="A197" t="str">
            <v>Syracuse University</v>
          </cell>
          <cell r="B197">
            <v>15.9</v>
          </cell>
          <cell r="C197">
            <v>45.666699999999999</v>
          </cell>
        </row>
        <row r="198">
          <cell r="A198" t="str">
            <v>University of Science and Technology of China</v>
          </cell>
          <cell r="B198">
            <v>7.9</v>
          </cell>
          <cell r="C198">
            <v>45.666699999999999</v>
          </cell>
        </row>
        <row r="199">
          <cell r="A199" t="str">
            <v>City University of Hong Kong</v>
          </cell>
          <cell r="B199">
            <v>7.1</v>
          </cell>
          <cell r="C199">
            <v>45.6</v>
          </cell>
        </row>
        <row r="200">
          <cell r="A200" t="str">
            <v>University of Twente</v>
          </cell>
          <cell r="B200">
            <v>12</v>
          </cell>
          <cell r="C200">
            <v>45.5</v>
          </cell>
        </row>
        <row r="201">
          <cell r="A201" t="str">
            <v>Kent State University</v>
          </cell>
          <cell r="B201">
            <v>19</v>
          </cell>
          <cell r="C201">
            <v>45.333300000000001</v>
          </cell>
        </row>
        <row r="202">
          <cell r="A202" t="str">
            <v>Arizona State University</v>
          </cell>
          <cell r="B202">
            <v>29.9</v>
          </cell>
          <cell r="C202">
            <v>45.166699999999999</v>
          </cell>
        </row>
        <row r="203">
          <cell r="A203" t="str">
            <v>QueenÃ¢â‚¬â„¢s University</v>
          </cell>
          <cell r="B203">
            <v>22.1</v>
          </cell>
          <cell r="C203">
            <v>45</v>
          </cell>
        </row>
        <row r="204">
          <cell r="A204" t="str">
            <v>VU University Amsterdam</v>
          </cell>
          <cell r="B204">
            <v>16.3</v>
          </cell>
          <cell r="C204">
            <v>44.9</v>
          </cell>
        </row>
        <row r="205">
          <cell r="A205" t="str">
            <v>University of California, Davis</v>
          </cell>
          <cell r="B205">
            <v>13.9</v>
          </cell>
          <cell r="C205">
            <v>44.75</v>
          </cell>
        </row>
        <row r="206">
          <cell r="A206" t="str">
            <v>Florida Institute of Technology</v>
          </cell>
          <cell r="B206">
            <v>13.7</v>
          </cell>
          <cell r="C206">
            <v>44.75</v>
          </cell>
        </row>
        <row r="207">
          <cell r="A207" t="str">
            <v>University of Southern California</v>
          </cell>
          <cell r="B207">
            <v>12.9</v>
          </cell>
          <cell r="C207">
            <v>44.571399999999997</v>
          </cell>
        </row>
        <row r="208">
          <cell r="A208" t="str">
            <v>Tokyo Institute of Technology</v>
          </cell>
          <cell r="B208">
            <v>7.3</v>
          </cell>
          <cell r="C208">
            <v>44</v>
          </cell>
        </row>
        <row r="209">
          <cell r="A209" t="str">
            <v>Texas A&amp;M University</v>
          </cell>
          <cell r="B209">
            <v>21.4</v>
          </cell>
          <cell r="C209">
            <v>43.8</v>
          </cell>
        </row>
        <row r="210">
          <cell r="A210" t="str">
            <v>University of Iowa</v>
          </cell>
          <cell r="B210">
            <v>11.6</v>
          </cell>
          <cell r="C210">
            <v>43.555599999999998</v>
          </cell>
        </row>
        <row r="211">
          <cell r="A211" t="str">
            <v>University of Geneva</v>
          </cell>
          <cell r="B211">
            <v>15</v>
          </cell>
          <cell r="C211">
            <v>43.428600000000003</v>
          </cell>
        </row>
        <row r="212">
          <cell r="A212" t="str">
            <v>University of Sydney</v>
          </cell>
          <cell r="B212">
            <v>20.2</v>
          </cell>
          <cell r="C212">
            <v>43.4</v>
          </cell>
        </row>
        <row r="213">
          <cell r="A213" t="str">
            <v>University of Maryland, College Park</v>
          </cell>
          <cell r="B213">
            <v>8.4</v>
          </cell>
          <cell r="C213">
            <v>43.285699999999999</v>
          </cell>
        </row>
        <row r="214">
          <cell r="A214" t="str">
            <v>Lund University</v>
          </cell>
          <cell r="B214">
            <v>11.5</v>
          </cell>
          <cell r="C214">
            <v>43.2727</v>
          </cell>
        </row>
        <row r="215">
          <cell r="A215" t="str">
            <v>The University of Queensland</v>
          </cell>
          <cell r="B215">
            <v>32.700000000000003</v>
          </cell>
          <cell r="C215">
            <v>43.2</v>
          </cell>
        </row>
        <row r="216">
          <cell r="A216" t="str">
            <v>Vanderbilt University</v>
          </cell>
          <cell r="B216">
            <v>3.6</v>
          </cell>
          <cell r="C216">
            <v>43.1905</v>
          </cell>
        </row>
        <row r="217">
          <cell r="A217" t="str">
            <v>Utrecht University</v>
          </cell>
          <cell r="B217">
            <v>15.4</v>
          </cell>
          <cell r="C217">
            <v>42.857100000000003</v>
          </cell>
        </row>
        <row r="218">
          <cell r="A218" t="str">
            <v>Brown University</v>
          </cell>
          <cell r="B218">
            <v>10.1</v>
          </cell>
          <cell r="C218">
            <v>42.857100000000003</v>
          </cell>
        </row>
        <row r="219">
          <cell r="A219" t="str">
            <v>University of Pittsburgh</v>
          </cell>
          <cell r="B219">
            <v>5.8</v>
          </cell>
          <cell r="C219">
            <v>42.8</v>
          </cell>
        </row>
        <row r="220">
          <cell r="A220" t="str">
            <v>Boston University</v>
          </cell>
          <cell r="B220">
            <v>8.6</v>
          </cell>
          <cell r="C220">
            <v>42.333300000000001</v>
          </cell>
        </row>
        <row r="221">
          <cell r="A221" t="str">
            <v>University of California, Irvine</v>
          </cell>
          <cell r="B221">
            <v>16.100000000000001</v>
          </cell>
          <cell r="C221">
            <v>42.3</v>
          </cell>
        </row>
        <row r="222">
          <cell r="A222" t="str">
            <v>Ghent University</v>
          </cell>
          <cell r="B222">
            <v>34.1</v>
          </cell>
          <cell r="C222">
            <v>42.214300000000001</v>
          </cell>
        </row>
        <row r="223">
          <cell r="A223" t="str">
            <v>University of Bristol</v>
          </cell>
          <cell r="B223">
            <v>14</v>
          </cell>
          <cell r="C223">
            <v>41.35</v>
          </cell>
        </row>
        <row r="224">
          <cell r="A224" t="str">
            <v>Leiden University</v>
          </cell>
          <cell r="B224">
            <v>17.100000000000001</v>
          </cell>
          <cell r="C224">
            <v>40.65</v>
          </cell>
        </row>
        <row r="225">
          <cell r="A225" t="str">
            <v>University of Zurich</v>
          </cell>
          <cell r="B225">
            <v>6.5</v>
          </cell>
          <cell r="C225">
            <v>40.65</v>
          </cell>
        </row>
        <row r="226">
          <cell r="A226" t="str">
            <v>University of Copenhagen</v>
          </cell>
          <cell r="B226">
            <v>4.0999999999999996</v>
          </cell>
          <cell r="C226">
            <v>40.4</v>
          </cell>
        </row>
        <row r="227">
          <cell r="A227" t="str">
            <v>Tohoku University</v>
          </cell>
          <cell r="B227">
            <v>5</v>
          </cell>
          <cell r="C227">
            <v>39.75</v>
          </cell>
        </row>
        <row r="228">
          <cell r="A228" t="str">
            <v>Case Western Reserve University</v>
          </cell>
          <cell r="B228">
            <v>6.4</v>
          </cell>
          <cell r="C228">
            <v>39.6875</v>
          </cell>
        </row>
        <row r="229">
          <cell r="A229" t="str">
            <v>Uppsala University</v>
          </cell>
          <cell r="B229">
            <v>18.2</v>
          </cell>
          <cell r="C229">
            <v>39.368400000000001</v>
          </cell>
        </row>
        <row r="230">
          <cell r="A230" t="str">
            <v>University of Arizona</v>
          </cell>
          <cell r="B230">
            <v>12.7</v>
          </cell>
          <cell r="C230">
            <v>39.333300000000001</v>
          </cell>
        </row>
        <row r="231">
          <cell r="A231" t="str">
            <v>University of Birmingham</v>
          </cell>
          <cell r="B231">
            <v>16.399999999999999</v>
          </cell>
          <cell r="C231">
            <v>39.071399999999997</v>
          </cell>
        </row>
        <row r="232">
          <cell r="A232" t="str">
            <v>Rice University</v>
          </cell>
          <cell r="B232">
            <v>9</v>
          </cell>
          <cell r="C232">
            <v>38.950000000000003</v>
          </cell>
        </row>
        <row r="233">
          <cell r="A233" t="str">
            <v>Osaka University</v>
          </cell>
          <cell r="B233">
            <v>7.8</v>
          </cell>
          <cell r="C233">
            <v>38.9</v>
          </cell>
        </row>
        <row r="234">
          <cell r="A234" t="str">
            <v>University of Freiburg</v>
          </cell>
          <cell r="B234">
            <v>31.2</v>
          </cell>
          <cell r="C234">
            <v>38.818199999999997</v>
          </cell>
        </row>
        <row r="235">
          <cell r="A235" t="str">
            <v>University of Helsinki</v>
          </cell>
          <cell r="B235">
            <v>15.1</v>
          </cell>
          <cell r="C235">
            <v>38.5</v>
          </cell>
        </row>
        <row r="236">
          <cell r="A236" t="str">
            <v>University of Florida</v>
          </cell>
          <cell r="B236">
            <v>18.7</v>
          </cell>
          <cell r="C236">
            <v>38.473700000000001</v>
          </cell>
        </row>
        <row r="237">
          <cell r="A237" t="str">
            <v>University of Rochester</v>
          </cell>
          <cell r="B237">
            <v>4.5</v>
          </cell>
          <cell r="C237">
            <v>38.277799999999999</v>
          </cell>
        </row>
        <row r="238">
          <cell r="A238" t="str">
            <v>University of Utah</v>
          </cell>
          <cell r="B238">
            <v>16.899999999999999</v>
          </cell>
          <cell r="C238">
            <v>37.700000000000003</v>
          </cell>
        </row>
        <row r="239">
          <cell r="A239" t="str">
            <v>University of Nottingham</v>
          </cell>
          <cell r="B239">
            <v>15</v>
          </cell>
          <cell r="C239">
            <v>37.6111</v>
          </cell>
        </row>
        <row r="240">
          <cell r="A240" t="str">
            <v>Michigan State University</v>
          </cell>
          <cell r="B240">
            <v>15.7</v>
          </cell>
          <cell r="C240">
            <v>37.352899999999998</v>
          </cell>
        </row>
        <row r="241">
          <cell r="A241" t="str">
            <v>Aarhus University</v>
          </cell>
          <cell r="B241">
            <v>13.6</v>
          </cell>
          <cell r="C241">
            <v>37.200000000000003</v>
          </cell>
        </row>
        <row r="242">
          <cell r="A242" t="str">
            <v>University of Oslo</v>
          </cell>
          <cell r="B242">
            <v>18.8</v>
          </cell>
          <cell r="C242">
            <v>36.631599999999999</v>
          </cell>
        </row>
        <row r="243">
          <cell r="A243" t="str">
            <v>University of Basel</v>
          </cell>
          <cell r="B243">
            <v>17.3</v>
          </cell>
          <cell r="C243">
            <v>36.444400000000002</v>
          </cell>
        </row>
        <row r="244">
          <cell r="A244" t="str">
            <v>Stockholm University</v>
          </cell>
          <cell r="B244">
            <v>23.7</v>
          </cell>
          <cell r="C244">
            <v>36</v>
          </cell>
        </row>
        <row r="245">
          <cell r="A245" t="str">
            <v>McMaster University</v>
          </cell>
          <cell r="B245">
            <v>19.3</v>
          </cell>
          <cell r="C245">
            <v>35.411799999999999</v>
          </cell>
        </row>
        <row r="246">
          <cell r="A246" t="str">
            <v>University of Bonn</v>
          </cell>
          <cell r="B246">
            <v>70.400000000000006</v>
          </cell>
          <cell r="C246">
            <v>35.384599999999999</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Malusha/Downloads/ranking.csv"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Malusha/Downloads/ranking.csv"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Malusha/Downloads/ranking.csv"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usha" refreshedDate="45417.542042129629" createdVersion="8" refreshedVersion="8" minRefreshableVersion="3" recordCount="533" xr:uid="{1335BB06-38AF-4DD8-9D49-3BF7D1AADB93}">
  <cacheSource type="worksheet">
    <worksheetSource name="Table16"/>
  </cacheSource>
  <cacheFields count="5">
    <cacheField name="university_name" numFmtId="0">
      <sharedItems count="245">
        <s v="California Institute of Technology"/>
        <s v="Harvard University"/>
        <s v="Stanford University"/>
        <s v="University of Oxford"/>
        <s v="Massachusetts Institute of Technology"/>
        <s v="Princeton University"/>
        <s v="University of Cambridge"/>
        <s v="University of California, Berkeley"/>
        <s v="Imperial College London"/>
        <s v="Yale University"/>
        <s v="University of Chicago"/>
        <s v="University of California, Los Angeles"/>
        <s v="Johns Hopkins University"/>
        <s v="ETH Zurich Ã¢â‚¬â€œ Swiss Federal Institute of Technology Zurich"/>
        <s v="Columbia University"/>
        <s v="University of Pennsylvania"/>
        <s v="University of Michigan"/>
        <s v="University College London"/>
        <s v="Cornell University"/>
        <s v="University of Toronto"/>
        <s v="Duke University"/>
        <s v="Carnegie Mellon University"/>
        <s v="Northwestern University"/>
        <s v="University of Washington"/>
        <s v="University of Tokyo"/>
        <s v="Georgia Institute of Technology"/>
        <s v="University of British Columbia"/>
        <s v="National University of Singapore"/>
        <s v="University of Texas at Austin"/>
        <s v="University of Illinois at Urbana-Champaign"/>
        <s v="University of Wisconsin-Madison"/>
        <s v="McGill University"/>
        <s v="University of Melbourne"/>
        <s v="University of Edinburgh"/>
        <s v="University of California, Santa Barbara"/>
        <s v="University of Hong Kong"/>
        <s v="Karolinska Institute"/>
        <s v="University of California, San Diego"/>
        <s v="Ãƒâ€°cole Polytechnique FÃƒÂ©dÃƒÂ©rale de Lausanne"/>
        <s v="New York University"/>
        <s v="Washington University in St Louis"/>
        <s v="Australian National University"/>
        <s v="LMU Munich"/>
        <s v="University of North Carolina at Chapel Hill"/>
        <s v="Peking University"/>
        <s v="University of Minnesota"/>
        <s v="KingÃ¢â‚¬â„¢s College London"/>
        <s v="University of California, Davis"/>
        <s v="Brown University"/>
        <s v="Pohang University of Science and Technology"/>
        <s v="Hong Kong University of Science and Technology"/>
        <s v="Boston University"/>
        <s v="Kyoto University"/>
        <s v="Ãƒâ€°cole Normale SupÃƒÂ©rieure"/>
        <s v="Tsinghua University"/>
        <s v="University of Manchester"/>
        <s v="Ãƒâ€°cole Polytechnique"/>
        <s v="KU Leuven"/>
        <s v="Ohio State University"/>
        <s v="Pennsylvania State University"/>
        <s v="University of Southern California"/>
        <s v="University of GÃƒÂ¶ttingen"/>
        <s v="University of Sydney"/>
        <s v="Heidelberg University"/>
        <s v="Rice University"/>
        <s v="The University of Queensland"/>
        <s v="University of Bristol"/>
        <s v="University of Pittsburgh"/>
        <s v="Seoul National University"/>
        <s v="Leiden University"/>
        <s v="Utrecht University"/>
        <s v="Korea Advanced Institute of Science and Technology (KAIST)"/>
        <s v="Scuola Normale Superiore di Pisa"/>
        <s v="Vanderbilt University"/>
        <s v="Durham University"/>
        <s v="Tufts University"/>
        <s v="Emory University"/>
        <s v="University of Massachusetts"/>
        <s v="Technical University of Munich"/>
        <s v="University of Amsterdam"/>
        <s v="University of California, Irvine"/>
        <s v="Purdue University"/>
        <s v="Wageningen University and Research Center"/>
        <s v="University of Notre Dame"/>
        <s v="McMaster University"/>
        <s v="University of Colorado Boulder"/>
        <s v="Humboldt University of Berlin"/>
        <s v="University of Zurich"/>
        <s v="Delft University of Technology"/>
        <s v="Erasmus University Rotterdam"/>
        <s v="Nanyang Technological University"/>
        <s v="Case Western Reserve University"/>
        <s v="National Tsing Hua University"/>
        <s v="Hong Kong Baptist University"/>
        <s v="Lund University"/>
        <s v="Michigan State University"/>
        <s v="University of St Andrews"/>
        <s v="Ghent University"/>
        <s v="University of Basel"/>
        <s v="Free University of Berlin"/>
        <s v="Uppsala University"/>
        <s v="University of Rochester"/>
        <s v="Pierre and Marie Curie University"/>
        <s v="Monash University"/>
        <s v="University of Maryland, College Park"/>
        <s v="University of Helsinki"/>
        <s v="Nanjing University"/>
        <s v="University of Sussex"/>
        <s v="University of Arizona"/>
        <s v="Rutgers, the State University of New Jersey"/>
        <s v="Royal Holloway, University of London"/>
        <s v="University of Montreal"/>
        <s v="University of Sheffield"/>
        <s v="University of Groningen"/>
        <s v="University of California, Santa Cruz"/>
        <s v="Autonomous University of Barcelona"/>
        <s v="University of Alberta"/>
        <s v="University of Virginia"/>
        <s v="University of Cape Town"/>
        <s v="Queen Mary University of London"/>
        <s v="Paris-Sud University"/>
        <s v="University of Glasgow"/>
        <s v="Stockholm University"/>
        <s v="Trinity College Dublin"/>
        <s v="Dartmouth College"/>
        <s v="Tokyo Institute of Technology"/>
        <s v="Eindhoven University of Technology"/>
        <s v="University of Geneva"/>
        <s v="University of Warwick"/>
        <s v="University of Adelaide"/>
        <s v="University of Southampton"/>
        <s v="Middle East Technical University"/>
        <s v="University of Utah"/>
        <s v="University of New South Wales"/>
        <s v="Lancaster University"/>
        <s v="Alexandria University"/>
        <s v="TU Dresden"/>
        <s v="University of Cologne"/>
        <s v="University of Lausanne"/>
        <s v="William &amp; Mary"/>
        <s v="University of Barcelona"/>
        <s v="University of Florida"/>
        <s v="Sungkyunkwan University (SKKU)"/>
        <s v="University of TÃƒÂ¼bingen"/>
        <s v="Chinese University of Hong Kong"/>
        <s v="Maastricht University"/>
        <s v="Technical University of Denmark"/>
        <s v="Hong Kong Polytechnic University"/>
        <s v="Aarhus University"/>
        <s v="University of Freiburg"/>
        <s v="Stony Brook University"/>
        <s v="Osaka University"/>
        <s v="Indiana University"/>
        <s v="University of Bern"/>
        <s v="University of Exeter"/>
        <s v="University of California, Riverside"/>
        <s v="Tohoku University"/>
        <s v="University of Leeds"/>
        <s v="VU University Amsterdam"/>
        <s v="University of Birmingham"/>
        <s v="National Taiwan University"/>
        <s v="Radboud University Nijmegen"/>
        <s v="Yeshiva University"/>
        <s v="Ãƒâ€°cole normale supÃƒÂ©rieure de Lyon"/>
        <s v="University of Nottingham"/>
        <s v="National Sun Yat-sen University"/>
        <s v="University of WÃƒÂ¼rzburg"/>
        <s v="Sun Yat-sen University"/>
        <s v="University of Waterloo"/>
        <s v="Ulm University"/>
        <s v="KTH Royal Institute of Technology"/>
        <s v="University of Copenhagen"/>
        <s v="University College Dublin"/>
        <s v="Arizona State University"/>
        <s v="Colorado School of Mines"/>
        <s v="Rensselaer Polytechnic Institute"/>
        <s v="Hebrew University of Jerusalem"/>
        <s v="Wake Forest University"/>
        <s v="George Washington University"/>
        <s v="Boston College"/>
        <s v="University of Iowa"/>
        <s v="CharitÃƒÂ© - UniversitÃƒÂ¤tsmedizin Berlin"/>
        <s v="University of Trento"/>
        <s v="QueenÃ¢â‚¬â„¢s University Belfast"/>
        <s v="Texas A&amp;M University"/>
        <s v="University of Vienna"/>
        <s v="RWTH Aachen University"/>
        <s v="University of Western Australia"/>
        <s v="University of Auckland"/>
        <s v="Georgetown University"/>
        <s v="University of Liverpool"/>
        <s v="University of Bergen"/>
        <s v="Birkbeck, University of London"/>
        <s v="National Chiao Tung University"/>
        <s v="Brandeis University"/>
        <s v="Joseph Fourier University"/>
        <s v="Istanbul Technical University"/>
        <s v="University of Aberdeen"/>
        <s v="Newcastle University"/>
        <s v="University of Oslo"/>
        <s v="University of Texas at Dallas"/>
        <s v="BoÃ„Å¸aziÃƒÂ§i University"/>
        <s v="University of Delaware"/>
        <s v="University of East Anglia"/>
        <s v="Karlsruhe Institute of Technology"/>
        <s v="Paris Diderot University Ã¢â‚¬â€œ Paris 7"/>
        <s v="University of Antwerp"/>
        <s v="Pompeu Fabra University"/>
        <s v="University of Bonn"/>
        <s v="UniversitÃƒÂ© catholique de Louvain"/>
        <s v="University of Dundee"/>
        <s v="University of Innsbruck"/>
        <s v="Drexel University"/>
        <s v="University of Cincinnati"/>
        <s v="Dalhousie University"/>
        <s v="University of SÃƒÂ£o Paulo"/>
        <s v="Technion Israel Institute of Technology"/>
        <s v="Syracuse University"/>
        <s v="SabancÃ„Â± University"/>
        <s v="University of Konstanz"/>
        <s v="Yonsei University"/>
        <s v="University of Reading"/>
        <s v="Iowa State University"/>
        <s v="Tel Aviv University"/>
        <s v="Goethe University Frankfurt"/>
        <s v="University of Victoria"/>
        <s v="University at Buffalo"/>
        <s v="University of Miami"/>
        <s v="Kent State University"/>
        <s v="University of Illinois at Chicago"/>
        <s v="Zhejiang University"/>
        <s v="Simon Fraser University"/>
        <s v="University of Ottawa"/>
        <s v="UniversitÃƒÂ© libre de Bruxelles"/>
        <s v="Northeastern University"/>
        <s v="Fudan University"/>
        <s v="Lomonosov Moscow State University"/>
        <s v="St GeorgeÃ¢â‚¬â„¢s, University of London"/>
        <s v="University of Twente"/>
        <s v="City University of Hong Kong"/>
        <s v="University of Leicester"/>
        <s v="Florida Institute of Technology"/>
        <s v="QueenÃ¢â‚¬â„¢s University"/>
        <s v="Mines ParisTech"/>
        <s v="University of Science and Technology of China"/>
      </sharedItems>
    </cacheField>
    <cacheField name="ranking_criteria_id" numFmtId="0">
      <sharedItems containsSemiMixedTypes="0" containsString="0" containsNumber="1" containsInteger="1" minValue="6" maxValue="21" count="3">
        <n v="6"/>
        <n v="13"/>
        <n v="21"/>
      </sharedItems>
    </cacheField>
    <cacheField name="avg_international_students" numFmtId="0">
      <sharedItems containsSemiMixedTypes="0" containsString="0" containsNumber="1" containsInteger="1" minValue="1" maxValue="54"/>
    </cacheField>
    <cacheField name="rnk" numFmtId="0">
      <sharedItems containsSemiMixedTypes="0" containsString="0" containsNumber="1" containsInteger="1" minValue="1" maxValue="245"/>
    </cacheField>
    <cacheField name="Column1" numFmtId="0">
      <sharedItems count="3">
        <s v="Times Higher Education World University Ranking"/>
        <s v="Shanghai Ranking"/>
        <s v="Center for World University Ranking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usha" refreshedDate="45417.809279745372" createdVersion="8" refreshedVersion="8" minRefreshableVersion="3" recordCount="225" xr:uid="{47F80CD5-8D8E-463D-81A8-D05C64160B19}">
  <cacheSource type="worksheet">
    <worksheetSource name="Table18"/>
  </cacheSource>
  <cacheFields count="3">
    <cacheField name="university_name" numFmtId="0">
      <sharedItems/>
    </cacheField>
    <cacheField name="avg_female_pct" numFmtId="0">
      <sharedItems containsSemiMixedTypes="0" containsString="0" containsNumber="1" containsInteger="1" minValue="13" maxValue="70" count="43">
        <n v="33"/>
        <n v="37"/>
        <n v="42"/>
        <n v="45"/>
        <n v="46"/>
        <n v="50"/>
        <n v="52"/>
        <n v="48"/>
        <n v="31"/>
        <n v="51"/>
        <n v="39"/>
        <n v="53"/>
        <n v="56"/>
        <n v="49"/>
        <n v="20"/>
        <n v="54"/>
        <n v="58"/>
        <n v="47"/>
        <n v="55"/>
        <n v="18"/>
        <n v="44"/>
        <n v="27"/>
        <n v="32"/>
        <n v="62"/>
        <n v="57"/>
        <n v="61"/>
        <n v="66"/>
        <n v="30"/>
        <n v="13"/>
        <n v="19"/>
        <n v="59"/>
        <n v="25"/>
        <n v="60"/>
        <n v="26"/>
        <n v="67"/>
        <n v="41"/>
        <n v="70"/>
        <n v="63"/>
        <n v="35"/>
        <n v="28"/>
        <n v="34"/>
        <n v="43"/>
        <n v="64"/>
      </sharedItems>
    </cacheField>
    <cacheField name="Distribution" numFmtId="0">
      <sharedItems count="2">
        <s v="Below average"/>
        <s v="Above averag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usha" refreshedDate="45417.84855949074" createdVersion="8" refreshedVersion="8" minRefreshableVersion="3" recordCount="1557" xr:uid="{925D6F40-2FED-49E0-92C5-8E23D63044A9}">
  <cacheSource type="worksheet">
    <worksheetSource name="Table1" r:id="rId2"/>
  </cacheSource>
  <cacheFields count="3">
    <cacheField name="university_name" numFmtId="0">
      <sharedItems count="245">
        <s v="Harvard University"/>
        <s v="Massachusetts Institute of Technology"/>
        <s v="California Institute of Technology"/>
        <s v="University of Oxford"/>
        <s v="Stanford University"/>
        <s v="University of Cambridge"/>
        <s v="University of California, Berkeley"/>
        <s v="Imperial College London"/>
        <s v="Princeton University"/>
        <s v="ETH Zurich Ã¢â‚¬â€œ Swiss Federal Institute of Technology Zurich"/>
        <s v="University of Chicago"/>
        <s v="Johns Hopkins University"/>
        <s v="Yale University"/>
        <s v="University College London"/>
        <s v="Columbia University"/>
        <s v="University of California, Los Angeles"/>
        <s v="University of Pennsylvania"/>
        <s v="Cornell University"/>
        <s v="University of Toronto"/>
        <s v="University of Michigan"/>
        <s v="Duke University"/>
        <s v="Carnegie Mellon University"/>
        <s v="University of Edinburgh"/>
        <s v="Northwestern University"/>
        <s v="University of Hong Kong"/>
        <s v="National University of Singapore"/>
        <s v="University of Tokyo"/>
        <s v="KingÃ¢â‚¬â„¢s College London"/>
        <s v="Karolinska Institute"/>
        <s v="University of Wisconsin-Madison"/>
        <s v="LMU Munich"/>
        <s v="New York University"/>
        <s v="Ãƒâ€°cole Polytechnique FÃƒÂ©dÃƒÂ©rale de Lausanne"/>
        <s v="University of Washington"/>
        <s v="Georgia Institute of Technology"/>
        <s v="Pohang University of Science and Technology"/>
        <s v="University of Melbourne"/>
        <s v="University of British Columbia"/>
        <s v="KU Leuven"/>
        <s v="University of Illinois at Urbana-Champaign"/>
        <s v="Heidelberg University"/>
        <s v="McGill University"/>
        <s v="Washington University in St Louis"/>
        <s v="Peking University"/>
        <s v="Australian National University"/>
        <s v="Ãƒâ€°cole Polytechnique"/>
        <s v="University of Minnesota"/>
        <s v="University of Texas at Austin"/>
        <s v="Humboldt University of Berlin"/>
        <s v="Brown University"/>
        <s v="Hong Kong University of Science and Technology"/>
        <s v="Ãƒâ€°cole Normale SupÃƒÂ©rieure"/>
        <s v="Technical University of Munich"/>
        <s v="Nanyang Technological University"/>
        <s v="University of Amsterdam"/>
        <s v="University of GÃƒÂ¶ttingen"/>
        <s v="Tsinghua University"/>
        <s v="Ohio State University"/>
        <s v="Utrecht University"/>
        <s v="Pennsylvania State University"/>
        <s v="University of North Carolina at Chapel Hill"/>
        <s v="Boston University"/>
        <s v="Leiden University"/>
        <s v="University of Southern California"/>
        <s v="Seoul National University"/>
        <s v="Tufts University"/>
        <s v="University of Massachusetts"/>
        <s v="Korea Advanced Institute of Science and Technology (KAIST)"/>
        <s v="Purdue University"/>
        <s v="University of Bristol"/>
        <s v="Durham University"/>
        <s v="Erasmus University Rotterdam"/>
        <s v="Emory University"/>
        <s v="University of Notre Dame"/>
        <s v="Wageningen University and Research Center"/>
        <s v="Free University of Berlin"/>
        <s v="University of California, San Diego"/>
        <s v="University of Colorado Boulder"/>
        <s v="Delft University of Technology"/>
        <s v="Monash University"/>
        <s v="University of Groningen"/>
        <s v="University of TÃƒÂ¼bingen"/>
        <s v="University of Pittsburgh"/>
        <s v="University of California, Santa Cruz"/>
        <s v="Yeshiva University"/>
        <s v="University of Virginia"/>
        <s v="University of Adelaide"/>
        <s v="University of Warwick"/>
        <s v="Uppsala University"/>
        <s v="University of Freiburg"/>
        <s v="William &amp; Mary"/>
        <s v="Trinity College Dublin"/>
        <s v="Stony Brook University"/>
        <s v="University of Sussex"/>
        <s v="Pierre and Marie Curie University"/>
        <s v="Lund University"/>
        <s v="University of Montreal"/>
        <s v="University of New South Wales"/>
        <s v="University of St Andrews"/>
        <s v="Vanderbilt University"/>
        <s v="University of Exeter"/>
        <s v="Kyoto University"/>
        <s v="Paris-Sud University"/>
        <s v="University of Sheffield"/>
        <s v="University of Manchester"/>
        <s v="Royal Holloway, University of London"/>
        <s v="University of Southampton"/>
        <s v="Wake Forest University"/>
        <s v="University College Dublin"/>
        <s v="Rutgers, the State University of New Jersey"/>
        <s v="Queen Mary University of London"/>
        <s v="University of Western Australia"/>
        <s v="University of Sydney"/>
        <s v="George Washington University"/>
        <s v="Dartmouth College"/>
        <s v="Ãƒâ€°cole normale supÃƒÂ©rieure de Lyon"/>
        <s v="Case Western Reserve University"/>
        <s v="Scuola Normale Superiore di Pisa"/>
        <s v="University of Maryland, College Park"/>
        <s v="Ghent University"/>
        <s v="Hebrew University of Jerusalem"/>
        <s v="University of California, Santa Barbara"/>
        <s v="Rensselaer Polytechnic Institute"/>
        <s v="National Tsing Hua University"/>
        <s v="University of Cape Town"/>
        <s v="Hong Kong Baptist University"/>
        <s v="Eindhoven University of Technology"/>
        <s v="Maastricht University"/>
        <s v="University of Birmingham"/>
        <s v="Lancaster University"/>
        <s v="Tokyo Institute of Technology"/>
        <s v="National Taiwan University"/>
        <s v="University of California, Riverside"/>
        <s v="Nanjing University"/>
        <s v="University of Oslo"/>
        <s v="Stockholm University"/>
        <s v="University of Alberta"/>
        <s v="Technical University of Denmark"/>
        <s v="University of Glasgow"/>
        <s v="Chinese University of Hong Kong"/>
        <s v="Radboud University Nijmegen"/>
        <s v="University of Lausanne"/>
        <s v="University of Vienna"/>
        <s v="University of Nottingham"/>
        <s v="Autonomous University of Barcelona"/>
        <s v="Michigan State University"/>
        <s v="University of Iowa"/>
        <s v="University of Bergen"/>
        <s v="Indiana University"/>
        <s v="KTH Royal Institute of Technology"/>
        <s v="VU University Amsterdam"/>
        <s v="University of Leeds"/>
        <s v="Sungkyunkwan University (SKKU)"/>
        <s v="University of Rochester"/>
        <s v="University of Dundee"/>
        <s v="University of Barcelona"/>
        <s v="University of Auckland"/>
        <s v="Alexandria University"/>
        <s v="University of Bern"/>
        <s v="Boston College"/>
        <s v="Karlsruhe Institute of Technology"/>
        <s v="TU Dresden"/>
        <s v="University of Cologne"/>
        <s v="University of Liverpool"/>
        <s v="University of Arizona"/>
        <s v="University of California, Davis"/>
        <s v="Hong Kong Polytechnic University"/>
        <s v="University of Aberdeen"/>
        <s v="Birkbeck, University of London"/>
        <s v="Newcastle University"/>
        <s v="Pompeu Fabra University"/>
        <s v="Iowa State University"/>
        <s v="RWTH Aachen University"/>
        <s v="Texas A&amp;M University"/>
        <s v="Tohoku University"/>
        <s v="Middle East Technical University"/>
        <s v="University of Konstanz"/>
        <s v="University of Delaware"/>
        <s v="Arizona State University"/>
        <s v="National Sun Yat-sen University"/>
        <s v="Georgetown University"/>
        <s v="University of WÃƒÂ¼rzburg"/>
        <s v="Sun Yat-sen University"/>
        <s v="University of SÃƒÂ£o Paulo"/>
        <s v="UniversitÃƒÂ© catholique de Louvain"/>
        <s v="Paris Diderot University Ã¢â‚¬â€œ Paris 7"/>
        <s v="University of Texas at Dallas"/>
        <s v="Lomonosov Moscow State University"/>
        <s v="University of Waterloo"/>
        <s v="Ulm University"/>
        <s v="Tel Aviv University"/>
        <s v="University of California, Irvine"/>
        <s v="Goethe University Frankfurt"/>
        <s v="University of East Anglia"/>
        <s v="University of Bonn"/>
        <s v="University of Ottawa"/>
        <s v="University of Reading"/>
        <s v="Joseph Fourier University"/>
        <s v="CharitÃƒÂ© - UniversitÃƒÂ¤tsmedizin Berlin"/>
        <s v="University of Trento"/>
        <s v="QueenÃ¢â‚¬â„¢s University Belfast"/>
        <s v="University of Miami"/>
        <s v="National Chiao Tung University"/>
        <s v="University of Twente"/>
        <s v="City University of Hong Kong"/>
        <s v="Yonsei University"/>
        <s v="Colorado School of Mines"/>
        <s v="University of Illinois at Chicago"/>
        <s v="UniversitÃƒÂ© libre de Bruxelles"/>
        <s v="Brandeis University"/>
        <s v="BoÃ„Å¸aziÃƒÂ§i University"/>
        <s v="University of Innsbruck"/>
        <s v="Drexel University"/>
        <s v="University of Cincinnati"/>
        <s v="Dalhousie University"/>
        <s v="University of Antwerp"/>
        <s v="Technion Israel Institute of Technology"/>
        <s v="University of Leicester"/>
        <s v="University of Victoria"/>
        <s v="University at Buffalo"/>
        <s v="Mines ParisTech"/>
        <s v="SabancÃ„Â± University"/>
        <s v="Fudan University"/>
        <s v="Northeastern University"/>
        <s v="Rice University"/>
        <s v="Kent State University"/>
        <s v="Zhejiang University"/>
        <s v="Simon Fraser University"/>
        <s v="University of Copenhagen"/>
        <s v="Istanbul Technical University"/>
        <s v="Syracuse University"/>
        <s v="St GeorgeÃ¢â‚¬â„¢s, University of London"/>
        <s v="University of Zurich"/>
        <s v="QueenÃ¢â‚¬â„¢s University"/>
        <s v="The University of Queensland"/>
        <s v="Florida Institute of Technology"/>
        <s v="Osaka University"/>
        <s v="University of Geneva"/>
        <s v="University of Basel"/>
        <s v="University of Helsinki"/>
        <s v="University of Florida"/>
        <s v="University of Utah"/>
        <s v="McMaster University"/>
        <s v="University of Science and Technology of China"/>
        <s v="Aarhus University"/>
      </sharedItems>
    </cacheField>
    <cacheField name="year" numFmtId="0">
      <sharedItems containsSemiMixedTypes="0" containsString="0" containsNumber="1" containsInteger="1" minValue="2005" maxValue="2016" count="12">
        <n v="2011"/>
        <n v="2012"/>
        <n v="2013"/>
        <n v="2014"/>
        <n v="2015"/>
        <n v="2016"/>
        <n v="2005"/>
        <n v="2006"/>
        <n v="2007"/>
        <n v="2008"/>
        <n v="2009"/>
        <n v="2010"/>
      </sharedItems>
    </cacheField>
    <cacheField name="rnk" numFmtId="0">
      <sharedItems containsSemiMixedTypes="0" containsString="0" containsNumber="1" containsInteger="1" minValue="1" maxValue="108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usha" refreshedDate="45419.49720810185" createdVersion="8" refreshedVersion="8" minRefreshableVersion="3" recordCount="120" xr:uid="{0478519C-9265-488E-8E6F-45427D463186}">
  <cacheSource type="worksheet">
    <worksheetSource name="Table1" r:id="rId2"/>
  </cacheSource>
  <cacheFields count="3">
    <cacheField name="university_name" numFmtId="0">
      <sharedItems count="15">
        <s v="Harvard University"/>
        <s v="University of Cambridge"/>
        <s v="Stanford University"/>
        <s v="University of California, Berkeley"/>
        <s v="California Institute of Technology"/>
        <s v="Columbia University"/>
        <s v="Princeton University"/>
        <s v="University of Chicago"/>
        <s v="University of Oxford"/>
        <s v="Yale University"/>
        <s v="Massachusetts Institute of Technology"/>
        <s v="Imperial College London"/>
        <s v="Johns Hopkins University"/>
        <s v="ETH Zurich Ã¢â‚¬â€œ Swiss Federal Institute of Technology Zurich"/>
        <s v="University of Michigan"/>
      </sharedItems>
    </cacheField>
    <cacheField name="avg_score" numFmtId="0">
      <sharedItems containsSemiMixedTypes="0" containsString="0" containsNumber="1" minValue="55" maxValue="100"/>
    </cacheField>
    <cacheField name="year" numFmtId="0">
      <sharedItems containsSemiMixedTypes="0" containsString="0" containsNumber="1" containsInteger="1" minValue="2005" maxValue="2016" count="12">
        <n v="2005"/>
        <n v="2006"/>
        <n v="2007"/>
        <n v="2008"/>
        <n v="2009"/>
        <n v="2010"/>
        <n v="2011"/>
        <n v="2012"/>
        <n v="2013"/>
        <n v="2014"/>
        <n v="2015"/>
        <n v="2016"/>
      </sharedItems>
    </cacheField>
  </cacheFields>
  <extLst>
    <ext xmlns:x14="http://schemas.microsoft.com/office/spreadsheetml/2009/9/main" uri="{725AE2AE-9491-48be-B2B4-4EB974FC3084}">
      <x14:pivotCacheDefinition pivotCacheId="209517793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usha" refreshedDate="45420.864661226849" createdVersion="8" refreshedVersion="8" minRefreshableVersion="3" recordCount="225" xr:uid="{17C02B0A-2FEF-4ED9-95FC-50B86E91B1E5}">
  <cacheSource type="worksheet">
    <worksheetSource name="Table1" r:id="rId2"/>
  </cacheSource>
  <cacheFields count="4">
    <cacheField name="university_name" numFmtId="0">
      <sharedItems count="58">
        <s v="Harvard University"/>
        <s v="Massachusetts Institute of Technology"/>
        <s v="Imperial College London"/>
        <s v="Johns Hopkins University"/>
        <s v="Stanford University"/>
        <s v="ETH Zurich Ã¢â‚¬â€œ Swiss Federal Institute of Technology Zurich"/>
        <s v="University of Michigan"/>
        <s v="University of California, Berkeley"/>
        <s v="California Institute of Technology"/>
        <s v="University of Cambridge"/>
        <s v="University of Hong Kong"/>
        <s v="Princeton University"/>
        <s v="University of Tokyo"/>
        <s v="Georgia Institute of Technology"/>
        <s v="Pohang University of Science and Technology"/>
        <s v="University of Oxford"/>
        <s v="University of Wisconsin-Madison"/>
        <s v="Columbia University"/>
        <s v="Yale University"/>
        <s v="University of Chicago"/>
        <s v="University College London"/>
        <s v="University of California, Los Angeles"/>
        <s v="Cornell University"/>
        <s v="University of California, San Diego"/>
        <s v="University of Pennsylvania"/>
        <s v="University of Washington"/>
        <s v="University of Toronto"/>
        <s v="Karolinska Institute"/>
        <s v="University of Florida"/>
        <s v="University of Oslo"/>
        <s v="Stockholm University"/>
        <s v="University of Rochester"/>
        <s v="McMaster University"/>
        <s v="Mines ParisTech"/>
        <s v="Lomonosov Moscow State University"/>
        <s v="University of Barcelona"/>
        <s v="University of SÃƒÂ£o Paulo"/>
        <s v="University of TÃƒÂ¼bingen"/>
        <s v="Goethe University Frankfurt"/>
        <s v="University of Cincinnati"/>
        <s v="Fudan University"/>
        <s v="University of Cologne"/>
        <s v="Zhejiang University"/>
        <s v="Nanjing University"/>
        <s v="Autonomous University of Barcelona"/>
        <s v="Drexel University"/>
        <s v="University of Science and Technology of China"/>
        <s v="University of Waterloo"/>
        <s v="Dalhousie University"/>
        <s v="Hebrew University of Jerusalem"/>
        <s v="Yonsei University"/>
        <s v="University of Texas at Dallas"/>
        <s v="Wake Forest University"/>
        <s v="UniversitÃƒÂ© libre de Bruxelles"/>
        <s v="University of Illinois at Chicago"/>
        <s v="Newcastle University"/>
        <s v="University College Dublin"/>
        <s v="University of Dundee"/>
      </sharedItems>
    </cacheField>
    <cacheField name="year" numFmtId="0">
      <sharedItems containsSemiMixedTypes="0" containsString="0" containsNumber="1" containsInteger="1" minValue="2005" maxValue="2016" count="12">
        <n v="2011"/>
        <n v="2012"/>
        <n v="2013"/>
        <n v="2014"/>
        <n v="2015"/>
        <n v="2016"/>
        <n v="2005"/>
        <n v="2006"/>
        <n v="2007"/>
        <n v="2008"/>
        <n v="2009"/>
        <n v="2010"/>
      </sharedItems>
    </cacheField>
    <cacheField name="total" numFmtId="0">
      <sharedItems containsSemiMixedTypes="0" containsString="0" containsNumber="1" containsInteger="1" minValue="1283" maxValue="651348"/>
    </cacheField>
    <cacheField name="sc" numFmtId="0">
      <sharedItems containsSemiMixedTypes="0" containsString="0" containsNumber="1" minValue="25" maxValue="100"/>
    </cacheField>
  </cacheFields>
  <extLst>
    <ext xmlns:x14="http://schemas.microsoft.com/office/spreadsheetml/2009/9/main" uri="{725AE2AE-9491-48be-B2B4-4EB974FC3084}">
      <x14:pivotCacheDefinition pivotCacheId="714181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3">
  <r>
    <x v="0"/>
    <x v="0"/>
    <n v="27"/>
    <n v="1"/>
    <x v="0"/>
  </r>
  <r>
    <x v="1"/>
    <x v="0"/>
    <n v="25"/>
    <n v="2"/>
    <x v="0"/>
  </r>
  <r>
    <x v="2"/>
    <x v="0"/>
    <n v="22"/>
    <n v="2"/>
    <x v="0"/>
  </r>
  <r>
    <x v="3"/>
    <x v="0"/>
    <n v="34"/>
    <n v="4"/>
    <x v="0"/>
  </r>
  <r>
    <x v="4"/>
    <x v="0"/>
    <n v="33"/>
    <n v="5"/>
    <x v="0"/>
  </r>
  <r>
    <x v="5"/>
    <x v="0"/>
    <n v="27"/>
    <n v="6"/>
    <x v="0"/>
  </r>
  <r>
    <x v="6"/>
    <x v="0"/>
    <n v="34"/>
    <n v="7"/>
    <x v="0"/>
  </r>
  <r>
    <x v="7"/>
    <x v="0"/>
    <n v="15"/>
    <n v="8"/>
    <x v="0"/>
  </r>
  <r>
    <x v="8"/>
    <x v="0"/>
    <n v="51"/>
    <n v="8"/>
    <x v="0"/>
  </r>
  <r>
    <x v="9"/>
    <x v="0"/>
    <n v="20"/>
    <n v="10"/>
    <x v="0"/>
  </r>
  <r>
    <x v="10"/>
    <x v="0"/>
    <n v="21"/>
    <n v="10"/>
    <x v="0"/>
  </r>
  <r>
    <x v="11"/>
    <x v="0"/>
    <n v="15"/>
    <n v="12"/>
    <x v="0"/>
  </r>
  <r>
    <x v="12"/>
    <x v="0"/>
    <n v="23"/>
    <n v="13"/>
    <x v="0"/>
  </r>
  <r>
    <x v="13"/>
    <x v="0"/>
    <n v="37"/>
    <n v="13"/>
    <x v="0"/>
  </r>
  <r>
    <x v="14"/>
    <x v="0"/>
    <n v="28"/>
    <n v="15"/>
    <x v="0"/>
  </r>
  <r>
    <x v="15"/>
    <x v="0"/>
    <n v="20"/>
    <n v="16"/>
    <x v="0"/>
  </r>
  <r>
    <x v="16"/>
    <x v="0"/>
    <n v="16"/>
    <n v="17"/>
    <x v="0"/>
  </r>
  <r>
    <x v="17"/>
    <x v="0"/>
    <n v="46"/>
    <n v="17"/>
    <x v="0"/>
  </r>
  <r>
    <x v="18"/>
    <x v="0"/>
    <n v="19"/>
    <n v="19"/>
    <x v="0"/>
  </r>
  <r>
    <x v="19"/>
    <x v="0"/>
    <n v="15"/>
    <n v="20"/>
    <x v="0"/>
  </r>
  <r>
    <x v="20"/>
    <x v="0"/>
    <n v="17"/>
    <n v="21"/>
    <x v="0"/>
  </r>
  <r>
    <x v="21"/>
    <x v="0"/>
    <n v="35"/>
    <n v="22"/>
    <x v="0"/>
  </r>
  <r>
    <x v="22"/>
    <x v="0"/>
    <n v="15"/>
    <n v="22"/>
    <x v="0"/>
  </r>
  <r>
    <x v="23"/>
    <x v="0"/>
    <n v="13"/>
    <n v="24"/>
    <x v="0"/>
  </r>
  <r>
    <x v="24"/>
    <x v="0"/>
    <n v="10"/>
    <n v="25"/>
    <x v="0"/>
  </r>
  <r>
    <x v="25"/>
    <x v="0"/>
    <n v="26"/>
    <n v="26"/>
    <x v="0"/>
  </r>
  <r>
    <x v="26"/>
    <x v="0"/>
    <n v="25"/>
    <n v="27"/>
    <x v="0"/>
  </r>
  <r>
    <x v="27"/>
    <x v="0"/>
    <n v="34"/>
    <n v="27"/>
    <x v="0"/>
  </r>
  <r>
    <x v="28"/>
    <x v="0"/>
    <n v="9"/>
    <n v="29"/>
    <x v="0"/>
  </r>
  <r>
    <x v="29"/>
    <x v="0"/>
    <n v="20"/>
    <n v="30"/>
    <x v="0"/>
  </r>
  <r>
    <x v="30"/>
    <x v="0"/>
    <n v="11"/>
    <n v="31"/>
    <x v="0"/>
  </r>
  <r>
    <x v="31"/>
    <x v="0"/>
    <n v="23"/>
    <n v="32"/>
    <x v="0"/>
  </r>
  <r>
    <x v="32"/>
    <x v="0"/>
    <n v="35"/>
    <n v="32"/>
    <x v="0"/>
  </r>
  <r>
    <x v="33"/>
    <x v="0"/>
    <n v="36"/>
    <n v="32"/>
    <x v="0"/>
  </r>
  <r>
    <x v="34"/>
    <x v="0"/>
    <n v="11"/>
    <n v="35"/>
    <x v="0"/>
  </r>
  <r>
    <x v="35"/>
    <x v="0"/>
    <n v="38"/>
    <n v="36"/>
    <x v="0"/>
  </r>
  <r>
    <x v="36"/>
    <x v="0"/>
    <n v="22"/>
    <n v="37"/>
    <x v="0"/>
  </r>
  <r>
    <x v="37"/>
    <x v="0"/>
    <n v="11"/>
    <n v="38"/>
    <x v="0"/>
  </r>
  <r>
    <x v="38"/>
    <x v="0"/>
    <n v="54"/>
    <n v="39"/>
    <x v="0"/>
  </r>
  <r>
    <x v="39"/>
    <x v="0"/>
    <n v="19"/>
    <n v="39"/>
    <x v="0"/>
  </r>
  <r>
    <x v="40"/>
    <x v="0"/>
    <n v="17"/>
    <n v="41"/>
    <x v="0"/>
  </r>
  <r>
    <x v="41"/>
    <x v="0"/>
    <n v="35"/>
    <n v="42"/>
    <x v="0"/>
  </r>
  <r>
    <x v="42"/>
    <x v="0"/>
    <n v="13"/>
    <n v="42"/>
    <x v="0"/>
  </r>
  <r>
    <x v="43"/>
    <x v="0"/>
    <n v="8"/>
    <n v="44"/>
    <x v="0"/>
  </r>
  <r>
    <x v="44"/>
    <x v="0"/>
    <n v="14"/>
    <n v="45"/>
    <x v="0"/>
  </r>
  <r>
    <x v="45"/>
    <x v="0"/>
    <n v="13"/>
    <n v="46"/>
    <x v="0"/>
  </r>
  <r>
    <x v="46"/>
    <x v="0"/>
    <n v="37"/>
    <n v="47"/>
    <x v="0"/>
  </r>
  <r>
    <x v="47"/>
    <x v="0"/>
    <n v="13"/>
    <n v="48"/>
    <x v="0"/>
  </r>
  <r>
    <x v="48"/>
    <x v="0"/>
    <n v="19"/>
    <n v="49"/>
    <x v="0"/>
  </r>
  <r>
    <x v="49"/>
    <x v="0"/>
    <n v="4"/>
    <n v="50"/>
    <x v="0"/>
  </r>
  <r>
    <x v="50"/>
    <x v="0"/>
    <n v="36"/>
    <n v="50"/>
    <x v="0"/>
  </r>
  <r>
    <x v="51"/>
    <x v="0"/>
    <n v="17"/>
    <n v="50"/>
    <x v="0"/>
  </r>
  <r>
    <x v="52"/>
    <x v="0"/>
    <n v="7"/>
    <n v="53"/>
    <x v="0"/>
  </r>
  <r>
    <x v="53"/>
    <x v="0"/>
    <n v="20"/>
    <n v="54"/>
    <x v="0"/>
  </r>
  <r>
    <x v="54"/>
    <x v="0"/>
    <n v="10"/>
    <n v="54"/>
    <x v="0"/>
  </r>
  <r>
    <x v="55"/>
    <x v="0"/>
    <n v="34"/>
    <n v="54"/>
    <x v="0"/>
  </r>
  <r>
    <x v="56"/>
    <x v="0"/>
    <n v="30"/>
    <n v="57"/>
    <x v="0"/>
  </r>
  <r>
    <x v="57"/>
    <x v="0"/>
    <n v="18"/>
    <n v="58"/>
    <x v="0"/>
  </r>
  <r>
    <x v="58"/>
    <x v="0"/>
    <n v="12"/>
    <n v="59"/>
    <x v="0"/>
  </r>
  <r>
    <x v="59"/>
    <x v="0"/>
    <n v="12"/>
    <n v="60"/>
    <x v="0"/>
  </r>
  <r>
    <x v="60"/>
    <x v="0"/>
    <n v="20"/>
    <n v="61"/>
    <x v="0"/>
  </r>
  <r>
    <x v="61"/>
    <x v="0"/>
    <n v="12"/>
    <n v="62"/>
    <x v="0"/>
  </r>
  <r>
    <x v="62"/>
    <x v="0"/>
    <n v="28"/>
    <n v="62"/>
    <x v="0"/>
  </r>
  <r>
    <x v="63"/>
    <x v="0"/>
    <n v="17"/>
    <n v="64"/>
    <x v="0"/>
  </r>
  <r>
    <x v="64"/>
    <x v="0"/>
    <n v="26"/>
    <n v="65"/>
    <x v="0"/>
  </r>
  <r>
    <x v="65"/>
    <x v="0"/>
    <n v="27"/>
    <n v="66"/>
    <x v="0"/>
  </r>
  <r>
    <x v="66"/>
    <x v="0"/>
    <n v="25"/>
    <n v="67"/>
    <x v="0"/>
  </r>
  <r>
    <x v="67"/>
    <x v="0"/>
    <n v="10"/>
    <n v="68"/>
    <x v="0"/>
  </r>
  <r>
    <x v="68"/>
    <x v="0"/>
    <n v="10"/>
    <n v="68"/>
    <x v="0"/>
  </r>
  <r>
    <x v="69"/>
    <x v="0"/>
    <n v="10"/>
    <n v="68"/>
    <x v="0"/>
  </r>
  <r>
    <x v="70"/>
    <x v="0"/>
    <n v="7"/>
    <n v="71"/>
    <x v="0"/>
  </r>
  <r>
    <x v="71"/>
    <x v="0"/>
    <n v="9"/>
    <n v="72"/>
    <x v="0"/>
  </r>
  <r>
    <x v="72"/>
    <x v="0"/>
    <n v="5"/>
    <n v="73"/>
    <x v="0"/>
  </r>
  <r>
    <x v="73"/>
    <x v="0"/>
    <n v="10"/>
    <n v="74"/>
    <x v="0"/>
  </r>
  <r>
    <x v="74"/>
    <x v="0"/>
    <n v="24"/>
    <n v="74"/>
    <x v="0"/>
  </r>
  <r>
    <x v="75"/>
    <x v="0"/>
    <n v="14"/>
    <n v="76"/>
    <x v="0"/>
  </r>
  <r>
    <x v="76"/>
    <x v="0"/>
    <n v="18"/>
    <n v="76"/>
    <x v="0"/>
  </r>
  <r>
    <x v="77"/>
    <x v="0"/>
    <n v="11"/>
    <n v="78"/>
    <x v="0"/>
  </r>
  <r>
    <x v="78"/>
    <x v="0"/>
    <n v="20"/>
    <n v="79"/>
    <x v="0"/>
  </r>
  <r>
    <x v="79"/>
    <x v="0"/>
    <n v="11"/>
    <n v="80"/>
    <x v="0"/>
  </r>
  <r>
    <x v="80"/>
    <x v="0"/>
    <n v="16"/>
    <n v="81"/>
    <x v="0"/>
  </r>
  <r>
    <x v="81"/>
    <x v="0"/>
    <n v="22"/>
    <n v="81"/>
    <x v="0"/>
  </r>
  <r>
    <x v="82"/>
    <x v="0"/>
    <n v="21"/>
    <n v="83"/>
    <x v="0"/>
  </r>
  <r>
    <x v="83"/>
    <x v="0"/>
    <n v="10"/>
    <n v="84"/>
    <x v="0"/>
  </r>
  <r>
    <x v="84"/>
    <x v="0"/>
    <n v="15"/>
    <n v="85"/>
    <x v="0"/>
  </r>
  <r>
    <x v="85"/>
    <x v="0"/>
    <n v="8"/>
    <n v="86"/>
    <x v="0"/>
  </r>
  <r>
    <x v="86"/>
    <x v="0"/>
    <n v="16"/>
    <n v="87"/>
    <x v="0"/>
  </r>
  <r>
    <x v="87"/>
    <x v="0"/>
    <n v="19"/>
    <n v="88"/>
    <x v="0"/>
  </r>
  <r>
    <x v="88"/>
    <x v="0"/>
    <n v="25"/>
    <n v="88"/>
    <x v="0"/>
  </r>
  <r>
    <x v="89"/>
    <x v="0"/>
    <n v="18"/>
    <n v="90"/>
    <x v="0"/>
  </r>
  <r>
    <x v="90"/>
    <x v="0"/>
    <n v="33"/>
    <n v="90"/>
    <x v="0"/>
  </r>
  <r>
    <x v="91"/>
    <x v="0"/>
    <n v="17"/>
    <n v="92"/>
    <x v="0"/>
  </r>
  <r>
    <x v="92"/>
    <x v="0"/>
    <n v="5"/>
    <n v="93"/>
    <x v="0"/>
  </r>
  <r>
    <x v="93"/>
    <x v="0"/>
    <n v="25"/>
    <n v="93"/>
    <x v="0"/>
  </r>
  <r>
    <x v="94"/>
    <x v="0"/>
    <n v="15"/>
    <n v="95"/>
    <x v="0"/>
  </r>
  <r>
    <x v="95"/>
    <x v="0"/>
    <n v="15"/>
    <n v="95"/>
    <x v="0"/>
  </r>
  <r>
    <x v="96"/>
    <x v="0"/>
    <n v="47"/>
    <n v="97"/>
    <x v="0"/>
  </r>
  <r>
    <x v="97"/>
    <x v="0"/>
    <n v="9"/>
    <n v="97"/>
    <x v="0"/>
  </r>
  <r>
    <x v="98"/>
    <x v="0"/>
    <n v="24"/>
    <n v="99"/>
    <x v="0"/>
  </r>
  <r>
    <x v="99"/>
    <x v="0"/>
    <n v="20"/>
    <n v="100"/>
    <x v="0"/>
  </r>
  <r>
    <x v="100"/>
    <x v="0"/>
    <n v="12"/>
    <n v="101"/>
    <x v="0"/>
  </r>
  <r>
    <x v="101"/>
    <x v="0"/>
    <n v="26"/>
    <n v="102"/>
    <x v="0"/>
  </r>
  <r>
    <x v="102"/>
    <x v="0"/>
    <n v="18"/>
    <n v="103"/>
    <x v="0"/>
  </r>
  <r>
    <x v="103"/>
    <x v="0"/>
    <n v="36"/>
    <n v="104"/>
    <x v="0"/>
  </r>
  <r>
    <x v="104"/>
    <x v="0"/>
    <n v="9"/>
    <n v="105"/>
    <x v="0"/>
  </r>
  <r>
    <x v="105"/>
    <x v="0"/>
    <n v="6"/>
    <n v="105"/>
    <x v="0"/>
  </r>
  <r>
    <x v="106"/>
    <x v="0"/>
    <n v="10"/>
    <n v="105"/>
    <x v="0"/>
  </r>
  <r>
    <x v="107"/>
    <x v="0"/>
    <n v="35"/>
    <n v="108"/>
    <x v="0"/>
  </r>
  <r>
    <x v="108"/>
    <x v="0"/>
    <n v="8"/>
    <n v="108"/>
    <x v="0"/>
  </r>
  <r>
    <x v="109"/>
    <x v="0"/>
    <n v="8"/>
    <n v="110"/>
    <x v="0"/>
  </r>
  <r>
    <x v="110"/>
    <x v="0"/>
    <n v="37"/>
    <n v="111"/>
    <x v="0"/>
  </r>
  <r>
    <x v="111"/>
    <x v="0"/>
    <n v="25"/>
    <n v="111"/>
    <x v="0"/>
  </r>
  <r>
    <x v="112"/>
    <x v="0"/>
    <n v="31"/>
    <n v="113"/>
    <x v="0"/>
  </r>
  <r>
    <x v="113"/>
    <x v="0"/>
    <n v="12"/>
    <n v="113"/>
    <x v="0"/>
  </r>
  <r>
    <x v="114"/>
    <x v="0"/>
    <n v="1"/>
    <n v="115"/>
    <x v="0"/>
  </r>
  <r>
    <x v="115"/>
    <x v="0"/>
    <n v="10"/>
    <n v="116"/>
    <x v="0"/>
  </r>
  <r>
    <x v="116"/>
    <x v="0"/>
    <n v="23"/>
    <n v="117"/>
    <x v="0"/>
  </r>
  <r>
    <x v="117"/>
    <x v="0"/>
    <n v="12"/>
    <n v="118"/>
    <x v="0"/>
  </r>
  <r>
    <x v="118"/>
    <x v="0"/>
    <n v="18"/>
    <n v="119"/>
    <x v="0"/>
  </r>
  <r>
    <x v="119"/>
    <x v="0"/>
    <n v="40"/>
    <n v="120"/>
    <x v="0"/>
  </r>
  <r>
    <x v="120"/>
    <x v="0"/>
    <n v="17"/>
    <n v="120"/>
    <x v="0"/>
  </r>
  <r>
    <x v="121"/>
    <x v="0"/>
    <n v="29"/>
    <n v="122"/>
    <x v="0"/>
  </r>
  <r>
    <x v="122"/>
    <x v="0"/>
    <n v="8"/>
    <n v="122"/>
    <x v="0"/>
  </r>
  <r>
    <x v="123"/>
    <x v="0"/>
    <n v="25"/>
    <n v="124"/>
    <x v="0"/>
  </r>
  <r>
    <x v="124"/>
    <x v="0"/>
    <n v="16"/>
    <n v="125"/>
    <x v="0"/>
  </r>
  <r>
    <x v="125"/>
    <x v="0"/>
    <n v="13"/>
    <n v="126"/>
    <x v="0"/>
  </r>
  <r>
    <x v="126"/>
    <x v="0"/>
    <n v="14"/>
    <n v="126"/>
    <x v="0"/>
  </r>
  <r>
    <x v="127"/>
    <x v="0"/>
    <n v="39"/>
    <n v="126"/>
    <x v="0"/>
  </r>
  <r>
    <x v="128"/>
    <x v="0"/>
    <n v="37"/>
    <n v="126"/>
    <x v="0"/>
  </r>
  <r>
    <x v="129"/>
    <x v="0"/>
    <n v="26"/>
    <n v="130"/>
    <x v="0"/>
  </r>
  <r>
    <x v="130"/>
    <x v="0"/>
    <n v="29"/>
    <n v="131"/>
    <x v="0"/>
  </r>
  <r>
    <x v="131"/>
    <x v="0"/>
    <n v="7"/>
    <n v="132"/>
    <x v="0"/>
  </r>
  <r>
    <x v="132"/>
    <x v="0"/>
    <n v="9"/>
    <n v="133"/>
    <x v="0"/>
  </r>
  <r>
    <x v="133"/>
    <x v="0"/>
    <n v="33"/>
    <n v="133"/>
    <x v="0"/>
  </r>
  <r>
    <x v="134"/>
    <x v="0"/>
    <n v="33"/>
    <n v="135"/>
    <x v="0"/>
  </r>
  <r>
    <x v="135"/>
    <x v="0"/>
    <n v="1"/>
    <n v="136"/>
    <x v="0"/>
  </r>
  <r>
    <x v="136"/>
    <x v="0"/>
    <n v="12"/>
    <n v="136"/>
    <x v="0"/>
  </r>
  <r>
    <x v="137"/>
    <x v="0"/>
    <n v="11"/>
    <n v="136"/>
    <x v="0"/>
  </r>
  <r>
    <x v="138"/>
    <x v="0"/>
    <n v="22"/>
    <n v="139"/>
    <x v="0"/>
  </r>
  <r>
    <x v="139"/>
    <x v="0"/>
    <n v="7"/>
    <n v="140"/>
    <x v="0"/>
  </r>
  <r>
    <x v="140"/>
    <x v="0"/>
    <n v="10"/>
    <n v="141"/>
    <x v="0"/>
  </r>
  <r>
    <x v="141"/>
    <x v="0"/>
    <n v="9"/>
    <n v="141"/>
    <x v="0"/>
  </r>
  <r>
    <x v="142"/>
    <x v="0"/>
    <n v="9"/>
    <n v="141"/>
    <x v="0"/>
  </r>
  <r>
    <x v="143"/>
    <x v="0"/>
    <n v="12"/>
    <n v="144"/>
    <x v="0"/>
  </r>
  <r>
    <x v="144"/>
    <x v="0"/>
    <n v="22"/>
    <n v="144"/>
    <x v="0"/>
  </r>
  <r>
    <x v="145"/>
    <x v="0"/>
    <n v="48"/>
    <n v="144"/>
    <x v="0"/>
  </r>
  <r>
    <x v="146"/>
    <x v="0"/>
    <n v="18"/>
    <n v="147"/>
    <x v="0"/>
  </r>
  <r>
    <x v="147"/>
    <x v="0"/>
    <n v="26"/>
    <n v="147"/>
    <x v="0"/>
  </r>
  <r>
    <x v="148"/>
    <x v="0"/>
    <n v="14"/>
    <n v="147"/>
    <x v="0"/>
  </r>
  <r>
    <x v="149"/>
    <x v="0"/>
    <n v="16"/>
    <n v="150"/>
    <x v="0"/>
  </r>
  <r>
    <x v="150"/>
    <x v="0"/>
    <n v="24"/>
    <n v="151"/>
    <x v="0"/>
  </r>
  <r>
    <x v="151"/>
    <x v="0"/>
    <n v="9"/>
    <n v="151"/>
    <x v="0"/>
  </r>
  <r>
    <x v="152"/>
    <x v="0"/>
    <n v="13"/>
    <n v="151"/>
    <x v="0"/>
  </r>
  <r>
    <x v="153"/>
    <x v="0"/>
    <n v="14"/>
    <n v="154"/>
    <x v="0"/>
  </r>
  <r>
    <x v="154"/>
    <x v="0"/>
    <n v="28"/>
    <n v="155"/>
    <x v="0"/>
  </r>
  <r>
    <x v="155"/>
    <x v="0"/>
    <n v="12"/>
    <n v="156"/>
    <x v="0"/>
  </r>
  <r>
    <x v="156"/>
    <x v="0"/>
    <n v="7"/>
    <n v="156"/>
    <x v="0"/>
  </r>
  <r>
    <x v="157"/>
    <x v="0"/>
    <n v="21"/>
    <n v="156"/>
    <x v="0"/>
  </r>
  <r>
    <x v="158"/>
    <x v="0"/>
    <n v="6"/>
    <n v="159"/>
    <x v="0"/>
  </r>
  <r>
    <x v="159"/>
    <x v="0"/>
    <n v="23"/>
    <n v="159"/>
    <x v="0"/>
  </r>
  <r>
    <x v="160"/>
    <x v="0"/>
    <n v="7"/>
    <n v="161"/>
    <x v="0"/>
  </r>
  <r>
    <x v="161"/>
    <x v="0"/>
    <n v="10"/>
    <n v="162"/>
    <x v="0"/>
  </r>
  <r>
    <x v="162"/>
    <x v="0"/>
    <n v="7"/>
    <n v="163"/>
    <x v="0"/>
  </r>
  <r>
    <x v="163"/>
    <x v="0"/>
    <n v="14"/>
    <n v="163"/>
    <x v="0"/>
  </r>
  <r>
    <x v="164"/>
    <x v="0"/>
    <n v="27"/>
    <n v="165"/>
    <x v="0"/>
  </r>
  <r>
    <x v="165"/>
    <x v="0"/>
    <n v="4"/>
    <n v="166"/>
    <x v="0"/>
  </r>
  <r>
    <x v="166"/>
    <x v="0"/>
    <n v="8"/>
    <n v="166"/>
    <x v="0"/>
  </r>
  <r>
    <x v="167"/>
    <x v="0"/>
    <n v="8"/>
    <n v="166"/>
    <x v="0"/>
  </r>
  <r>
    <x v="168"/>
    <x v="0"/>
    <n v="14"/>
    <n v="166"/>
    <x v="0"/>
  </r>
  <r>
    <x v="169"/>
    <x v="0"/>
    <n v="10"/>
    <n v="166"/>
    <x v="0"/>
  </r>
  <r>
    <x v="170"/>
    <x v="0"/>
    <n v="21"/>
    <n v="171"/>
    <x v="0"/>
  </r>
  <r>
    <x v="171"/>
    <x v="0"/>
    <n v="19"/>
    <n v="172"/>
    <x v="0"/>
  </r>
  <r>
    <x v="172"/>
    <x v="0"/>
    <n v="23"/>
    <n v="173"/>
    <x v="0"/>
  </r>
  <r>
    <x v="173"/>
    <x v="0"/>
    <n v="9"/>
    <n v="174"/>
    <x v="0"/>
  </r>
  <r>
    <x v="174"/>
    <x v="0"/>
    <n v="12"/>
    <n v="174"/>
    <x v="0"/>
  </r>
  <r>
    <x v="175"/>
    <x v="0"/>
    <n v="16"/>
    <n v="176"/>
    <x v="0"/>
  </r>
  <r>
    <x v="176"/>
    <x v="0"/>
    <n v="5"/>
    <n v="176"/>
    <x v="0"/>
  </r>
  <r>
    <x v="177"/>
    <x v="0"/>
    <n v="5"/>
    <n v="178"/>
    <x v="0"/>
  </r>
  <r>
    <x v="178"/>
    <x v="0"/>
    <n v="16"/>
    <n v="179"/>
    <x v="0"/>
  </r>
  <r>
    <x v="179"/>
    <x v="0"/>
    <n v="19"/>
    <n v="179"/>
    <x v="0"/>
  </r>
  <r>
    <x v="180"/>
    <x v="0"/>
    <n v="11"/>
    <n v="181"/>
    <x v="0"/>
  </r>
  <r>
    <x v="181"/>
    <x v="0"/>
    <n v="16"/>
    <n v="181"/>
    <x v="0"/>
  </r>
  <r>
    <x v="182"/>
    <x v="0"/>
    <n v="8"/>
    <n v="181"/>
    <x v="0"/>
  </r>
  <r>
    <x v="183"/>
    <x v="0"/>
    <n v="30"/>
    <n v="181"/>
    <x v="0"/>
  </r>
  <r>
    <x v="184"/>
    <x v="0"/>
    <n v="9"/>
    <n v="185"/>
    <x v="0"/>
  </r>
  <r>
    <x v="185"/>
    <x v="0"/>
    <n v="25"/>
    <n v="186"/>
    <x v="0"/>
  </r>
  <r>
    <x v="186"/>
    <x v="0"/>
    <n v="16"/>
    <n v="187"/>
    <x v="0"/>
  </r>
  <r>
    <x v="187"/>
    <x v="0"/>
    <n v="27"/>
    <n v="187"/>
    <x v="0"/>
  </r>
  <r>
    <x v="188"/>
    <x v="0"/>
    <n v="28"/>
    <n v="189"/>
    <x v="0"/>
  </r>
  <r>
    <x v="189"/>
    <x v="0"/>
    <n v="14"/>
    <n v="189"/>
    <x v="0"/>
  </r>
  <r>
    <x v="190"/>
    <x v="0"/>
    <n v="30"/>
    <n v="191"/>
    <x v="0"/>
  </r>
  <r>
    <x v="191"/>
    <x v="0"/>
    <n v="12"/>
    <n v="192"/>
    <x v="0"/>
  </r>
  <r>
    <x v="192"/>
    <x v="0"/>
    <n v="38"/>
    <n v="192"/>
    <x v="0"/>
  </r>
  <r>
    <x v="193"/>
    <x v="0"/>
    <n v="5"/>
    <n v="192"/>
    <x v="0"/>
  </r>
  <r>
    <x v="194"/>
    <x v="0"/>
    <n v="22"/>
    <n v="192"/>
    <x v="0"/>
  </r>
  <r>
    <x v="195"/>
    <x v="0"/>
    <n v="13"/>
    <n v="192"/>
    <x v="0"/>
  </r>
  <r>
    <x v="196"/>
    <x v="0"/>
    <n v="5"/>
    <n v="192"/>
    <x v="0"/>
  </r>
  <r>
    <x v="197"/>
    <x v="0"/>
    <n v="33"/>
    <n v="198"/>
    <x v="0"/>
  </r>
  <r>
    <x v="198"/>
    <x v="0"/>
    <n v="29"/>
    <n v="199"/>
    <x v="0"/>
  </r>
  <r>
    <x v="199"/>
    <x v="0"/>
    <n v="18"/>
    <n v="199"/>
    <x v="0"/>
  </r>
  <r>
    <x v="200"/>
    <x v="0"/>
    <n v="23"/>
    <n v="201"/>
    <x v="0"/>
  </r>
  <r>
    <x v="201"/>
    <x v="0"/>
    <n v="7"/>
    <n v="201"/>
    <x v="0"/>
  </r>
  <r>
    <x v="202"/>
    <x v="0"/>
    <n v="10"/>
    <n v="203"/>
    <x v="0"/>
  </r>
  <r>
    <x v="203"/>
    <x v="0"/>
    <n v="28"/>
    <n v="203"/>
    <x v="0"/>
  </r>
  <r>
    <x v="204"/>
    <x v="0"/>
    <n v="16"/>
    <n v="203"/>
    <x v="0"/>
  </r>
  <r>
    <x v="205"/>
    <x v="0"/>
    <n v="17"/>
    <n v="203"/>
    <x v="0"/>
  </r>
  <r>
    <x v="206"/>
    <x v="0"/>
    <n v="16"/>
    <n v="207"/>
    <x v="0"/>
  </r>
  <r>
    <x v="207"/>
    <x v="0"/>
    <n v="13"/>
    <n v="208"/>
    <x v="0"/>
  </r>
  <r>
    <x v="208"/>
    <x v="0"/>
    <n v="13"/>
    <n v="208"/>
    <x v="0"/>
  </r>
  <r>
    <x v="209"/>
    <x v="0"/>
    <n v="19"/>
    <n v="208"/>
    <x v="0"/>
  </r>
  <r>
    <x v="210"/>
    <x v="0"/>
    <n v="25"/>
    <n v="211"/>
    <x v="0"/>
  </r>
  <r>
    <x v="211"/>
    <x v="0"/>
    <n v="39"/>
    <n v="211"/>
    <x v="0"/>
  </r>
  <r>
    <x v="212"/>
    <x v="0"/>
    <n v="18"/>
    <n v="211"/>
    <x v="0"/>
  </r>
  <r>
    <x v="213"/>
    <x v="0"/>
    <n v="6"/>
    <n v="211"/>
    <x v="0"/>
  </r>
  <r>
    <x v="214"/>
    <x v="0"/>
    <n v="18"/>
    <n v="211"/>
    <x v="0"/>
  </r>
  <r>
    <x v="215"/>
    <x v="0"/>
    <n v="4"/>
    <n v="211"/>
    <x v="0"/>
  </r>
  <r>
    <x v="216"/>
    <x v="0"/>
    <n v="4"/>
    <n v="211"/>
    <x v="0"/>
  </r>
  <r>
    <x v="217"/>
    <x v="0"/>
    <n v="15"/>
    <n v="211"/>
    <x v="0"/>
  </r>
  <r>
    <x v="218"/>
    <x v="0"/>
    <n v="6"/>
    <n v="211"/>
    <x v="0"/>
  </r>
  <r>
    <x v="219"/>
    <x v="0"/>
    <n v="12"/>
    <n v="220"/>
    <x v="0"/>
  </r>
  <r>
    <x v="220"/>
    <x v="0"/>
    <n v="14"/>
    <n v="220"/>
    <x v="0"/>
  </r>
  <r>
    <x v="221"/>
    <x v="0"/>
    <n v="28"/>
    <n v="220"/>
    <x v="0"/>
  </r>
  <r>
    <x v="222"/>
    <x v="0"/>
    <n v="11"/>
    <n v="223"/>
    <x v="0"/>
  </r>
  <r>
    <x v="223"/>
    <x v="0"/>
    <n v="4"/>
    <n v="224"/>
    <x v="0"/>
  </r>
  <r>
    <x v="224"/>
    <x v="0"/>
    <n v="15"/>
    <n v="225"/>
    <x v="0"/>
  </r>
  <r>
    <x v="225"/>
    <x v="0"/>
    <n v="11"/>
    <n v="225"/>
    <x v="0"/>
  </r>
  <r>
    <x v="226"/>
    <x v="0"/>
    <n v="19"/>
    <n v="225"/>
    <x v="0"/>
  </r>
  <r>
    <x v="227"/>
    <x v="0"/>
    <n v="14"/>
    <n v="228"/>
    <x v="0"/>
  </r>
  <r>
    <x v="228"/>
    <x v="0"/>
    <n v="8"/>
    <n v="229"/>
    <x v="0"/>
  </r>
  <r>
    <x v="229"/>
    <x v="0"/>
    <n v="17"/>
    <n v="229"/>
    <x v="0"/>
  </r>
  <r>
    <x v="230"/>
    <x v="0"/>
    <n v="5"/>
    <n v="229"/>
    <x v="0"/>
  </r>
  <r>
    <x v="231"/>
    <x v="0"/>
    <n v="19"/>
    <n v="229"/>
    <x v="0"/>
  </r>
  <r>
    <x v="232"/>
    <x v="0"/>
    <n v="15"/>
    <n v="229"/>
    <x v="0"/>
  </r>
  <r>
    <x v="233"/>
    <x v="0"/>
    <n v="32"/>
    <n v="229"/>
    <x v="0"/>
  </r>
  <r>
    <x v="234"/>
    <x v="0"/>
    <n v="26"/>
    <n v="229"/>
    <x v="0"/>
  </r>
  <r>
    <x v="235"/>
    <x v="0"/>
    <n v="11"/>
    <n v="229"/>
    <x v="0"/>
  </r>
  <r>
    <x v="236"/>
    <x v="0"/>
    <n v="20"/>
    <n v="229"/>
    <x v="0"/>
  </r>
  <r>
    <x v="237"/>
    <x v="0"/>
    <n v="17"/>
    <n v="229"/>
    <x v="0"/>
  </r>
  <r>
    <x v="238"/>
    <x v="0"/>
    <n v="26"/>
    <n v="239"/>
    <x v="0"/>
  </r>
  <r>
    <x v="239"/>
    <x v="0"/>
    <n v="28"/>
    <n v="240"/>
    <x v="0"/>
  </r>
  <r>
    <x v="240"/>
    <x v="0"/>
    <n v="35"/>
    <n v="241"/>
    <x v="0"/>
  </r>
  <r>
    <x v="241"/>
    <x v="0"/>
    <n v="26"/>
    <n v="241"/>
    <x v="0"/>
  </r>
  <r>
    <x v="242"/>
    <x v="0"/>
    <n v="10"/>
    <n v="243"/>
    <x v="0"/>
  </r>
  <r>
    <x v="243"/>
    <x v="0"/>
    <n v="22"/>
    <n v="243"/>
    <x v="0"/>
  </r>
  <r>
    <x v="244"/>
    <x v="0"/>
    <n v="2"/>
    <n v="245"/>
    <x v="0"/>
  </r>
  <r>
    <x v="1"/>
    <x v="1"/>
    <n v="25"/>
    <n v="1"/>
    <x v="1"/>
  </r>
  <r>
    <x v="2"/>
    <x v="1"/>
    <n v="22"/>
    <n v="2"/>
    <x v="1"/>
  </r>
  <r>
    <x v="7"/>
    <x v="1"/>
    <n v="15"/>
    <n v="3"/>
    <x v="1"/>
  </r>
  <r>
    <x v="6"/>
    <x v="1"/>
    <n v="34"/>
    <n v="4"/>
    <x v="1"/>
  </r>
  <r>
    <x v="0"/>
    <x v="1"/>
    <n v="27"/>
    <n v="5"/>
    <x v="1"/>
  </r>
  <r>
    <x v="14"/>
    <x v="1"/>
    <n v="28"/>
    <n v="6"/>
    <x v="1"/>
  </r>
  <r>
    <x v="5"/>
    <x v="1"/>
    <n v="27"/>
    <n v="7"/>
    <x v="1"/>
  </r>
  <r>
    <x v="10"/>
    <x v="1"/>
    <n v="21"/>
    <n v="8"/>
    <x v="1"/>
  </r>
  <r>
    <x v="3"/>
    <x v="1"/>
    <n v="34"/>
    <n v="9"/>
    <x v="1"/>
  </r>
  <r>
    <x v="9"/>
    <x v="1"/>
    <n v="20"/>
    <n v="10"/>
    <x v="1"/>
  </r>
  <r>
    <x v="18"/>
    <x v="1"/>
    <n v="19"/>
    <n v="11"/>
    <x v="1"/>
  </r>
  <r>
    <x v="11"/>
    <x v="1"/>
    <n v="15"/>
    <n v="12"/>
    <x v="1"/>
  </r>
  <r>
    <x v="37"/>
    <x v="1"/>
    <n v="11"/>
    <n v="13"/>
    <x v="1"/>
  </r>
  <r>
    <x v="15"/>
    <x v="1"/>
    <n v="20"/>
    <n v="14"/>
    <x v="1"/>
  </r>
  <r>
    <x v="23"/>
    <x v="1"/>
    <n v="13"/>
    <n v="15"/>
    <x v="1"/>
  </r>
  <r>
    <x v="12"/>
    <x v="1"/>
    <n v="23"/>
    <n v="16"/>
    <x v="1"/>
  </r>
  <r>
    <x v="17"/>
    <x v="1"/>
    <n v="46"/>
    <n v="17"/>
    <x v="1"/>
  </r>
  <r>
    <x v="52"/>
    <x v="1"/>
    <n v="7"/>
    <n v="18"/>
    <x v="1"/>
  </r>
  <r>
    <x v="19"/>
    <x v="1"/>
    <n v="15"/>
    <n v="19"/>
    <x v="1"/>
  </r>
  <r>
    <x v="29"/>
    <x v="1"/>
    <n v="20"/>
    <n v="20"/>
    <x v="1"/>
  </r>
  <r>
    <x v="39"/>
    <x v="1"/>
    <n v="19"/>
    <n v="21"/>
    <x v="1"/>
  </r>
  <r>
    <x v="22"/>
    <x v="1"/>
    <n v="15"/>
    <n v="22"/>
    <x v="1"/>
  </r>
  <r>
    <x v="20"/>
    <x v="1"/>
    <n v="17"/>
    <n v="23"/>
    <x v="1"/>
  </r>
  <r>
    <x v="34"/>
    <x v="1"/>
    <n v="11"/>
    <n v="24"/>
    <x v="1"/>
  </r>
  <r>
    <x v="26"/>
    <x v="1"/>
    <n v="25"/>
    <n v="25"/>
    <x v="1"/>
  </r>
  <r>
    <x v="104"/>
    <x v="1"/>
    <n v="9"/>
    <n v="26"/>
    <x v="1"/>
  </r>
  <r>
    <x v="171"/>
    <x v="1"/>
    <n v="19"/>
    <n v="27"/>
    <x v="1"/>
  </r>
  <r>
    <x v="43"/>
    <x v="1"/>
    <n v="8"/>
    <n v="28"/>
    <x v="1"/>
  </r>
  <r>
    <x v="36"/>
    <x v="1"/>
    <n v="22"/>
    <n v="29"/>
    <x v="1"/>
  </r>
  <r>
    <x v="80"/>
    <x v="1"/>
    <n v="16"/>
    <n v="30"/>
    <x v="1"/>
  </r>
  <r>
    <x v="73"/>
    <x v="1"/>
    <n v="10"/>
    <n v="31"/>
    <x v="1"/>
  </r>
  <r>
    <x v="47"/>
    <x v="1"/>
    <n v="13"/>
    <n v="32"/>
    <x v="1"/>
  </r>
  <r>
    <x v="70"/>
    <x v="1"/>
    <n v="7"/>
    <n v="33"/>
    <x v="1"/>
  </r>
  <r>
    <x v="60"/>
    <x v="1"/>
    <n v="20"/>
    <n v="33"/>
    <x v="1"/>
  </r>
  <r>
    <x v="63"/>
    <x v="1"/>
    <n v="17"/>
    <n v="35"/>
    <x v="1"/>
  </r>
  <r>
    <x v="109"/>
    <x v="1"/>
    <n v="8"/>
    <n v="36"/>
    <x v="1"/>
  </r>
  <r>
    <x v="67"/>
    <x v="1"/>
    <n v="10"/>
    <n v="37"/>
    <x v="1"/>
  </r>
  <r>
    <x v="87"/>
    <x v="1"/>
    <n v="19"/>
    <n v="38"/>
    <x v="1"/>
  </r>
  <r>
    <x v="21"/>
    <x v="1"/>
    <n v="35"/>
    <n v="39"/>
    <x v="1"/>
  </r>
  <r>
    <x v="66"/>
    <x v="1"/>
    <n v="25"/>
    <n v="40"/>
    <x v="1"/>
  </r>
  <r>
    <x v="31"/>
    <x v="1"/>
    <n v="23"/>
    <n v="41"/>
    <x v="1"/>
  </r>
  <r>
    <x v="141"/>
    <x v="1"/>
    <n v="9"/>
    <n v="42"/>
    <x v="1"/>
  </r>
  <r>
    <x v="100"/>
    <x v="1"/>
    <n v="12"/>
    <n v="43"/>
    <x v="1"/>
  </r>
  <r>
    <x v="199"/>
    <x v="1"/>
    <n v="18"/>
    <n v="44"/>
    <x v="1"/>
  </r>
  <r>
    <x v="127"/>
    <x v="1"/>
    <n v="39"/>
    <n v="45"/>
    <x v="1"/>
  </r>
  <r>
    <x v="32"/>
    <x v="1"/>
    <n v="35"/>
    <n v="46"/>
    <x v="1"/>
  </r>
  <r>
    <x v="69"/>
    <x v="1"/>
    <n v="10"/>
    <n v="47"/>
    <x v="1"/>
  </r>
  <r>
    <x v="105"/>
    <x v="1"/>
    <n v="6"/>
    <n v="47"/>
    <x v="1"/>
  </r>
  <r>
    <x v="48"/>
    <x v="1"/>
    <n v="19"/>
    <n v="49"/>
    <x v="1"/>
  </r>
  <r>
    <x v="151"/>
    <x v="1"/>
    <n v="9"/>
    <n v="50"/>
    <x v="1"/>
  </r>
  <r>
    <x v="51"/>
    <x v="1"/>
    <n v="17"/>
    <n v="51"/>
    <x v="1"/>
  </r>
  <r>
    <x v="108"/>
    <x v="1"/>
    <n v="8"/>
    <n v="52"/>
    <x v="1"/>
  </r>
  <r>
    <x v="101"/>
    <x v="1"/>
    <n v="26"/>
    <n v="53"/>
    <x v="1"/>
  </r>
  <r>
    <x v="156"/>
    <x v="1"/>
    <n v="7"/>
    <n v="54"/>
    <x v="1"/>
  </r>
  <r>
    <x v="113"/>
    <x v="1"/>
    <n v="12"/>
    <n v="55"/>
    <x v="1"/>
  </r>
  <r>
    <x v="97"/>
    <x v="1"/>
    <n v="9"/>
    <n v="56"/>
    <x v="1"/>
  </r>
  <r>
    <x v="164"/>
    <x v="1"/>
    <n v="27"/>
    <n v="57"/>
    <x v="1"/>
  </r>
  <r>
    <x v="185"/>
    <x v="1"/>
    <n v="25"/>
    <n v="57"/>
    <x v="1"/>
  </r>
  <r>
    <x v="122"/>
    <x v="1"/>
    <n v="8"/>
    <n v="59"/>
    <x v="1"/>
  </r>
  <r>
    <x v="65"/>
    <x v="1"/>
    <n v="27"/>
    <n v="60"/>
    <x v="1"/>
  </r>
  <r>
    <x v="91"/>
    <x v="1"/>
    <n v="17"/>
    <n v="61"/>
    <x v="1"/>
  </r>
  <r>
    <x v="98"/>
    <x v="1"/>
    <n v="24"/>
    <n v="62"/>
    <x v="1"/>
  </r>
  <r>
    <x v="95"/>
    <x v="1"/>
    <n v="15"/>
    <n v="63"/>
    <x v="1"/>
  </r>
  <r>
    <x v="132"/>
    <x v="1"/>
    <n v="9"/>
    <n v="64"/>
    <x v="1"/>
  </r>
  <r>
    <x v="148"/>
    <x v="1"/>
    <n v="14"/>
    <n v="65"/>
    <x v="1"/>
  </r>
  <r>
    <x v="64"/>
    <x v="1"/>
    <n v="26"/>
    <n v="66"/>
    <x v="1"/>
  </r>
  <r>
    <x v="128"/>
    <x v="1"/>
    <n v="37"/>
    <n v="67"/>
    <x v="1"/>
  </r>
  <r>
    <x v="84"/>
    <x v="1"/>
    <n v="15"/>
    <n v="68"/>
    <x v="1"/>
  </r>
  <r>
    <x v="125"/>
    <x v="1"/>
    <n v="13"/>
    <n v="69"/>
    <x v="1"/>
  </r>
  <r>
    <x v="62"/>
    <x v="1"/>
    <n v="28"/>
    <n v="70"/>
    <x v="1"/>
  </r>
  <r>
    <x v="173"/>
    <x v="1"/>
    <n v="9"/>
    <n v="70"/>
    <x v="1"/>
  </r>
  <r>
    <x v="114"/>
    <x v="1"/>
    <n v="1"/>
    <n v="70"/>
    <x v="1"/>
  </r>
  <r>
    <x v="57"/>
    <x v="1"/>
    <n v="18"/>
    <n v="70"/>
    <x v="1"/>
  </r>
  <r>
    <x v="208"/>
    <x v="1"/>
    <n v="13"/>
    <n v="74"/>
    <x v="1"/>
  </r>
  <r>
    <x v="149"/>
    <x v="1"/>
    <n v="16"/>
    <n v="75"/>
    <x v="1"/>
  </r>
  <r>
    <x v="159"/>
    <x v="1"/>
    <n v="23"/>
    <n v="76"/>
    <x v="1"/>
  </r>
  <r>
    <x v="117"/>
    <x v="1"/>
    <n v="12"/>
    <n v="76"/>
    <x v="1"/>
  </r>
  <r>
    <x v="94"/>
    <x v="1"/>
    <n v="15"/>
    <n v="78"/>
    <x v="1"/>
  </r>
  <r>
    <x v="75"/>
    <x v="1"/>
    <n v="14"/>
    <n v="79"/>
    <x v="1"/>
  </r>
  <r>
    <x v="180"/>
    <x v="1"/>
    <n v="11"/>
    <n v="79"/>
    <x v="1"/>
  </r>
  <r>
    <x v="76"/>
    <x v="1"/>
    <n v="18"/>
    <n v="79"/>
    <x v="1"/>
  </r>
  <r>
    <x v="25"/>
    <x v="1"/>
    <n v="26"/>
    <n v="79"/>
    <x v="1"/>
  </r>
  <r>
    <x v="158"/>
    <x v="1"/>
    <n v="6"/>
    <n v="79"/>
    <x v="1"/>
  </r>
  <r>
    <x v="184"/>
    <x v="1"/>
    <n v="9"/>
    <n v="79"/>
    <x v="1"/>
  </r>
  <r>
    <x v="1"/>
    <x v="2"/>
    <n v="25"/>
    <n v="1"/>
    <x v="2"/>
  </r>
  <r>
    <x v="2"/>
    <x v="2"/>
    <n v="22"/>
    <n v="2"/>
    <x v="2"/>
  </r>
  <r>
    <x v="4"/>
    <x v="2"/>
    <n v="33"/>
    <n v="3"/>
    <x v="2"/>
  </r>
  <r>
    <x v="6"/>
    <x v="2"/>
    <n v="34"/>
    <n v="4"/>
    <x v="2"/>
  </r>
  <r>
    <x v="3"/>
    <x v="2"/>
    <n v="34"/>
    <n v="5"/>
    <x v="2"/>
  </r>
  <r>
    <x v="14"/>
    <x v="2"/>
    <n v="28"/>
    <n v="6"/>
    <x v="2"/>
  </r>
  <r>
    <x v="7"/>
    <x v="2"/>
    <n v="15"/>
    <n v="7"/>
    <x v="2"/>
  </r>
  <r>
    <x v="5"/>
    <x v="2"/>
    <n v="27"/>
    <n v="8"/>
    <x v="2"/>
  </r>
  <r>
    <x v="10"/>
    <x v="2"/>
    <n v="21"/>
    <n v="9"/>
    <x v="2"/>
  </r>
  <r>
    <x v="0"/>
    <x v="2"/>
    <n v="27"/>
    <n v="10"/>
    <x v="2"/>
  </r>
  <r>
    <x v="9"/>
    <x v="2"/>
    <n v="20"/>
    <n v="10"/>
    <x v="2"/>
  </r>
  <r>
    <x v="18"/>
    <x v="2"/>
    <n v="19"/>
    <n v="12"/>
    <x v="2"/>
  </r>
  <r>
    <x v="15"/>
    <x v="2"/>
    <n v="20"/>
    <n v="13"/>
    <x v="2"/>
  </r>
  <r>
    <x v="24"/>
    <x v="2"/>
    <n v="10"/>
    <n v="14"/>
    <x v="2"/>
  </r>
  <r>
    <x v="11"/>
    <x v="2"/>
    <n v="15"/>
    <n v="15"/>
    <x v="2"/>
  </r>
  <r>
    <x v="52"/>
    <x v="2"/>
    <n v="7"/>
    <n v="16"/>
    <x v="2"/>
  </r>
  <r>
    <x v="12"/>
    <x v="2"/>
    <n v="23"/>
    <n v="17"/>
    <x v="2"/>
  </r>
  <r>
    <x v="39"/>
    <x v="2"/>
    <n v="19"/>
    <n v="18"/>
    <x v="2"/>
  </r>
  <r>
    <x v="37"/>
    <x v="2"/>
    <n v="11"/>
    <n v="19"/>
    <x v="2"/>
  </r>
  <r>
    <x v="176"/>
    <x v="2"/>
    <n v="5"/>
    <n v="20"/>
    <x v="2"/>
  </r>
  <r>
    <x v="22"/>
    <x v="2"/>
    <n v="15"/>
    <n v="21"/>
    <x v="2"/>
  </r>
  <r>
    <x v="20"/>
    <x v="2"/>
    <n v="17"/>
    <n v="22"/>
    <x v="2"/>
  </r>
  <r>
    <x v="28"/>
    <x v="2"/>
    <n v="9"/>
    <n v="23"/>
    <x v="2"/>
  </r>
  <r>
    <x v="8"/>
    <x v="2"/>
    <n v="51"/>
    <n v="24"/>
    <x v="2"/>
  </r>
  <r>
    <x v="17"/>
    <x v="2"/>
    <n v="46"/>
    <n v="24"/>
    <x v="2"/>
  </r>
  <r>
    <x v="19"/>
    <x v="2"/>
    <n v="15"/>
    <n v="26"/>
    <x v="2"/>
  </r>
  <r>
    <x v="68"/>
    <x v="2"/>
    <n v="10"/>
    <n v="27"/>
    <x v="2"/>
  </r>
  <r>
    <x v="151"/>
    <x v="2"/>
    <n v="9"/>
    <n v="28"/>
    <x v="2"/>
  </r>
  <r>
    <x v="43"/>
    <x v="2"/>
    <n v="8"/>
    <n v="28"/>
    <x v="2"/>
  </r>
  <r>
    <x v="44"/>
    <x v="2"/>
    <n v="14"/>
    <n v="30"/>
    <x v="2"/>
  </r>
  <r>
    <x v="31"/>
    <x v="2"/>
    <n v="23"/>
    <n v="31"/>
    <x v="2"/>
  </r>
  <r>
    <x v="160"/>
    <x v="2"/>
    <n v="7"/>
    <n v="32"/>
    <x v="2"/>
  </r>
  <r>
    <x v="60"/>
    <x v="2"/>
    <n v="20"/>
    <n v="33"/>
    <x v="2"/>
  </r>
  <r>
    <x v="34"/>
    <x v="2"/>
    <n v="11"/>
    <n v="34"/>
    <x v="2"/>
  </r>
  <r>
    <x v="132"/>
    <x v="2"/>
    <n v="9"/>
    <n v="35"/>
    <x v="2"/>
  </r>
  <r>
    <x v="56"/>
    <x v="2"/>
    <n v="30"/>
    <n v="35"/>
    <x v="2"/>
  </r>
  <r>
    <x v="83"/>
    <x v="2"/>
    <n v="10"/>
    <n v="35"/>
    <x v="2"/>
  </r>
  <r>
    <x v="21"/>
    <x v="2"/>
    <n v="35"/>
    <n v="38"/>
    <x v="2"/>
  </r>
  <r>
    <x v="85"/>
    <x v="2"/>
    <n v="8"/>
    <n v="38"/>
    <x v="2"/>
  </r>
  <r>
    <x v="47"/>
    <x v="2"/>
    <n v="13"/>
    <n v="40"/>
    <x v="2"/>
  </r>
  <r>
    <x v="54"/>
    <x v="2"/>
    <n v="10"/>
    <n v="40"/>
    <x v="2"/>
  </r>
  <r>
    <x v="124"/>
    <x v="2"/>
    <n v="16"/>
    <n v="42"/>
    <x v="2"/>
  </r>
  <r>
    <x v="33"/>
    <x v="2"/>
    <n v="36"/>
    <n v="42"/>
    <x v="2"/>
  </r>
  <r>
    <x v="117"/>
    <x v="2"/>
    <n v="12"/>
    <n v="42"/>
    <x v="2"/>
  </r>
  <r>
    <x v="141"/>
    <x v="2"/>
    <n v="9"/>
    <n v="45"/>
    <x v="2"/>
  </r>
  <r>
    <x v="236"/>
    <x v="2"/>
    <n v="20"/>
    <n v="46"/>
    <x v="2"/>
  </r>
  <r>
    <x v="26"/>
    <x v="2"/>
    <n v="25"/>
    <n v="47"/>
    <x v="2"/>
  </r>
  <r>
    <x v="89"/>
    <x v="2"/>
    <n v="18"/>
    <n v="47"/>
    <x v="2"/>
  </r>
  <r>
    <x v="80"/>
    <x v="2"/>
    <n v="16"/>
    <n v="49"/>
    <x v="2"/>
  </r>
  <r>
    <x v="51"/>
    <x v="2"/>
    <n v="17"/>
    <n v="49"/>
    <x v="2"/>
  </r>
  <r>
    <x v="125"/>
    <x v="2"/>
    <n v="13"/>
    <n v="49"/>
    <x v="2"/>
  </r>
  <r>
    <x v="32"/>
    <x v="2"/>
    <n v="35"/>
    <n v="49"/>
    <x v="2"/>
  </r>
  <r>
    <x v="220"/>
    <x v="2"/>
    <n v="14"/>
    <n v="49"/>
    <x v="2"/>
  </r>
  <r>
    <x v="108"/>
    <x v="2"/>
    <n v="8"/>
    <n v="54"/>
    <x v="2"/>
  </r>
  <r>
    <x v="223"/>
    <x v="2"/>
    <n v="4"/>
    <n v="54"/>
    <x v="2"/>
  </r>
  <r>
    <x v="73"/>
    <x v="2"/>
    <n v="10"/>
    <n v="54"/>
    <x v="2"/>
  </r>
  <r>
    <x v="36"/>
    <x v="2"/>
    <n v="22"/>
    <n v="54"/>
    <x v="2"/>
  </r>
  <r>
    <x v="27"/>
    <x v="2"/>
    <n v="34"/>
    <n v="58"/>
    <x v="2"/>
  </r>
  <r>
    <x v="127"/>
    <x v="2"/>
    <n v="39"/>
    <n v="59"/>
    <x v="2"/>
  </r>
  <r>
    <x v="104"/>
    <x v="2"/>
    <n v="9"/>
    <n v="59"/>
    <x v="2"/>
  </r>
  <r>
    <x v="95"/>
    <x v="2"/>
    <n v="15"/>
    <n v="59"/>
    <x v="2"/>
  </r>
  <r>
    <x v="101"/>
    <x v="2"/>
    <n v="26"/>
    <n v="62"/>
    <x v="2"/>
  </r>
  <r>
    <x v="55"/>
    <x v="2"/>
    <n v="34"/>
    <n v="63"/>
    <x v="2"/>
  </r>
  <r>
    <x v="208"/>
    <x v="2"/>
    <n v="13"/>
    <n v="63"/>
    <x v="2"/>
  </r>
  <r>
    <x v="94"/>
    <x v="2"/>
    <n v="15"/>
    <n v="63"/>
    <x v="2"/>
  </r>
  <r>
    <x v="189"/>
    <x v="2"/>
    <n v="14"/>
    <n v="63"/>
    <x v="2"/>
  </r>
  <r>
    <x v="148"/>
    <x v="2"/>
    <n v="14"/>
    <n v="63"/>
    <x v="2"/>
  </r>
  <r>
    <x v="140"/>
    <x v="2"/>
    <n v="10"/>
    <n v="63"/>
    <x v="2"/>
  </r>
  <r>
    <x v="79"/>
    <x v="2"/>
    <n v="11"/>
    <n v="63"/>
    <x v="2"/>
  </r>
  <r>
    <x v="100"/>
    <x v="2"/>
    <n v="12"/>
    <n v="63"/>
    <x v="2"/>
  </r>
  <r>
    <x v="113"/>
    <x v="2"/>
    <n v="12"/>
    <n v="63"/>
    <x v="2"/>
  </r>
  <r>
    <x v="97"/>
    <x v="2"/>
    <n v="9"/>
    <n v="63"/>
    <x v="2"/>
  </r>
  <r>
    <x v="48"/>
    <x v="2"/>
    <n v="19"/>
    <n v="73"/>
    <x v="2"/>
  </r>
  <r>
    <x v="75"/>
    <x v="2"/>
    <n v="14"/>
    <n v="74"/>
    <x v="2"/>
  </r>
  <r>
    <x v="156"/>
    <x v="2"/>
    <n v="7"/>
    <n v="75"/>
    <x v="2"/>
  </r>
  <r>
    <x v="180"/>
    <x v="2"/>
    <n v="11"/>
    <n v="75"/>
    <x v="2"/>
  </r>
  <r>
    <x v="71"/>
    <x v="2"/>
    <n v="9"/>
    <n v="75"/>
    <x v="2"/>
  </r>
  <r>
    <x v="161"/>
    <x v="2"/>
    <n v="10"/>
    <n v="75"/>
    <x v="2"/>
  </r>
  <r>
    <x v="215"/>
    <x v="2"/>
    <n v="4"/>
    <n v="75"/>
    <x v="2"/>
  </r>
  <r>
    <x v="111"/>
    <x v="2"/>
    <n v="25"/>
    <n v="75"/>
    <x v="2"/>
  </r>
  <r>
    <x v="121"/>
    <x v="2"/>
    <n v="29"/>
    <n v="75"/>
    <x v="2"/>
  </r>
  <r>
    <x v="227"/>
    <x v="2"/>
    <n v="14"/>
    <n v="75"/>
    <x v="2"/>
  </r>
  <r>
    <x v="84"/>
    <x v="2"/>
    <n v="15"/>
    <n v="75"/>
    <x v="2"/>
  </r>
  <r>
    <x v="171"/>
    <x v="2"/>
    <n v="19"/>
    <n v="84"/>
    <x v="2"/>
  </r>
  <r>
    <x v="91"/>
    <x v="2"/>
    <n v="17"/>
    <n v="85"/>
    <x v="2"/>
  </r>
  <r>
    <x v="87"/>
    <x v="2"/>
    <n v="19"/>
    <n v="85"/>
    <x v="2"/>
  </r>
  <r>
    <x v="233"/>
    <x v="2"/>
    <n v="32"/>
    <n v="85"/>
    <x v="2"/>
  </r>
  <r>
    <x v="159"/>
    <x v="2"/>
    <n v="23"/>
    <n v="85"/>
    <x v="2"/>
  </r>
  <r>
    <x v="200"/>
    <x v="2"/>
    <n v="23"/>
    <n v="85"/>
    <x v="2"/>
  </r>
  <r>
    <x v="158"/>
    <x v="2"/>
    <n v="6"/>
    <n v="85"/>
    <x v="2"/>
  </r>
  <r>
    <x v="177"/>
    <x v="2"/>
    <n v="5"/>
    <n v="85"/>
    <x v="2"/>
  </r>
  <r>
    <x v="130"/>
    <x v="2"/>
    <n v="29"/>
    <n v="85"/>
    <x v="2"/>
  </r>
  <r>
    <x v="90"/>
    <x v="2"/>
    <n v="33"/>
    <n v="85"/>
    <x v="2"/>
  </r>
  <r>
    <x v="133"/>
    <x v="2"/>
    <n v="33"/>
    <n v="85"/>
    <x v="2"/>
  </r>
  <r>
    <x v="86"/>
    <x v="2"/>
    <n v="16"/>
    <n v="85"/>
    <x v="2"/>
  </r>
  <r>
    <x v="99"/>
    <x v="2"/>
    <n v="20"/>
    <n v="85"/>
    <x v="2"/>
  </r>
  <r>
    <x v="143"/>
    <x v="2"/>
    <n v="12"/>
    <n v="85"/>
    <x v="2"/>
  </r>
  <r>
    <x v="114"/>
    <x v="2"/>
    <n v="1"/>
    <n v="85"/>
    <x v="2"/>
  </r>
  <r>
    <x v="103"/>
    <x v="2"/>
    <n v="36"/>
    <n v="85"/>
    <x v="2"/>
  </r>
  <r>
    <x v="213"/>
    <x v="2"/>
    <n v="6"/>
    <n v="85"/>
    <x v="2"/>
  </r>
  <r>
    <x v="64"/>
    <x v="2"/>
    <n v="26"/>
    <n v="101"/>
    <x v="2"/>
  </r>
  <r>
    <x v="173"/>
    <x v="2"/>
    <n v="9"/>
    <n v="101"/>
    <x v="2"/>
  </r>
  <r>
    <x v="76"/>
    <x v="2"/>
    <n v="18"/>
    <n v="101"/>
    <x v="2"/>
  </r>
  <r>
    <x v="78"/>
    <x v="2"/>
    <n v="20"/>
    <n v="104"/>
    <x v="2"/>
  </r>
  <r>
    <x v="25"/>
    <x v="2"/>
    <n v="26"/>
    <n v="105"/>
    <x v="2"/>
  </r>
  <r>
    <x v="157"/>
    <x v="2"/>
    <n v="21"/>
    <n v="105"/>
    <x v="2"/>
  </r>
  <r>
    <x v="98"/>
    <x v="2"/>
    <n v="24"/>
    <n v="105"/>
    <x v="2"/>
  </r>
  <r>
    <x v="35"/>
    <x v="2"/>
    <n v="38"/>
    <n v="105"/>
    <x v="2"/>
  </r>
  <r>
    <x v="224"/>
    <x v="2"/>
    <n v="15"/>
    <n v="105"/>
    <x v="2"/>
  </r>
  <r>
    <x v="61"/>
    <x v="2"/>
    <n v="12"/>
    <n v="105"/>
    <x v="2"/>
  </r>
  <r>
    <x v="162"/>
    <x v="2"/>
    <n v="7"/>
    <n v="105"/>
    <x v="2"/>
  </r>
  <r>
    <x v="112"/>
    <x v="2"/>
    <n v="31"/>
    <n v="105"/>
    <x v="2"/>
  </r>
  <r>
    <x v="69"/>
    <x v="2"/>
    <n v="10"/>
    <n v="113"/>
    <x v="2"/>
  </r>
  <r>
    <x v="116"/>
    <x v="2"/>
    <n v="23"/>
    <n v="113"/>
    <x v="2"/>
  </r>
  <r>
    <x v="62"/>
    <x v="2"/>
    <n v="28"/>
    <n v="115"/>
    <x v="2"/>
  </r>
  <r>
    <x v="70"/>
    <x v="2"/>
    <n v="7"/>
    <n v="115"/>
    <x v="2"/>
  </r>
  <r>
    <x v="199"/>
    <x v="2"/>
    <n v="18"/>
    <n v="117"/>
    <x v="2"/>
  </r>
  <r>
    <x v="66"/>
    <x v="2"/>
    <n v="25"/>
    <n v="117"/>
    <x v="2"/>
  </r>
  <r>
    <x v="150"/>
    <x v="2"/>
    <n v="24"/>
    <n v="117"/>
    <x v="2"/>
  </r>
  <r>
    <x v="222"/>
    <x v="2"/>
    <n v="11"/>
    <n v="117"/>
    <x v="2"/>
  </r>
  <r>
    <x v="49"/>
    <x v="2"/>
    <n v="4"/>
    <n v="117"/>
    <x v="2"/>
  </r>
  <r>
    <x v="122"/>
    <x v="2"/>
    <n v="8"/>
    <n v="117"/>
    <x v="2"/>
  </r>
  <r>
    <x v="235"/>
    <x v="2"/>
    <n v="11"/>
    <n v="117"/>
    <x v="2"/>
  </r>
  <r>
    <x v="138"/>
    <x v="2"/>
    <n v="22"/>
    <n v="117"/>
    <x v="2"/>
  </r>
  <r>
    <x v="146"/>
    <x v="2"/>
    <n v="18"/>
    <n v="117"/>
    <x v="2"/>
  </r>
  <r>
    <x v="137"/>
    <x v="2"/>
    <n v="11"/>
    <n v="117"/>
    <x v="2"/>
  </r>
  <r>
    <x v="230"/>
    <x v="2"/>
    <n v="5"/>
    <n v="117"/>
    <x v="2"/>
  </r>
  <r>
    <x v="232"/>
    <x v="2"/>
    <n v="15"/>
    <n v="117"/>
    <x v="2"/>
  </r>
  <r>
    <x v="195"/>
    <x v="2"/>
    <n v="13"/>
    <n v="117"/>
    <x v="2"/>
  </r>
  <r>
    <x v="178"/>
    <x v="2"/>
    <n v="16"/>
    <n v="130"/>
    <x v="2"/>
  </r>
  <r>
    <x v="209"/>
    <x v="2"/>
    <n v="19"/>
    <n v="130"/>
    <x v="2"/>
  </r>
  <r>
    <x v="153"/>
    <x v="2"/>
    <n v="14"/>
    <n v="130"/>
    <x v="2"/>
  </r>
  <r>
    <x v="144"/>
    <x v="2"/>
    <n v="22"/>
    <n v="130"/>
    <x v="2"/>
  </r>
  <r>
    <x v="185"/>
    <x v="2"/>
    <n v="25"/>
    <n v="130"/>
    <x v="2"/>
  </r>
  <r>
    <x v="190"/>
    <x v="2"/>
    <n v="30"/>
    <n v="130"/>
    <x v="2"/>
  </r>
  <r>
    <x v="119"/>
    <x v="2"/>
    <n v="40"/>
    <n v="130"/>
    <x v="2"/>
  </r>
  <r>
    <x v="204"/>
    <x v="2"/>
    <n v="16"/>
    <n v="130"/>
    <x v="2"/>
  </r>
  <r>
    <x v="106"/>
    <x v="2"/>
    <n v="10"/>
    <n v="130"/>
    <x v="2"/>
  </r>
  <r>
    <x v="229"/>
    <x v="2"/>
    <n v="17"/>
    <n v="130"/>
    <x v="2"/>
  </r>
  <r>
    <x v="155"/>
    <x v="2"/>
    <n v="12"/>
    <n v="130"/>
    <x v="2"/>
  </r>
  <r>
    <x v="164"/>
    <x v="2"/>
    <n v="27"/>
    <n v="141"/>
    <x v="2"/>
  </r>
  <r>
    <x v="243"/>
    <x v="2"/>
    <n v="22"/>
    <n v="141"/>
    <x v="2"/>
  </r>
  <r>
    <x v="105"/>
    <x v="2"/>
    <n v="6"/>
    <n v="143"/>
    <x v="2"/>
  </r>
  <r>
    <x v="41"/>
    <x v="2"/>
    <n v="35"/>
    <n v="144"/>
    <x v="2"/>
  </r>
  <r>
    <x v="107"/>
    <x v="2"/>
    <n v="35"/>
    <n v="144"/>
    <x v="2"/>
  </r>
  <r>
    <x v="187"/>
    <x v="2"/>
    <n v="27"/>
    <n v="144"/>
    <x v="2"/>
  </r>
  <r>
    <x v="198"/>
    <x v="2"/>
    <n v="29"/>
    <n v="144"/>
    <x v="2"/>
  </r>
  <r>
    <x v="186"/>
    <x v="2"/>
    <n v="16"/>
    <n v="144"/>
    <x v="2"/>
  </r>
  <r>
    <x v="145"/>
    <x v="2"/>
    <n v="48"/>
    <n v="144"/>
    <x v="2"/>
  </r>
  <r>
    <x v="210"/>
    <x v="2"/>
    <n v="25"/>
    <n v="144"/>
    <x v="2"/>
  </r>
  <r>
    <x v="115"/>
    <x v="2"/>
    <n v="10"/>
    <n v="144"/>
    <x v="2"/>
  </r>
  <r>
    <x v="240"/>
    <x v="2"/>
    <n v="35"/>
    <n v="144"/>
    <x v="2"/>
  </r>
  <r>
    <x v="118"/>
    <x v="2"/>
    <n v="18"/>
    <n v="144"/>
    <x v="2"/>
  </r>
  <r>
    <x v="172"/>
    <x v="2"/>
    <n v="23"/>
    <n v="144"/>
    <x v="2"/>
  </r>
  <r>
    <x v="244"/>
    <x v="2"/>
    <n v="2"/>
    <n v="144"/>
    <x v="2"/>
  </r>
  <r>
    <x v="194"/>
    <x v="2"/>
    <n v="22"/>
    <n v="156"/>
    <x v="2"/>
  </r>
  <r>
    <x v="175"/>
    <x v="2"/>
    <n v="16"/>
    <n v="156"/>
    <x v="2"/>
  </r>
  <r>
    <x v="202"/>
    <x v="2"/>
    <n v="10"/>
    <n v="156"/>
    <x v="2"/>
  </r>
  <r>
    <x v="212"/>
    <x v="2"/>
    <n v="18"/>
    <n v="156"/>
    <x v="2"/>
  </r>
  <r>
    <x v="74"/>
    <x v="2"/>
    <n v="24"/>
    <n v="156"/>
    <x v="2"/>
  </r>
  <r>
    <x v="188"/>
    <x v="2"/>
    <n v="28"/>
    <n v="156"/>
    <x v="2"/>
  </r>
  <r>
    <x v="88"/>
    <x v="2"/>
    <n v="25"/>
    <n v="156"/>
    <x v="2"/>
  </r>
  <r>
    <x v="197"/>
    <x v="2"/>
    <n v="33"/>
    <n v="156"/>
    <x v="2"/>
  </r>
  <r>
    <x v="168"/>
    <x v="2"/>
    <n v="14"/>
    <n v="156"/>
    <x v="2"/>
  </r>
  <r>
    <x v="214"/>
    <x v="2"/>
    <n v="18"/>
    <n v="156"/>
    <x v="2"/>
  </r>
  <r>
    <x v="221"/>
    <x v="2"/>
    <n v="28"/>
    <n v="166"/>
    <x v="2"/>
  </r>
  <r>
    <x v="50"/>
    <x v="2"/>
    <n v="36"/>
    <n v="166"/>
    <x v="2"/>
  </r>
  <r>
    <x v="167"/>
    <x v="2"/>
    <n v="8"/>
    <n v="166"/>
    <x v="2"/>
  </r>
  <r>
    <x v="191"/>
    <x v="2"/>
    <n v="12"/>
    <n v="166"/>
    <x v="2"/>
  </r>
  <r>
    <x v="234"/>
    <x v="2"/>
    <n v="26"/>
    <n v="166"/>
    <x v="2"/>
  </r>
  <r>
    <x v="96"/>
    <x v="2"/>
    <n v="47"/>
    <n v="166"/>
    <x v="2"/>
  </r>
  <r>
    <x v="128"/>
    <x v="2"/>
    <n v="37"/>
    <n v="166"/>
    <x v="2"/>
  </r>
  <r>
    <x v="211"/>
    <x v="2"/>
    <n v="39"/>
    <n v="166"/>
    <x v="2"/>
  </r>
  <r>
    <x v="206"/>
    <x v="2"/>
    <n v="16"/>
    <n v="166"/>
    <x v="2"/>
  </r>
  <r>
    <x v="179"/>
    <x v="2"/>
    <n v="19"/>
    <n v="166"/>
    <x v="2"/>
  </r>
  <r>
    <x v="129"/>
    <x v="2"/>
    <n v="26"/>
    <n v="166"/>
    <x v="2"/>
  </r>
  <r>
    <x v="203"/>
    <x v="2"/>
    <n v="28"/>
    <n v="166"/>
    <x v="2"/>
  </r>
  <r>
    <x v="126"/>
    <x v="2"/>
    <n v="14"/>
    <n v="166"/>
    <x v="2"/>
  </r>
  <r>
    <x v="154"/>
    <x v="2"/>
    <n v="28"/>
    <n v="166"/>
    <x v="2"/>
  </r>
  <r>
    <x v="174"/>
    <x v="2"/>
    <n v="12"/>
    <n v="180"/>
    <x v="2"/>
  </r>
  <r>
    <x v="239"/>
    <x v="2"/>
    <n v="28"/>
    <n v="180"/>
    <x v="2"/>
  </r>
  <r>
    <x v="225"/>
    <x v="2"/>
    <n v="11"/>
    <n v="180"/>
    <x v="2"/>
  </r>
  <r>
    <x v="147"/>
    <x v="2"/>
    <n v="26"/>
    <n v="180"/>
    <x v="2"/>
  </r>
  <r>
    <x v="72"/>
    <x v="2"/>
    <n v="5"/>
    <n v="180"/>
    <x v="2"/>
  </r>
  <r>
    <x v="231"/>
    <x v="2"/>
    <n v="19"/>
    <n v="180"/>
    <x v="2"/>
  </r>
  <r>
    <x v="131"/>
    <x v="2"/>
    <n v="7"/>
    <n v="180"/>
    <x v="2"/>
  </r>
  <r>
    <x v="193"/>
    <x v="2"/>
    <n v="5"/>
    <n v="187"/>
    <x v="2"/>
  </r>
  <r>
    <x v="92"/>
    <x v="2"/>
    <n v="5"/>
    <n v="187"/>
    <x v="2"/>
  </r>
  <r>
    <x v="207"/>
    <x v="2"/>
    <n v="13"/>
    <n v="187"/>
    <x v="2"/>
  </r>
  <r>
    <x v="238"/>
    <x v="2"/>
    <n v="26"/>
    <n v="187"/>
    <x v="2"/>
  </r>
  <r>
    <x v="217"/>
    <x v="2"/>
    <n v="15"/>
    <n v="187"/>
    <x v="2"/>
  </r>
  <r>
    <x v="134"/>
    <x v="2"/>
    <n v="33"/>
    <n v="187"/>
    <x v="2"/>
  </r>
  <r>
    <x v="163"/>
    <x v="2"/>
    <n v="14"/>
    <n v="187"/>
    <x v="2"/>
  </r>
  <r>
    <x v="219"/>
    <x v="2"/>
    <n v="12"/>
    <n v="187"/>
    <x v="2"/>
  </r>
  <r>
    <x v="110"/>
    <x v="2"/>
    <n v="37"/>
    <n v="187"/>
    <x v="2"/>
  </r>
  <r>
    <x v="228"/>
    <x v="2"/>
    <n v="8"/>
    <n v="187"/>
    <x v="2"/>
  </r>
  <r>
    <x v="182"/>
    <x v="2"/>
    <n v="8"/>
    <n v="187"/>
    <x v="2"/>
  </r>
  <r>
    <x v="192"/>
    <x v="2"/>
    <n v="38"/>
    <n v="198"/>
    <x v="2"/>
  </r>
  <r>
    <x v="93"/>
    <x v="2"/>
    <n v="25"/>
    <n v="198"/>
    <x v="2"/>
  </r>
  <r>
    <x v="196"/>
    <x v="2"/>
    <n v="5"/>
    <n v="198"/>
    <x v="2"/>
  </r>
  <r>
    <x v="165"/>
    <x v="2"/>
    <n v="4"/>
    <n v="198"/>
    <x v="2"/>
  </r>
  <r>
    <x v="241"/>
    <x v="2"/>
    <n v="26"/>
    <n v="202"/>
    <x v="2"/>
  </r>
  <r>
    <x v="201"/>
    <x v="2"/>
    <n v="7"/>
    <n v="202"/>
    <x v="2"/>
  </r>
  <r>
    <x v="135"/>
    <x v="2"/>
    <n v="1"/>
    <n v="20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s v="California Institute of Technology"/>
    <x v="0"/>
    <x v="0"/>
  </r>
  <r>
    <s v="Massachusetts Institute of Technology"/>
    <x v="1"/>
    <x v="0"/>
  </r>
  <r>
    <s v="Stanford University"/>
    <x v="2"/>
    <x v="0"/>
  </r>
  <r>
    <s v="Princeton University"/>
    <x v="3"/>
    <x v="0"/>
  </r>
  <r>
    <s v="University of Cambridge"/>
    <x v="4"/>
    <x v="0"/>
  </r>
  <r>
    <s v="University of Oxford"/>
    <x v="4"/>
    <x v="0"/>
  </r>
  <r>
    <s v="University of California, Berkeley"/>
    <x v="5"/>
    <x v="1"/>
  </r>
  <r>
    <s v="Imperial College London"/>
    <x v="1"/>
    <x v="0"/>
  </r>
  <r>
    <s v="Yale University"/>
    <x v="5"/>
    <x v="1"/>
  </r>
  <r>
    <s v="University of California, Los Angeles"/>
    <x v="6"/>
    <x v="1"/>
  </r>
  <r>
    <s v="University of Chicago"/>
    <x v="2"/>
    <x v="0"/>
  </r>
  <r>
    <s v="Johns Hopkins University"/>
    <x v="5"/>
    <x v="1"/>
  </r>
  <r>
    <s v="Cornell University"/>
    <x v="7"/>
    <x v="0"/>
  </r>
  <r>
    <s v="ETH Zurich Ã¢â‚¬â€œ Swiss Federal Institute of Technology Zurich"/>
    <x v="8"/>
    <x v="0"/>
  </r>
  <r>
    <s v="University of Michigan"/>
    <x v="7"/>
    <x v="0"/>
  </r>
  <r>
    <s v="University of Pennsylvania"/>
    <x v="9"/>
    <x v="1"/>
  </r>
  <r>
    <s v="Carnegie Mellon University"/>
    <x v="10"/>
    <x v="0"/>
  </r>
  <r>
    <s v="University of Hong Kong"/>
    <x v="11"/>
    <x v="1"/>
  </r>
  <r>
    <s v="University College London"/>
    <x v="12"/>
    <x v="1"/>
  </r>
  <r>
    <s v="University of Washington"/>
    <x v="11"/>
    <x v="1"/>
  </r>
  <r>
    <s v="Duke University"/>
    <x v="13"/>
    <x v="0"/>
  </r>
  <r>
    <s v="Northwestern University"/>
    <x v="7"/>
    <x v="0"/>
  </r>
  <r>
    <s v="Georgia Institute of Technology"/>
    <x v="8"/>
    <x v="0"/>
  </r>
  <r>
    <s v="Pohang University of Science and Technology"/>
    <x v="14"/>
    <x v="0"/>
  </r>
  <r>
    <s v="University of California, Santa Barbara"/>
    <x v="6"/>
    <x v="1"/>
  </r>
  <r>
    <s v="University of British Columbia"/>
    <x v="15"/>
    <x v="1"/>
  </r>
  <r>
    <s v="University of North Carolina at Chapel Hill"/>
    <x v="16"/>
    <x v="1"/>
  </r>
  <r>
    <s v="University of California, San Diego"/>
    <x v="7"/>
    <x v="0"/>
  </r>
  <r>
    <s v="University of Illinois at Urbana-Champaign"/>
    <x v="17"/>
    <x v="0"/>
  </r>
  <r>
    <s v="National University of Singapore"/>
    <x v="13"/>
    <x v="0"/>
  </r>
  <r>
    <s v="McGill University"/>
    <x v="12"/>
    <x v="1"/>
  </r>
  <r>
    <s v="University of Melbourne"/>
    <x v="18"/>
    <x v="1"/>
  </r>
  <r>
    <s v="Ãƒâ€°cole Polytechnique"/>
    <x v="19"/>
    <x v="0"/>
  </r>
  <r>
    <s v="University of Edinburgh"/>
    <x v="16"/>
    <x v="1"/>
  </r>
  <r>
    <s v="Ãƒâ€°cole Normale SupÃƒÂ©rieure"/>
    <x v="4"/>
    <x v="0"/>
  </r>
  <r>
    <s v="Australian National University"/>
    <x v="6"/>
    <x v="1"/>
  </r>
  <r>
    <s v="University of GÃƒÂ¶ttingen"/>
    <x v="9"/>
    <x v="1"/>
  </r>
  <r>
    <s v="Rice University"/>
    <x v="20"/>
    <x v="0"/>
  </r>
  <r>
    <s v="Ãƒâ€°cole Polytechnique FÃƒÂ©dÃƒÂ©rale de Lausanne"/>
    <x v="21"/>
    <x v="0"/>
  </r>
  <r>
    <s v="University of California, Irvine"/>
    <x v="6"/>
    <x v="1"/>
  </r>
  <r>
    <s v="Vanderbilt University"/>
    <x v="6"/>
    <x v="1"/>
  </r>
  <r>
    <s v="University of Minnesota"/>
    <x v="6"/>
    <x v="1"/>
  </r>
  <r>
    <s v="Tufts University"/>
    <x v="15"/>
    <x v="1"/>
  </r>
  <r>
    <s v="University of California, Davis"/>
    <x v="15"/>
    <x v="1"/>
  </r>
  <r>
    <s v="University of Massachusetts"/>
    <x v="13"/>
    <x v="0"/>
  </r>
  <r>
    <s v="Tsinghua University"/>
    <x v="22"/>
    <x v="0"/>
  </r>
  <r>
    <s v="Boston University"/>
    <x v="16"/>
    <x v="1"/>
  </r>
  <r>
    <s v="New York University"/>
    <x v="18"/>
    <x v="1"/>
  </r>
  <r>
    <s v="Emory University"/>
    <x v="12"/>
    <x v="1"/>
  </r>
  <r>
    <s v="LMU Munich"/>
    <x v="23"/>
    <x v="1"/>
  </r>
  <r>
    <s v="University of Notre Dame"/>
    <x v="20"/>
    <x v="0"/>
  </r>
  <r>
    <s v="University of Pittsburgh"/>
    <x v="9"/>
    <x v="1"/>
  </r>
  <r>
    <s v="Case Western Reserve University"/>
    <x v="7"/>
    <x v="0"/>
  </r>
  <r>
    <s v="Ohio State University"/>
    <x v="13"/>
    <x v="0"/>
  </r>
  <r>
    <s v="University of Colorado Boulder"/>
    <x v="3"/>
    <x v="0"/>
  </r>
  <r>
    <s v="University of Bristol"/>
    <x v="11"/>
    <x v="1"/>
  </r>
  <r>
    <s v="University of California, Santa Cruz"/>
    <x v="11"/>
    <x v="1"/>
  </r>
  <r>
    <s v="Yeshiva University"/>
    <x v="11"/>
    <x v="1"/>
  </r>
  <r>
    <s v="University of Sydney"/>
    <x v="24"/>
    <x v="1"/>
  </r>
  <r>
    <s v="University of Virginia"/>
    <x v="6"/>
    <x v="1"/>
  </r>
  <r>
    <s v="University of Adelaide"/>
    <x v="7"/>
    <x v="0"/>
  </r>
  <r>
    <s v="University of Southern California"/>
    <x v="6"/>
    <x v="1"/>
  </r>
  <r>
    <s v="William &amp; Mary"/>
    <x v="15"/>
    <x v="1"/>
  </r>
  <r>
    <s v="Trinity College Dublin"/>
    <x v="24"/>
    <x v="1"/>
  </r>
  <r>
    <s v="KingÃ¢â‚¬â„¢s College London"/>
    <x v="25"/>
    <x v="1"/>
  </r>
  <r>
    <s v="Stony Brook University"/>
    <x v="5"/>
    <x v="1"/>
  </r>
  <r>
    <s v="Korea Advanced Institute of Science and Technology (KAIST)"/>
    <x v="14"/>
    <x v="0"/>
  </r>
  <r>
    <s v="University of Sussex"/>
    <x v="15"/>
    <x v="1"/>
  </r>
  <r>
    <s v="The University of Queensland"/>
    <x v="11"/>
    <x v="1"/>
  </r>
  <r>
    <s v="Heidelberg University"/>
    <x v="18"/>
    <x v="1"/>
  </r>
  <r>
    <s v="University of Utah"/>
    <x v="3"/>
    <x v="0"/>
  </r>
  <r>
    <s v="Durham University"/>
    <x v="15"/>
    <x v="1"/>
  </r>
  <r>
    <s v="University of Manchester"/>
    <x v="6"/>
    <x v="1"/>
  </r>
  <r>
    <s v="Royal Holloway, University of London"/>
    <x v="24"/>
    <x v="1"/>
  </r>
  <r>
    <s v="University of Southampton"/>
    <x v="11"/>
    <x v="1"/>
  </r>
  <r>
    <s v="University of Zurich"/>
    <x v="24"/>
    <x v="1"/>
  </r>
  <r>
    <s v="Wake Forest University"/>
    <x v="9"/>
    <x v="1"/>
  </r>
  <r>
    <s v="George Washington University"/>
    <x v="12"/>
    <x v="1"/>
  </r>
  <r>
    <s v="University of Arizona"/>
    <x v="6"/>
    <x v="1"/>
  </r>
  <r>
    <s v="University of Basel"/>
    <x v="15"/>
    <x v="1"/>
  </r>
  <r>
    <s v="University of Maryland, College Park"/>
    <x v="7"/>
    <x v="0"/>
  </r>
  <r>
    <s v="Dartmouth College"/>
    <x v="17"/>
    <x v="0"/>
  </r>
  <r>
    <s v="Ãƒâ€°cole normale supÃƒÂ©rieure de Lyon"/>
    <x v="13"/>
    <x v="0"/>
  </r>
  <r>
    <s v="Technical University of Munich"/>
    <x v="0"/>
    <x v="0"/>
  </r>
  <r>
    <s v="University of Helsinki"/>
    <x v="26"/>
    <x v="1"/>
  </r>
  <r>
    <s v="University of St Andrews"/>
    <x v="12"/>
    <x v="1"/>
  </r>
  <r>
    <s v="Rensselaer Polytechnic Institute"/>
    <x v="27"/>
    <x v="0"/>
  </r>
  <r>
    <s v="Rutgers, the State University of New Jersey"/>
    <x v="9"/>
    <x v="1"/>
  </r>
  <r>
    <s v="Purdue University"/>
    <x v="2"/>
    <x v="0"/>
  </r>
  <r>
    <s v="National Tsing Hua University"/>
    <x v="0"/>
    <x v="0"/>
  </r>
  <r>
    <s v="University of Cape Town"/>
    <x v="11"/>
    <x v="1"/>
  </r>
  <r>
    <s v="Pennsylvania State University"/>
    <x v="4"/>
    <x v="0"/>
  </r>
  <r>
    <s v="Hong Kong Baptist University"/>
    <x v="25"/>
    <x v="1"/>
  </r>
  <r>
    <s v="Tokyo Institute of Technology"/>
    <x v="28"/>
    <x v="0"/>
  </r>
  <r>
    <s v="Eindhoven University of Technology"/>
    <x v="29"/>
    <x v="0"/>
  </r>
  <r>
    <s v="National Taiwan University"/>
    <x v="10"/>
    <x v="0"/>
  </r>
  <r>
    <s v="University of California, Riverside"/>
    <x v="9"/>
    <x v="1"/>
  </r>
  <r>
    <s v="University of Geneva"/>
    <x v="25"/>
    <x v="1"/>
  </r>
  <r>
    <s v="KU Leuven"/>
    <x v="15"/>
    <x v="1"/>
  </r>
  <r>
    <s v="Nanjing University"/>
    <x v="4"/>
    <x v="0"/>
  </r>
  <r>
    <s v="Queen Mary University of London"/>
    <x v="6"/>
    <x v="1"/>
  </r>
  <r>
    <s v="Michigan State University"/>
    <x v="9"/>
    <x v="1"/>
  </r>
  <r>
    <s v="Technical University of Denmark"/>
    <x v="21"/>
    <x v="0"/>
  </r>
  <r>
    <s v="Ghent University"/>
    <x v="24"/>
    <x v="1"/>
  </r>
  <r>
    <s v="Lancaster University"/>
    <x v="6"/>
    <x v="1"/>
  </r>
  <r>
    <s v="Leiden University"/>
    <x v="30"/>
    <x v="1"/>
  </r>
  <r>
    <s v="University of Alberta"/>
    <x v="18"/>
    <x v="1"/>
  </r>
  <r>
    <s v="University of Glasgow"/>
    <x v="24"/>
    <x v="1"/>
  </r>
  <r>
    <s v="Osaka University"/>
    <x v="8"/>
    <x v="0"/>
  </r>
  <r>
    <s v="Tohoku University"/>
    <x v="31"/>
    <x v="0"/>
  </r>
  <r>
    <s v="University of Freiburg"/>
    <x v="6"/>
    <x v="1"/>
  </r>
  <r>
    <s v="University of Iowa"/>
    <x v="6"/>
    <x v="1"/>
  </r>
  <r>
    <s v="University of Bergen"/>
    <x v="32"/>
    <x v="1"/>
  </r>
  <r>
    <s v="University of Sheffield"/>
    <x v="5"/>
    <x v="1"/>
  </r>
  <r>
    <s v="VU University Amsterdam"/>
    <x v="12"/>
    <x v="1"/>
  </r>
  <r>
    <s v="Pierre and Marie Curie University"/>
    <x v="7"/>
    <x v="0"/>
  </r>
  <r>
    <s v="University of Dundee"/>
    <x v="32"/>
    <x v="1"/>
  </r>
  <r>
    <s v="University of Barcelona"/>
    <x v="23"/>
    <x v="1"/>
  </r>
  <r>
    <s v="Utrecht University"/>
    <x v="30"/>
    <x v="1"/>
  </r>
  <r>
    <s v="Wageningen University and Research Center"/>
    <x v="12"/>
    <x v="1"/>
  </r>
  <r>
    <s v="University of Auckland"/>
    <x v="15"/>
    <x v="1"/>
  </r>
  <r>
    <s v="University of Birmingham"/>
    <x v="15"/>
    <x v="1"/>
  </r>
  <r>
    <s v="Alexandria University"/>
    <x v="4"/>
    <x v="0"/>
  </r>
  <r>
    <s v="Uppsala University"/>
    <x v="24"/>
    <x v="1"/>
  </r>
  <r>
    <s v="Hong Kong Polytechnic University"/>
    <x v="9"/>
    <x v="1"/>
  </r>
  <r>
    <s v="University of Aberdeen"/>
    <x v="15"/>
    <x v="1"/>
  </r>
  <r>
    <s v="Delft University of Technology"/>
    <x v="33"/>
    <x v="0"/>
  </r>
  <r>
    <s v="Birkbeck, University of London"/>
    <x v="18"/>
    <x v="1"/>
  </r>
  <r>
    <s v="Newcastle University"/>
    <x v="5"/>
    <x v="1"/>
  </r>
  <r>
    <s v="University of New South Wales"/>
    <x v="17"/>
    <x v="0"/>
  </r>
  <r>
    <s v="Pompeu Fabra University"/>
    <x v="30"/>
    <x v="1"/>
  </r>
  <r>
    <s v="Indiana University"/>
    <x v="11"/>
    <x v="1"/>
  </r>
  <r>
    <s v="Iowa State University"/>
    <x v="20"/>
    <x v="0"/>
  </r>
  <r>
    <s v="Erasmus University Rotterdam"/>
    <x v="7"/>
    <x v="0"/>
  </r>
  <r>
    <s v="University of Delaware"/>
    <x v="12"/>
    <x v="1"/>
  </r>
  <r>
    <s v="Arizona State University"/>
    <x v="5"/>
    <x v="1"/>
  </r>
  <r>
    <s v="Boston College"/>
    <x v="15"/>
    <x v="1"/>
  </r>
  <r>
    <s v="National Sun Yat-sen University"/>
    <x v="1"/>
    <x v="0"/>
  </r>
  <r>
    <s v="Georgetown University"/>
    <x v="11"/>
    <x v="1"/>
  </r>
  <r>
    <s v="University of Amsterdam"/>
    <x v="11"/>
    <x v="1"/>
  </r>
  <r>
    <s v="University of Liverpool"/>
    <x v="6"/>
    <x v="1"/>
  </r>
  <r>
    <s v="Aarhus University"/>
    <x v="15"/>
    <x v="1"/>
  </r>
  <r>
    <s v="University of Leeds"/>
    <x v="16"/>
    <x v="1"/>
  </r>
  <r>
    <s v="University of WÃƒÂ¼rzburg"/>
    <x v="24"/>
    <x v="1"/>
  </r>
  <r>
    <s v="University of Groningen"/>
    <x v="6"/>
    <x v="1"/>
  </r>
  <r>
    <s v="Sun Yat-sen University"/>
    <x v="9"/>
    <x v="1"/>
  </r>
  <r>
    <s v="Goethe University Frankfurt"/>
    <x v="32"/>
    <x v="1"/>
  </r>
  <r>
    <s v="Nanyang Technological University"/>
    <x v="7"/>
    <x v="0"/>
  </r>
  <r>
    <s v="University of East Anglia"/>
    <x v="16"/>
    <x v="1"/>
  </r>
  <r>
    <s v="University of Nottingham"/>
    <x v="15"/>
    <x v="1"/>
  </r>
  <r>
    <s v="University of Copenhagen"/>
    <x v="34"/>
    <x v="1"/>
  </r>
  <r>
    <s v="Monash University"/>
    <x v="12"/>
    <x v="1"/>
  </r>
  <r>
    <s v="University of Bonn"/>
    <x v="18"/>
    <x v="1"/>
  </r>
  <r>
    <s v="National Chiao Tung University"/>
    <x v="21"/>
    <x v="0"/>
  </r>
  <r>
    <s v="RWTH Aachen University"/>
    <x v="8"/>
    <x v="0"/>
  </r>
  <r>
    <s v="Middle East Technical University"/>
    <x v="20"/>
    <x v="0"/>
  </r>
  <r>
    <s v="University of Exeter"/>
    <x v="15"/>
    <x v="1"/>
  </r>
  <r>
    <s v="University of Twente"/>
    <x v="1"/>
    <x v="0"/>
  </r>
  <r>
    <s v="University of Konstanz"/>
    <x v="15"/>
    <x v="1"/>
  </r>
  <r>
    <s v="Karlsruhe Institute of Technology"/>
    <x v="33"/>
    <x v="0"/>
  </r>
  <r>
    <s v="University of Innsbruck"/>
    <x v="15"/>
    <x v="1"/>
  </r>
  <r>
    <s v="University of TÃƒÂ¼bingen"/>
    <x v="16"/>
    <x v="1"/>
  </r>
  <r>
    <s v="Drexel University"/>
    <x v="7"/>
    <x v="0"/>
  </r>
  <r>
    <s v="University of Cincinnati"/>
    <x v="15"/>
    <x v="1"/>
  </r>
  <r>
    <s v="Dalhousie University"/>
    <x v="18"/>
    <x v="1"/>
  </r>
  <r>
    <s v="KTH Royal Institute of Technology"/>
    <x v="27"/>
    <x v="0"/>
  </r>
  <r>
    <s v="University of Vienna"/>
    <x v="34"/>
    <x v="1"/>
  </r>
  <r>
    <s v="Kent State University"/>
    <x v="16"/>
    <x v="1"/>
  </r>
  <r>
    <s v="University of Illinois at Chicago"/>
    <x v="11"/>
    <x v="1"/>
  </r>
  <r>
    <s v="Zhejiang University"/>
    <x v="35"/>
    <x v="0"/>
  </r>
  <r>
    <s v="Simon Fraser University"/>
    <x v="18"/>
    <x v="1"/>
  </r>
  <r>
    <s v="University of Wisconsin-Madison"/>
    <x v="9"/>
    <x v="1"/>
  </r>
  <r>
    <s v="University of Texas at Austin"/>
    <x v="9"/>
    <x v="1"/>
  </r>
  <r>
    <s v="Karolinska Institute"/>
    <x v="36"/>
    <x v="1"/>
  </r>
  <r>
    <s v="McMaster University"/>
    <x v="11"/>
    <x v="1"/>
  </r>
  <r>
    <s v="University of Rochester"/>
    <x v="13"/>
    <x v="0"/>
  </r>
  <r>
    <s v="University of Montreal"/>
    <x v="24"/>
    <x v="1"/>
  </r>
  <r>
    <s v="University of Bern"/>
    <x v="15"/>
    <x v="1"/>
  </r>
  <r>
    <s v="Hebrew University of Jerusalem"/>
    <x v="18"/>
    <x v="1"/>
  </r>
  <r>
    <s v="University of Florida"/>
    <x v="15"/>
    <x v="1"/>
  </r>
  <r>
    <s v="Stockholm University"/>
    <x v="23"/>
    <x v="1"/>
  </r>
  <r>
    <s v="Brandeis University"/>
    <x v="18"/>
    <x v="1"/>
  </r>
  <r>
    <s v="Chinese University of Hong Kong"/>
    <x v="11"/>
    <x v="1"/>
  </r>
  <r>
    <s v="Free University of Berlin"/>
    <x v="16"/>
    <x v="1"/>
  </r>
  <r>
    <s v="University of Warwick"/>
    <x v="7"/>
    <x v="0"/>
  </r>
  <r>
    <s v="Radboud University Nijmegen"/>
    <x v="16"/>
    <x v="1"/>
  </r>
  <r>
    <s v="Texas A&amp;M University"/>
    <x v="17"/>
    <x v="0"/>
  </r>
  <r>
    <s v="University of Reading"/>
    <x v="18"/>
    <x v="1"/>
  </r>
  <r>
    <s v="Paris Diderot University Ã¢â‚¬â€œ Paris 7"/>
    <x v="37"/>
    <x v="1"/>
  </r>
  <r>
    <s v="UniversitÃƒÂ© catholique de Louvain"/>
    <x v="15"/>
    <x v="1"/>
  </r>
  <r>
    <s v="University of Miami"/>
    <x v="5"/>
    <x v="1"/>
  </r>
  <r>
    <s v="QueenÃ¢â‚¬â„¢s University"/>
    <x v="16"/>
    <x v="1"/>
  </r>
  <r>
    <s v="University of Victoria"/>
    <x v="12"/>
    <x v="1"/>
  </r>
  <r>
    <s v="University of SÃƒÂ£o Paulo"/>
    <x v="7"/>
    <x v="0"/>
  </r>
  <r>
    <s v="University of Ottawa"/>
    <x v="32"/>
    <x v="1"/>
  </r>
  <r>
    <s v="University of Western Australia"/>
    <x v="5"/>
    <x v="1"/>
  </r>
  <r>
    <s v="City University of Hong Kong"/>
    <x v="9"/>
    <x v="1"/>
  </r>
  <r>
    <s v="Maastricht University"/>
    <x v="12"/>
    <x v="1"/>
  </r>
  <r>
    <s v="University of Leicester"/>
    <x v="15"/>
    <x v="1"/>
  </r>
  <r>
    <s v="University of Texas at Dallas"/>
    <x v="20"/>
    <x v="0"/>
  </r>
  <r>
    <s v="Colorado School of Mines"/>
    <x v="33"/>
    <x v="0"/>
  </r>
  <r>
    <s v="University of Antwerp"/>
    <x v="12"/>
    <x v="1"/>
  </r>
  <r>
    <s v="Technion Israel Institute of Technology"/>
    <x v="38"/>
    <x v="0"/>
  </r>
  <r>
    <s v="University at Buffalo"/>
    <x v="17"/>
    <x v="0"/>
  </r>
  <r>
    <s v="UniversitÃƒÂ© libre de Bruxelles"/>
    <x v="15"/>
    <x v="1"/>
  </r>
  <r>
    <s v="Northeastern University"/>
    <x v="5"/>
    <x v="1"/>
  </r>
  <r>
    <s v="Mines ParisTech"/>
    <x v="39"/>
    <x v="0"/>
  </r>
  <r>
    <s v="Florida Institute of Technology"/>
    <x v="40"/>
    <x v="0"/>
  </r>
  <r>
    <s v="BoÃ„Å¸aziÃƒÂ§i University"/>
    <x v="5"/>
    <x v="1"/>
  </r>
  <r>
    <s v="Scuola Normale Superiore di Pisa"/>
    <x v="39"/>
    <x v="0"/>
  </r>
  <r>
    <s v="TU Dresden"/>
    <x v="2"/>
    <x v="0"/>
  </r>
  <r>
    <s v="Sungkyunkwan University (SKKU)"/>
    <x v="10"/>
    <x v="0"/>
  </r>
  <r>
    <s v="Istanbul Technical University"/>
    <x v="40"/>
    <x v="0"/>
  </r>
  <r>
    <s v="Syracuse University"/>
    <x v="18"/>
    <x v="1"/>
  </r>
  <r>
    <s v="SabancÃ„Â± University"/>
    <x v="10"/>
    <x v="0"/>
  </r>
  <r>
    <s v="Fudan University"/>
    <x v="5"/>
    <x v="1"/>
  </r>
  <r>
    <s v="Lomonosov Moscow State University"/>
    <x v="41"/>
    <x v="0"/>
  </r>
  <r>
    <s v="St GeorgeÃ¢â‚¬â„¢s, University of London"/>
    <x v="25"/>
    <x v="1"/>
  </r>
  <r>
    <s v="Autonomous University of Barcelona"/>
    <x v="30"/>
    <x v="1"/>
  </r>
  <r>
    <s v="University of Cologne"/>
    <x v="32"/>
    <x v="1"/>
  </r>
  <r>
    <s v="University of Waterloo"/>
    <x v="3"/>
    <x v="0"/>
  </r>
  <r>
    <s v="Ulm University"/>
    <x v="17"/>
    <x v="0"/>
  </r>
  <r>
    <s v="CharitÃƒÂ© - UniversitÃƒÂ¤tsmedizin Berlin"/>
    <x v="42"/>
    <x v="1"/>
  </r>
  <r>
    <s v="University of Trento"/>
    <x v="9"/>
    <x v="1"/>
  </r>
  <r>
    <s v="QueenÃ¢â‚¬â„¢s University Belfast"/>
    <x v="15"/>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7">
  <r>
    <x v="0"/>
    <x v="0"/>
    <n v="1"/>
  </r>
  <r>
    <x v="0"/>
    <x v="1"/>
    <n v="1"/>
  </r>
  <r>
    <x v="0"/>
    <x v="2"/>
    <n v="1"/>
  </r>
  <r>
    <x v="0"/>
    <x v="3"/>
    <n v="1"/>
  </r>
  <r>
    <x v="0"/>
    <x v="4"/>
    <n v="5"/>
  </r>
  <r>
    <x v="1"/>
    <x v="0"/>
    <n v="6"/>
  </r>
  <r>
    <x v="1"/>
    <x v="3"/>
    <n v="6"/>
  </r>
  <r>
    <x v="1"/>
    <x v="4"/>
    <n v="8"/>
  </r>
  <r>
    <x v="2"/>
    <x v="5"/>
    <n v="8"/>
  </r>
  <r>
    <x v="3"/>
    <x v="5"/>
    <n v="10"/>
  </r>
  <r>
    <x v="4"/>
    <x v="5"/>
    <n v="10"/>
  </r>
  <r>
    <x v="5"/>
    <x v="5"/>
    <n v="12"/>
  </r>
  <r>
    <x v="1"/>
    <x v="1"/>
    <n v="13"/>
  </r>
  <r>
    <x v="1"/>
    <x v="2"/>
    <n v="13"/>
  </r>
  <r>
    <x v="1"/>
    <x v="5"/>
    <n v="13"/>
  </r>
  <r>
    <x v="0"/>
    <x v="5"/>
    <n v="13"/>
  </r>
  <r>
    <x v="6"/>
    <x v="3"/>
    <n v="17"/>
  </r>
  <r>
    <x v="7"/>
    <x v="0"/>
    <n v="18"/>
  </r>
  <r>
    <x v="8"/>
    <x v="5"/>
    <n v="19"/>
  </r>
  <r>
    <x v="7"/>
    <x v="5"/>
    <n v="20"/>
  </r>
  <r>
    <x v="4"/>
    <x v="3"/>
    <n v="21"/>
  </r>
  <r>
    <x v="4"/>
    <x v="4"/>
    <n v="21"/>
  </r>
  <r>
    <x v="9"/>
    <x v="2"/>
    <n v="23"/>
  </r>
  <r>
    <x v="9"/>
    <x v="5"/>
    <n v="23"/>
  </r>
  <r>
    <x v="10"/>
    <x v="5"/>
    <n v="23"/>
  </r>
  <r>
    <x v="11"/>
    <x v="5"/>
    <n v="23"/>
  </r>
  <r>
    <x v="4"/>
    <x v="2"/>
    <n v="27"/>
  </r>
  <r>
    <x v="12"/>
    <x v="5"/>
    <n v="27"/>
  </r>
  <r>
    <x v="6"/>
    <x v="5"/>
    <n v="27"/>
  </r>
  <r>
    <x v="13"/>
    <x v="5"/>
    <n v="27"/>
  </r>
  <r>
    <x v="5"/>
    <x v="3"/>
    <n v="31"/>
  </r>
  <r>
    <x v="11"/>
    <x v="0"/>
    <n v="32"/>
  </r>
  <r>
    <x v="5"/>
    <x v="4"/>
    <n v="32"/>
  </r>
  <r>
    <x v="14"/>
    <x v="5"/>
    <n v="32"/>
  </r>
  <r>
    <x v="15"/>
    <x v="5"/>
    <n v="32"/>
  </r>
  <r>
    <x v="4"/>
    <x v="1"/>
    <n v="36"/>
  </r>
  <r>
    <x v="9"/>
    <x v="1"/>
    <n v="37"/>
  </r>
  <r>
    <x v="9"/>
    <x v="4"/>
    <n v="37"/>
  </r>
  <r>
    <x v="16"/>
    <x v="5"/>
    <n v="37"/>
  </r>
  <r>
    <x v="5"/>
    <x v="2"/>
    <n v="40"/>
  </r>
  <r>
    <x v="9"/>
    <x v="3"/>
    <n v="41"/>
  </r>
  <r>
    <x v="6"/>
    <x v="4"/>
    <n v="41"/>
  </r>
  <r>
    <x v="17"/>
    <x v="5"/>
    <n v="41"/>
  </r>
  <r>
    <x v="18"/>
    <x v="5"/>
    <n v="41"/>
  </r>
  <r>
    <x v="4"/>
    <x v="0"/>
    <n v="45"/>
  </r>
  <r>
    <x v="9"/>
    <x v="0"/>
    <n v="46"/>
  </r>
  <r>
    <x v="19"/>
    <x v="0"/>
    <n v="46"/>
  </r>
  <r>
    <x v="19"/>
    <x v="1"/>
    <n v="46"/>
  </r>
  <r>
    <x v="19"/>
    <x v="2"/>
    <n v="46"/>
  </r>
  <r>
    <x v="3"/>
    <x v="3"/>
    <n v="46"/>
  </r>
  <r>
    <x v="20"/>
    <x v="5"/>
    <n v="46"/>
  </r>
  <r>
    <x v="5"/>
    <x v="1"/>
    <n v="52"/>
  </r>
  <r>
    <x v="6"/>
    <x v="2"/>
    <n v="53"/>
  </r>
  <r>
    <x v="3"/>
    <x v="4"/>
    <n v="53"/>
  </r>
  <r>
    <x v="19"/>
    <x v="5"/>
    <n v="53"/>
  </r>
  <r>
    <x v="21"/>
    <x v="5"/>
    <n v="53"/>
  </r>
  <r>
    <x v="6"/>
    <x v="0"/>
    <n v="57"/>
  </r>
  <r>
    <x v="2"/>
    <x v="1"/>
    <n v="58"/>
  </r>
  <r>
    <x v="3"/>
    <x v="2"/>
    <n v="59"/>
  </r>
  <r>
    <x v="8"/>
    <x v="3"/>
    <n v="59"/>
  </r>
  <r>
    <x v="19"/>
    <x v="4"/>
    <n v="59"/>
  </r>
  <r>
    <x v="14"/>
    <x v="3"/>
    <n v="62"/>
  </r>
  <r>
    <x v="2"/>
    <x v="0"/>
    <n v="63"/>
  </r>
  <r>
    <x v="5"/>
    <x v="0"/>
    <n v="63"/>
  </r>
  <r>
    <x v="6"/>
    <x v="1"/>
    <n v="65"/>
  </r>
  <r>
    <x v="2"/>
    <x v="3"/>
    <n v="65"/>
  </r>
  <r>
    <x v="8"/>
    <x v="4"/>
    <n v="65"/>
  </r>
  <r>
    <x v="22"/>
    <x v="5"/>
    <n v="68"/>
  </r>
  <r>
    <x v="23"/>
    <x v="5"/>
    <n v="68"/>
  </r>
  <r>
    <x v="14"/>
    <x v="4"/>
    <n v="70"/>
  </r>
  <r>
    <x v="2"/>
    <x v="4"/>
    <n v="71"/>
  </r>
  <r>
    <x v="24"/>
    <x v="0"/>
    <n v="72"/>
  </r>
  <r>
    <x v="8"/>
    <x v="1"/>
    <n v="72"/>
  </r>
  <r>
    <x v="2"/>
    <x v="2"/>
    <n v="72"/>
  </r>
  <r>
    <x v="8"/>
    <x v="2"/>
    <n v="72"/>
  </r>
  <r>
    <x v="10"/>
    <x v="3"/>
    <n v="72"/>
  </r>
  <r>
    <x v="19"/>
    <x v="3"/>
    <n v="72"/>
  </r>
  <r>
    <x v="25"/>
    <x v="5"/>
    <n v="72"/>
  </r>
  <r>
    <x v="26"/>
    <x v="3"/>
    <n v="79"/>
  </r>
  <r>
    <x v="14"/>
    <x v="2"/>
    <n v="80"/>
  </r>
  <r>
    <x v="10"/>
    <x v="4"/>
    <n v="80"/>
  </r>
  <r>
    <x v="27"/>
    <x v="5"/>
    <n v="82"/>
  </r>
  <r>
    <x v="28"/>
    <x v="5"/>
    <n v="82"/>
  </r>
  <r>
    <x v="8"/>
    <x v="0"/>
    <n v="84"/>
  </r>
  <r>
    <x v="11"/>
    <x v="3"/>
    <n v="84"/>
  </r>
  <r>
    <x v="3"/>
    <x v="1"/>
    <n v="86"/>
  </r>
  <r>
    <x v="26"/>
    <x v="2"/>
    <n v="87"/>
  </r>
  <r>
    <x v="29"/>
    <x v="2"/>
    <n v="87"/>
  </r>
  <r>
    <x v="26"/>
    <x v="4"/>
    <n v="87"/>
  </r>
  <r>
    <x v="30"/>
    <x v="5"/>
    <n v="87"/>
  </r>
  <r>
    <x v="31"/>
    <x v="5"/>
    <n v="87"/>
  </r>
  <r>
    <x v="12"/>
    <x v="3"/>
    <n v="92"/>
  </r>
  <r>
    <x v="11"/>
    <x v="1"/>
    <n v="93"/>
  </r>
  <r>
    <x v="12"/>
    <x v="4"/>
    <n v="94"/>
  </r>
  <r>
    <x v="26"/>
    <x v="0"/>
    <n v="95"/>
  </r>
  <r>
    <x v="29"/>
    <x v="1"/>
    <n v="95"/>
  </r>
  <r>
    <x v="11"/>
    <x v="2"/>
    <n v="95"/>
  </r>
  <r>
    <x v="24"/>
    <x v="2"/>
    <n v="95"/>
  </r>
  <r>
    <x v="32"/>
    <x v="5"/>
    <n v="95"/>
  </r>
  <r>
    <x v="33"/>
    <x v="5"/>
    <n v="95"/>
  </r>
  <r>
    <x v="14"/>
    <x v="1"/>
    <n v="101"/>
  </r>
  <r>
    <x v="10"/>
    <x v="2"/>
    <n v="102"/>
  </r>
  <r>
    <x v="34"/>
    <x v="0"/>
    <n v="103"/>
  </r>
  <r>
    <x v="35"/>
    <x v="0"/>
    <n v="103"/>
  </r>
  <r>
    <x v="36"/>
    <x v="5"/>
    <n v="103"/>
  </r>
  <r>
    <x v="37"/>
    <x v="5"/>
    <n v="103"/>
  </r>
  <r>
    <x v="38"/>
    <x v="5"/>
    <n v="103"/>
  </r>
  <r>
    <x v="7"/>
    <x v="1"/>
    <n v="108"/>
  </r>
  <r>
    <x v="12"/>
    <x v="1"/>
    <n v="109"/>
  </r>
  <r>
    <x v="12"/>
    <x v="2"/>
    <n v="109"/>
  </r>
  <r>
    <x v="7"/>
    <x v="2"/>
    <n v="111"/>
  </r>
  <r>
    <x v="7"/>
    <x v="4"/>
    <n v="111"/>
  </r>
  <r>
    <x v="39"/>
    <x v="5"/>
    <n v="111"/>
  </r>
  <r>
    <x v="40"/>
    <x v="5"/>
    <n v="111"/>
  </r>
  <r>
    <x v="10"/>
    <x v="1"/>
    <n v="115"/>
  </r>
  <r>
    <x v="3"/>
    <x v="0"/>
    <n v="116"/>
  </r>
  <r>
    <x v="7"/>
    <x v="3"/>
    <n v="116"/>
  </r>
  <r>
    <x v="25"/>
    <x v="0"/>
    <n v="118"/>
  </r>
  <r>
    <x v="32"/>
    <x v="2"/>
    <n v="118"/>
  </r>
  <r>
    <x v="41"/>
    <x v="5"/>
    <n v="118"/>
  </r>
  <r>
    <x v="12"/>
    <x v="0"/>
    <n v="121"/>
  </r>
  <r>
    <x v="10"/>
    <x v="0"/>
    <n v="121"/>
  </r>
  <r>
    <x v="24"/>
    <x v="1"/>
    <n v="123"/>
  </r>
  <r>
    <x v="42"/>
    <x v="2"/>
    <n v="123"/>
  </r>
  <r>
    <x v="15"/>
    <x v="3"/>
    <n v="123"/>
  </r>
  <r>
    <x v="17"/>
    <x v="3"/>
    <n v="123"/>
  </r>
  <r>
    <x v="17"/>
    <x v="4"/>
    <n v="123"/>
  </r>
  <r>
    <x v="30"/>
    <x v="4"/>
    <n v="123"/>
  </r>
  <r>
    <x v="29"/>
    <x v="4"/>
    <n v="123"/>
  </r>
  <r>
    <x v="34"/>
    <x v="5"/>
    <n v="123"/>
  </r>
  <r>
    <x v="43"/>
    <x v="5"/>
    <n v="123"/>
  </r>
  <r>
    <x v="26"/>
    <x v="1"/>
    <n v="132"/>
  </r>
  <r>
    <x v="16"/>
    <x v="2"/>
    <n v="133"/>
  </r>
  <r>
    <x v="15"/>
    <x v="4"/>
    <n v="133"/>
  </r>
  <r>
    <x v="43"/>
    <x v="0"/>
    <n v="135"/>
  </r>
  <r>
    <x v="44"/>
    <x v="1"/>
    <n v="135"/>
  </r>
  <r>
    <x v="25"/>
    <x v="1"/>
    <n v="135"/>
  </r>
  <r>
    <x v="43"/>
    <x v="2"/>
    <n v="135"/>
  </r>
  <r>
    <x v="29"/>
    <x v="3"/>
    <n v="135"/>
  </r>
  <r>
    <x v="32"/>
    <x v="4"/>
    <n v="135"/>
  </r>
  <r>
    <x v="26"/>
    <x v="5"/>
    <n v="135"/>
  </r>
  <r>
    <x v="15"/>
    <x v="0"/>
    <n v="142"/>
  </r>
  <r>
    <x v="14"/>
    <x v="0"/>
    <n v="142"/>
  </r>
  <r>
    <x v="42"/>
    <x v="0"/>
    <n v="144"/>
  </r>
  <r>
    <x v="45"/>
    <x v="0"/>
    <n v="144"/>
  </r>
  <r>
    <x v="42"/>
    <x v="1"/>
    <n v="144"/>
  </r>
  <r>
    <x v="46"/>
    <x v="1"/>
    <n v="144"/>
  </r>
  <r>
    <x v="17"/>
    <x v="2"/>
    <n v="144"/>
  </r>
  <r>
    <x v="46"/>
    <x v="2"/>
    <n v="144"/>
  </r>
  <r>
    <x v="30"/>
    <x v="2"/>
    <n v="144"/>
  </r>
  <r>
    <x v="47"/>
    <x v="5"/>
    <n v="144"/>
  </r>
  <r>
    <x v="48"/>
    <x v="5"/>
    <n v="144"/>
  </r>
  <r>
    <x v="29"/>
    <x v="5"/>
    <n v="144"/>
  </r>
  <r>
    <x v="49"/>
    <x v="5"/>
    <n v="144"/>
  </r>
  <r>
    <x v="44"/>
    <x v="5"/>
    <n v="144"/>
  </r>
  <r>
    <x v="16"/>
    <x v="1"/>
    <n v="156"/>
  </r>
  <r>
    <x v="15"/>
    <x v="2"/>
    <n v="156"/>
  </r>
  <r>
    <x v="22"/>
    <x v="0"/>
    <n v="158"/>
  </r>
  <r>
    <x v="50"/>
    <x v="0"/>
    <n v="158"/>
  </r>
  <r>
    <x v="51"/>
    <x v="0"/>
    <n v="158"/>
  </r>
  <r>
    <x v="35"/>
    <x v="2"/>
    <n v="158"/>
  </r>
  <r>
    <x v="16"/>
    <x v="3"/>
    <n v="158"/>
  </r>
  <r>
    <x v="27"/>
    <x v="4"/>
    <n v="158"/>
  </r>
  <r>
    <x v="52"/>
    <x v="5"/>
    <n v="158"/>
  </r>
  <r>
    <x v="51"/>
    <x v="5"/>
    <n v="158"/>
  </r>
  <r>
    <x v="47"/>
    <x v="2"/>
    <n v="166"/>
  </r>
  <r>
    <x v="17"/>
    <x v="1"/>
    <n v="167"/>
  </r>
  <r>
    <x v="16"/>
    <x v="4"/>
    <n v="167"/>
  </r>
  <r>
    <x v="17"/>
    <x v="0"/>
    <n v="169"/>
  </r>
  <r>
    <x v="30"/>
    <x v="1"/>
    <n v="169"/>
  </r>
  <r>
    <x v="32"/>
    <x v="3"/>
    <n v="169"/>
  </r>
  <r>
    <x v="27"/>
    <x v="3"/>
    <n v="169"/>
  </r>
  <r>
    <x v="42"/>
    <x v="4"/>
    <n v="169"/>
  </r>
  <r>
    <x v="53"/>
    <x v="5"/>
    <n v="169"/>
  </r>
  <r>
    <x v="54"/>
    <x v="5"/>
    <n v="169"/>
  </r>
  <r>
    <x v="15"/>
    <x v="1"/>
    <n v="176"/>
  </r>
  <r>
    <x v="47"/>
    <x v="3"/>
    <n v="177"/>
  </r>
  <r>
    <x v="44"/>
    <x v="0"/>
    <n v="178"/>
  </r>
  <r>
    <x v="55"/>
    <x v="0"/>
    <n v="178"/>
  </r>
  <r>
    <x v="56"/>
    <x v="2"/>
    <n v="178"/>
  </r>
  <r>
    <x v="57"/>
    <x v="2"/>
    <n v="178"/>
  </r>
  <r>
    <x v="42"/>
    <x v="3"/>
    <n v="178"/>
  </r>
  <r>
    <x v="11"/>
    <x v="4"/>
    <n v="178"/>
  </r>
  <r>
    <x v="50"/>
    <x v="5"/>
    <n v="178"/>
  </r>
  <r>
    <x v="58"/>
    <x v="5"/>
    <n v="178"/>
  </r>
  <r>
    <x v="47"/>
    <x v="4"/>
    <n v="186"/>
  </r>
  <r>
    <x v="32"/>
    <x v="0"/>
    <n v="187"/>
  </r>
  <r>
    <x v="46"/>
    <x v="0"/>
    <n v="187"/>
  </r>
  <r>
    <x v="32"/>
    <x v="1"/>
    <n v="187"/>
  </r>
  <r>
    <x v="43"/>
    <x v="1"/>
    <n v="187"/>
  </r>
  <r>
    <x v="27"/>
    <x v="2"/>
    <n v="187"/>
  </r>
  <r>
    <x v="38"/>
    <x v="2"/>
    <n v="187"/>
  </r>
  <r>
    <x v="51"/>
    <x v="2"/>
    <n v="187"/>
  </r>
  <r>
    <x v="59"/>
    <x v="2"/>
    <n v="187"/>
  </r>
  <r>
    <x v="46"/>
    <x v="4"/>
    <n v="187"/>
  </r>
  <r>
    <x v="60"/>
    <x v="5"/>
    <n v="187"/>
  </r>
  <r>
    <x v="61"/>
    <x v="5"/>
    <n v="187"/>
  </r>
  <r>
    <x v="62"/>
    <x v="5"/>
    <n v="187"/>
  </r>
  <r>
    <x v="63"/>
    <x v="5"/>
    <n v="187"/>
  </r>
  <r>
    <x v="47"/>
    <x v="1"/>
    <n v="200"/>
  </r>
  <r>
    <x v="64"/>
    <x v="3"/>
    <n v="200"/>
  </r>
  <r>
    <x v="16"/>
    <x v="0"/>
    <n v="202"/>
  </r>
  <r>
    <x v="65"/>
    <x v="0"/>
    <n v="202"/>
  </r>
  <r>
    <x v="66"/>
    <x v="0"/>
    <n v="202"/>
  </r>
  <r>
    <x v="59"/>
    <x v="1"/>
    <n v="202"/>
  </r>
  <r>
    <x v="35"/>
    <x v="1"/>
    <n v="202"/>
  </r>
  <r>
    <x v="46"/>
    <x v="3"/>
    <n v="202"/>
  </r>
  <r>
    <x v="64"/>
    <x v="4"/>
    <n v="202"/>
  </r>
  <r>
    <x v="56"/>
    <x v="0"/>
    <n v="209"/>
  </r>
  <r>
    <x v="33"/>
    <x v="2"/>
    <n v="209"/>
  </r>
  <r>
    <x v="50"/>
    <x v="2"/>
    <n v="209"/>
  </r>
  <r>
    <x v="67"/>
    <x v="2"/>
    <n v="209"/>
  </r>
  <r>
    <x v="68"/>
    <x v="2"/>
    <n v="209"/>
  </r>
  <r>
    <x v="59"/>
    <x v="3"/>
    <n v="209"/>
  </r>
  <r>
    <x v="69"/>
    <x v="5"/>
    <n v="209"/>
  </r>
  <r>
    <x v="70"/>
    <x v="5"/>
    <n v="209"/>
  </r>
  <r>
    <x v="71"/>
    <x v="5"/>
    <n v="209"/>
  </r>
  <r>
    <x v="33"/>
    <x v="0"/>
    <n v="218"/>
  </r>
  <r>
    <x v="22"/>
    <x v="2"/>
    <n v="218"/>
  </r>
  <r>
    <x v="72"/>
    <x v="0"/>
    <n v="220"/>
  </r>
  <r>
    <x v="30"/>
    <x v="0"/>
    <n v="220"/>
  </r>
  <r>
    <x v="73"/>
    <x v="0"/>
    <n v="220"/>
  </r>
  <r>
    <x v="27"/>
    <x v="1"/>
    <n v="220"/>
  </r>
  <r>
    <x v="57"/>
    <x v="1"/>
    <n v="220"/>
  </r>
  <r>
    <x v="55"/>
    <x v="2"/>
    <n v="220"/>
  </r>
  <r>
    <x v="74"/>
    <x v="2"/>
    <n v="220"/>
  </r>
  <r>
    <x v="71"/>
    <x v="2"/>
    <n v="220"/>
  </r>
  <r>
    <x v="66"/>
    <x v="2"/>
    <n v="220"/>
  </r>
  <r>
    <x v="25"/>
    <x v="3"/>
    <n v="220"/>
  </r>
  <r>
    <x v="30"/>
    <x v="3"/>
    <n v="220"/>
  </r>
  <r>
    <x v="25"/>
    <x v="4"/>
    <n v="220"/>
  </r>
  <r>
    <x v="59"/>
    <x v="4"/>
    <n v="220"/>
  </r>
  <r>
    <x v="75"/>
    <x v="5"/>
    <n v="220"/>
  </r>
  <r>
    <x v="76"/>
    <x v="2"/>
    <n v="234"/>
  </r>
  <r>
    <x v="34"/>
    <x v="4"/>
    <n v="235"/>
  </r>
  <r>
    <x v="57"/>
    <x v="0"/>
    <n v="236"/>
  </r>
  <r>
    <x v="77"/>
    <x v="0"/>
    <n v="236"/>
  </r>
  <r>
    <x v="33"/>
    <x v="1"/>
    <n v="236"/>
  </r>
  <r>
    <x v="76"/>
    <x v="1"/>
    <n v="236"/>
  </r>
  <r>
    <x v="51"/>
    <x v="1"/>
    <n v="236"/>
  </r>
  <r>
    <x v="50"/>
    <x v="1"/>
    <n v="236"/>
  </r>
  <r>
    <x v="78"/>
    <x v="2"/>
    <n v="236"/>
  </r>
  <r>
    <x v="57"/>
    <x v="3"/>
    <n v="236"/>
  </r>
  <r>
    <x v="22"/>
    <x v="4"/>
    <n v="236"/>
  </r>
  <r>
    <x v="79"/>
    <x v="5"/>
    <n v="236"/>
  </r>
  <r>
    <x v="80"/>
    <x v="5"/>
    <n v="236"/>
  </r>
  <r>
    <x v="59"/>
    <x v="5"/>
    <n v="236"/>
  </r>
  <r>
    <x v="81"/>
    <x v="5"/>
    <n v="236"/>
  </r>
  <r>
    <x v="82"/>
    <x v="5"/>
    <n v="236"/>
  </r>
  <r>
    <x v="13"/>
    <x v="2"/>
    <n v="250"/>
  </r>
  <r>
    <x v="23"/>
    <x v="4"/>
    <n v="250"/>
  </r>
  <r>
    <x v="13"/>
    <x v="4"/>
    <n v="250"/>
  </r>
  <r>
    <x v="76"/>
    <x v="4"/>
    <n v="250"/>
  </r>
  <r>
    <x v="13"/>
    <x v="0"/>
    <n v="254"/>
  </r>
  <r>
    <x v="76"/>
    <x v="0"/>
    <n v="254"/>
  </r>
  <r>
    <x v="34"/>
    <x v="2"/>
    <n v="254"/>
  </r>
  <r>
    <x v="25"/>
    <x v="2"/>
    <n v="254"/>
  </r>
  <r>
    <x v="22"/>
    <x v="3"/>
    <n v="254"/>
  </r>
  <r>
    <x v="76"/>
    <x v="3"/>
    <n v="259"/>
  </r>
  <r>
    <x v="83"/>
    <x v="0"/>
    <n v="260"/>
  </r>
  <r>
    <x v="84"/>
    <x v="0"/>
    <n v="260"/>
  </r>
  <r>
    <x v="85"/>
    <x v="0"/>
    <n v="260"/>
  </r>
  <r>
    <x v="86"/>
    <x v="0"/>
    <n v="260"/>
  </r>
  <r>
    <x v="34"/>
    <x v="1"/>
    <n v="260"/>
  </r>
  <r>
    <x v="66"/>
    <x v="1"/>
    <n v="260"/>
  </r>
  <r>
    <x v="38"/>
    <x v="1"/>
    <n v="260"/>
  </r>
  <r>
    <x v="40"/>
    <x v="2"/>
    <n v="260"/>
  </r>
  <r>
    <x v="70"/>
    <x v="2"/>
    <n v="260"/>
  </r>
  <r>
    <x v="68"/>
    <x v="3"/>
    <n v="260"/>
  </r>
  <r>
    <x v="36"/>
    <x v="4"/>
    <n v="260"/>
  </r>
  <r>
    <x v="57"/>
    <x v="4"/>
    <n v="260"/>
  </r>
  <r>
    <x v="87"/>
    <x v="5"/>
    <n v="260"/>
  </r>
  <r>
    <x v="88"/>
    <x v="5"/>
    <n v="260"/>
  </r>
  <r>
    <x v="89"/>
    <x v="5"/>
    <n v="260"/>
  </r>
  <r>
    <x v="13"/>
    <x v="1"/>
    <n v="275"/>
  </r>
  <r>
    <x v="13"/>
    <x v="3"/>
    <n v="275"/>
  </r>
  <r>
    <x v="23"/>
    <x v="3"/>
    <n v="275"/>
  </r>
  <r>
    <x v="33"/>
    <x v="3"/>
    <n v="278"/>
  </r>
  <r>
    <x v="33"/>
    <x v="4"/>
    <n v="278"/>
  </r>
  <r>
    <x v="45"/>
    <x v="4"/>
    <n v="278"/>
  </r>
  <r>
    <x v="20"/>
    <x v="3"/>
    <n v="281"/>
  </r>
  <r>
    <x v="18"/>
    <x v="3"/>
    <n v="281"/>
  </r>
  <r>
    <x v="90"/>
    <x v="0"/>
    <n v="283"/>
  </r>
  <r>
    <x v="91"/>
    <x v="0"/>
    <n v="283"/>
  </r>
  <r>
    <x v="27"/>
    <x v="0"/>
    <n v="283"/>
  </r>
  <r>
    <x v="92"/>
    <x v="0"/>
    <n v="283"/>
  </r>
  <r>
    <x v="67"/>
    <x v="0"/>
    <n v="283"/>
  </r>
  <r>
    <x v="93"/>
    <x v="0"/>
    <n v="283"/>
  </r>
  <r>
    <x v="22"/>
    <x v="1"/>
    <n v="283"/>
  </r>
  <r>
    <x v="55"/>
    <x v="1"/>
    <n v="283"/>
  </r>
  <r>
    <x v="56"/>
    <x v="1"/>
    <n v="283"/>
  </r>
  <r>
    <x v="94"/>
    <x v="2"/>
    <n v="283"/>
  </r>
  <r>
    <x v="95"/>
    <x v="2"/>
    <n v="283"/>
  </r>
  <r>
    <x v="54"/>
    <x v="2"/>
    <n v="283"/>
  </r>
  <r>
    <x v="96"/>
    <x v="2"/>
    <n v="283"/>
  </r>
  <r>
    <x v="97"/>
    <x v="2"/>
    <n v="283"/>
  </r>
  <r>
    <x v="43"/>
    <x v="3"/>
    <n v="283"/>
  </r>
  <r>
    <x v="51"/>
    <x v="3"/>
    <n v="283"/>
  </r>
  <r>
    <x v="20"/>
    <x v="4"/>
    <n v="283"/>
  </r>
  <r>
    <x v="18"/>
    <x v="4"/>
    <n v="283"/>
  </r>
  <r>
    <x v="64"/>
    <x v="5"/>
    <n v="283"/>
  </r>
  <r>
    <x v="98"/>
    <x v="5"/>
    <n v="283"/>
  </r>
  <r>
    <x v="99"/>
    <x v="5"/>
    <n v="283"/>
  </r>
  <r>
    <x v="100"/>
    <x v="5"/>
    <n v="283"/>
  </r>
  <r>
    <x v="31"/>
    <x v="3"/>
    <n v="305"/>
  </r>
  <r>
    <x v="44"/>
    <x v="2"/>
    <n v="306"/>
  </r>
  <r>
    <x v="36"/>
    <x v="3"/>
    <n v="306"/>
  </r>
  <r>
    <x v="45"/>
    <x v="3"/>
    <n v="306"/>
  </r>
  <r>
    <x v="43"/>
    <x v="4"/>
    <n v="306"/>
  </r>
  <r>
    <x v="23"/>
    <x v="2"/>
    <n v="310"/>
  </r>
  <r>
    <x v="18"/>
    <x v="2"/>
    <n v="310"/>
  </r>
  <r>
    <x v="40"/>
    <x v="0"/>
    <n v="312"/>
  </r>
  <r>
    <x v="70"/>
    <x v="0"/>
    <n v="312"/>
  </r>
  <r>
    <x v="40"/>
    <x v="1"/>
    <n v="312"/>
  </r>
  <r>
    <x v="20"/>
    <x v="2"/>
    <n v="312"/>
  </r>
  <r>
    <x v="31"/>
    <x v="2"/>
    <n v="312"/>
  </r>
  <r>
    <x v="101"/>
    <x v="2"/>
    <n v="312"/>
  </r>
  <r>
    <x v="53"/>
    <x v="2"/>
    <n v="312"/>
  </r>
  <r>
    <x v="65"/>
    <x v="2"/>
    <n v="312"/>
  </r>
  <r>
    <x v="102"/>
    <x v="2"/>
    <n v="312"/>
  </r>
  <r>
    <x v="31"/>
    <x v="4"/>
    <n v="312"/>
  </r>
  <r>
    <x v="74"/>
    <x v="4"/>
    <n v="312"/>
  </r>
  <r>
    <x v="103"/>
    <x v="5"/>
    <n v="312"/>
  </r>
  <r>
    <x v="18"/>
    <x v="1"/>
    <n v="324"/>
  </r>
  <r>
    <x v="101"/>
    <x v="3"/>
    <n v="324"/>
  </r>
  <r>
    <x v="39"/>
    <x v="2"/>
    <n v="326"/>
  </r>
  <r>
    <x v="104"/>
    <x v="2"/>
    <n v="326"/>
  </r>
  <r>
    <x v="64"/>
    <x v="2"/>
    <n v="326"/>
  </r>
  <r>
    <x v="56"/>
    <x v="3"/>
    <n v="326"/>
  </r>
  <r>
    <x v="56"/>
    <x v="4"/>
    <n v="326"/>
  </r>
  <r>
    <x v="104"/>
    <x v="4"/>
    <n v="326"/>
  </r>
  <r>
    <x v="104"/>
    <x v="0"/>
    <n v="332"/>
  </r>
  <r>
    <x v="105"/>
    <x v="0"/>
    <n v="332"/>
  </r>
  <r>
    <x v="95"/>
    <x v="0"/>
    <n v="332"/>
  </r>
  <r>
    <x v="106"/>
    <x v="0"/>
    <n v="332"/>
  </r>
  <r>
    <x v="107"/>
    <x v="0"/>
    <n v="332"/>
  </r>
  <r>
    <x v="108"/>
    <x v="0"/>
    <n v="332"/>
  </r>
  <r>
    <x v="39"/>
    <x v="1"/>
    <n v="332"/>
  </r>
  <r>
    <x v="73"/>
    <x v="2"/>
    <n v="332"/>
  </r>
  <r>
    <x v="48"/>
    <x v="2"/>
    <n v="332"/>
  </r>
  <r>
    <x v="79"/>
    <x v="2"/>
    <n v="332"/>
  </r>
  <r>
    <x v="109"/>
    <x v="2"/>
    <n v="332"/>
  </r>
  <r>
    <x v="104"/>
    <x v="3"/>
    <n v="332"/>
  </r>
  <r>
    <x v="24"/>
    <x v="4"/>
    <n v="332"/>
  </r>
  <r>
    <x v="51"/>
    <x v="4"/>
    <n v="332"/>
  </r>
  <r>
    <x v="110"/>
    <x v="5"/>
    <n v="332"/>
  </r>
  <r>
    <x v="73"/>
    <x v="5"/>
    <n v="332"/>
  </r>
  <r>
    <x v="111"/>
    <x v="5"/>
    <n v="332"/>
  </r>
  <r>
    <x v="23"/>
    <x v="0"/>
    <n v="349"/>
  </r>
  <r>
    <x v="39"/>
    <x v="0"/>
    <n v="349"/>
  </r>
  <r>
    <x v="112"/>
    <x v="4"/>
    <n v="349"/>
  </r>
  <r>
    <x v="101"/>
    <x v="1"/>
    <n v="352"/>
  </r>
  <r>
    <x v="113"/>
    <x v="0"/>
    <n v="353"/>
  </r>
  <r>
    <x v="114"/>
    <x v="0"/>
    <n v="353"/>
  </r>
  <r>
    <x v="115"/>
    <x v="0"/>
    <n v="353"/>
  </r>
  <r>
    <x v="52"/>
    <x v="0"/>
    <n v="353"/>
  </r>
  <r>
    <x v="31"/>
    <x v="1"/>
    <n v="353"/>
  </r>
  <r>
    <x v="74"/>
    <x v="1"/>
    <n v="353"/>
  </r>
  <r>
    <x v="95"/>
    <x v="1"/>
    <n v="353"/>
  </r>
  <r>
    <x v="109"/>
    <x v="1"/>
    <n v="353"/>
  </r>
  <r>
    <x v="116"/>
    <x v="2"/>
    <n v="353"/>
  </r>
  <r>
    <x v="52"/>
    <x v="2"/>
    <n v="353"/>
  </r>
  <r>
    <x v="24"/>
    <x v="3"/>
    <n v="353"/>
  </r>
  <r>
    <x v="74"/>
    <x v="3"/>
    <n v="353"/>
  </r>
  <r>
    <x v="82"/>
    <x v="3"/>
    <n v="353"/>
  </r>
  <r>
    <x v="44"/>
    <x v="4"/>
    <n v="353"/>
  </r>
  <r>
    <x v="101"/>
    <x v="4"/>
    <n v="353"/>
  </r>
  <r>
    <x v="117"/>
    <x v="5"/>
    <n v="353"/>
  </r>
  <r>
    <x v="35"/>
    <x v="5"/>
    <n v="353"/>
  </r>
  <r>
    <x v="118"/>
    <x v="5"/>
    <n v="353"/>
  </r>
  <r>
    <x v="119"/>
    <x v="5"/>
    <n v="353"/>
  </r>
  <r>
    <x v="20"/>
    <x v="1"/>
    <n v="372"/>
  </r>
  <r>
    <x v="120"/>
    <x v="2"/>
    <n v="373"/>
  </r>
  <r>
    <x v="44"/>
    <x v="3"/>
    <n v="373"/>
  </r>
  <r>
    <x v="67"/>
    <x v="3"/>
    <n v="373"/>
  </r>
  <r>
    <x v="67"/>
    <x v="4"/>
    <n v="373"/>
  </r>
  <r>
    <x v="23"/>
    <x v="1"/>
    <n v="377"/>
  </r>
  <r>
    <x v="121"/>
    <x v="0"/>
    <n v="378"/>
  </r>
  <r>
    <x v="98"/>
    <x v="0"/>
    <n v="378"/>
  </r>
  <r>
    <x v="122"/>
    <x v="0"/>
    <n v="378"/>
  </r>
  <r>
    <x v="109"/>
    <x v="0"/>
    <n v="378"/>
  </r>
  <r>
    <x v="68"/>
    <x v="0"/>
    <n v="378"/>
  </r>
  <r>
    <x v="123"/>
    <x v="0"/>
    <n v="378"/>
  </r>
  <r>
    <x v="124"/>
    <x v="0"/>
    <n v="378"/>
  </r>
  <r>
    <x v="59"/>
    <x v="0"/>
    <n v="378"/>
  </r>
  <r>
    <x v="64"/>
    <x v="0"/>
    <n v="378"/>
  </r>
  <r>
    <x v="125"/>
    <x v="0"/>
    <n v="378"/>
  </r>
  <r>
    <x v="104"/>
    <x v="1"/>
    <n v="378"/>
  </r>
  <r>
    <x v="70"/>
    <x v="1"/>
    <n v="378"/>
  </r>
  <r>
    <x v="94"/>
    <x v="1"/>
    <n v="378"/>
  </r>
  <r>
    <x v="98"/>
    <x v="1"/>
    <n v="378"/>
  </r>
  <r>
    <x v="98"/>
    <x v="2"/>
    <n v="378"/>
  </r>
  <r>
    <x v="91"/>
    <x v="2"/>
    <n v="378"/>
  </r>
  <r>
    <x v="103"/>
    <x v="2"/>
    <n v="378"/>
  </r>
  <r>
    <x v="93"/>
    <x v="2"/>
    <n v="378"/>
  </r>
  <r>
    <x v="124"/>
    <x v="2"/>
    <n v="378"/>
  </r>
  <r>
    <x v="126"/>
    <x v="2"/>
    <n v="378"/>
  </r>
  <r>
    <x v="127"/>
    <x v="2"/>
    <n v="378"/>
  </r>
  <r>
    <x v="120"/>
    <x v="3"/>
    <n v="378"/>
  </r>
  <r>
    <x v="66"/>
    <x v="4"/>
    <n v="378"/>
  </r>
  <r>
    <x v="82"/>
    <x v="4"/>
    <n v="378"/>
  </r>
  <r>
    <x v="128"/>
    <x v="5"/>
    <n v="378"/>
  </r>
  <r>
    <x v="105"/>
    <x v="5"/>
    <n v="378"/>
  </r>
  <r>
    <x v="129"/>
    <x v="5"/>
    <n v="378"/>
  </r>
  <r>
    <x v="20"/>
    <x v="0"/>
    <n v="405"/>
  </r>
  <r>
    <x v="120"/>
    <x v="1"/>
    <n v="405"/>
  </r>
  <r>
    <x v="45"/>
    <x v="2"/>
    <n v="405"/>
  </r>
  <r>
    <x v="112"/>
    <x v="3"/>
    <n v="405"/>
  </r>
  <r>
    <x v="85"/>
    <x v="3"/>
    <n v="405"/>
  </r>
  <r>
    <x v="39"/>
    <x v="4"/>
    <n v="405"/>
  </r>
  <r>
    <x v="50"/>
    <x v="4"/>
    <n v="405"/>
  </r>
  <r>
    <x v="53"/>
    <x v="4"/>
    <n v="405"/>
  </r>
  <r>
    <x v="71"/>
    <x v="4"/>
    <n v="405"/>
  </r>
  <r>
    <x v="21"/>
    <x v="0"/>
    <n v="414"/>
  </r>
  <r>
    <x v="130"/>
    <x v="0"/>
    <n v="414"/>
  </r>
  <r>
    <x v="126"/>
    <x v="0"/>
    <n v="414"/>
  </r>
  <r>
    <x v="131"/>
    <x v="0"/>
    <n v="414"/>
  </r>
  <r>
    <x v="132"/>
    <x v="0"/>
    <n v="414"/>
  </r>
  <r>
    <x v="38"/>
    <x v="0"/>
    <n v="414"/>
  </r>
  <r>
    <x v="133"/>
    <x v="0"/>
    <n v="414"/>
  </r>
  <r>
    <x v="110"/>
    <x v="0"/>
    <n v="414"/>
  </r>
  <r>
    <x v="45"/>
    <x v="1"/>
    <n v="414"/>
  </r>
  <r>
    <x v="73"/>
    <x v="1"/>
    <n v="414"/>
  </r>
  <r>
    <x v="54"/>
    <x v="1"/>
    <n v="414"/>
  </r>
  <r>
    <x v="77"/>
    <x v="2"/>
    <n v="414"/>
  </r>
  <r>
    <x v="105"/>
    <x v="2"/>
    <n v="414"/>
  </r>
  <r>
    <x v="39"/>
    <x v="3"/>
    <n v="414"/>
  </r>
  <r>
    <x v="35"/>
    <x v="3"/>
    <n v="414"/>
  </r>
  <r>
    <x v="77"/>
    <x v="4"/>
    <n v="414"/>
  </r>
  <r>
    <x v="134"/>
    <x v="5"/>
    <n v="414"/>
  </r>
  <r>
    <x v="135"/>
    <x v="5"/>
    <n v="414"/>
  </r>
  <r>
    <x v="136"/>
    <x v="5"/>
    <n v="414"/>
  </r>
  <r>
    <x v="121"/>
    <x v="2"/>
    <n v="433"/>
  </r>
  <r>
    <x v="37"/>
    <x v="0"/>
    <n v="434"/>
  </r>
  <r>
    <x v="55"/>
    <x v="3"/>
    <n v="434"/>
  </r>
  <r>
    <x v="71"/>
    <x v="3"/>
    <n v="434"/>
  </r>
  <r>
    <x v="72"/>
    <x v="3"/>
    <n v="434"/>
  </r>
  <r>
    <x v="65"/>
    <x v="3"/>
    <n v="434"/>
  </r>
  <r>
    <x v="73"/>
    <x v="3"/>
    <n v="434"/>
  </r>
  <r>
    <x v="35"/>
    <x v="4"/>
    <n v="434"/>
  </r>
  <r>
    <x v="55"/>
    <x v="4"/>
    <n v="434"/>
  </r>
  <r>
    <x v="85"/>
    <x v="4"/>
    <n v="434"/>
  </r>
  <r>
    <x v="60"/>
    <x v="0"/>
    <n v="443"/>
  </r>
  <r>
    <x v="137"/>
    <x v="0"/>
    <n v="443"/>
  </r>
  <r>
    <x v="129"/>
    <x v="0"/>
    <n v="443"/>
  </r>
  <r>
    <x v="136"/>
    <x v="0"/>
    <n v="443"/>
  </r>
  <r>
    <x v="138"/>
    <x v="0"/>
    <n v="443"/>
  </r>
  <r>
    <x v="77"/>
    <x v="1"/>
    <n v="443"/>
  </r>
  <r>
    <x v="67"/>
    <x v="1"/>
    <n v="443"/>
  </r>
  <r>
    <x v="68"/>
    <x v="1"/>
    <n v="443"/>
  </r>
  <r>
    <x v="93"/>
    <x v="1"/>
    <n v="443"/>
  </r>
  <r>
    <x v="136"/>
    <x v="1"/>
    <n v="443"/>
  </r>
  <r>
    <x v="103"/>
    <x v="1"/>
    <n v="443"/>
  </r>
  <r>
    <x v="21"/>
    <x v="2"/>
    <n v="443"/>
  </r>
  <r>
    <x v="36"/>
    <x v="2"/>
    <n v="443"/>
  </r>
  <r>
    <x v="83"/>
    <x v="2"/>
    <n v="443"/>
  </r>
  <r>
    <x v="139"/>
    <x v="2"/>
    <n v="443"/>
  </r>
  <r>
    <x v="87"/>
    <x v="2"/>
    <n v="443"/>
  </r>
  <r>
    <x v="140"/>
    <x v="2"/>
    <n v="443"/>
  </r>
  <r>
    <x v="75"/>
    <x v="2"/>
    <n v="443"/>
  </r>
  <r>
    <x v="130"/>
    <x v="2"/>
    <n v="443"/>
  </r>
  <r>
    <x v="141"/>
    <x v="2"/>
    <n v="443"/>
  </r>
  <r>
    <x v="106"/>
    <x v="2"/>
    <n v="443"/>
  </r>
  <r>
    <x v="50"/>
    <x v="3"/>
    <n v="443"/>
  </r>
  <r>
    <x v="94"/>
    <x v="3"/>
    <n v="443"/>
  </r>
  <r>
    <x v="114"/>
    <x v="3"/>
    <n v="443"/>
  </r>
  <r>
    <x v="54"/>
    <x v="4"/>
    <n v="443"/>
  </r>
  <r>
    <x v="73"/>
    <x v="4"/>
    <n v="443"/>
  </r>
  <r>
    <x v="72"/>
    <x v="4"/>
    <n v="443"/>
  </r>
  <r>
    <x v="68"/>
    <x v="4"/>
    <n v="443"/>
  </r>
  <r>
    <x v="94"/>
    <x v="4"/>
    <n v="443"/>
  </r>
  <r>
    <x v="93"/>
    <x v="5"/>
    <n v="443"/>
  </r>
  <r>
    <x v="66"/>
    <x v="5"/>
    <n v="443"/>
  </r>
  <r>
    <x v="142"/>
    <x v="5"/>
    <n v="443"/>
  </r>
  <r>
    <x v="143"/>
    <x v="5"/>
    <n v="443"/>
  </r>
  <r>
    <x v="144"/>
    <x v="5"/>
    <n v="443"/>
  </r>
  <r>
    <x v="21"/>
    <x v="1"/>
    <n v="477"/>
  </r>
  <r>
    <x v="37"/>
    <x v="3"/>
    <n v="477"/>
  </r>
  <r>
    <x v="145"/>
    <x v="3"/>
    <n v="479"/>
  </r>
  <r>
    <x v="77"/>
    <x v="3"/>
    <n v="479"/>
  </r>
  <r>
    <x v="117"/>
    <x v="4"/>
    <n v="479"/>
  </r>
  <r>
    <x v="48"/>
    <x v="4"/>
    <n v="479"/>
  </r>
  <r>
    <x v="75"/>
    <x v="4"/>
    <n v="479"/>
  </r>
  <r>
    <x v="65"/>
    <x v="4"/>
    <n v="479"/>
  </r>
  <r>
    <x v="37"/>
    <x v="1"/>
    <n v="485"/>
  </r>
  <r>
    <x v="121"/>
    <x v="1"/>
    <n v="485"/>
  </r>
  <r>
    <x v="37"/>
    <x v="2"/>
    <n v="485"/>
  </r>
  <r>
    <x v="21"/>
    <x v="3"/>
    <n v="485"/>
  </r>
  <r>
    <x v="37"/>
    <x v="4"/>
    <n v="485"/>
  </r>
  <r>
    <x v="101"/>
    <x v="0"/>
    <n v="490"/>
  </r>
  <r>
    <x v="89"/>
    <x v="0"/>
    <n v="490"/>
  </r>
  <r>
    <x v="146"/>
    <x v="0"/>
    <n v="490"/>
  </r>
  <r>
    <x v="147"/>
    <x v="0"/>
    <n v="490"/>
  </r>
  <r>
    <x v="141"/>
    <x v="0"/>
    <n v="490"/>
  </r>
  <r>
    <x v="138"/>
    <x v="1"/>
    <n v="490"/>
  </r>
  <r>
    <x v="124"/>
    <x v="1"/>
    <n v="490"/>
  </r>
  <r>
    <x v="78"/>
    <x v="1"/>
    <n v="490"/>
  </r>
  <r>
    <x v="96"/>
    <x v="1"/>
    <n v="490"/>
  </r>
  <r>
    <x v="105"/>
    <x v="1"/>
    <n v="490"/>
  </r>
  <r>
    <x v="130"/>
    <x v="1"/>
    <n v="490"/>
  </r>
  <r>
    <x v="48"/>
    <x v="1"/>
    <n v="490"/>
  </r>
  <r>
    <x v="60"/>
    <x v="2"/>
    <n v="490"/>
  </r>
  <r>
    <x v="72"/>
    <x v="2"/>
    <n v="490"/>
  </r>
  <r>
    <x v="148"/>
    <x v="2"/>
    <n v="490"/>
  </r>
  <r>
    <x v="131"/>
    <x v="2"/>
    <n v="490"/>
  </r>
  <r>
    <x v="138"/>
    <x v="2"/>
    <n v="490"/>
  </r>
  <r>
    <x v="149"/>
    <x v="2"/>
    <n v="490"/>
  </r>
  <r>
    <x v="150"/>
    <x v="2"/>
    <n v="490"/>
  </r>
  <r>
    <x v="151"/>
    <x v="2"/>
    <n v="490"/>
  </r>
  <r>
    <x v="78"/>
    <x v="3"/>
    <n v="490"/>
  </r>
  <r>
    <x v="53"/>
    <x v="3"/>
    <n v="490"/>
  </r>
  <r>
    <x v="54"/>
    <x v="3"/>
    <n v="490"/>
  </r>
  <r>
    <x v="52"/>
    <x v="3"/>
    <n v="490"/>
  </r>
  <r>
    <x v="116"/>
    <x v="3"/>
    <n v="490"/>
  </r>
  <r>
    <x v="121"/>
    <x v="4"/>
    <n v="490"/>
  </r>
  <r>
    <x v="79"/>
    <x v="4"/>
    <n v="490"/>
  </r>
  <r>
    <x v="52"/>
    <x v="4"/>
    <n v="490"/>
  </r>
  <r>
    <x v="102"/>
    <x v="4"/>
    <n v="490"/>
  </r>
  <r>
    <x v="114"/>
    <x v="4"/>
    <n v="490"/>
  </r>
  <r>
    <x v="85"/>
    <x v="5"/>
    <n v="490"/>
  </r>
  <r>
    <x v="67"/>
    <x v="5"/>
    <n v="490"/>
  </r>
  <r>
    <x v="152"/>
    <x v="5"/>
    <n v="490"/>
  </r>
  <r>
    <x v="78"/>
    <x v="4"/>
    <n v="523"/>
  </r>
  <r>
    <x v="153"/>
    <x v="4"/>
    <n v="523"/>
  </r>
  <r>
    <x v="41"/>
    <x v="1"/>
    <n v="525"/>
  </r>
  <r>
    <x v="41"/>
    <x v="2"/>
    <n v="525"/>
  </r>
  <r>
    <x v="121"/>
    <x v="3"/>
    <n v="525"/>
  </r>
  <r>
    <x v="60"/>
    <x v="3"/>
    <n v="525"/>
  </r>
  <r>
    <x v="21"/>
    <x v="4"/>
    <n v="525"/>
  </r>
  <r>
    <x v="60"/>
    <x v="4"/>
    <n v="525"/>
  </r>
  <r>
    <x v="103"/>
    <x v="0"/>
    <n v="531"/>
  </r>
  <r>
    <x v="150"/>
    <x v="0"/>
    <n v="531"/>
  </r>
  <r>
    <x v="94"/>
    <x v="0"/>
    <n v="531"/>
  </r>
  <r>
    <x v="154"/>
    <x v="0"/>
    <n v="531"/>
  </r>
  <r>
    <x v="155"/>
    <x v="0"/>
    <n v="531"/>
  </r>
  <r>
    <x v="74"/>
    <x v="0"/>
    <n v="531"/>
  </r>
  <r>
    <x v="156"/>
    <x v="0"/>
    <n v="531"/>
  </r>
  <r>
    <x v="128"/>
    <x v="0"/>
    <n v="531"/>
  </r>
  <r>
    <x v="157"/>
    <x v="0"/>
    <n v="531"/>
  </r>
  <r>
    <x v="60"/>
    <x v="1"/>
    <n v="531"/>
  </r>
  <r>
    <x v="83"/>
    <x v="1"/>
    <n v="531"/>
  </r>
  <r>
    <x v="158"/>
    <x v="1"/>
    <n v="531"/>
  </r>
  <r>
    <x v="89"/>
    <x v="2"/>
    <n v="531"/>
  </r>
  <r>
    <x v="129"/>
    <x v="2"/>
    <n v="531"/>
  </r>
  <r>
    <x v="110"/>
    <x v="2"/>
    <n v="531"/>
  </r>
  <r>
    <x v="137"/>
    <x v="2"/>
    <n v="531"/>
  </r>
  <r>
    <x v="159"/>
    <x v="2"/>
    <n v="531"/>
  </r>
  <r>
    <x v="160"/>
    <x v="2"/>
    <n v="531"/>
  </r>
  <r>
    <x v="158"/>
    <x v="2"/>
    <n v="531"/>
  </r>
  <r>
    <x v="75"/>
    <x v="3"/>
    <n v="531"/>
  </r>
  <r>
    <x v="79"/>
    <x v="3"/>
    <n v="531"/>
  </r>
  <r>
    <x v="109"/>
    <x v="3"/>
    <n v="531"/>
  </r>
  <r>
    <x v="102"/>
    <x v="3"/>
    <n v="531"/>
  </r>
  <r>
    <x v="149"/>
    <x v="3"/>
    <n v="531"/>
  </r>
  <r>
    <x v="138"/>
    <x v="4"/>
    <n v="531"/>
  </r>
  <r>
    <x v="149"/>
    <x v="4"/>
    <n v="531"/>
  </r>
  <r>
    <x v="161"/>
    <x v="4"/>
    <n v="531"/>
  </r>
  <r>
    <x v="150"/>
    <x v="5"/>
    <n v="531"/>
  </r>
  <r>
    <x v="149"/>
    <x v="5"/>
    <n v="531"/>
  </r>
  <r>
    <x v="162"/>
    <x v="5"/>
    <n v="531"/>
  </r>
  <r>
    <x v="163"/>
    <x v="5"/>
    <n v="531"/>
  </r>
  <r>
    <x v="91"/>
    <x v="5"/>
    <n v="531"/>
  </r>
  <r>
    <x v="164"/>
    <x v="5"/>
    <n v="531"/>
  </r>
  <r>
    <x v="31"/>
    <x v="0"/>
    <n v="564"/>
  </r>
  <r>
    <x v="114"/>
    <x v="1"/>
    <n v="564"/>
  </r>
  <r>
    <x v="70"/>
    <x v="3"/>
    <n v="564"/>
  </r>
  <r>
    <x v="48"/>
    <x v="3"/>
    <n v="564"/>
  </r>
  <r>
    <x v="136"/>
    <x v="3"/>
    <n v="564"/>
  </r>
  <r>
    <x v="130"/>
    <x v="3"/>
    <n v="564"/>
  </r>
  <r>
    <x v="131"/>
    <x v="3"/>
    <n v="564"/>
  </r>
  <r>
    <x v="70"/>
    <x v="4"/>
    <n v="564"/>
  </r>
  <r>
    <x v="97"/>
    <x v="4"/>
    <n v="564"/>
  </r>
  <r>
    <x v="116"/>
    <x v="4"/>
    <n v="564"/>
  </r>
  <r>
    <x v="95"/>
    <x v="4"/>
    <n v="564"/>
  </r>
  <r>
    <x v="136"/>
    <x v="4"/>
    <n v="564"/>
  </r>
  <r>
    <x v="131"/>
    <x v="4"/>
    <n v="564"/>
  </r>
  <r>
    <x v="28"/>
    <x v="1"/>
    <n v="577"/>
  </r>
  <r>
    <x v="165"/>
    <x v="1"/>
    <n v="577"/>
  </r>
  <r>
    <x v="41"/>
    <x v="3"/>
    <n v="577"/>
  </r>
  <r>
    <x v="28"/>
    <x v="3"/>
    <n v="577"/>
  </r>
  <r>
    <x v="41"/>
    <x v="4"/>
    <n v="577"/>
  </r>
  <r>
    <x v="166"/>
    <x v="0"/>
    <n v="582"/>
  </r>
  <r>
    <x v="167"/>
    <x v="0"/>
    <n v="582"/>
  </r>
  <r>
    <x v="78"/>
    <x v="0"/>
    <n v="582"/>
  </r>
  <r>
    <x v="168"/>
    <x v="0"/>
    <n v="582"/>
  </r>
  <r>
    <x v="169"/>
    <x v="0"/>
    <n v="582"/>
  </r>
  <r>
    <x v="97"/>
    <x v="0"/>
    <n v="582"/>
  </r>
  <r>
    <x v="170"/>
    <x v="0"/>
    <n v="582"/>
  </r>
  <r>
    <x v="148"/>
    <x v="0"/>
    <n v="582"/>
  </r>
  <r>
    <x v="171"/>
    <x v="0"/>
    <n v="582"/>
  </r>
  <r>
    <x v="36"/>
    <x v="1"/>
    <n v="582"/>
  </r>
  <r>
    <x v="72"/>
    <x v="1"/>
    <n v="582"/>
  </r>
  <r>
    <x v="65"/>
    <x v="1"/>
    <n v="582"/>
  </r>
  <r>
    <x v="92"/>
    <x v="1"/>
    <n v="582"/>
  </r>
  <r>
    <x v="126"/>
    <x v="1"/>
    <n v="582"/>
  </r>
  <r>
    <x v="141"/>
    <x v="1"/>
    <n v="582"/>
  </r>
  <r>
    <x v="79"/>
    <x v="1"/>
    <n v="582"/>
  </r>
  <r>
    <x v="91"/>
    <x v="1"/>
    <n v="582"/>
  </r>
  <r>
    <x v="28"/>
    <x v="2"/>
    <n v="582"/>
  </r>
  <r>
    <x v="85"/>
    <x v="2"/>
    <n v="582"/>
  </r>
  <r>
    <x v="100"/>
    <x v="2"/>
    <n v="582"/>
  </r>
  <r>
    <x v="172"/>
    <x v="2"/>
    <n v="582"/>
  </r>
  <r>
    <x v="132"/>
    <x v="2"/>
    <n v="582"/>
  </r>
  <r>
    <x v="173"/>
    <x v="2"/>
    <n v="582"/>
  </r>
  <r>
    <x v="84"/>
    <x v="2"/>
    <n v="582"/>
  </r>
  <r>
    <x v="96"/>
    <x v="3"/>
    <n v="582"/>
  </r>
  <r>
    <x v="138"/>
    <x v="3"/>
    <n v="582"/>
  </r>
  <r>
    <x v="174"/>
    <x v="3"/>
    <n v="582"/>
  </r>
  <r>
    <x v="175"/>
    <x v="4"/>
    <n v="582"/>
  </r>
  <r>
    <x v="96"/>
    <x v="4"/>
    <n v="582"/>
  </r>
  <r>
    <x v="81"/>
    <x v="4"/>
    <n v="582"/>
  </r>
  <r>
    <x v="91"/>
    <x v="4"/>
    <n v="582"/>
  </r>
  <r>
    <x v="155"/>
    <x v="5"/>
    <n v="582"/>
  </r>
  <r>
    <x v="176"/>
    <x v="5"/>
    <n v="582"/>
  </r>
  <r>
    <x v="165"/>
    <x v="2"/>
    <n v="615"/>
  </r>
  <r>
    <x v="28"/>
    <x v="4"/>
    <n v="615"/>
  </r>
  <r>
    <x v="41"/>
    <x v="0"/>
    <n v="617"/>
  </r>
  <r>
    <x v="36"/>
    <x v="0"/>
    <n v="617"/>
  </r>
  <r>
    <x v="103"/>
    <x v="3"/>
    <n v="617"/>
  </r>
  <r>
    <x v="97"/>
    <x v="3"/>
    <n v="617"/>
  </r>
  <r>
    <x v="95"/>
    <x v="3"/>
    <n v="617"/>
  </r>
  <r>
    <x v="127"/>
    <x v="4"/>
    <n v="617"/>
  </r>
  <r>
    <x v="110"/>
    <x v="4"/>
    <n v="617"/>
  </r>
  <r>
    <x v="137"/>
    <x v="4"/>
    <n v="617"/>
  </r>
  <r>
    <x v="103"/>
    <x v="4"/>
    <n v="617"/>
  </r>
  <r>
    <x v="106"/>
    <x v="4"/>
    <n v="617"/>
  </r>
  <r>
    <x v="130"/>
    <x v="4"/>
    <n v="617"/>
  </r>
  <r>
    <x v="174"/>
    <x v="4"/>
    <n v="617"/>
  </r>
  <r>
    <x v="71"/>
    <x v="0"/>
    <n v="629"/>
  </r>
  <r>
    <x v="177"/>
    <x v="0"/>
    <n v="629"/>
  </r>
  <r>
    <x v="178"/>
    <x v="0"/>
    <n v="629"/>
  </r>
  <r>
    <x v="159"/>
    <x v="0"/>
    <n v="629"/>
  </r>
  <r>
    <x v="179"/>
    <x v="0"/>
    <n v="629"/>
  </r>
  <r>
    <x v="180"/>
    <x v="0"/>
    <n v="629"/>
  </r>
  <r>
    <x v="54"/>
    <x v="0"/>
    <n v="629"/>
  </r>
  <r>
    <x v="163"/>
    <x v="0"/>
    <n v="629"/>
  </r>
  <r>
    <x v="151"/>
    <x v="0"/>
    <n v="629"/>
  </r>
  <r>
    <x v="181"/>
    <x v="0"/>
    <n v="629"/>
  </r>
  <r>
    <x v="80"/>
    <x v="0"/>
    <n v="629"/>
  </r>
  <r>
    <x v="182"/>
    <x v="0"/>
    <n v="629"/>
  </r>
  <r>
    <x v="148"/>
    <x v="1"/>
    <n v="629"/>
  </r>
  <r>
    <x v="110"/>
    <x v="1"/>
    <n v="629"/>
  </r>
  <r>
    <x v="106"/>
    <x v="1"/>
    <n v="629"/>
  </r>
  <r>
    <x v="129"/>
    <x v="1"/>
    <n v="629"/>
  </r>
  <r>
    <x v="151"/>
    <x v="1"/>
    <n v="629"/>
  </r>
  <r>
    <x v="114"/>
    <x v="2"/>
    <n v="629"/>
  </r>
  <r>
    <x v="128"/>
    <x v="2"/>
    <n v="629"/>
  </r>
  <r>
    <x v="183"/>
    <x v="2"/>
    <n v="629"/>
  </r>
  <r>
    <x v="156"/>
    <x v="2"/>
    <n v="629"/>
  </r>
  <r>
    <x v="142"/>
    <x v="2"/>
    <n v="629"/>
  </r>
  <r>
    <x v="184"/>
    <x v="2"/>
    <n v="629"/>
  </r>
  <r>
    <x v="177"/>
    <x v="2"/>
    <n v="629"/>
  </r>
  <r>
    <x v="185"/>
    <x v="2"/>
    <n v="629"/>
  </r>
  <r>
    <x v="186"/>
    <x v="2"/>
    <n v="629"/>
  </r>
  <r>
    <x v="127"/>
    <x v="3"/>
    <n v="629"/>
  </r>
  <r>
    <x v="139"/>
    <x v="3"/>
    <n v="629"/>
  </r>
  <r>
    <x v="110"/>
    <x v="3"/>
    <n v="629"/>
  </r>
  <r>
    <x v="137"/>
    <x v="3"/>
    <n v="629"/>
  </r>
  <r>
    <x v="91"/>
    <x v="3"/>
    <n v="629"/>
  </r>
  <r>
    <x v="140"/>
    <x v="3"/>
    <n v="629"/>
  </r>
  <r>
    <x v="148"/>
    <x v="3"/>
    <n v="629"/>
  </r>
  <r>
    <x v="66"/>
    <x v="3"/>
    <n v="629"/>
  </r>
  <r>
    <x v="98"/>
    <x v="4"/>
    <n v="629"/>
  </r>
  <r>
    <x v="93"/>
    <x v="4"/>
    <n v="629"/>
  </r>
  <r>
    <x v="124"/>
    <x v="4"/>
    <n v="629"/>
  </r>
  <r>
    <x v="140"/>
    <x v="4"/>
    <n v="629"/>
  </r>
  <r>
    <x v="109"/>
    <x v="4"/>
    <n v="629"/>
  </r>
  <r>
    <x v="152"/>
    <x v="4"/>
    <n v="629"/>
  </r>
  <r>
    <x v="148"/>
    <x v="4"/>
    <n v="629"/>
  </r>
  <r>
    <x v="187"/>
    <x v="4"/>
    <n v="629"/>
  </r>
  <r>
    <x v="120"/>
    <x v="5"/>
    <n v="629"/>
  </r>
  <r>
    <x v="188"/>
    <x v="5"/>
    <n v="629"/>
  </r>
  <r>
    <x v="102"/>
    <x v="5"/>
    <n v="629"/>
  </r>
  <r>
    <x v="178"/>
    <x v="5"/>
    <n v="629"/>
  </r>
  <r>
    <x v="189"/>
    <x v="5"/>
    <n v="629"/>
  </r>
  <r>
    <x v="63"/>
    <x v="2"/>
    <n v="676"/>
  </r>
  <r>
    <x v="34"/>
    <x v="3"/>
    <n v="676"/>
  </r>
  <r>
    <x v="165"/>
    <x v="4"/>
    <n v="676"/>
  </r>
  <r>
    <x v="52"/>
    <x v="1"/>
    <n v="679"/>
  </r>
  <r>
    <x v="136"/>
    <x v="2"/>
    <n v="679"/>
  </r>
  <r>
    <x v="178"/>
    <x v="2"/>
    <n v="679"/>
  </r>
  <r>
    <x v="190"/>
    <x v="2"/>
    <n v="679"/>
  </r>
  <r>
    <x v="93"/>
    <x v="3"/>
    <n v="679"/>
  </r>
  <r>
    <x v="151"/>
    <x v="3"/>
    <n v="679"/>
  </r>
  <r>
    <x v="139"/>
    <x v="4"/>
    <n v="679"/>
  </r>
  <r>
    <x v="158"/>
    <x v="4"/>
    <n v="679"/>
  </r>
  <r>
    <x v="141"/>
    <x v="4"/>
    <n v="679"/>
  </r>
  <r>
    <x v="128"/>
    <x v="4"/>
    <n v="679"/>
  </r>
  <r>
    <x v="190"/>
    <x v="4"/>
    <n v="679"/>
  </r>
  <r>
    <x v="165"/>
    <x v="3"/>
    <n v="690"/>
  </r>
  <r>
    <x v="191"/>
    <x v="0"/>
    <n v="691"/>
  </r>
  <r>
    <x v="192"/>
    <x v="0"/>
    <n v="691"/>
  </r>
  <r>
    <x v="53"/>
    <x v="0"/>
    <n v="691"/>
  </r>
  <r>
    <x v="193"/>
    <x v="0"/>
    <n v="691"/>
  </r>
  <r>
    <x v="63"/>
    <x v="1"/>
    <n v="691"/>
  </r>
  <r>
    <x v="80"/>
    <x v="1"/>
    <n v="691"/>
  </r>
  <r>
    <x v="113"/>
    <x v="1"/>
    <n v="691"/>
  </r>
  <r>
    <x v="174"/>
    <x v="2"/>
    <n v="691"/>
  </r>
  <r>
    <x v="113"/>
    <x v="2"/>
    <n v="691"/>
  </r>
  <r>
    <x v="146"/>
    <x v="2"/>
    <n v="691"/>
  </r>
  <r>
    <x v="115"/>
    <x v="2"/>
    <n v="691"/>
  </r>
  <r>
    <x v="194"/>
    <x v="2"/>
    <n v="691"/>
  </r>
  <r>
    <x v="163"/>
    <x v="2"/>
    <n v="691"/>
  </r>
  <r>
    <x v="195"/>
    <x v="2"/>
    <n v="691"/>
  </r>
  <r>
    <x v="180"/>
    <x v="2"/>
    <n v="691"/>
  </r>
  <r>
    <x v="122"/>
    <x v="2"/>
    <n v="691"/>
  </r>
  <r>
    <x v="167"/>
    <x v="2"/>
    <n v="691"/>
  </r>
  <r>
    <x v="86"/>
    <x v="2"/>
    <n v="691"/>
  </r>
  <r>
    <x v="193"/>
    <x v="2"/>
    <n v="691"/>
  </r>
  <r>
    <x v="196"/>
    <x v="2"/>
    <n v="691"/>
  </r>
  <r>
    <x v="197"/>
    <x v="2"/>
    <n v="691"/>
  </r>
  <r>
    <x v="169"/>
    <x v="2"/>
    <n v="691"/>
  </r>
  <r>
    <x v="126"/>
    <x v="3"/>
    <n v="691"/>
  </r>
  <r>
    <x v="98"/>
    <x v="3"/>
    <n v="691"/>
  </r>
  <r>
    <x v="141"/>
    <x v="3"/>
    <n v="691"/>
  </r>
  <r>
    <x v="106"/>
    <x v="3"/>
    <n v="691"/>
  </r>
  <r>
    <x v="105"/>
    <x v="4"/>
    <n v="691"/>
  </r>
  <r>
    <x v="159"/>
    <x v="4"/>
    <n v="691"/>
  </r>
  <r>
    <x v="151"/>
    <x v="4"/>
    <n v="691"/>
  </r>
  <r>
    <x v="180"/>
    <x v="4"/>
    <n v="691"/>
  </r>
  <r>
    <x v="198"/>
    <x v="5"/>
    <n v="691"/>
  </r>
  <r>
    <x v="199"/>
    <x v="5"/>
    <n v="691"/>
  </r>
  <r>
    <x v="185"/>
    <x v="5"/>
    <n v="691"/>
  </r>
  <r>
    <x v="200"/>
    <x v="5"/>
    <n v="691"/>
  </r>
  <r>
    <x v="61"/>
    <x v="3"/>
    <n v="725"/>
  </r>
  <r>
    <x v="63"/>
    <x v="3"/>
    <n v="725"/>
  </r>
  <r>
    <x v="99"/>
    <x v="0"/>
    <n v="727"/>
  </r>
  <r>
    <x v="165"/>
    <x v="0"/>
    <n v="727"/>
  </r>
  <r>
    <x v="174"/>
    <x v="1"/>
    <n v="727"/>
  </r>
  <r>
    <x v="64"/>
    <x v="1"/>
    <n v="727"/>
  </r>
  <r>
    <x v="105"/>
    <x v="3"/>
    <n v="727"/>
  </r>
  <r>
    <x v="124"/>
    <x v="3"/>
    <n v="727"/>
  </r>
  <r>
    <x v="172"/>
    <x v="3"/>
    <n v="727"/>
  </r>
  <r>
    <x v="132"/>
    <x v="3"/>
    <n v="727"/>
  </r>
  <r>
    <x v="128"/>
    <x v="3"/>
    <n v="727"/>
  </r>
  <r>
    <x v="180"/>
    <x v="3"/>
    <n v="727"/>
  </r>
  <r>
    <x v="146"/>
    <x v="3"/>
    <n v="727"/>
  </r>
  <r>
    <x v="190"/>
    <x v="3"/>
    <n v="727"/>
  </r>
  <r>
    <x v="129"/>
    <x v="4"/>
    <n v="727"/>
  </r>
  <r>
    <x v="132"/>
    <x v="4"/>
    <n v="727"/>
  </r>
  <r>
    <x v="201"/>
    <x v="4"/>
    <n v="727"/>
  </r>
  <r>
    <x v="143"/>
    <x v="4"/>
    <n v="727"/>
  </r>
  <r>
    <x v="146"/>
    <x v="4"/>
    <n v="727"/>
  </r>
  <r>
    <x v="48"/>
    <x v="0"/>
    <n v="744"/>
  </r>
  <r>
    <x v="79"/>
    <x v="0"/>
    <n v="744"/>
  </r>
  <r>
    <x v="202"/>
    <x v="0"/>
    <n v="744"/>
  </r>
  <r>
    <x v="172"/>
    <x v="0"/>
    <n v="744"/>
  </r>
  <r>
    <x v="175"/>
    <x v="0"/>
    <n v="744"/>
  </r>
  <r>
    <x v="100"/>
    <x v="0"/>
    <n v="744"/>
  </r>
  <r>
    <x v="203"/>
    <x v="0"/>
    <n v="744"/>
  </r>
  <r>
    <x v="178"/>
    <x v="1"/>
    <n v="744"/>
  </r>
  <r>
    <x v="180"/>
    <x v="1"/>
    <n v="744"/>
  </r>
  <r>
    <x v="142"/>
    <x v="1"/>
    <n v="744"/>
  </r>
  <r>
    <x v="146"/>
    <x v="1"/>
    <n v="744"/>
  </r>
  <r>
    <x v="115"/>
    <x v="1"/>
    <n v="744"/>
  </r>
  <r>
    <x v="132"/>
    <x v="1"/>
    <n v="744"/>
  </r>
  <r>
    <x v="49"/>
    <x v="2"/>
    <n v="744"/>
  </r>
  <r>
    <x v="204"/>
    <x v="2"/>
    <n v="744"/>
  </r>
  <r>
    <x v="205"/>
    <x v="2"/>
    <n v="744"/>
  </r>
  <r>
    <x v="206"/>
    <x v="2"/>
    <n v="744"/>
  </r>
  <r>
    <x v="207"/>
    <x v="2"/>
    <n v="744"/>
  </r>
  <r>
    <x v="90"/>
    <x v="2"/>
    <n v="744"/>
  </r>
  <r>
    <x v="108"/>
    <x v="2"/>
    <n v="744"/>
  </r>
  <r>
    <x v="203"/>
    <x v="2"/>
    <n v="744"/>
  </r>
  <r>
    <x v="159"/>
    <x v="3"/>
    <n v="744"/>
  </r>
  <r>
    <x v="206"/>
    <x v="3"/>
    <n v="744"/>
  </r>
  <r>
    <x v="89"/>
    <x v="3"/>
    <n v="744"/>
  </r>
  <r>
    <x v="160"/>
    <x v="3"/>
    <n v="744"/>
  </r>
  <r>
    <x v="197"/>
    <x v="3"/>
    <n v="744"/>
  </r>
  <r>
    <x v="143"/>
    <x v="3"/>
    <n v="744"/>
  </r>
  <r>
    <x v="208"/>
    <x v="3"/>
    <n v="744"/>
  </r>
  <r>
    <x v="92"/>
    <x v="3"/>
    <n v="744"/>
  </r>
  <r>
    <x v="205"/>
    <x v="3"/>
    <n v="744"/>
  </r>
  <r>
    <x v="61"/>
    <x v="4"/>
    <n v="744"/>
  </r>
  <r>
    <x v="63"/>
    <x v="4"/>
    <n v="744"/>
  </r>
  <r>
    <x v="206"/>
    <x v="4"/>
    <n v="744"/>
  </r>
  <r>
    <x v="126"/>
    <x v="4"/>
    <n v="744"/>
  </r>
  <r>
    <x v="209"/>
    <x v="4"/>
    <n v="744"/>
  </r>
  <r>
    <x v="100"/>
    <x v="4"/>
    <n v="744"/>
  </r>
  <r>
    <x v="172"/>
    <x v="4"/>
    <n v="744"/>
  </r>
  <r>
    <x v="163"/>
    <x v="4"/>
    <n v="744"/>
  </r>
  <r>
    <x v="111"/>
    <x v="4"/>
    <n v="744"/>
  </r>
  <r>
    <x v="89"/>
    <x v="4"/>
    <n v="744"/>
  </r>
  <r>
    <x v="92"/>
    <x v="4"/>
    <n v="744"/>
  </r>
  <r>
    <x v="49"/>
    <x v="1"/>
    <n v="785"/>
  </r>
  <r>
    <x v="61"/>
    <x v="2"/>
    <n v="785"/>
  </r>
  <r>
    <x v="49"/>
    <x v="3"/>
    <n v="785"/>
  </r>
  <r>
    <x v="49"/>
    <x v="4"/>
    <n v="785"/>
  </r>
  <r>
    <x v="92"/>
    <x v="2"/>
    <n v="789"/>
  </r>
  <r>
    <x v="129"/>
    <x v="3"/>
    <n v="789"/>
  </r>
  <r>
    <x v="87"/>
    <x v="3"/>
    <n v="789"/>
  </r>
  <r>
    <x v="100"/>
    <x v="3"/>
    <n v="789"/>
  </r>
  <r>
    <x v="158"/>
    <x v="3"/>
    <n v="789"/>
  </r>
  <r>
    <x v="84"/>
    <x v="3"/>
    <n v="789"/>
  </r>
  <r>
    <x v="107"/>
    <x v="3"/>
    <n v="789"/>
  </r>
  <r>
    <x v="201"/>
    <x v="3"/>
    <n v="789"/>
  </r>
  <r>
    <x v="210"/>
    <x v="4"/>
    <n v="789"/>
  </r>
  <r>
    <x v="160"/>
    <x v="4"/>
    <n v="789"/>
  </r>
  <r>
    <x v="184"/>
    <x v="4"/>
    <n v="789"/>
  </r>
  <r>
    <x v="197"/>
    <x v="4"/>
    <n v="789"/>
  </r>
  <r>
    <x v="84"/>
    <x v="4"/>
    <n v="789"/>
  </r>
  <r>
    <x v="195"/>
    <x v="4"/>
    <n v="789"/>
  </r>
  <r>
    <x v="49"/>
    <x v="0"/>
    <n v="803"/>
  </r>
  <r>
    <x v="176"/>
    <x v="0"/>
    <n v="803"/>
  </r>
  <r>
    <x v="160"/>
    <x v="0"/>
    <n v="803"/>
  </r>
  <r>
    <x v="211"/>
    <x v="0"/>
    <n v="803"/>
  </r>
  <r>
    <x v="81"/>
    <x v="0"/>
    <n v="803"/>
  </r>
  <r>
    <x v="212"/>
    <x v="0"/>
    <n v="803"/>
  </r>
  <r>
    <x v="213"/>
    <x v="0"/>
    <n v="803"/>
  </r>
  <r>
    <x v="205"/>
    <x v="0"/>
    <n v="803"/>
  </r>
  <r>
    <x v="214"/>
    <x v="0"/>
    <n v="803"/>
  </r>
  <r>
    <x v="149"/>
    <x v="0"/>
    <n v="803"/>
  </r>
  <r>
    <x v="142"/>
    <x v="0"/>
    <n v="803"/>
  </r>
  <r>
    <x v="85"/>
    <x v="1"/>
    <n v="803"/>
  </r>
  <r>
    <x v="122"/>
    <x v="1"/>
    <n v="803"/>
  </r>
  <r>
    <x v="193"/>
    <x v="1"/>
    <n v="803"/>
  </r>
  <r>
    <x v="169"/>
    <x v="1"/>
    <n v="803"/>
  </r>
  <r>
    <x v="90"/>
    <x v="1"/>
    <n v="803"/>
  </r>
  <r>
    <x v="128"/>
    <x v="1"/>
    <n v="803"/>
  </r>
  <r>
    <x v="168"/>
    <x v="1"/>
    <n v="803"/>
  </r>
  <r>
    <x v="209"/>
    <x v="1"/>
    <n v="803"/>
  </r>
  <r>
    <x v="139"/>
    <x v="1"/>
    <n v="803"/>
  </r>
  <r>
    <x v="75"/>
    <x v="1"/>
    <n v="803"/>
  </r>
  <r>
    <x v="167"/>
    <x v="1"/>
    <n v="803"/>
  </r>
  <r>
    <x v="190"/>
    <x v="1"/>
    <n v="803"/>
  </r>
  <r>
    <x v="118"/>
    <x v="2"/>
    <n v="803"/>
  </r>
  <r>
    <x v="111"/>
    <x v="2"/>
    <n v="803"/>
  </r>
  <r>
    <x v="107"/>
    <x v="2"/>
    <n v="803"/>
  </r>
  <r>
    <x v="215"/>
    <x v="2"/>
    <n v="803"/>
  </r>
  <r>
    <x v="171"/>
    <x v="2"/>
    <n v="803"/>
  </r>
  <r>
    <x v="216"/>
    <x v="2"/>
    <n v="803"/>
  </r>
  <r>
    <x v="201"/>
    <x v="2"/>
    <n v="803"/>
  </r>
  <r>
    <x v="217"/>
    <x v="2"/>
    <n v="803"/>
  </r>
  <r>
    <x v="218"/>
    <x v="2"/>
    <n v="803"/>
  </r>
  <r>
    <x v="219"/>
    <x v="2"/>
    <n v="803"/>
  </r>
  <r>
    <x v="173"/>
    <x v="3"/>
    <n v="803"/>
  </r>
  <r>
    <x v="108"/>
    <x v="3"/>
    <n v="803"/>
  </r>
  <r>
    <x v="217"/>
    <x v="3"/>
    <n v="803"/>
  </r>
  <r>
    <x v="209"/>
    <x v="3"/>
    <n v="803"/>
  </r>
  <r>
    <x v="156"/>
    <x v="3"/>
    <n v="803"/>
  </r>
  <r>
    <x v="163"/>
    <x v="3"/>
    <n v="803"/>
  </r>
  <r>
    <x v="142"/>
    <x v="3"/>
    <n v="803"/>
  </r>
  <r>
    <x v="184"/>
    <x v="3"/>
    <n v="803"/>
  </r>
  <r>
    <x v="171"/>
    <x v="3"/>
    <n v="803"/>
  </r>
  <r>
    <x v="186"/>
    <x v="3"/>
    <n v="803"/>
  </r>
  <r>
    <x v="220"/>
    <x v="3"/>
    <n v="803"/>
  </r>
  <r>
    <x v="115"/>
    <x v="4"/>
    <n v="803"/>
  </r>
  <r>
    <x v="86"/>
    <x v="4"/>
    <n v="803"/>
  </r>
  <r>
    <x v="215"/>
    <x v="4"/>
    <n v="803"/>
  </r>
  <r>
    <x v="156"/>
    <x v="4"/>
    <n v="803"/>
  </r>
  <r>
    <x v="185"/>
    <x v="4"/>
    <n v="803"/>
  </r>
  <r>
    <x v="221"/>
    <x v="4"/>
    <n v="803"/>
  </r>
  <r>
    <x v="142"/>
    <x v="4"/>
    <n v="803"/>
  </r>
  <r>
    <x v="222"/>
    <x v="4"/>
    <n v="803"/>
  </r>
  <r>
    <x v="171"/>
    <x v="4"/>
    <n v="803"/>
  </r>
  <r>
    <x v="61"/>
    <x v="1"/>
    <n v="856"/>
  </r>
  <r>
    <x v="58"/>
    <x v="2"/>
    <n v="856"/>
  </r>
  <r>
    <x v="58"/>
    <x v="3"/>
    <n v="856"/>
  </r>
  <r>
    <x v="99"/>
    <x v="3"/>
    <n v="856"/>
  </r>
  <r>
    <x v="58"/>
    <x v="4"/>
    <n v="856"/>
  </r>
  <r>
    <x v="82"/>
    <x v="0"/>
    <n v="861"/>
  </r>
  <r>
    <x v="63"/>
    <x v="0"/>
    <n v="861"/>
  </r>
  <r>
    <x v="62"/>
    <x v="2"/>
    <n v="861"/>
  </r>
  <r>
    <x v="115"/>
    <x v="3"/>
    <n v="861"/>
  </r>
  <r>
    <x v="215"/>
    <x v="3"/>
    <n v="861"/>
  </r>
  <r>
    <x v="111"/>
    <x v="3"/>
    <n v="861"/>
  </r>
  <r>
    <x v="177"/>
    <x v="3"/>
    <n v="861"/>
  </r>
  <r>
    <x v="122"/>
    <x v="3"/>
    <n v="861"/>
  </r>
  <r>
    <x v="195"/>
    <x v="3"/>
    <n v="861"/>
  </r>
  <r>
    <x v="207"/>
    <x v="3"/>
    <n v="861"/>
  </r>
  <r>
    <x v="113"/>
    <x v="3"/>
    <n v="861"/>
  </r>
  <r>
    <x v="170"/>
    <x v="4"/>
    <n v="861"/>
  </r>
  <r>
    <x v="218"/>
    <x v="4"/>
    <n v="861"/>
  </r>
  <r>
    <x v="167"/>
    <x v="4"/>
    <n v="861"/>
  </r>
  <r>
    <x v="177"/>
    <x v="4"/>
    <n v="861"/>
  </r>
  <r>
    <x v="223"/>
    <x v="4"/>
    <n v="861"/>
  </r>
  <r>
    <x v="217"/>
    <x v="4"/>
    <n v="861"/>
  </r>
  <r>
    <x v="113"/>
    <x v="4"/>
    <n v="861"/>
  </r>
  <r>
    <x v="99"/>
    <x v="1"/>
    <n v="879"/>
  </r>
  <r>
    <x v="191"/>
    <x v="3"/>
    <n v="879"/>
  </r>
  <r>
    <x v="191"/>
    <x v="4"/>
    <n v="879"/>
  </r>
  <r>
    <x v="224"/>
    <x v="0"/>
    <n v="882"/>
  </r>
  <r>
    <x v="61"/>
    <x v="0"/>
    <n v="882"/>
  </r>
  <r>
    <x v="118"/>
    <x v="0"/>
    <n v="882"/>
  </r>
  <r>
    <x v="225"/>
    <x v="0"/>
    <n v="882"/>
  </r>
  <r>
    <x v="207"/>
    <x v="0"/>
    <n v="882"/>
  </r>
  <r>
    <x v="226"/>
    <x v="0"/>
    <n v="882"/>
  </r>
  <r>
    <x v="227"/>
    <x v="0"/>
    <n v="882"/>
  </r>
  <r>
    <x v="82"/>
    <x v="1"/>
    <n v="882"/>
  </r>
  <r>
    <x v="191"/>
    <x v="1"/>
    <n v="882"/>
  </r>
  <r>
    <x v="131"/>
    <x v="1"/>
    <n v="882"/>
  </r>
  <r>
    <x v="84"/>
    <x v="1"/>
    <n v="882"/>
  </r>
  <r>
    <x v="100"/>
    <x v="1"/>
    <n v="882"/>
  </r>
  <r>
    <x v="71"/>
    <x v="1"/>
    <n v="882"/>
  </r>
  <r>
    <x v="87"/>
    <x v="1"/>
    <n v="882"/>
  </r>
  <r>
    <x v="140"/>
    <x v="1"/>
    <n v="882"/>
  </r>
  <r>
    <x v="108"/>
    <x v="1"/>
    <n v="882"/>
  </r>
  <r>
    <x v="150"/>
    <x v="1"/>
    <n v="882"/>
  </r>
  <r>
    <x v="107"/>
    <x v="1"/>
    <n v="882"/>
  </r>
  <r>
    <x v="173"/>
    <x v="1"/>
    <n v="882"/>
  </r>
  <r>
    <x v="196"/>
    <x v="1"/>
    <n v="882"/>
  </r>
  <r>
    <x v="82"/>
    <x v="2"/>
    <n v="882"/>
  </r>
  <r>
    <x v="191"/>
    <x v="2"/>
    <n v="882"/>
  </r>
  <r>
    <x v="192"/>
    <x v="2"/>
    <n v="882"/>
  </r>
  <r>
    <x v="168"/>
    <x v="2"/>
    <n v="882"/>
  </r>
  <r>
    <x v="224"/>
    <x v="3"/>
    <n v="882"/>
  </r>
  <r>
    <x v="118"/>
    <x v="3"/>
    <n v="882"/>
  </r>
  <r>
    <x v="170"/>
    <x v="3"/>
    <n v="882"/>
  </r>
  <r>
    <x v="193"/>
    <x v="3"/>
    <n v="882"/>
  </r>
  <r>
    <x v="219"/>
    <x v="3"/>
    <n v="882"/>
  </r>
  <r>
    <x v="185"/>
    <x v="3"/>
    <n v="882"/>
  </r>
  <r>
    <x v="167"/>
    <x v="3"/>
    <n v="882"/>
  </r>
  <r>
    <x v="154"/>
    <x v="3"/>
    <n v="882"/>
  </r>
  <r>
    <x v="40"/>
    <x v="4"/>
    <n v="882"/>
  </r>
  <r>
    <x v="99"/>
    <x v="4"/>
    <n v="882"/>
  </r>
  <r>
    <x v="118"/>
    <x v="4"/>
    <n v="882"/>
  </r>
  <r>
    <x v="228"/>
    <x v="4"/>
    <n v="882"/>
  </r>
  <r>
    <x v="229"/>
    <x v="4"/>
    <n v="882"/>
  </r>
  <r>
    <x v="230"/>
    <x v="4"/>
    <n v="882"/>
  </r>
  <r>
    <x v="219"/>
    <x v="4"/>
    <n v="882"/>
  </r>
  <r>
    <x v="231"/>
    <x v="4"/>
    <n v="882"/>
  </r>
  <r>
    <x v="193"/>
    <x v="4"/>
    <n v="882"/>
  </r>
  <r>
    <x v="232"/>
    <x v="1"/>
    <n v="923"/>
  </r>
  <r>
    <x v="118"/>
    <x v="1"/>
    <n v="923"/>
  </r>
  <r>
    <x v="62"/>
    <x v="4"/>
    <n v="923"/>
  </r>
  <r>
    <x v="69"/>
    <x v="4"/>
    <n v="923"/>
  </r>
  <r>
    <x v="69"/>
    <x v="2"/>
    <n v="927"/>
  </r>
  <r>
    <x v="203"/>
    <x v="3"/>
    <n v="927"/>
  </r>
  <r>
    <x v="223"/>
    <x v="3"/>
    <n v="927"/>
  </r>
  <r>
    <x v="196"/>
    <x v="3"/>
    <n v="927"/>
  </r>
  <r>
    <x v="169"/>
    <x v="3"/>
    <n v="927"/>
  </r>
  <r>
    <x v="204"/>
    <x v="4"/>
    <n v="927"/>
  </r>
  <r>
    <x v="112"/>
    <x v="2"/>
    <n v="933"/>
  </r>
  <r>
    <x v="232"/>
    <x v="2"/>
    <n v="933"/>
  </r>
  <r>
    <x v="99"/>
    <x v="2"/>
    <n v="933"/>
  </r>
  <r>
    <x v="62"/>
    <x v="3"/>
    <n v="933"/>
  </r>
  <r>
    <x v="224"/>
    <x v="4"/>
    <n v="933"/>
  </r>
  <r>
    <x v="69"/>
    <x v="0"/>
    <n v="938"/>
  </r>
  <r>
    <x v="207"/>
    <x v="1"/>
    <n v="938"/>
  </r>
  <r>
    <x v="172"/>
    <x v="1"/>
    <n v="938"/>
  </r>
  <r>
    <x v="53"/>
    <x v="1"/>
    <n v="938"/>
  </r>
  <r>
    <x v="185"/>
    <x v="1"/>
    <n v="938"/>
  </r>
  <r>
    <x v="184"/>
    <x v="1"/>
    <n v="938"/>
  </r>
  <r>
    <x v="201"/>
    <x v="1"/>
    <n v="938"/>
  </r>
  <r>
    <x v="233"/>
    <x v="1"/>
    <n v="938"/>
  </r>
  <r>
    <x v="156"/>
    <x v="1"/>
    <n v="938"/>
  </r>
  <r>
    <x v="97"/>
    <x v="1"/>
    <n v="938"/>
  </r>
  <r>
    <x v="234"/>
    <x v="2"/>
    <n v="938"/>
  </r>
  <r>
    <x v="228"/>
    <x v="2"/>
    <n v="938"/>
  </r>
  <r>
    <x v="40"/>
    <x v="3"/>
    <n v="938"/>
  </r>
  <r>
    <x v="69"/>
    <x v="3"/>
    <n v="938"/>
  </r>
  <r>
    <x v="228"/>
    <x v="3"/>
    <n v="938"/>
  </r>
  <r>
    <x v="232"/>
    <x v="4"/>
    <n v="938"/>
  </r>
  <r>
    <x v="235"/>
    <x v="4"/>
    <n v="938"/>
  </r>
  <r>
    <x v="119"/>
    <x v="3"/>
    <n v="955"/>
  </r>
  <r>
    <x v="232"/>
    <x v="3"/>
    <n v="955"/>
  </r>
  <r>
    <x v="236"/>
    <x v="3"/>
    <n v="955"/>
  </r>
  <r>
    <x v="164"/>
    <x v="4"/>
    <n v="955"/>
  </r>
  <r>
    <x v="119"/>
    <x v="4"/>
    <n v="955"/>
  </r>
  <r>
    <x v="88"/>
    <x v="4"/>
    <n v="955"/>
  </r>
  <r>
    <x v="237"/>
    <x v="4"/>
    <n v="955"/>
  </r>
  <r>
    <x v="235"/>
    <x v="3"/>
    <n v="962"/>
  </r>
  <r>
    <x v="38"/>
    <x v="4"/>
    <n v="962"/>
  </r>
  <r>
    <x v="69"/>
    <x v="1"/>
    <n v="964"/>
  </r>
  <r>
    <x v="58"/>
    <x v="1"/>
    <n v="964"/>
  </r>
  <r>
    <x v="224"/>
    <x v="1"/>
    <n v="964"/>
  </r>
  <r>
    <x v="153"/>
    <x v="1"/>
    <n v="964"/>
  </r>
  <r>
    <x v="237"/>
    <x v="3"/>
    <n v="964"/>
  </r>
  <r>
    <x v="232"/>
    <x v="0"/>
    <n v="969"/>
  </r>
  <r>
    <x v="154"/>
    <x v="1"/>
    <n v="969"/>
  </r>
  <r>
    <x v="218"/>
    <x v="1"/>
    <n v="969"/>
  </r>
  <r>
    <x v="137"/>
    <x v="1"/>
    <n v="969"/>
  </r>
  <r>
    <x v="183"/>
    <x v="1"/>
    <n v="969"/>
  </r>
  <r>
    <x v="177"/>
    <x v="1"/>
    <n v="969"/>
  </r>
  <r>
    <x v="192"/>
    <x v="1"/>
    <n v="969"/>
  </r>
  <r>
    <x v="163"/>
    <x v="1"/>
    <n v="969"/>
  </r>
  <r>
    <x v="224"/>
    <x v="2"/>
    <n v="969"/>
  </r>
  <r>
    <x v="237"/>
    <x v="2"/>
    <n v="969"/>
  </r>
  <r>
    <x v="238"/>
    <x v="3"/>
    <n v="969"/>
  </r>
  <r>
    <x v="153"/>
    <x v="3"/>
    <n v="969"/>
  </r>
  <r>
    <x v="239"/>
    <x v="3"/>
    <n v="969"/>
  </r>
  <r>
    <x v="88"/>
    <x v="3"/>
    <n v="969"/>
  </r>
  <r>
    <x v="240"/>
    <x v="3"/>
    <n v="969"/>
  </r>
  <r>
    <x v="210"/>
    <x v="3"/>
    <n v="969"/>
  </r>
  <r>
    <x v="234"/>
    <x v="4"/>
    <n v="969"/>
  </r>
  <r>
    <x v="239"/>
    <x v="4"/>
    <n v="969"/>
  </r>
  <r>
    <x v="240"/>
    <x v="4"/>
    <n v="969"/>
  </r>
  <r>
    <x v="112"/>
    <x v="1"/>
    <n v="988"/>
  </r>
  <r>
    <x v="164"/>
    <x v="1"/>
    <n v="988"/>
  </r>
  <r>
    <x v="241"/>
    <x v="1"/>
    <n v="988"/>
  </r>
  <r>
    <x v="236"/>
    <x v="1"/>
    <n v="988"/>
  </r>
  <r>
    <x v="240"/>
    <x v="2"/>
    <n v="988"/>
  </r>
  <r>
    <x v="236"/>
    <x v="2"/>
    <n v="988"/>
  </r>
  <r>
    <x v="164"/>
    <x v="3"/>
    <n v="988"/>
  </r>
  <r>
    <x v="238"/>
    <x v="4"/>
    <n v="988"/>
  </r>
  <r>
    <x v="145"/>
    <x v="4"/>
    <n v="988"/>
  </r>
  <r>
    <x v="236"/>
    <x v="4"/>
    <n v="988"/>
  </r>
  <r>
    <x v="62"/>
    <x v="1"/>
    <n v="998"/>
  </r>
  <r>
    <x v="164"/>
    <x v="2"/>
    <n v="998"/>
  </r>
  <r>
    <x v="241"/>
    <x v="2"/>
    <n v="998"/>
  </r>
  <r>
    <x v="80"/>
    <x v="3"/>
    <n v="998"/>
  </r>
  <r>
    <x v="135"/>
    <x v="4"/>
    <n v="998"/>
  </r>
  <r>
    <x v="80"/>
    <x v="4"/>
    <n v="998"/>
  </r>
  <r>
    <x v="116"/>
    <x v="0"/>
    <n v="1004"/>
  </r>
  <r>
    <x v="242"/>
    <x v="1"/>
    <n v="1004"/>
  </r>
  <r>
    <x v="171"/>
    <x v="1"/>
    <n v="1004"/>
  </r>
  <r>
    <x v="195"/>
    <x v="1"/>
    <n v="1004"/>
  </r>
  <r>
    <x v="170"/>
    <x v="1"/>
    <n v="1004"/>
  </r>
  <r>
    <x v="149"/>
    <x v="1"/>
    <n v="1004"/>
  </r>
  <r>
    <x v="81"/>
    <x v="1"/>
    <n v="1004"/>
  </r>
  <r>
    <x v="111"/>
    <x v="1"/>
    <n v="1004"/>
  </r>
  <r>
    <x v="147"/>
    <x v="1"/>
    <n v="1004"/>
  </r>
  <r>
    <x v="243"/>
    <x v="1"/>
    <n v="1004"/>
  </r>
  <r>
    <x v="204"/>
    <x v="1"/>
    <n v="1004"/>
  </r>
  <r>
    <x v="234"/>
    <x v="3"/>
    <n v="1004"/>
  </r>
  <r>
    <x v="242"/>
    <x v="3"/>
    <n v="1004"/>
  </r>
  <r>
    <x v="241"/>
    <x v="3"/>
    <n v="1004"/>
  </r>
  <r>
    <x v="153"/>
    <x v="2"/>
    <n v="1018"/>
  </r>
  <r>
    <x v="242"/>
    <x v="4"/>
    <n v="1018"/>
  </r>
  <r>
    <x v="112"/>
    <x v="0"/>
    <n v="1020"/>
  </r>
  <r>
    <x v="241"/>
    <x v="0"/>
    <n v="1020"/>
  </r>
  <r>
    <x v="239"/>
    <x v="0"/>
    <n v="1020"/>
  </r>
  <r>
    <x v="88"/>
    <x v="2"/>
    <n v="1020"/>
  </r>
  <r>
    <x v="38"/>
    <x v="3"/>
    <n v="1020"/>
  </r>
  <r>
    <x v="239"/>
    <x v="1"/>
    <n v="1025"/>
  </r>
  <r>
    <x v="240"/>
    <x v="1"/>
    <n v="1025"/>
  </r>
  <r>
    <x v="239"/>
    <x v="2"/>
    <n v="1025"/>
  </r>
  <r>
    <x v="135"/>
    <x v="3"/>
    <n v="1025"/>
  </r>
  <r>
    <x v="244"/>
    <x v="3"/>
    <n v="1025"/>
  </r>
  <r>
    <x v="83"/>
    <x v="4"/>
    <n v="1025"/>
  </r>
  <r>
    <x v="244"/>
    <x v="4"/>
    <n v="1025"/>
  </r>
  <r>
    <x v="134"/>
    <x v="4"/>
    <n v="1025"/>
  </r>
  <r>
    <x v="234"/>
    <x v="0"/>
    <n v="1033"/>
  </r>
  <r>
    <x v="58"/>
    <x v="0"/>
    <n v="1033"/>
  </r>
  <r>
    <x v="234"/>
    <x v="1"/>
    <n v="1033"/>
  </r>
  <r>
    <x v="237"/>
    <x v="1"/>
    <n v="1033"/>
  </r>
  <r>
    <x v="228"/>
    <x v="1"/>
    <n v="1033"/>
  </r>
  <r>
    <x v="176"/>
    <x v="1"/>
    <n v="1033"/>
  </r>
  <r>
    <x v="159"/>
    <x v="1"/>
    <n v="1033"/>
  </r>
  <r>
    <x v="160"/>
    <x v="1"/>
    <n v="1033"/>
  </r>
  <r>
    <x v="127"/>
    <x v="1"/>
    <n v="1033"/>
  </r>
  <r>
    <x v="217"/>
    <x v="1"/>
    <n v="1033"/>
  </r>
  <r>
    <x v="242"/>
    <x v="2"/>
    <n v="1033"/>
  </r>
  <r>
    <x v="80"/>
    <x v="2"/>
    <n v="1033"/>
  </r>
  <r>
    <x v="119"/>
    <x v="2"/>
    <n v="1033"/>
  </r>
  <r>
    <x v="241"/>
    <x v="4"/>
    <n v="1033"/>
  </r>
  <r>
    <x v="116"/>
    <x v="1"/>
    <n v="1047"/>
  </r>
  <r>
    <x v="178"/>
    <x v="3"/>
    <n v="1047"/>
  </r>
  <r>
    <x v="87"/>
    <x v="4"/>
    <n v="1047"/>
  </r>
  <r>
    <x v="164"/>
    <x v="0"/>
    <n v="1050"/>
  </r>
  <r>
    <x v="237"/>
    <x v="0"/>
    <n v="1050"/>
  </r>
  <r>
    <x v="62"/>
    <x v="0"/>
    <n v="1050"/>
  </r>
  <r>
    <x v="228"/>
    <x v="0"/>
    <n v="1050"/>
  </r>
  <r>
    <x v="88"/>
    <x v="1"/>
    <n v="1050"/>
  </r>
  <r>
    <x v="145"/>
    <x v="2"/>
    <n v="1050"/>
  </r>
  <r>
    <x v="83"/>
    <x v="3"/>
    <n v="1056"/>
  </r>
  <r>
    <x v="134"/>
    <x v="3"/>
    <n v="1056"/>
  </r>
  <r>
    <x v="150"/>
    <x v="4"/>
    <n v="1056"/>
  </r>
  <r>
    <x v="238"/>
    <x v="0"/>
    <n v="1059"/>
  </r>
  <r>
    <x v="203"/>
    <x v="1"/>
    <n v="1059"/>
  </r>
  <r>
    <x v="150"/>
    <x v="3"/>
    <n v="1061"/>
  </r>
  <r>
    <x v="194"/>
    <x v="3"/>
    <n v="1061"/>
  </r>
  <r>
    <x v="178"/>
    <x v="4"/>
    <n v="1061"/>
  </r>
  <r>
    <x v="88"/>
    <x v="0"/>
    <n v="1064"/>
  </r>
  <r>
    <x v="244"/>
    <x v="2"/>
    <n v="1064"/>
  </r>
  <r>
    <x v="135"/>
    <x v="2"/>
    <n v="1064"/>
  </r>
  <r>
    <x v="143"/>
    <x v="2"/>
    <n v="1064"/>
  </r>
  <r>
    <x v="194"/>
    <x v="4"/>
    <n v="1068"/>
  </r>
  <r>
    <x v="145"/>
    <x v="0"/>
    <n v="1069"/>
  </r>
  <r>
    <x v="119"/>
    <x v="0"/>
    <n v="1069"/>
  </r>
  <r>
    <x v="236"/>
    <x v="0"/>
    <n v="1069"/>
  </r>
  <r>
    <x v="238"/>
    <x v="2"/>
    <n v="1069"/>
  </r>
  <r>
    <x v="143"/>
    <x v="1"/>
    <n v="1073"/>
  </r>
  <r>
    <x v="145"/>
    <x v="1"/>
    <n v="1074"/>
  </r>
  <r>
    <x v="119"/>
    <x v="1"/>
    <n v="1074"/>
  </r>
  <r>
    <x v="238"/>
    <x v="1"/>
    <n v="1074"/>
  </r>
  <r>
    <x v="134"/>
    <x v="1"/>
    <n v="1074"/>
  </r>
  <r>
    <x v="174"/>
    <x v="0"/>
    <n v="1078"/>
  </r>
  <r>
    <x v="244"/>
    <x v="1"/>
    <n v="1079"/>
  </r>
  <r>
    <x v="135"/>
    <x v="1"/>
    <n v="1079"/>
  </r>
  <r>
    <x v="244"/>
    <x v="0"/>
    <n v="1081"/>
  </r>
  <r>
    <x v="143"/>
    <x v="0"/>
    <n v="1081"/>
  </r>
  <r>
    <x v="173"/>
    <x v="4"/>
    <n v="1081"/>
  </r>
  <r>
    <x v="194"/>
    <x v="0"/>
    <n v="1084"/>
  </r>
  <r>
    <x v="89"/>
    <x v="1"/>
    <n v="1085"/>
  </r>
  <r>
    <x v="0"/>
    <x v="6"/>
    <n v="1"/>
  </r>
  <r>
    <x v="0"/>
    <x v="7"/>
    <n v="1"/>
  </r>
  <r>
    <x v="0"/>
    <x v="8"/>
    <n v="1"/>
  </r>
  <r>
    <x v="0"/>
    <x v="9"/>
    <n v="1"/>
  </r>
  <r>
    <x v="0"/>
    <x v="10"/>
    <n v="1"/>
  </r>
  <r>
    <x v="0"/>
    <x v="11"/>
    <n v="1"/>
  </r>
  <r>
    <x v="5"/>
    <x v="6"/>
    <n v="7"/>
  </r>
  <r>
    <x v="4"/>
    <x v="8"/>
    <n v="7"/>
  </r>
  <r>
    <x v="4"/>
    <x v="9"/>
    <n v="7"/>
  </r>
  <r>
    <x v="4"/>
    <x v="6"/>
    <n v="10"/>
  </r>
  <r>
    <x v="6"/>
    <x v="6"/>
    <n v="10"/>
  </r>
  <r>
    <x v="5"/>
    <x v="7"/>
    <n v="10"/>
  </r>
  <r>
    <x v="4"/>
    <x v="10"/>
    <n v="10"/>
  </r>
  <r>
    <x v="4"/>
    <x v="7"/>
    <n v="14"/>
  </r>
  <r>
    <x v="6"/>
    <x v="7"/>
    <n v="14"/>
  </r>
  <r>
    <x v="6"/>
    <x v="8"/>
    <n v="14"/>
  </r>
  <r>
    <x v="5"/>
    <x v="8"/>
    <n v="14"/>
  </r>
  <r>
    <x v="6"/>
    <x v="11"/>
    <n v="14"/>
  </r>
  <r>
    <x v="4"/>
    <x v="11"/>
    <n v="14"/>
  </r>
  <r>
    <x v="6"/>
    <x v="9"/>
    <n v="20"/>
  </r>
  <r>
    <x v="6"/>
    <x v="10"/>
    <n v="20"/>
  </r>
  <r>
    <x v="5"/>
    <x v="9"/>
    <n v="22"/>
  </r>
  <r>
    <x v="5"/>
    <x v="10"/>
    <n v="22"/>
  </r>
  <r>
    <x v="5"/>
    <x v="11"/>
    <n v="22"/>
  </r>
  <r>
    <x v="2"/>
    <x v="6"/>
    <n v="25"/>
  </r>
  <r>
    <x v="2"/>
    <x v="7"/>
    <n v="26"/>
  </r>
  <r>
    <x v="2"/>
    <x v="8"/>
    <n v="26"/>
  </r>
  <r>
    <x v="2"/>
    <x v="9"/>
    <n v="28"/>
  </r>
  <r>
    <x v="2"/>
    <x v="10"/>
    <n v="28"/>
  </r>
  <r>
    <x v="2"/>
    <x v="11"/>
    <n v="30"/>
  </r>
  <r>
    <x v="14"/>
    <x v="8"/>
    <n v="31"/>
  </r>
  <r>
    <x v="14"/>
    <x v="6"/>
    <n v="32"/>
  </r>
  <r>
    <x v="14"/>
    <x v="7"/>
    <n v="32"/>
  </r>
  <r>
    <x v="14"/>
    <x v="9"/>
    <n v="32"/>
  </r>
  <r>
    <x v="14"/>
    <x v="10"/>
    <n v="32"/>
  </r>
  <r>
    <x v="8"/>
    <x v="6"/>
    <n v="36"/>
  </r>
  <r>
    <x v="8"/>
    <x v="11"/>
    <n v="36"/>
  </r>
  <r>
    <x v="10"/>
    <x v="6"/>
    <n v="38"/>
  </r>
  <r>
    <x v="3"/>
    <x v="6"/>
    <n v="38"/>
  </r>
  <r>
    <x v="8"/>
    <x v="8"/>
    <n v="38"/>
  </r>
  <r>
    <x v="8"/>
    <x v="10"/>
    <n v="38"/>
  </r>
  <r>
    <x v="14"/>
    <x v="11"/>
    <n v="38"/>
  </r>
  <r>
    <x v="8"/>
    <x v="7"/>
    <n v="43"/>
  </r>
  <r>
    <x v="10"/>
    <x v="7"/>
    <n v="43"/>
  </r>
  <r>
    <x v="8"/>
    <x v="9"/>
    <n v="43"/>
  </r>
  <r>
    <x v="3"/>
    <x v="7"/>
    <n v="46"/>
  </r>
  <r>
    <x v="10"/>
    <x v="8"/>
    <n v="46"/>
  </r>
  <r>
    <x v="12"/>
    <x v="6"/>
    <n v="48"/>
  </r>
  <r>
    <x v="10"/>
    <x v="9"/>
    <n v="48"/>
  </r>
  <r>
    <x v="3"/>
    <x v="9"/>
    <n v="48"/>
  </r>
  <r>
    <x v="10"/>
    <x v="10"/>
    <n v="48"/>
  </r>
  <r>
    <x v="10"/>
    <x v="11"/>
    <n v="48"/>
  </r>
  <r>
    <x v="12"/>
    <x v="7"/>
    <n v="53"/>
  </r>
  <r>
    <x v="3"/>
    <x v="8"/>
    <n v="53"/>
  </r>
  <r>
    <x v="12"/>
    <x v="8"/>
    <n v="53"/>
  </r>
  <r>
    <x v="3"/>
    <x v="10"/>
    <n v="53"/>
  </r>
  <r>
    <x v="3"/>
    <x v="11"/>
    <n v="53"/>
  </r>
  <r>
    <x v="17"/>
    <x v="6"/>
    <n v="58"/>
  </r>
  <r>
    <x v="12"/>
    <x v="9"/>
    <n v="58"/>
  </r>
  <r>
    <x v="12"/>
    <x v="10"/>
    <n v="58"/>
  </r>
  <r>
    <x v="12"/>
    <x v="11"/>
    <n v="58"/>
  </r>
  <r>
    <x v="17"/>
    <x v="7"/>
    <n v="62"/>
  </r>
  <r>
    <x v="17"/>
    <x v="8"/>
    <n v="62"/>
  </r>
  <r>
    <x v="17"/>
    <x v="9"/>
    <n v="62"/>
  </r>
  <r>
    <x v="15"/>
    <x v="8"/>
    <n v="65"/>
  </r>
  <r>
    <x v="17"/>
    <x v="10"/>
    <n v="65"/>
  </r>
  <r>
    <x v="17"/>
    <x v="11"/>
    <n v="65"/>
  </r>
  <r>
    <x v="15"/>
    <x v="9"/>
    <n v="68"/>
  </r>
  <r>
    <x v="15"/>
    <x v="10"/>
    <n v="68"/>
  </r>
  <r>
    <x v="15"/>
    <x v="11"/>
    <n v="68"/>
  </r>
  <r>
    <x v="76"/>
    <x v="6"/>
    <n v="71"/>
  </r>
  <r>
    <x v="15"/>
    <x v="6"/>
    <n v="71"/>
  </r>
  <r>
    <x v="76"/>
    <x v="10"/>
    <n v="71"/>
  </r>
  <r>
    <x v="16"/>
    <x v="6"/>
    <n v="74"/>
  </r>
  <r>
    <x v="76"/>
    <x v="7"/>
    <n v="74"/>
  </r>
  <r>
    <x v="15"/>
    <x v="7"/>
    <n v="74"/>
  </r>
  <r>
    <x v="16"/>
    <x v="7"/>
    <n v="74"/>
  </r>
  <r>
    <x v="76"/>
    <x v="8"/>
    <n v="74"/>
  </r>
  <r>
    <x v="76"/>
    <x v="9"/>
    <n v="74"/>
  </r>
  <r>
    <x v="76"/>
    <x v="11"/>
    <n v="74"/>
  </r>
  <r>
    <x v="16"/>
    <x v="8"/>
    <n v="81"/>
  </r>
  <r>
    <x v="16"/>
    <x v="9"/>
    <n v="81"/>
  </r>
  <r>
    <x v="16"/>
    <x v="10"/>
    <n v="81"/>
  </r>
  <r>
    <x v="16"/>
    <x v="11"/>
    <n v="81"/>
  </r>
  <r>
    <x v="33"/>
    <x v="11"/>
    <n v="81"/>
  </r>
  <r>
    <x v="33"/>
    <x v="6"/>
    <n v="86"/>
  </r>
  <r>
    <x v="33"/>
    <x v="7"/>
    <n v="86"/>
  </r>
  <r>
    <x v="33"/>
    <x v="8"/>
    <n v="86"/>
  </r>
  <r>
    <x v="33"/>
    <x v="9"/>
    <n v="86"/>
  </r>
  <r>
    <x v="33"/>
    <x v="10"/>
    <n v="86"/>
  </r>
  <r>
    <x v="13"/>
    <x v="10"/>
    <n v="91"/>
  </r>
  <r>
    <x v="101"/>
    <x v="6"/>
    <n v="92"/>
  </r>
  <r>
    <x v="101"/>
    <x v="7"/>
    <n v="92"/>
  </r>
  <r>
    <x v="13"/>
    <x v="9"/>
    <n v="92"/>
  </r>
  <r>
    <x v="101"/>
    <x v="9"/>
    <n v="92"/>
  </r>
  <r>
    <x v="13"/>
    <x v="11"/>
    <n v="92"/>
  </r>
  <r>
    <x v="18"/>
    <x v="6"/>
    <n v="97"/>
  </r>
  <r>
    <x v="39"/>
    <x v="6"/>
    <n v="97"/>
  </r>
  <r>
    <x v="13"/>
    <x v="6"/>
    <n v="97"/>
  </r>
  <r>
    <x v="18"/>
    <x v="7"/>
    <n v="97"/>
  </r>
  <r>
    <x v="101"/>
    <x v="8"/>
    <n v="97"/>
  </r>
  <r>
    <x v="18"/>
    <x v="8"/>
    <n v="97"/>
  </r>
  <r>
    <x v="13"/>
    <x v="8"/>
    <n v="97"/>
  </r>
  <r>
    <x v="39"/>
    <x v="8"/>
    <n v="97"/>
  </r>
  <r>
    <x v="18"/>
    <x v="9"/>
    <n v="97"/>
  </r>
  <r>
    <x v="39"/>
    <x v="9"/>
    <n v="97"/>
  </r>
  <r>
    <x v="101"/>
    <x v="10"/>
    <n v="97"/>
  </r>
  <r>
    <x v="101"/>
    <x v="11"/>
    <n v="97"/>
  </r>
  <r>
    <x v="39"/>
    <x v="11"/>
    <n v="97"/>
  </r>
  <r>
    <x v="39"/>
    <x v="7"/>
    <n v="110"/>
  </r>
  <r>
    <x v="13"/>
    <x v="7"/>
    <n v="110"/>
  </r>
  <r>
    <x v="39"/>
    <x v="10"/>
    <n v="110"/>
  </r>
  <r>
    <x v="18"/>
    <x v="11"/>
    <n v="110"/>
  </r>
  <r>
    <x v="18"/>
    <x v="0"/>
    <n v="110"/>
  </r>
  <r>
    <x v="18"/>
    <x v="10"/>
    <n v="115"/>
  </r>
  <r>
    <x v="31"/>
    <x v="6"/>
    <n v="116"/>
  </r>
  <r>
    <x v="23"/>
    <x v="10"/>
    <n v="116"/>
  </r>
  <r>
    <x v="23"/>
    <x v="6"/>
    <n v="118"/>
  </r>
  <r>
    <x v="20"/>
    <x v="6"/>
    <n v="118"/>
  </r>
  <r>
    <x v="31"/>
    <x v="7"/>
    <n v="118"/>
  </r>
  <r>
    <x v="20"/>
    <x v="7"/>
    <n v="118"/>
  </r>
  <r>
    <x v="23"/>
    <x v="7"/>
    <n v="118"/>
  </r>
  <r>
    <x v="23"/>
    <x v="8"/>
    <n v="118"/>
  </r>
  <r>
    <x v="31"/>
    <x v="8"/>
    <n v="118"/>
  </r>
  <r>
    <x v="23"/>
    <x v="9"/>
    <n v="118"/>
  </r>
  <r>
    <x v="23"/>
    <x v="11"/>
    <n v="118"/>
  </r>
  <r>
    <x v="31"/>
    <x v="11"/>
    <n v="118"/>
  </r>
  <r>
    <x v="134"/>
    <x v="2"/>
    <n v="128"/>
  </r>
  <r>
    <x v="121"/>
    <x v="6"/>
    <n v="129"/>
  </r>
  <r>
    <x v="20"/>
    <x v="8"/>
    <n v="129"/>
  </r>
  <r>
    <x v="31"/>
    <x v="9"/>
    <n v="129"/>
  </r>
  <r>
    <x v="20"/>
    <x v="9"/>
    <n v="129"/>
  </r>
  <r>
    <x v="20"/>
    <x v="10"/>
    <n v="129"/>
  </r>
  <r>
    <x v="31"/>
    <x v="10"/>
    <n v="129"/>
  </r>
  <r>
    <x v="121"/>
    <x v="11"/>
    <n v="129"/>
  </r>
  <r>
    <x v="121"/>
    <x v="7"/>
    <n v="136"/>
  </r>
  <r>
    <x v="37"/>
    <x v="7"/>
    <n v="136"/>
  </r>
  <r>
    <x v="121"/>
    <x v="8"/>
    <n v="136"/>
  </r>
  <r>
    <x v="37"/>
    <x v="9"/>
    <n v="136"/>
  </r>
  <r>
    <x v="121"/>
    <x v="9"/>
    <n v="136"/>
  </r>
  <r>
    <x v="37"/>
    <x v="6"/>
    <n v="141"/>
  </r>
  <r>
    <x v="118"/>
    <x v="7"/>
    <n v="141"/>
  </r>
  <r>
    <x v="37"/>
    <x v="8"/>
    <n v="141"/>
  </r>
  <r>
    <x v="118"/>
    <x v="8"/>
    <n v="141"/>
  </r>
  <r>
    <x v="118"/>
    <x v="9"/>
    <n v="141"/>
  </r>
  <r>
    <x v="121"/>
    <x v="10"/>
    <n v="141"/>
  </r>
  <r>
    <x v="20"/>
    <x v="11"/>
    <n v="141"/>
  </r>
  <r>
    <x v="37"/>
    <x v="11"/>
    <n v="141"/>
  </r>
  <r>
    <x v="118"/>
    <x v="11"/>
    <n v="141"/>
  </r>
  <r>
    <x v="99"/>
    <x v="8"/>
    <n v="150"/>
  </r>
  <r>
    <x v="58"/>
    <x v="8"/>
    <n v="150"/>
  </r>
  <r>
    <x v="60"/>
    <x v="9"/>
    <n v="150"/>
  </r>
  <r>
    <x v="37"/>
    <x v="10"/>
    <n v="150"/>
  </r>
  <r>
    <x v="118"/>
    <x v="10"/>
    <n v="150"/>
  </r>
  <r>
    <x v="28"/>
    <x v="0"/>
    <n v="150"/>
  </r>
  <r>
    <x v="99"/>
    <x v="6"/>
    <n v="156"/>
  </r>
  <r>
    <x v="165"/>
    <x v="6"/>
    <n v="156"/>
  </r>
  <r>
    <x v="58"/>
    <x v="6"/>
    <n v="156"/>
  </r>
  <r>
    <x v="58"/>
    <x v="7"/>
    <n v="156"/>
  </r>
  <r>
    <x v="99"/>
    <x v="7"/>
    <n v="156"/>
  </r>
  <r>
    <x v="165"/>
    <x v="7"/>
    <n v="156"/>
  </r>
  <r>
    <x v="191"/>
    <x v="7"/>
    <n v="156"/>
  </r>
  <r>
    <x v="165"/>
    <x v="8"/>
    <n v="156"/>
  </r>
  <r>
    <x v="99"/>
    <x v="9"/>
    <n v="156"/>
  </r>
  <r>
    <x v="228"/>
    <x v="9"/>
    <n v="156"/>
  </r>
  <r>
    <x v="191"/>
    <x v="9"/>
    <n v="156"/>
  </r>
  <r>
    <x v="60"/>
    <x v="10"/>
    <n v="156"/>
  </r>
  <r>
    <x v="99"/>
    <x v="10"/>
    <n v="156"/>
  </r>
  <r>
    <x v="228"/>
    <x v="10"/>
    <n v="156"/>
  </r>
  <r>
    <x v="228"/>
    <x v="11"/>
    <n v="156"/>
  </r>
  <r>
    <x v="60"/>
    <x v="11"/>
    <n v="156"/>
  </r>
  <r>
    <x v="28"/>
    <x v="11"/>
    <n v="156"/>
  </r>
  <r>
    <x v="82"/>
    <x v="6"/>
    <n v="173"/>
  </r>
  <r>
    <x v="28"/>
    <x v="6"/>
    <n v="173"/>
  </r>
  <r>
    <x v="191"/>
    <x v="6"/>
    <n v="173"/>
  </r>
  <r>
    <x v="118"/>
    <x v="6"/>
    <n v="173"/>
  </r>
  <r>
    <x v="63"/>
    <x v="6"/>
    <n v="173"/>
  </r>
  <r>
    <x v="63"/>
    <x v="7"/>
    <n v="173"/>
  </r>
  <r>
    <x v="28"/>
    <x v="7"/>
    <n v="173"/>
  </r>
  <r>
    <x v="82"/>
    <x v="7"/>
    <n v="173"/>
  </r>
  <r>
    <x v="191"/>
    <x v="8"/>
    <n v="173"/>
  </r>
  <r>
    <x v="228"/>
    <x v="8"/>
    <n v="173"/>
  </r>
  <r>
    <x v="109"/>
    <x v="8"/>
    <n v="173"/>
  </r>
  <r>
    <x v="82"/>
    <x v="8"/>
    <n v="173"/>
  </r>
  <r>
    <x v="58"/>
    <x v="9"/>
    <n v="173"/>
  </r>
  <r>
    <x v="165"/>
    <x v="9"/>
    <n v="173"/>
  </r>
  <r>
    <x v="63"/>
    <x v="9"/>
    <n v="173"/>
  </r>
  <r>
    <x v="28"/>
    <x v="9"/>
    <n v="173"/>
  </r>
  <r>
    <x v="191"/>
    <x v="10"/>
    <n v="173"/>
  </r>
  <r>
    <x v="63"/>
    <x v="10"/>
    <n v="173"/>
  </r>
  <r>
    <x v="165"/>
    <x v="10"/>
    <n v="173"/>
  </r>
  <r>
    <x v="28"/>
    <x v="10"/>
    <n v="173"/>
  </r>
  <r>
    <x v="82"/>
    <x v="10"/>
    <n v="173"/>
  </r>
  <r>
    <x v="58"/>
    <x v="10"/>
    <n v="173"/>
  </r>
  <r>
    <x v="165"/>
    <x v="11"/>
    <n v="173"/>
  </r>
  <r>
    <x v="191"/>
    <x v="11"/>
    <n v="173"/>
  </r>
  <r>
    <x v="63"/>
    <x v="11"/>
    <n v="173"/>
  </r>
  <r>
    <x v="58"/>
    <x v="11"/>
    <n v="173"/>
  </r>
  <r>
    <x v="21"/>
    <x v="6"/>
    <n v="199"/>
  </r>
  <r>
    <x v="240"/>
    <x v="7"/>
    <n v="199"/>
  </r>
  <r>
    <x v="63"/>
    <x v="8"/>
    <n v="199"/>
  </r>
  <r>
    <x v="240"/>
    <x v="8"/>
    <n v="199"/>
  </r>
  <r>
    <x v="28"/>
    <x v="8"/>
    <n v="199"/>
  </r>
  <r>
    <x v="82"/>
    <x v="9"/>
    <n v="199"/>
  </r>
  <r>
    <x v="232"/>
    <x v="9"/>
    <n v="199"/>
  </r>
  <r>
    <x v="109"/>
    <x v="9"/>
    <n v="199"/>
  </r>
  <r>
    <x v="232"/>
    <x v="10"/>
    <n v="199"/>
  </r>
  <r>
    <x v="232"/>
    <x v="11"/>
    <n v="199"/>
  </r>
  <r>
    <x v="99"/>
    <x v="11"/>
    <n v="199"/>
  </r>
  <r>
    <x v="109"/>
    <x v="11"/>
    <n v="199"/>
  </r>
  <r>
    <x v="82"/>
    <x v="11"/>
    <n v="199"/>
  </r>
  <r>
    <x v="60"/>
    <x v="6"/>
    <n v="212"/>
  </r>
  <r>
    <x v="228"/>
    <x v="6"/>
    <n v="212"/>
  </r>
  <r>
    <x v="240"/>
    <x v="6"/>
    <n v="212"/>
  </r>
  <r>
    <x v="232"/>
    <x v="6"/>
    <n v="212"/>
  </r>
  <r>
    <x v="88"/>
    <x v="6"/>
    <n v="212"/>
  </r>
  <r>
    <x v="21"/>
    <x v="7"/>
    <n v="212"/>
  </r>
  <r>
    <x v="228"/>
    <x v="7"/>
    <n v="212"/>
  </r>
  <r>
    <x v="232"/>
    <x v="7"/>
    <n v="212"/>
  </r>
  <r>
    <x v="60"/>
    <x v="7"/>
    <n v="212"/>
  </r>
  <r>
    <x v="236"/>
    <x v="7"/>
    <n v="212"/>
  </r>
  <r>
    <x v="41"/>
    <x v="7"/>
    <n v="212"/>
  </r>
  <r>
    <x v="69"/>
    <x v="7"/>
    <n v="212"/>
  </r>
  <r>
    <x v="60"/>
    <x v="8"/>
    <n v="212"/>
  </r>
  <r>
    <x v="232"/>
    <x v="8"/>
    <n v="212"/>
  </r>
  <r>
    <x v="21"/>
    <x v="8"/>
    <n v="212"/>
  </r>
  <r>
    <x v="240"/>
    <x v="9"/>
    <n v="212"/>
  </r>
  <r>
    <x v="41"/>
    <x v="9"/>
    <n v="212"/>
  </r>
  <r>
    <x v="69"/>
    <x v="9"/>
    <n v="212"/>
  </r>
  <r>
    <x v="240"/>
    <x v="10"/>
    <n v="212"/>
  </r>
  <r>
    <x v="21"/>
    <x v="10"/>
    <n v="212"/>
  </r>
  <r>
    <x v="69"/>
    <x v="10"/>
    <n v="212"/>
  </r>
  <r>
    <x v="21"/>
    <x v="11"/>
    <n v="212"/>
  </r>
  <r>
    <x v="41"/>
    <x v="11"/>
    <n v="212"/>
  </r>
  <r>
    <x v="236"/>
    <x v="6"/>
    <n v="235"/>
  </r>
  <r>
    <x v="69"/>
    <x v="6"/>
    <n v="235"/>
  </r>
  <r>
    <x v="153"/>
    <x v="6"/>
    <n v="235"/>
  </r>
  <r>
    <x v="88"/>
    <x v="7"/>
    <n v="235"/>
  </r>
  <r>
    <x v="134"/>
    <x v="7"/>
    <n v="235"/>
  </r>
  <r>
    <x v="69"/>
    <x v="8"/>
    <n v="235"/>
  </r>
  <r>
    <x v="41"/>
    <x v="8"/>
    <n v="235"/>
  </r>
  <r>
    <x v="88"/>
    <x v="8"/>
    <n v="235"/>
  </r>
  <r>
    <x v="236"/>
    <x v="8"/>
    <n v="235"/>
  </r>
  <r>
    <x v="21"/>
    <x v="9"/>
    <n v="235"/>
  </r>
  <r>
    <x v="134"/>
    <x v="9"/>
    <n v="235"/>
  </r>
  <r>
    <x v="36"/>
    <x v="11"/>
    <n v="235"/>
  </r>
  <r>
    <x v="49"/>
    <x v="11"/>
    <n v="235"/>
  </r>
  <r>
    <x v="69"/>
    <x v="11"/>
    <n v="235"/>
  </r>
  <r>
    <x v="88"/>
    <x v="11"/>
    <n v="235"/>
  </r>
  <r>
    <x v="240"/>
    <x v="11"/>
    <n v="235"/>
  </r>
  <r>
    <x v="41"/>
    <x v="6"/>
    <n v="251"/>
  </r>
  <r>
    <x v="116"/>
    <x v="6"/>
    <n v="251"/>
  </r>
  <r>
    <x v="134"/>
    <x v="6"/>
    <n v="251"/>
  </r>
  <r>
    <x v="62"/>
    <x v="6"/>
    <n v="251"/>
  </r>
  <r>
    <x v="174"/>
    <x v="6"/>
    <n v="251"/>
  </r>
  <r>
    <x v="164"/>
    <x v="6"/>
    <n v="251"/>
  </r>
  <r>
    <x v="116"/>
    <x v="7"/>
    <n v="251"/>
  </r>
  <r>
    <x v="62"/>
    <x v="7"/>
    <n v="251"/>
  </r>
  <r>
    <x v="239"/>
    <x v="7"/>
    <n v="251"/>
  </r>
  <r>
    <x v="153"/>
    <x v="7"/>
    <n v="251"/>
  </r>
  <r>
    <x v="134"/>
    <x v="8"/>
    <n v="251"/>
  </r>
  <r>
    <x v="49"/>
    <x v="8"/>
    <n v="251"/>
  </r>
  <r>
    <x v="62"/>
    <x v="8"/>
    <n v="251"/>
  </r>
  <r>
    <x v="239"/>
    <x v="8"/>
    <n v="251"/>
  </r>
  <r>
    <x v="164"/>
    <x v="8"/>
    <n v="251"/>
  </r>
  <r>
    <x v="236"/>
    <x v="9"/>
    <n v="251"/>
  </r>
  <r>
    <x v="239"/>
    <x v="9"/>
    <n v="251"/>
  </r>
  <r>
    <x v="49"/>
    <x v="9"/>
    <n v="251"/>
  </r>
  <r>
    <x v="88"/>
    <x v="9"/>
    <n v="251"/>
  </r>
  <r>
    <x v="36"/>
    <x v="9"/>
    <n v="251"/>
  </r>
  <r>
    <x v="153"/>
    <x v="9"/>
    <n v="251"/>
  </r>
  <r>
    <x v="62"/>
    <x v="9"/>
    <n v="251"/>
  </r>
  <r>
    <x v="164"/>
    <x v="9"/>
    <n v="251"/>
  </r>
  <r>
    <x v="41"/>
    <x v="10"/>
    <n v="251"/>
  </r>
  <r>
    <x v="134"/>
    <x v="10"/>
    <n v="251"/>
  </r>
  <r>
    <x v="49"/>
    <x v="10"/>
    <n v="251"/>
  </r>
  <r>
    <x v="236"/>
    <x v="10"/>
    <n v="251"/>
  </r>
  <r>
    <x v="62"/>
    <x v="10"/>
    <n v="251"/>
  </r>
  <r>
    <x v="239"/>
    <x v="10"/>
    <n v="251"/>
  </r>
  <r>
    <x v="62"/>
    <x v="11"/>
    <n v="251"/>
  </r>
  <r>
    <x v="239"/>
    <x v="11"/>
    <n v="251"/>
  </r>
  <r>
    <x v="236"/>
    <x v="11"/>
    <n v="251"/>
  </r>
  <r>
    <x v="134"/>
    <x v="11"/>
    <n v="251"/>
  </r>
  <r>
    <x v="240"/>
    <x v="0"/>
    <n v="251"/>
  </r>
  <r>
    <x v="134"/>
    <x v="0"/>
    <n v="251"/>
  </r>
  <r>
    <x v="239"/>
    <x v="6"/>
    <n v="286"/>
  </r>
  <r>
    <x v="145"/>
    <x v="6"/>
    <n v="286"/>
  </r>
  <r>
    <x v="174"/>
    <x v="7"/>
    <n v="286"/>
  </r>
  <r>
    <x v="164"/>
    <x v="7"/>
    <n v="286"/>
  </r>
  <r>
    <x v="36"/>
    <x v="7"/>
    <n v="286"/>
  </r>
  <r>
    <x v="153"/>
    <x v="8"/>
    <n v="286"/>
  </r>
  <r>
    <x v="174"/>
    <x v="8"/>
    <n v="286"/>
  </r>
  <r>
    <x v="116"/>
    <x v="8"/>
    <n v="286"/>
  </r>
  <r>
    <x v="36"/>
    <x v="8"/>
    <n v="286"/>
  </r>
  <r>
    <x v="174"/>
    <x v="9"/>
    <n v="286"/>
  </r>
  <r>
    <x v="241"/>
    <x v="9"/>
    <n v="286"/>
  </r>
  <r>
    <x v="61"/>
    <x v="10"/>
    <n v="286"/>
  </r>
  <r>
    <x v="36"/>
    <x v="10"/>
    <n v="286"/>
  </r>
  <r>
    <x v="88"/>
    <x v="10"/>
    <n v="286"/>
  </r>
  <r>
    <x v="164"/>
    <x v="10"/>
    <n v="286"/>
  </r>
  <r>
    <x v="153"/>
    <x v="10"/>
    <n v="286"/>
  </r>
  <r>
    <x v="241"/>
    <x v="10"/>
    <n v="286"/>
  </r>
  <r>
    <x v="61"/>
    <x v="11"/>
    <n v="286"/>
  </r>
  <r>
    <x v="164"/>
    <x v="11"/>
    <n v="286"/>
  </r>
  <r>
    <x v="224"/>
    <x v="6"/>
    <n v="305"/>
  </r>
  <r>
    <x v="61"/>
    <x v="6"/>
    <n v="305"/>
  </r>
  <r>
    <x v="36"/>
    <x v="6"/>
    <n v="305"/>
  </r>
  <r>
    <x v="143"/>
    <x v="6"/>
    <n v="305"/>
  </r>
  <r>
    <x v="142"/>
    <x v="6"/>
    <n v="305"/>
  </r>
  <r>
    <x v="143"/>
    <x v="7"/>
    <n v="305"/>
  </r>
  <r>
    <x v="145"/>
    <x v="7"/>
    <n v="305"/>
  </r>
  <r>
    <x v="61"/>
    <x v="7"/>
    <n v="305"/>
  </r>
  <r>
    <x v="238"/>
    <x v="7"/>
    <n v="305"/>
  </r>
  <r>
    <x v="135"/>
    <x v="7"/>
    <n v="305"/>
  </r>
  <r>
    <x v="145"/>
    <x v="8"/>
    <n v="305"/>
  </r>
  <r>
    <x v="143"/>
    <x v="8"/>
    <n v="305"/>
  </r>
  <r>
    <x v="238"/>
    <x v="8"/>
    <n v="305"/>
  </r>
  <r>
    <x v="61"/>
    <x v="8"/>
    <n v="305"/>
  </r>
  <r>
    <x v="143"/>
    <x v="9"/>
    <n v="305"/>
  </r>
  <r>
    <x v="61"/>
    <x v="9"/>
    <n v="305"/>
  </r>
  <r>
    <x v="116"/>
    <x v="9"/>
    <n v="305"/>
  </r>
  <r>
    <x v="145"/>
    <x v="9"/>
    <n v="305"/>
  </r>
  <r>
    <x v="135"/>
    <x v="9"/>
    <n v="305"/>
  </r>
  <r>
    <x v="143"/>
    <x v="10"/>
    <n v="305"/>
  </r>
  <r>
    <x v="174"/>
    <x v="10"/>
    <n v="305"/>
  </r>
  <r>
    <x v="238"/>
    <x v="10"/>
    <n v="305"/>
  </r>
  <r>
    <x v="145"/>
    <x v="10"/>
    <n v="305"/>
  </r>
  <r>
    <x v="135"/>
    <x v="11"/>
    <n v="305"/>
  </r>
  <r>
    <x v="153"/>
    <x v="11"/>
    <n v="305"/>
  </r>
  <r>
    <x v="241"/>
    <x v="11"/>
    <n v="305"/>
  </r>
  <r>
    <x v="174"/>
    <x v="11"/>
    <n v="305"/>
  </r>
  <r>
    <x v="143"/>
    <x v="11"/>
    <n v="305"/>
  </r>
  <r>
    <x v="145"/>
    <x v="11"/>
    <n v="305"/>
  </r>
  <r>
    <x v="238"/>
    <x v="11"/>
    <n v="305"/>
  </r>
  <r>
    <x v="135"/>
    <x v="0"/>
    <n v="305"/>
  </r>
  <r>
    <x v="153"/>
    <x v="0"/>
    <n v="305"/>
  </r>
  <r>
    <x v="49"/>
    <x v="6"/>
    <n v="337"/>
  </r>
  <r>
    <x v="238"/>
    <x v="6"/>
    <n v="337"/>
  </r>
  <r>
    <x v="242"/>
    <x v="6"/>
    <n v="337"/>
  </r>
  <r>
    <x v="89"/>
    <x v="6"/>
    <n v="337"/>
  </r>
  <r>
    <x v="135"/>
    <x v="6"/>
    <n v="337"/>
  </r>
  <r>
    <x v="130"/>
    <x v="6"/>
    <n v="337"/>
  </r>
  <r>
    <x v="241"/>
    <x v="6"/>
    <n v="337"/>
  </r>
  <r>
    <x v="49"/>
    <x v="7"/>
    <n v="337"/>
  </r>
  <r>
    <x v="224"/>
    <x v="7"/>
    <n v="337"/>
  </r>
  <r>
    <x v="130"/>
    <x v="7"/>
    <n v="337"/>
  </r>
  <r>
    <x v="95"/>
    <x v="7"/>
    <n v="337"/>
  </r>
  <r>
    <x v="242"/>
    <x v="7"/>
    <n v="337"/>
  </r>
  <r>
    <x v="128"/>
    <x v="7"/>
    <n v="337"/>
  </r>
  <r>
    <x v="89"/>
    <x v="7"/>
    <n v="337"/>
  </r>
  <r>
    <x v="135"/>
    <x v="8"/>
    <n v="337"/>
  </r>
  <r>
    <x v="242"/>
    <x v="8"/>
    <n v="337"/>
  </r>
  <r>
    <x v="224"/>
    <x v="8"/>
    <n v="337"/>
  </r>
  <r>
    <x v="238"/>
    <x v="9"/>
    <n v="337"/>
  </r>
  <r>
    <x v="242"/>
    <x v="9"/>
    <n v="337"/>
  </r>
  <r>
    <x v="128"/>
    <x v="9"/>
    <n v="337"/>
  </r>
  <r>
    <x v="116"/>
    <x v="10"/>
    <n v="337"/>
  </r>
  <r>
    <x v="135"/>
    <x v="10"/>
    <n v="337"/>
  </r>
  <r>
    <x v="242"/>
    <x v="10"/>
    <n v="337"/>
  </r>
  <r>
    <x v="85"/>
    <x v="10"/>
    <n v="337"/>
  </r>
  <r>
    <x v="242"/>
    <x v="11"/>
    <n v="337"/>
  </r>
  <r>
    <x v="119"/>
    <x v="11"/>
    <n v="337"/>
  </r>
  <r>
    <x v="112"/>
    <x v="11"/>
    <n v="337"/>
  </r>
  <r>
    <x v="194"/>
    <x v="11"/>
    <n v="337"/>
  </r>
  <r>
    <x v="242"/>
    <x v="0"/>
    <n v="337"/>
  </r>
  <r>
    <x v="128"/>
    <x v="6"/>
    <n v="366"/>
  </r>
  <r>
    <x v="95"/>
    <x v="6"/>
    <n v="366"/>
  </r>
  <r>
    <x v="65"/>
    <x v="6"/>
    <n v="366"/>
  </r>
  <r>
    <x v="241"/>
    <x v="7"/>
    <n v="366"/>
  </r>
  <r>
    <x v="146"/>
    <x v="7"/>
    <n v="366"/>
  </r>
  <r>
    <x v="128"/>
    <x v="8"/>
    <n v="366"/>
  </r>
  <r>
    <x v="241"/>
    <x v="8"/>
    <n v="366"/>
  </r>
  <r>
    <x v="89"/>
    <x v="8"/>
    <n v="366"/>
  </r>
  <r>
    <x v="95"/>
    <x v="8"/>
    <n v="366"/>
  </r>
  <r>
    <x v="146"/>
    <x v="8"/>
    <n v="366"/>
  </r>
  <r>
    <x v="130"/>
    <x v="8"/>
    <n v="366"/>
  </r>
  <r>
    <x v="194"/>
    <x v="8"/>
    <n v="366"/>
  </r>
  <r>
    <x v="244"/>
    <x v="9"/>
    <n v="366"/>
  </r>
  <r>
    <x v="85"/>
    <x v="9"/>
    <n v="366"/>
  </r>
  <r>
    <x v="89"/>
    <x v="9"/>
    <n v="366"/>
  </r>
  <r>
    <x v="95"/>
    <x v="9"/>
    <n v="366"/>
  </r>
  <r>
    <x v="224"/>
    <x v="9"/>
    <n v="366"/>
  </r>
  <r>
    <x v="194"/>
    <x v="9"/>
    <n v="366"/>
  </r>
  <r>
    <x v="112"/>
    <x v="9"/>
    <n v="366"/>
  </r>
  <r>
    <x v="128"/>
    <x v="10"/>
    <n v="366"/>
  </r>
  <r>
    <x v="112"/>
    <x v="10"/>
    <n v="366"/>
  </r>
  <r>
    <x v="244"/>
    <x v="10"/>
    <n v="366"/>
  </r>
  <r>
    <x v="194"/>
    <x v="10"/>
    <n v="366"/>
  </r>
  <r>
    <x v="224"/>
    <x v="10"/>
    <n v="366"/>
  </r>
  <r>
    <x v="72"/>
    <x v="10"/>
    <n v="366"/>
  </r>
  <r>
    <x v="85"/>
    <x v="11"/>
    <n v="366"/>
  </r>
  <r>
    <x v="116"/>
    <x v="11"/>
    <n v="366"/>
  </r>
  <r>
    <x v="244"/>
    <x v="11"/>
    <n v="366"/>
  </r>
  <r>
    <x v="224"/>
    <x v="11"/>
    <n v="366"/>
  </r>
  <r>
    <x v="128"/>
    <x v="11"/>
    <n v="366"/>
  </r>
  <r>
    <x v="120"/>
    <x v="4"/>
    <n v="1"/>
  </r>
  <r>
    <x v="187"/>
    <x v="3"/>
    <n v="2"/>
  </r>
  <r>
    <x v="205"/>
    <x v="4"/>
    <n v="3"/>
  </r>
  <r>
    <x v="155"/>
    <x v="3"/>
    <n v="4"/>
  </r>
  <r>
    <x v="183"/>
    <x v="3"/>
    <n v="4"/>
  </r>
  <r>
    <x v="220"/>
    <x v="4"/>
    <n v="4"/>
  </r>
  <r>
    <x v="155"/>
    <x v="4"/>
    <n v="4"/>
  </r>
  <r>
    <x v="81"/>
    <x v="3"/>
    <n v="8"/>
  </r>
  <r>
    <x v="192"/>
    <x v="3"/>
    <n v="8"/>
  </r>
  <r>
    <x v="213"/>
    <x v="3"/>
    <n v="8"/>
  </r>
  <r>
    <x v="183"/>
    <x v="4"/>
    <n v="8"/>
  </r>
  <r>
    <x v="186"/>
    <x v="4"/>
    <n v="8"/>
  </r>
  <r>
    <x v="213"/>
    <x v="4"/>
    <n v="8"/>
  </r>
  <r>
    <x v="107"/>
    <x v="4"/>
    <n v="8"/>
  </r>
  <r>
    <x v="222"/>
    <x v="3"/>
    <n v="15"/>
  </r>
  <r>
    <x v="162"/>
    <x v="3"/>
    <n v="15"/>
  </r>
  <r>
    <x v="226"/>
    <x v="3"/>
    <n v="15"/>
  </r>
  <r>
    <x v="133"/>
    <x v="3"/>
    <n v="15"/>
  </r>
  <r>
    <x v="208"/>
    <x v="4"/>
    <n v="15"/>
  </r>
  <r>
    <x v="192"/>
    <x v="4"/>
    <n v="15"/>
  </r>
  <r>
    <x v="226"/>
    <x v="4"/>
    <n v="15"/>
  </r>
  <r>
    <x v="162"/>
    <x v="4"/>
    <n v="15"/>
  </r>
  <r>
    <x v="144"/>
    <x v="3"/>
    <n v="23"/>
  </r>
  <r>
    <x v="212"/>
    <x v="3"/>
    <n v="23"/>
  </r>
  <r>
    <x v="243"/>
    <x v="3"/>
    <n v="23"/>
  </r>
  <r>
    <x v="188"/>
    <x v="3"/>
    <n v="23"/>
  </r>
  <r>
    <x v="214"/>
    <x v="3"/>
    <n v="23"/>
  </r>
  <r>
    <x v="207"/>
    <x v="4"/>
    <n v="23"/>
  </r>
  <r>
    <x v="169"/>
    <x v="4"/>
    <n v="23"/>
  </r>
  <r>
    <x v="108"/>
    <x v="4"/>
    <n v="23"/>
  </r>
  <r>
    <x v="243"/>
    <x v="4"/>
    <n v="23"/>
  </r>
  <r>
    <x v="144"/>
    <x v="4"/>
    <n v="23"/>
  </r>
  <r>
    <x v="154"/>
    <x v="4"/>
    <n v="23"/>
  </r>
  <r>
    <x v="133"/>
    <x v="4"/>
    <n v="23"/>
  </r>
  <r>
    <x v="182"/>
    <x v="3"/>
    <n v="35"/>
  </r>
  <r>
    <x v="147"/>
    <x v="3"/>
    <n v="35"/>
  </r>
  <r>
    <x v="211"/>
    <x v="3"/>
    <n v="35"/>
  </r>
  <r>
    <x v="86"/>
    <x v="3"/>
    <n v="35"/>
  </r>
  <r>
    <x v="204"/>
    <x v="3"/>
    <n v="35"/>
  </r>
  <r>
    <x v="218"/>
    <x v="3"/>
    <n v="35"/>
  </r>
  <r>
    <x v="166"/>
    <x v="3"/>
    <n v="35"/>
  </r>
  <r>
    <x v="117"/>
    <x v="3"/>
    <n v="35"/>
  </r>
  <r>
    <x v="227"/>
    <x v="3"/>
    <n v="35"/>
  </r>
  <r>
    <x v="175"/>
    <x v="3"/>
    <n v="35"/>
  </r>
  <r>
    <x v="212"/>
    <x v="4"/>
    <n v="35"/>
  </r>
  <r>
    <x v="196"/>
    <x v="4"/>
    <n v="35"/>
  </r>
  <r>
    <x v="188"/>
    <x v="4"/>
    <n v="35"/>
  </r>
  <r>
    <x v="182"/>
    <x v="4"/>
    <n v="35"/>
  </r>
  <r>
    <x v="122"/>
    <x v="4"/>
    <n v="35"/>
  </r>
  <r>
    <x v="147"/>
    <x v="4"/>
    <n v="35"/>
  </r>
  <r>
    <x v="214"/>
    <x v="4"/>
    <n v="35"/>
  </r>
  <r>
    <x v="211"/>
    <x v="4"/>
    <n v="35"/>
  </r>
  <r>
    <x v="187"/>
    <x v="2"/>
    <n v="53"/>
  </r>
  <r>
    <x v="202"/>
    <x v="3"/>
    <n v="53"/>
  </r>
  <r>
    <x v="123"/>
    <x v="3"/>
    <n v="53"/>
  </r>
  <r>
    <x v="230"/>
    <x v="3"/>
    <n v="53"/>
  </r>
  <r>
    <x v="176"/>
    <x v="3"/>
    <n v="53"/>
  </r>
  <r>
    <x v="225"/>
    <x v="3"/>
    <n v="53"/>
  </r>
  <r>
    <x v="199"/>
    <x v="3"/>
    <n v="53"/>
  </r>
  <r>
    <x v="168"/>
    <x v="3"/>
    <n v="53"/>
  </r>
  <r>
    <x v="125"/>
    <x v="3"/>
    <n v="53"/>
  </r>
  <r>
    <x v="229"/>
    <x v="3"/>
    <n v="53"/>
  </r>
  <r>
    <x v="179"/>
    <x v="3"/>
    <n v="53"/>
  </r>
  <r>
    <x v="166"/>
    <x v="4"/>
    <n v="53"/>
  </r>
  <r>
    <x v="227"/>
    <x v="4"/>
    <n v="53"/>
  </r>
  <r>
    <x v="202"/>
    <x v="4"/>
    <n v="53"/>
  </r>
  <r>
    <x v="123"/>
    <x v="4"/>
    <n v="53"/>
  </r>
  <r>
    <x v="203"/>
    <x v="4"/>
    <n v="53"/>
  </r>
  <r>
    <x v="176"/>
    <x v="4"/>
    <n v="53"/>
  </r>
  <r>
    <x v="199"/>
    <x v="4"/>
    <n v="53"/>
  </r>
  <r>
    <x v="225"/>
    <x v="4"/>
    <n v="53"/>
  </r>
  <r>
    <x v="157"/>
    <x v="3"/>
    <n v="72"/>
  </r>
  <r>
    <x v="125"/>
    <x v="4"/>
    <n v="72"/>
  </r>
  <r>
    <x v="168"/>
    <x v="4"/>
    <n v="72"/>
  </r>
  <r>
    <x v="179"/>
    <x v="4"/>
    <n v="72"/>
  </r>
  <r>
    <x v="157"/>
    <x v="4"/>
    <n v="72"/>
  </r>
  <r>
    <x v="220"/>
    <x v="1"/>
    <n v="7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n v="100"/>
    <x v="0"/>
  </r>
  <r>
    <x v="1"/>
    <n v="74"/>
    <x v="0"/>
  </r>
  <r>
    <x v="2"/>
    <n v="73"/>
    <x v="0"/>
  </r>
  <r>
    <x v="3"/>
    <n v="73"/>
    <x v="0"/>
  </r>
  <r>
    <x v="4"/>
    <n v="67"/>
    <x v="0"/>
  </r>
  <r>
    <x v="5"/>
    <n v="62"/>
    <x v="0"/>
  </r>
  <r>
    <x v="6"/>
    <n v="61"/>
    <x v="0"/>
  </r>
  <r>
    <x v="7"/>
    <n v="60"/>
    <x v="0"/>
  </r>
  <r>
    <x v="8"/>
    <n v="60"/>
    <x v="0"/>
  </r>
  <r>
    <x v="9"/>
    <n v="57"/>
    <x v="0"/>
  </r>
  <r>
    <x v="0"/>
    <n v="100"/>
    <x v="1"/>
  </r>
  <r>
    <x v="1"/>
    <n v="73"/>
    <x v="1"/>
  </r>
  <r>
    <x v="2"/>
    <n v="72"/>
    <x v="1"/>
  </r>
  <r>
    <x v="3"/>
    <n v="72"/>
    <x v="1"/>
  </r>
  <r>
    <x v="4"/>
    <n v="66"/>
    <x v="1"/>
  </r>
  <r>
    <x v="5"/>
    <n v="62"/>
    <x v="1"/>
  </r>
  <r>
    <x v="6"/>
    <n v="59"/>
    <x v="1"/>
  </r>
  <r>
    <x v="7"/>
    <n v="59"/>
    <x v="1"/>
  </r>
  <r>
    <x v="8"/>
    <n v="58"/>
    <x v="1"/>
  </r>
  <r>
    <x v="9"/>
    <n v="56"/>
    <x v="1"/>
  </r>
  <r>
    <x v="0"/>
    <n v="100"/>
    <x v="2"/>
  </r>
  <r>
    <x v="2"/>
    <n v="74"/>
    <x v="2"/>
  </r>
  <r>
    <x v="3"/>
    <n v="72"/>
    <x v="2"/>
  </r>
  <r>
    <x v="1"/>
    <n v="72"/>
    <x v="2"/>
  </r>
  <r>
    <x v="4"/>
    <n v="66"/>
    <x v="2"/>
  </r>
  <r>
    <x v="5"/>
    <n v="63"/>
    <x v="2"/>
  </r>
  <r>
    <x v="6"/>
    <n v="60"/>
    <x v="2"/>
  </r>
  <r>
    <x v="7"/>
    <n v="58"/>
    <x v="2"/>
  </r>
  <r>
    <x v="8"/>
    <n v="56"/>
    <x v="2"/>
  </r>
  <r>
    <x v="9"/>
    <n v="56"/>
    <x v="2"/>
  </r>
  <r>
    <x v="0"/>
    <n v="100"/>
    <x v="3"/>
  </r>
  <r>
    <x v="2"/>
    <n v="74"/>
    <x v="3"/>
  </r>
  <r>
    <x v="3"/>
    <n v="71"/>
    <x v="3"/>
  </r>
  <r>
    <x v="1"/>
    <n v="70"/>
    <x v="3"/>
  </r>
  <r>
    <x v="4"/>
    <n v="65"/>
    <x v="3"/>
  </r>
  <r>
    <x v="5"/>
    <n v="62"/>
    <x v="3"/>
  </r>
  <r>
    <x v="6"/>
    <n v="59"/>
    <x v="3"/>
  </r>
  <r>
    <x v="7"/>
    <n v="57"/>
    <x v="3"/>
  </r>
  <r>
    <x v="8"/>
    <n v="57"/>
    <x v="3"/>
  </r>
  <r>
    <x v="9"/>
    <n v="55"/>
    <x v="3"/>
  </r>
  <r>
    <x v="0"/>
    <n v="100"/>
    <x v="4"/>
  </r>
  <r>
    <x v="2"/>
    <n v="73"/>
    <x v="4"/>
  </r>
  <r>
    <x v="3"/>
    <n v="71"/>
    <x v="4"/>
  </r>
  <r>
    <x v="1"/>
    <n v="70"/>
    <x v="4"/>
  </r>
  <r>
    <x v="4"/>
    <n v="65"/>
    <x v="4"/>
  </r>
  <r>
    <x v="5"/>
    <n v="62"/>
    <x v="4"/>
  </r>
  <r>
    <x v="6"/>
    <n v="60"/>
    <x v="4"/>
  </r>
  <r>
    <x v="7"/>
    <n v="57"/>
    <x v="4"/>
  </r>
  <r>
    <x v="8"/>
    <n v="56"/>
    <x v="4"/>
  </r>
  <r>
    <x v="9"/>
    <n v="55"/>
    <x v="4"/>
  </r>
  <r>
    <x v="0"/>
    <n v="100"/>
    <x v="5"/>
  </r>
  <r>
    <x v="3"/>
    <n v="72"/>
    <x v="5"/>
  </r>
  <r>
    <x v="2"/>
    <n v="72"/>
    <x v="5"/>
  </r>
  <r>
    <x v="1"/>
    <n v="70"/>
    <x v="5"/>
  </r>
  <r>
    <x v="4"/>
    <n v="64"/>
    <x v="5"/>
  </r>
  <r>
    <x v="6"/>
    <n v="61"/>
    <x v="5"/>
  </r>
  <r>
    <x v="5"/>
    <n v="60"/>
    <x v="5"/>
  </r>
  <r>
    <x v="7"/>
    <n v="57"/>
    <x v="5"/>
  </r>
  <r>
    <x v="8"/>
    <n v="56"/>
    <x v="5"/>
  </r>
  <r>
    <x v="9"/>
    <n v="55"/>
    <x v="5"/>
  </r>
  <r>
    <x v="0"/>
    <n v="98"/>
    <x v="6"/>
  </r>
  <r>
    <x v="10"/>
    <n v="96"/>
    <x v="6"/>
  </r>
  <r>
    <x v="11"/>
    <n v="91"/>
    <x v="6"/>
  </r>
  <r>
    <x v="12"/>
    <n v="86"/>
    <x v="6"/>
  </r>
  <r>
    <x v="2"/>
    <n v="83.5"/>
    <x v="6"/>
  </r>
  <r>
    <x v="13"/>
    <n v="83"/>
    <x v="6"/>
  </r>
  <r>
    <x v="14"/>
    <n v="83"/>
    <x v="6"/>
  </r>
  <r>
    <x v="3"/>
    <n v="81.5"/>
    <x v="6"/>
  </r>
  <r>
    <x v="4"/>
    <n v="80.5"/>
    <x v="6"/>
  </r>
  <r>
    <x v="1"/>
    <n v="80.5"/>
    <x v="6"/>
  </r>
  <r>
    <x v="0"/>
    <n v="98"/>
    <x v="7"/>
  </r>
  <r>
    <x v="10"/>
    <n v="92"/>
    <x v="7"/>
  </r>
  <r>
    <x v="2"/>
    <n v="85.666700000000006"/>
    <x v="7"/>
  </r>
  <r>
    <x v="13"/>
    <n v="85"/>
    <x v="7"/>
  </r>
  <r>
    <x v="14"/>
    <n v="83"/>
    <x v="7"/>
  </r>
  <r>
    <x v="1"/>
    <n v="82.666700000000006"/>
    <x v="7"/>
  </r>
  <r>
    <x v="4"/>
    <n v="81.333299999999994"/>
    <x v="7"/>
  </r>
  <r>
    <x v="3"/>
    <n v="80.333299999999994"/>
    <x v="7"/>
  </r>
  <r>
    <x v="6"/>
    <n v="79"/>
    <x v="7"/>
  </r>
  <r>
    <x v="8"/>
    <n v="77.333299999999994"/>
    <x v="7"/>
  </r>
  <r>
    <x v="0"/>
    <n v="98"/>
    <x v="8"/>
  </r>
  <r>
    <x v="10"/>
    <n v="92"/>
    <x v="8"/>
  </r>
  <r>
    <x v="13"/>
    <n v="88"/>
    <x v="8"/>
  </r>
  <r>
    <x v="2"/>
    <n v="87"/>
    <x v="8"/>
  </r>
  <r>
    <x v="1"/>
    <n v="84.333299999999994"/>
    <x v="8"/>
  </r>
  <r>
    <x v="14"/>
    <n v="83"/>
    <x v="8"/>
  </r>
  <r>
    <x v="3"/>
    <n v="82"/>
    <x v="8"/>
  </r>
  <r>
    <x v="8"/>
    <n v="81"/>
    <x v="8"/>
  </r>
  <r>
    <x v="4"/>
    <n v="79"/>
    <x v="8"/>
  </r>
  <r>
    <x v="6"/>
    <n v="79"/>
    <x v="8"/>
  </r>
  <r>
    <x v="0"/>
    <n v="98"/>
    <x v="9"/>
  </r>
  <r>
    <x v="10"/>
    <n v="96"/>
    <x v="9"/>
  </r>
  <r>
    <x v="3"/>
    <n v="91.5"/>
    <x v="9"/>
  </r>
  <r>
    <x v="2"/>
    <n v="88.333299999999994"/>
    <x v="9"/>
  </r>
  <r>
    <x v="1"/>
    <n v="86.333299999999994"/>
    <x v="9"/>
  </r>
  <r>
    <x v="13"/>
    <n v="84"/>
    <x v="9"/>
  </r>
  <r>
    <x v="8"/>
    <n v="83"/>
    <x v="9"/>
  </r>
  <r>
    <x v="6"/>
    <n v="81"/>
    <x v="9"/>
  </r>
  <r>
    <x v="5"/>
    <n v="80.666700000000006"/>
    <x v="9"/>
  </r>
  <r>
    <x v="4"/>
    <n v="80.333299999999994"/>
    <x v="9"/>
  </r>
  <r>
    <x v="0"/>
    <n v="97.666700000000006"/>
    <x v="10"/>
  </r>
  <r>
    <x v="10"/>
    <n v="95"/>
    <x v="10"/>
  </r>
  <r>
    <x v="2"/>
    <n v="88.333299999999994"/>
    <x v="10"/>
  </r>
  <r>
    <x v="1"/>
    <n v="86"/>
    <x v="10"/>
  </r>
  <r>
    <x v="13"/>
    <n v="85"/>
    <x v="10"/>
  </r>
  <r>
    <x v="3"/>
    <n v="84"/>
    <x v="10"/>
  </r>
  <r>
    <x v="8"/>
    <n v="82"/>
    <x v="10"/>
  </r>
  <r>
    <x v="14"/>
    <n v="81"/>
    <x v="10"/>
  </r>
  <r>
    <x v="6"/>
    <n v="80.333299999999994"/>
    <x v="10"/>
  </r>
  <r>
    <x v="5"/>
    <n v="79.666700000000006"/>
    <x v="10"/>
  </r>
  <r>
    <x v="4"/>
    <n v="95"/>
    <x v="11"/>
  </r>
  <r>
    <x v="8"/>
    <n v="94"/>
    <x v="11"/>
  </r>
  <r>
    <x v="2"/>
    <n v="94"/>
    <x v="11"/>
  </r>
  <r>
    <x v="1"/>
    <n v="93"/>
    <x v="11"/>
  </r>
  <r>
    <x v="10"/>
    <n v="92"/>
    <x v="11"/>
  </r>
  <r>
    <x v="0"/>
    <n v="92"/>
    <x v="11"/>
  </r>
  <r>
    <x v="6"/>
    <n v="90"/>
    <x v="11"/>
  </r>
  <r>
    <x v="11"/>
    <n v="89"/>
    <x v="11"/>
  </r>
  <r>
    <x v="13"/>
    <n v="88"/>
    <x v="11"/>
  </r>
  <r>
    <x v="7"/>
    <n v="88"/>
    <x v="1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x v="0"/>
    <x v="0"/>
    <n v="241824"/>
    <n v="98"/>
  </r>
  <r>
    <x v="1"/>
    <x v="0"/>
    <n v="66444"/>
    <n v="96"/>
  </r>
  <r>
    <x v="2"/>
    <x v="0"/>
    <n v="90360"/>
    <n v="91"/>
  </r>
  <r>
    <x v="3"/>
    <x v="0"/>
    <n v="90768"/>
    <n v="86"/>
  </r>
  <r>
    <x v="4"/>
    <x v="0"/>
    <n v="187152"/>
    <n v="83.5"/>
  </r>
  <r>
    <x v="5"/>
    <x v="0"/>
    <n v="109068"/>
    <n v="83"/>
  </r>
  <r>
    <x v="6"/>
    <x v="0"/>
    <n v="250716"/>
    <n v="83"/>
  </r>
  <r>
    <x v="7"/>
    <x v="0"/>
    <n v="434232"/>
    <n v="81.5"/>
  </r>
  <r>
    <x v="8"/>
    <x v="0"/>
    <n v="26916"/>
    <n v="80.5"/>
  </r>
  <r>
    <x v="9"/>
    <x v="0"/>
    <n v="225744"/>
    <n v="80.5"/>
  </r>
  <r>
    <x v="10"/>
    <x v="0"/>
    <n v="99175"/>
    <n v="79"/>
  </r>
  <r>
    <x v="11"/>
    <x v="0"/>
    <n v="95148"/>
    <n v="77.5"/>
  </r>
  <r>
    <x v="12"/>
    <x v="0"/>
    <n v="157194"/>
    <n v="76"/>
  </r>
  <r>
    <x v="13"/>
    <x v="0"/>
    <n v="119802"/>
    <n v="75"/>
  </r>
  <r>
    <x v="14"/>
    <x v="0"/>
    <n v="18330"/>
    <n v="75"/>
  </r>
  <r>
    <x v="0"/>
    <x v="1"/>
    <n v="362736"/>
    <n v="98"/>
  </r>
  <r>
    <x v="1"/>
    <x v="1"/>
    <n v="132888"/>
    <n v="92"/>
  </r>
  <r>
    <x v="4"/>
    <x v="1"/>
    <n v="280728"/>
    <n v="85.666700000000006"/>
  </r>
  <r>
    <x v="5"/>
    <x v="1"/>
    <n v="109068"/>
    <n v="85"/>
  </r>
  <r>
    <x v="6"/>
    <x v="1"/>
    <n v="250716"/>
    <n v="83"/>
  </r>
  <r>
    <x v="9"/>
    <x v="1"/>
    <n v="338616"/>
    <n v="82.666700000000006"/>
  </r>
  <r>
    <x v="8"/>
    <x v="1"/>
    <n v="40374"/>
    <n v="81.333299999999994"/>
  </r>
  <r>
    <x v="7"/>
    <x v="1"/>
    <n v="651348"/>
    <n v="80.333299999999994"/>
  </r>
  <r>
    <x v="11"/>
    <x v="1"/>
    <n v="142722"/>
    <n v="79"/>
  </r>
  <r>
    <x v="15"/>
    <x v="1"/>
    <n v="358542"/>
    <n v="77.333299999999994"/>
  </r>
  <r>
    <x v="3"/>
    <x v="1"/>
    <n v="181536"/>
    <n v="76.5"/>
  </r>
  <r>
    <x v="16"/>
    <x v="1"/>
    <n v="198275"/>
    <n v="76"/>
  </r>
  <r>
    <x v="17"/>
    <x v="1"/>
    <n v="450990"/>
    <n v="75.666700000000006"/>
  </r>
  <r>
    <x v="2"/>
    <x v="1"/>
    <n v="180720"/>
    <n v="74.5"/>
  </r>
  <r>
    <x v="18"/>
    <x v="1"/>
    <n v="211518"/>
    <n v="74.333299999999994"/>
  </r>
  <r>
    <x v="0"/>
    <x v="2"/>
    <n v="362736"/>
    <n v="98"/>
  </r>
  <r>
    <x v="1"/>
    <x v="2"/>
    <n v="132888"/>
    <n v="92"/>
  </r>
  <r>
    <x v="5"/>
    <x v="2"/>
    <n v="109068"/>
    <n v="88"/>
  </r>
  <r>
    <x v="4"/>
    <x v="2"/>
    <n v="280728"/>
    <n v="87"/>
  </r>
  <r>
    <x v="9"/>
    <x v="2"/>
    <n v="338616"/>
    <n v="84.333299999999994"/>
  </r>
  <r>
    <x v="6"/>
    <x v="2"/>
    <n v="250716"/>
    <n v="83"/>
  </r>
  <r>
    <x v="7"/>
    <x v="2"/>
    <n v="651348"/>
    <n v="82"/>
  </r>
  <r>
    <x v="15"/>
    <x v="2"/>
    <n v="358542"/>
    <n v="81"/>
  </r>
  <r>
    <x v="8"/>
    <x v="2"/>
    <n v="40374"/>
    <n v="79"/>
  </r>
  <r>
    <x v="11"/>
    <x v="2"/>
    <n v="142722"/>
    <n v="79"/>
  </r>
  <r>
    <x v="17"/>
    <x v="2"/>
    <n v="450990"/>
    <n v="78.333299999999994"/>
  </r>
  <r>
    <x v="12"/>
    <x v="2"/>
    <n v="314388"/>
    <n v="77"/>
  </r>
  <r>
    <x v="16"/>
    <x v="2"/>
    <n v="198275"/>
    <n v="77"/>
  </r>
  <r>
    <x v="3"/>
    <x v="2"/>
    <n v="181536"/>
    <n v="76"/>
  </r>
  <r>
    <x v="10"/>
    <x v="2"/>
    <n v="99175"/>
    <n v="76"/>
  </r>
  <r>
    <x v="0"/>
    <x v="3"/>
    <n v="362736"/>
    <n v="98"/>
  </r>
  <r>
    <x v="1"/>
    <x v="3"/>
    <n v="132888"/>
    <n v="96"/>
  </r>
  <r>
    <x v="7"/>
    <x v="3"/>
    <n v="434232"/>
    <n v="91.5"/>
  </r>
  <r>
    <x v="4"/>
    <x v="3"/>
    <n v="280728"/>
    <n v="88.333299999999994"/>
  </r>
  <r>
    <x v="9"/>
    <x v="3"/>
    <n v="338616"/>
    <n v="86.333299999999994"/>
  </r>
  <r>
    <x v="5"/>
    <x v="3"/>
    <n v="109068"/>
    <n v="84"/>
  </r>
  <r>
    <x v="15"/>
    <x v="3"/>
    <n v="358542"/>
    <n v="83"/>
  </r>
  <r>
    <x v="11"/>
    <x v="3"/>
    <n v="142722"/>
    <n v="81"/>
  </r>
  <r>
    <x v="17"/>
    <x v="3"/>
    <n v="450990"/>
    <n v="80.666700000000006"/>
  </r>
  <r>
    <x v="8"/>
    <x v="3"/>
    <n v="40374"/>
    <n v="80.333299999999994"/>
  </r>
  <r>
    <x v="19"/>
    <x v="3"/>
    <n v="255978"/>
    <n v="79"/>
  </r>
  <r>
    <x v="6"/>
    <x v="3"/>
    <n v="250716"/>
    <n v="79"/>
  </r>
  <r>
    <x v="12"/>
    <x v="3"/>
    <n v="314388"/>
    <n v="78.5"/>
  </r>
  <r>
    <x v="3"/>
    <x v="3"/>
    <n v="181536"/>
    <n v="77.5"/>
  </r>
  <r>
    <x v="18"/>
    <x v="3"/>
    <n v="211518"/>
    <n v="76.666700000000006"/>
  </r>
  <r>
    <x v="0"/>
    <x v="4"/>
    <n v="362736"/>
    <n v="97.666700000000006"/>
  </r>
  <r>
    <x v="1"/>
    <x v="4"/>
    <n v="132888"/>
    <n v="95"/>
  </r>
  <r>
    <x v="4"/>
    <x v="4"/>
    <n v="280728"/>
    <n v="88.333299999999994"/>
  </r>
  <r>
    <x v="9"/>
    <x v="4"/>
    <n v="338616"/>
    <n v="86"/>
  </r>
  <r>
    <x v="5"/>
    <x v="4"/>
    <n v="109068"/>
    <n v="85"/>
  </r>
  <r>
    <x v="7"/>
    <x v="4"/>
    <n v="651348"/>
    <n v="84"/>
  </r>
  <r>
    <x v="15"/>
    <x v="4"/>
    <n v="358542"/>
    <n v="82"/>
  </r>
  <r>
    <x v="6"/>
    <x v="4"/>
    <n v="250716"/>
    <n v="81"/>
  </r>
  <r>
    <x v="11"/>
    <x v="4"/>
    <n v="142722"/>
    <n v="80.333299999999994"/>
  </r>
  <r>
    <x v="17"/>
    <x v="4"/>
    <n v="450990"/>
    <n v="79.666700000000006"/>
  </r>
  <r>
    <x v="8"/>
    <x v="4"/>
    <n v="40374"/>
    <n v="79.333299999999994"/>
  </r>
  <r>
    <x v="19"/>
    <x v="4"/>
    <n v="255978"/>
    <n v="78.333299999999994"/>
  </r>
  <r>
    <x v="12"/>
    <x v="4"/>
    <n v="314388"/>
    <n v="77"/>
  </r>
  <r>
    <x v="18"/>
    <x v="4"/>
    <n v="211518"/>
    <n v="76.333299999999994"/>
  </r>
  <r>
    <x v="2"/>
    <x v="4"/>
    <n v="180720"/>
    <n v="74"/>
  </r>
  <r>
    <x v="8"/>
    <x v="5"/>
    <n v="13458"/>
    <n v="95"/>
  </r>
  <r>
    <x v="15"/>
    <x v="5"/>
    <n v="119514"/>
    <n v="94"/>
  </r>
  <r>
    <x v="4"/>
    <x v="5"/>
    <n v="93576"/>
    <n v="94"/>
  </r>
  <r>
    <x v="9"/>
    <x v="5"/>
    <n v="112872"/>
    <n v="93"/>
  </r>
  <r>
    <x v="1"/>
    <x v="5"/>
    <n v="66444"/>
    <n v="92"/>
  </r>
  <r>
    <x v="0"/>
    <x v="5"/>
    <n v="120912"/>
    <n v="92"/>
  </r>
  <r>
    <x v="11"/>
    <x v="5"/>
    <n v="47574"/>
    <n v="90"/>
  </r>
  <r>
    <x v="2"/>
    <x v="5"/>
    <n v="90360"/>
    <n v="89"/>
  </r>
  <r>
    <x v="5"/>
    <x v="5"/>
    <n v="109068"/>
    <n v="88"/>
  </r>
  <r>
    <x v="19"/>
    <x v="5"/>
    <n v="85326"/>
    <n v="88"/>
  </r>
  <r>
    <x v="3"/>
    <x v="5"/>
    <n v="90768"/>
    <n v="88"/>
  </r>
  <r>
    <x v="18"/>
    <x v="5"/>
    <n v="70506"/>
    <n v="87"/>
  </r>
  <r>
    <x v="7"/>
    <x v="5"/>
    <n v="217116"/>
    <n v="87"/>
  </r>
  <r>
    <x v="20"/>
    <x v="5"/>
    <n v="159642"/>
    <n v="87"/>
  </r>
  <r>
    <x v="17"/>
    <x v="5"/>
    <n v="150330"/>
    <n v="86"/>
  </r>
  <r>
    <x v="21"/>
    <x v="5"/>
    <n v="229236"/>
    <n v="86"/>
  </r>
  <r>
    <x v="0"/>
    <x v="6"/>
    <n v="120912"/>
    <n v="100"/>
  </r>
  <r>
    <x v="9"/>
    <x v="6"/>
    <n v="112872"/>
    <n v="74"/>
  </r>
  <r>
    <x v="4"/>
    <x v="6"/>
    <n v="93576"/>
    <n v="73"/>
  </r>
  <r>
    <x v="7"/>
    <x v="6"/>
    <n v="217116"/>
    <n v="73"/>
  </r>
  <r>
    <x v="8"/>
    <x v="6"/>
    <n v="13458"/>
    <n v="67"/>
  </r>
  <r>
    <x v="17"/>
    <x v="6"/>
    <n v="150330"/>
    <n v="62"/>
  </r>
  <r>
    <x v="11"/>
    <x v="6"/>
    <n v="47574"/>
    <n v="61"/>
  </r>
  <r>
    <x v="19"/>
    <x v="6"/>
    <n v="85326"/>
    <n v="60"/>
  </r>
  <r>
    <x v="15"/>
    <x v="6"/>
    <n v="119514"/>
    <n v="60"/>
  </r>
  <r>
    <x v="18"/>
    <x v="6"/>
    <n v="70506"/>
    <n v="57"/>
  </r>
  <r>
    <x v="22"/>
    <x v="6"/>
    <n v="128544"/>
    <n v="55"/>
  </r>
  <r>
    <x v="23"/>
    <x v="6"/>
    <n v="136165"/>
    <n v="51"/>
  </r>
  <r>
    <x v="21"/>
    <x v="6"/>
    <n v="229236"/>
    <n v="51"/>
  </r>
  <r>
    <x v="24"/>
    <x v="6"/>
    <n v="122256"/>
    <n v="50"/>
  </r>
  <r>
    <x v="25"/>
    <x v="6"/>
    <n v="264120"/>
    <n v="48"/>
  </r>
  <r>
    <x v="0"/>
    <x v="7"/>
    <n v="120912"/>
    <n v="100"/>
  </r>
  <r>
    <x v="9"/>
    <x v="7"/>
    <n v="112872"/>
    <n v="73"/>
  </r>
  <r>
    <x v="4"/>
    <x v="7"/>
    <n v="93576"/>
    <n v="72"/>
  </r>
  <r>
    <x v="7"/>
    <x v="7"/>
    <n v="217116"/>
    <n v="72"/>
  </r>
  <r>
    <x v="8"/>
    <x v="7"/>
    <n v="13458"/>
    <n v="66"/>
  </r>
  <r>
    <x v="17"/>
    <x v="7"/>
    <n v="150330"/>
    <n v="62"/>
  </r>
  <r>
    <x v="11"/>
    <x v="7"/>
    <n v="47574"/>
    <n v="59"/>
  </r>
  <r>
    <x v="19"/>
    <x v="7"/>
    <n v="85326"/>
    <n v="59"/>
  </r>
  <r>
    <x v="15"/>
    <x v="7"/>
    <n v="119514"/>
    <n v="58"/>
  </r>
  <r>
    <x v="18"/>
    <x v="7"/>
    <n v="70506"/>
    <n v="56"/>
  </r>
  <r>
    <x v="22"/>
    <x v="7"/>
    <n v="128544"/>
    <n v="54"/>
  </r>
  <r>
    <x v="23"/>
    <x v="7"/>
    <n v="136165"/>
    <n v="50"/>
  </r>
  <r>
    <x v="21"/>
    <x v="7"/>
    <n v="229236"/>
    <n v="50"/>
  </r>
  <r>
    <x v="24"/>
    <x v="7"/>
    <n v="122256"/>
    <n v="50"/>
  </r>
  <r>
    <x v="25"/>
    <x v="7"/>
    <n v="264120"/>
    <n v="48"/>
  </r>
  <r>
    <x v="0"/>
    <x v="8"/>
    <n v="120912"/>
    <n v="100"/>
  </r>
  <r>
    <x v="4"/>
    <x v="8"/>
    <n v="93576"/>
    <n v="74"/>
  </r>
  <r>
    <x v="7"/>
    <x v="8"/>
    <n v="217116"/>
    <n v="72"/>
  </r>
  <r>
    <x v="9"/>
    <x v="8"/>
    <n v="112872"/>
    <n v="72"/>
  </r>
  <r>
    <x v="8"/>
    <x v="8"/>
    <n v="13458"/>
    <n v="66"/>
  </r>
  <r>
    <x v="17"/>
    <x v="8"/>
    <n v="150330"/>
    <n v="63"/>
  </r>
  <r>
    <x v="11"/>
    <x v="8"/>
    <n v="47574"/>
    <n v="60"/>
  </r>
  <r>
    <x v="19"/>
    <x v="8"/>
    <n v="85326"/>
    <n v="58"/>
  </r>
  <r>
    <x v="15"/>
    <x v="8"/>
    <n v="119514"/>
    <n v="56"/>
  </r>
  <r>
    <x v="18"/>
    <x v="8"/>
    <n v="70506"/>
    <n v="56"/>
  </r>
  <r>
    <x v="22"/>
    <x v="8"/>
    <n v="128544"/>
    <n v="54"/>
  </r>
  <r>
    <x v="21"/>
    <x v="8"/>
    <n v="229236"/>
    <n v="53"/>
  </r>
  <r>
    <x v="23"/>
    <x v="8"/>
    <n v="136165"/>
    <n v="50"/>
  </r>
  <r>
    <x v="24"/>
    <x v="8"/>
    <n v="122256"/>
    <n v="49"/>
  </r>
  <r>
    <x v="25"/>
    <x v="8"/>
    <n v="264120"/>
    <n v="48"/>
  </r>
  <r>
    <x v="0"/>
    <x v="9"/>
    <n v="120912"/>
    <n v="100"/>
  </r>
  <r>
    <x v="4"/>
    <x v="9"/>
    <n v="93576"/>
    <n v="74"/>
  </r>
  <r>
    <x v="7"/>
    <x v="9"/>
    <n v="217116"/>
    <n v="71"/>
  </r>
  <r>
    <x v="9"/>
    <x v="9"/>
    <n v="112872"/>
    <n v="70"/>
  </r>
  <r>
    <x v="8"/>
    <x v="9"/>
    <n v="13458"/>
    <n v="65"/>
  </r>
  <r>
    <x v="17"/>
    <x v="9"/>
    <n v="150330"/>
    <n v="62"/>
  </r>
  <r>
    <x v="11"/>
    <x v="9"/>
    <n v="47574"/>
    <n v="59"/>
  </r>
  <r>
    <x v="19"/>
    <x v="9"/>
    <n v="85326"/>
    <n v="57"/>
  </r>
  <r>
    <x v="15"/>
    <x v="9"/>
    <n v="119514"/>
    <n v="57"/>
  </r>
  <r>
    <x v="18"/>
    <x v="9"/>
    <n v="70506"/>
    <n v="55"/>
  </r>
  <r>
    <x v="22"/>
    <x v="9"/>
    <n v="128544"/>
    <n v="54"/>
  </r>
  <r>
    <x v="21"/>
    <x v="9"/>
    <n v="229236"/>
    <n v="52"/>
  </r>
  <r>
    <x v="23"/>
    <x v="9"/>
    <n v="136165"/>
    <n v="50"/>
  </r>
  <r>
    <x v="24"/>
    <x v="9"/>
    <n v="122256"/>
    <n v="49"/>
  </r>
  <r>
    <x v="25"/>
    <x v="9"/>
    <n v="264120"/>
    <n v="48"/>
  </r>
  <r>
    <x v="0"/>
    <x v="10"/>
    <n v="120912"/>
    <n v="100"/>
  </r>
  <r>
    <x v="4"/>
    <x v="10"/>
    <n v="93576"/>
    <n v="73"/>
  </r>
  <r>
    <x v="7"/>
    <x v="10"/>
    <n v="217116"/>
    <n v="71"/>
  </r>
  <r>
    <x v="9"/>
    <x v="10"/>
    <n v="112872"/>
    <n v="70"/>
  </r>
  <r>
    <x v="8"/>
    <x v="10"/>
    <n v="13458"/>
    <n v="65"/>
  </r>
  <r>
    <x v="17"/>
    <x v="10"/>
    <n v="150330"/>
    <n v="62"/>
  </r>
  <r>
    <x v="11"/>
    <x v="10"/>
    <n v="47574"/>
    <n v="60"/>
  </r>
  <r>
    <x v="19"/>
    <x v="10"/>
    <n v="85326"/>
    <n v="57"/>
  </r>
  <r>
    <x v="15"/>
    <x v="10"/>
    <n v="119514"/>
    <n v="56"/>
  </r>
  <r>
    <x v="18"/>
    <x v="10"/>
    <n v="70506"/>
    <n v="55"/>
  </r>
  <r>
    <x v="22"/>
    <x v="10"/>
    <n v="128544"/>
    <n v="53"/>
  </r>
  <r>
    <x v="21"/>
    <x v="10"/>
    <n v="229236"/>
    <n v="52"/>
  </r>
  <r>
    <x v="23"/>
    <x v="10"/>
    <n v="136165"/>
    <n v="51"/>
  </r>
  <r>
    <x v="24"/>
    <x v="10"/>
    <n v="122256"/>
    <n v="49"/>
  </r>
  <r>
    <x v="25"/>
    <x v="10"/>
    <n v="264120"/>
    <n v="48"/>
  </r>
  <r>
    <x v="0"/>
    <x v="11"/>
    <n v="120912"/>
    <n v="100"/>
  </r>
  <r>
    <x v="7"/>
    <x v="11"/>
    <n v="217116"/>
    <n v="72"/>
  </r>
  <r>
    <x v="4"/>
    <x v="11"/>
    <n v="93576"/>
    <n v="72"/>
  </r>
  <r>
    <x v="9"/>
    <x v="11"/>
    <n v="112872"/>
    <n v="70"/>
  </r>
  <r>
    <x v="8"/>
    <x v="11"/>
    <n v="13458"/>
    <n v="64"/>
  </r>
  <r>
    <x v="11"/>
    <x v="11"/>
    <n v="47574"/>
    <n v="61"/>
  </r>
  <r>
    <x v="17"/>
    <x v="11"/>
    <n v="150330"/>
    <n v="60"/>
  </r>
  <r>
    <x v="19"/>
    <x v="11"/>
    <n v="85326"/>
    <n v="57"/>
  </r>
  <r>
    <x v="15"/>
    <x v="11"/>
    <n v="119514"/>
    <n v="56"/>
  </r>
  <r>
    <x v="18"/>
    <x v="11"/>
    <n v="70506"/>
    <n v="55"/>
  </r>
  <r>
    <x v="22"/>
    <x v="11"/>
    <n v="128544"/>
    <n v="53"/>
  </r>
  <r>
    <x v="21"/>
    <x v="11"/>
    <n v="229236"/>
    <n v="52"/>
  </r>
  <r>
    <x v="23"/>
    <x v="11"/>
    <n v="136165"/>
    <n v="50"/>
  </r>
  <r>
    <x v="24"/>
    <x v="11"/>
    <n v="122256"/>
    <n v="49"/>
  </r>
  <r>
    <x v="25"/>
    <x v="11"/>
    <n v="264120"/>
    <n v="49"/>
  </r>
  <r>
    <x v="26"/>
    <x v="0"/>
    <n v="330990"/>
    <n v="42"/>
  </r>
  <r>
    <x v="27"/>
    <x v="0"/>
    <n v="38870"/>
    <n v="34"/>
  </r>
  <r>
    <x v="28"/>
    <x v="0"/>
    <n v="200380"/>
    <n v="28"/>
  </r>
  <r>
    <x v="29"/>
    <x v="0"/>
    <n v="108556"/>
    <n v="28"/>
  </r>
  <r>
    <x v="30"/>
    <x v="0"/>
    <n v="158575"/>
    <n v="26"/>
  </r>
  <r>
    <x v="31"/>
    <x v="0"/>
    <n v="37560"/>
    <n v="26"/>
  </r>
  <r>
    <x v="32"/>
    <x v="0"/>
    <n v="95292"/>
    <n v="25"/>
  </r>
  <r>
    <x v="29"/>
    <x v="2"/>
    <n v="217112"/>
    <n v="37.5"/>
  </r>
  <r>
    <x v="33"/>
    <x v="1"/>
    <n v="1283"/>
    <n v="43"/>
  </r>
  <r>
    <x v="34"/>
    <x v="2"/>
    <n v="30822"/>
    <n v="45"/>
  </r>
  <r>
    <x v="34"/>
    <x v="3"/>
    <n v="30822"/>
    <n v="56"/>
  </r>
  <r>
    <x v="35"/>
    <x v="3"/>
    <n v="94982"/>
    <n v="50"/>
  </r>
  <r>
    <x v="36"/>
    <x v="3"/>
    <n v="162804"/>
    <n v="50"/>
  </r>
  <r>
    <x v="37"/>
    <x v="3"/>
    <n v="113308"/>
    <n v="49"/>
  </r>
  <r>
    <x v="38"/>
    <x v="3"/>
    <n v="95583"/>
    <n v="49"/>
  </r>
  <r>
    <x v="39"/>
    <x v="3"/>
    <n v="36108"/>
    <n v="49"/>
  </r>
  <r>
    <x v="40"/>
    <x v="3"/>
    <n v="32175"/>
    <n v="48"/>
  </r>
  <r>
    <x v="41"/>
    <x v="3"/>
    <n v="43280"/>
    <n v="48"/>
  </r>
  <r>
    <x v="42"/>
    <x v="3"/>
    <n v="47508"/>
    <n v="48"/>
  </r>
  <r>
    <x v="43"/>
    <x v="3"/>
    <n v="29743"/>
    <n v="48"/>
  </r>
  <r>
    <x v="44"/>
    <x v="3"/>
    <n v="30538"/>
    <n v="47"/>
  </r>
  <r>
    <x v="45"/>
    <x v="3"/>
    <n v="20713"/>
    <n v="47"/>
  </r>
  <r>
    <x v="46"/>
    <x v="3"/>
    <n v="14290"/>
    <n v="47"/>
  </r>
  <r>
    <x v="47"/>
    <x v="3"/>
    <n v="30726"/>
    <n v="47"/>
  </r>
  <r>
    <x v="48"/>
    <x v="3"/>
    <n v="15064"/>
    <n v="47"/>
  </r>
  <r>
    <x v="49"/>
    <x v="4"/>
    <n v="70448"/>
    <n v="66"/>
  </r>
  <r>
    <x v="50"/>
    <x v="4"/>
    <n v="74322"/>
    <n v="51"/>
  </r>
  <r>
    <x v="33"/>
    <x v="4"/>
    <n v="1283"/>
    <n v="50"/>
  </r>
  <r>
    <x v="35"/>
    <x v="4"/>
    <n v="94982"/>
    <n v="50"/>
  </r>
  <r>
    <x v="36"/>
    <x v="4"/>
    <n v="162804"/>
    <n v="49"/>
  </r>
  <r>
    <x v="51"/>
    <x v="4"/>
    <n v="32612"/>
    <n v="49"/>
  </r>
  <r>
    <x v="39"/>
    <x v="4"/>
    <n v="36108"/>
    <n v="49"/>
  </r>
  <r>
    <x v="52"/>
    <x v="4"/>
    <n v="29304"/>
    <n v="49"/>
  </r>
  <r>
    <x v="53"/>
    <x v="4"/>
    <n v="23819"/>
    <n v="48"/>
  </r>
  <r>
    <x v="38"/>
    <x v="4"/>
    <n v="95583"/>
    <n v="48"/>
  </r>
  <r>
    <x v="42"/>
    <x v="4"/>
    <n v="47508"/>
    <n v="48"/>
  </r>
  <r>
    <x v="41"/>
    <x v="4"/>
    <n v="43280"/>
    <n v="48"/>
  </r>
  <r>
    <x v="54"/>
    <x v="4"/>
    <n v="97252"/>
    <n v="47"/>
  </r>
  <r>
    <x v="55"/>
    <x v="4"/>
    <n v="80696"/>
    <n v="47"/>
  </r>
  <r>
    <x v="56"/>
    <x v="4"/>
    <n v="88772"/>
    <n v="47"/>
  </r>
  <r>
    <x v="46"/>
    <x v="4"/>
    <n v="14290"/>
    <n v="47"/>
  </r>
  <r>
    <x v="44"/>
    <x v="4"/>
    <n v="30538"/>
    <n v="47"/>
  </r>
  <r>
    <x v="57"/>
    <x v="4"/>
    <n v="34884"/>
    <n v="47"/>
  </r>
  <r>
    <x v="43"/>
    <x v="4"/>
    <n v="29743"/>
    <n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214AA7-561B-4892-9022-162D8931053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2:J248" firstHeaderRow="1" firstDataRow="2" firstDataCol="1"/>
  <pivotFields count="5">
    <pivotField axis="axisRow" showAll="0" sortType="descending">
      <items count="246">
        <item x="148"/>
        <item x="53"/>
        <item x="163"/>
        <item x="56"/>
        <item x="38"/>
        <item x="135"/>
        <item x="173"/>
        <item x="41"/>
        <item x="115"/>
        <item x="192"/>
        <item x="201"/>
        <item x="179"/>
        <item x="51"/>
        <item x="194"/>
        <item x="48"/>
        <item x="0"/>
        <item x="21"/>
        <item x="91"/>
        <item x="181"/>
        <item x="144"/>
        <item x="239"/>
        <item x="174"/>
        <item x="14"/>
        <item x="18"/>
        <item x="214"/>
        <item x="124"/>
        <item x="88"/>
        <item x="212"/>
        <item x="20"/>
        <item x="74"/>
        <item x="126"/>
        <item x="76"/>
        <item x="89"/>
        <item x="13"/>
        <item x="241"/>
        <item x="99"/>
        <item x="235"/>
        <item x="178"/>
        <item x="189"/>
        <item x="25"/>
        <item x="97"/>
        <item x="224"/>
        <item x="1"/>
        <item x="176"/>
        <item x="63"/>
        <item x="93"/>
        <item x="147"/>
        <item x="50"/>
        <item x="86"/>
        <item x="8"/>
        <item x="152"/>
        <item x="222"/>
        <item x="196"/>
        <item x="12"/>
        <item x="195"/>
        <item x="204"/>
        <item x="36"/>
        <item x="228"/>
        <item x="46"/>
        <item x="71"/>
        <item x="170"/>
        <item x="57"/>
        <item x="52"/>
        <item x="134"/>
        <item x="69"/>
        <item x="42"/>
        <item x="236"/>
        <item x="94"/>
        <item x="145"/>
        <item x="4"/>
        <item x="31"/>
        <item x="84"/>
        <item x="95"/>
        <item x="131"/>
        <item x="243"/>
        <item x="103"/>
        <item x="106"/>
        <item x="90"/>
        <item x="193"/>
        <item x="165"/>
        <item x="160"/>
        <item x="92"/>
        <item x="27"/>
        <item x="39"/>
        <item x="198"/>
        <item x="234"/>
        <item x="22"/>
        <item x="58"/>
        <item x="151"/>
        <item x="205"/>
        <item x="120"/>
        <item x="44"/>
        <item x="59"/>
        <item x="102"/>
        <item x="49"/>
        <item x="207"/>
        <item x="5"/>
        <item x="81"/>
        <item x="119"/>
        <item x="242"/>
        <item x="183"/>
        <item x="161"/>
        <item x="175"/>
        <item x="64"/>
        <item x="110"/>
        <item x="109"/>
        <item x="186"/>
        <item x="218"/>
        <item x="72"/>
        <item x="68"/>
        <item x="231"/>
        <item x="237"/>
        <item x="2"/>
        <item x="122"/>
        <item x="150"/>
        <item x="167"/>
        <item x="142"/>
        <item x="217"/>
        <item x="146"/>
        <item x="78"/>
        <item x="216"/>
        <item x="223"/>
        <item x="184"/>
        <item x="65"/>
        <item x="156"/>
        <item x="125"/>
        <item x="123"/>
        <item x="54"/>
        <item x="136"/>
        <item x="75"/>
        <item x="169"/>
        <item x="209"/>
        <item x="233"/>
        <item x="226"/>
        <item x="172"/>
        <item x="17"/>
        <item x="197"/>
        <item x="129"/>
        <item x="116"/>
        <item x="79"/>
        <item x="206"/>
        <item x="108"/>
        <item x="188"/>
        <item x="140"/>
        <item x="98"/>
        <item x="191"/>
        <item x="153"/>
        <item x="159"/>
        <item x="208"/>
        <item x="66"/>
        <item x="26"/>
        <item x="7"/>
        <item x="47"/>
        <item x="80"/>
        <item x="11"/>
        <item x="155"/>
        <item x="37"/>
        <item x="34"/>
        <item x="114"/>
        <item x="6"/>
        <item x="118"/>
        <item x="10"/>
        <item x="213"/>
        <item x="137"/>
        <item x="85"/>
        <item x="171"/>
        <item x="202"/>
        <item x="210"/>
        <item x="203"/>
        <item x="33"/>
        <item x="154"/>
        <item x="141"/>
        <item x="149"/>
        <item x="61"/>
        <item x="127"/>
        <item x="121"/>
        <item x="113"/>
        <item x="105"/>
        <item x="35"/>
        <item x="229"/>
        <item x="29"/>
        <item x="211"/>
        <item x="180"/>
        <item x="219"/>
        <item x="138"/>
        <item x="157"/>
        <item x="240"/>
        <item x="190"/>
        <item x="55"/>
        <item x="104"/>
        <item x="77"/>
        <item x="32"/>
        <item x="227"/>
        <item x="16"/>
        <item x="45"/>
        <item x="111"/>
        <item x="133"/>
        <item x="43"/>
        <item x="83"/>
        <item x="164"/>
        <item x="199"/>
        <item x="232"/>
        <item x="3"/>
        <item x="15"/>
        <item x="67"/>
        <item x="221"/>
        <item x="101"/>
        <item x="215"/>
        <item x="244"/>
        <item x="112"/>
        <item x="130"/>
        <item x="60"/>
        <item x="96"/>
        <item x="107"/>
        <item x="62"/>
        <item x="143"/>
        <item x="28"/>
        <item x="200"/>
        <item x="24"/>
        <item x="19"/>
        <item x="182"/>
        <item x="238"/>
        <item x="132"/>
        <item x="225"/>
        <item x="185"/>
        <item x="117"/>
        <item x="166"/>
        <item x="128"/>
        <item x="23"/>
        <item x="168"/>
        <item x="187"/>
        <item x="30"/>
        <item x="87"/>
        <item x="100"/>
        <item x="70"/>
        <item x="73"/>
        <item x="158"/>
        <item x="82"/>
        <item x="177"/>
        <item x="40"/>
        <item x="139"/>
        <item x="9"/>
        <item x="162"/>
        <item x="220"/>
        <item x="23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dataField="1" showAll="0"/>
    <pivotField showAll="0"/>
    <pivotField axis="axisCol" showAll="0">
      <items count="4">
        <item x="2"/>
        <item x="1"/>
        <item x="0"/>
        <item t="default"/>
      </items>
    </pivotField>
  </pivotFields>
  <rowFields count="1">
    <field x="0"/>
  </rowFields>
  <rowItems count="245">
    <i>
      <x v="4"/>
    </i>
    <i>
      <x v="49"/>
    </i>
    <i>
      <x v="68"/>
    </i>
    <i>
      <x v="212"/>
    </i>
    <i>
      <x v="135"/>
    </i>
    <i>
      <x v="98"/>
    </i>
    <i>
      <x v="174"/>
    </i>
    <i>
      <x v="181"/>
    </i>
    <i>
      <x v="178"/>
    </i>
    <i>
      <x v="9"/>
    </i>
    <i>
      <x v="33"/>
    </i>
    <i>
      <x v="104"/>
    </i>
    <i>
      <x v="58"/>
    </i>
    <i>
      <x v="227"/>
    </i>
    <i>
      <x v="169"/>
    </i>
    <i>
      <x v="47"/>
    </i>
    <i>
      <x v="75"/>
    </i>
    <i>
      <x v="191"/>
    </i>
    <i>
      <x v="186"/>
    </i>
    <i>
      <x v="7"/>
    </i>
    <i>
      <x v="213"/>
    </i>
    <i>
      <x v="16"/>
    </i>
    <i>
      <x v="188"/>
    </i>
    <i>
      <x v="82"/>
    </i>
    <i>
      <x v="202"/>
    </i>
    <i>
      <x v="159"/>
    </i>
    <i>
      <x v="196"/>
    </i>
    <i>
      <x v="69"/>
    </i>
    <i>
      <x v="77"/>
    </i>
    <i>
      <x v="136"/>
    </i>
    <i>
      <x v="63"/>
    </i>
    <i>
      <x v="132"/>
    </i>
    <i>
      <x v="209"/>
    </i>
    <i>
      <x v="3"/>
    </i>
    <i>
      <x v="187"/>
    </i>
    <i>
      <x v="100"/>
    </i>
    <i>
      <x v="210"/>
    </i>
    <i>
      <x v="84"/>
    </i>
    <i>
      <x v="175"/>
    </i>
    <i>
      <x v="170"/>
    </i>
    <i>
      <x v="22"/>
    </i>
    <i>
      <x v="142"/>
    </i>
    <i>
      <x v="20"/>
    </i>
    <i>
      <x v="214"/>
    </i>
    <i>
      <x v="205"/>
    </i>
    <i>
      <x v="168"/>
    </i>
    <i>
      <x v="123"/>
    </i>
    <i>
      <x v="15"/>
    </i>
    <i>
      <x v="96"/>
    </i>
    <i>
      <x v="199"/>
    </i>
    <i>
      <x v="230"/>
    </i>
    <i>
      <x v="39"/>
    </i>
    <i>
      <x v="206"/>
    </i>
    <i>
      <x v="103"/>
    </i>
    <i>
      <x v="46"/>
    </i>
    <i>
      <x v="34"/>
    </i>
    <i>
      <x v="137"/>
    </i>
    <i>
      <x v="221"/>
    </i>
    <i>
      <x v="85"/>
    </i>
    <i>
      <x v="150"/>
    </i>
    <i>
      <x v="45"/>
    </i>
    <i>
      <x v="126"/>
    </i>
    <i>
      <x v="42"/>
    </i>
    <i>
      <x v="149"/>
    </i>
    <i>
      <x v="167"/>
    </i>
    <i>
      <x v="26"/>
    </i>
    <i>
      <x v="195"/>
    </i>
    <i>
      <x v="224"/>
    </i>
    <i>
      <x v="29"/>
    </i>
    <i>
      <x v="114"/>
    </i>
    <i>
      <x v="144"/>
    </i>
    <i>
      <x v="147"/>
    </i>
    <i>
      <x v="70"/>
    </i>
    <i>
      <x v="217"/>
    </i>
    <i>
      <x v="53"/>
    </i>
    <i>
      <x v="134"/>
    </i>
    <i>
      <x v="138"/>
    </i>
    <i>
      <x v="97"/>
    </i>
    <i>
      <x v="184"/>
    </i>
    <i>
      <x v="19"/>
    </i>
    <i>
      <x v="56"/>
    </i>
    <i>
      <x v="13"/>
    </i>
    <i>
      <x v="74"/>
    </i>
    <i>
      <x v="112"/>
    </i>
    <i>
      <x v="161"/>
    </i>
    <i>
      <x v="60"/>
    </i>
    <i>
      <x v="185"/>
    </i>
    <i>
      <x v="237"/>
    </i>
    <i>
      <x v="1"/>
    </i>
    <i>
      <x v="180"/>
    </i>
    <i>
      <x v="35"/>
    </i>
    <i>
      <x v="203"/>
    </i>
    <i>
      <x v="211"/>
    </i>
    <i>
      <x v="66"/>
    </i>
    <i>
      <x v="241"/>
    </i>
    <i>
      <x v="119"/>
    </i>
    <i>
      <x v="232"/>
    </i>
    <i>
      <x v="131"/>
    </i>
    <i>
      <x v="11"/>
    </i>
    <i>
      <x v="165"/>
    </i>
    <i>
      <x v="23"/>
    </i>
    <i>
      <x v="83"/>
    </i>
    <i>
      <x v="133"/>
    </i>
    <i>
      <x v="14"/>
    </i>
    <i>
      <x v="110"/>
    </i>
    <i>
      <x v="200"/>
    </i>
    <i>
      <x v="24"/>
    </i>
    <i>
      <x v="61"/>
    </i>
    <i>
      <x v="160"/>
    </i>
    <i>
      <x v="93"/>
    </i>
    <i>
      <x v="31"/>
    </i>
    <i>
      <x v="27"/>
    </i>
    <i>
      <x v="32"/>
    </i>
    <i>
      <x v="118"/>
    </i>
    <i>
      <x v="89"/>
    </i>
    <i>
      <x v="28"/>
    </i>
    <i>
      <x v="90"/>
    </i>
    <i>
      <x v="17"/>
    </i>
    <i>
      <x v="12"/>
    </i>
    <i>
      <x v="179"/>
    </i>
    <i>
      <x v="239"/>
    </i>
    <i>
      <x v="44"/>
    </i>
    <i>
      <x v="111"/>
    </i>
    <i>
      <x v="140"/>
    </i>
    <i>
      <x v="172"/>
    </i>
    <i>
      <x v="193"/>
    </i>
    <i>
      <x v="102"/>
    </i>
    <i>
      <x v="48"/>
    </i>
    <i>
      <x v="18"/>
    </i>
    <i>
      <x v="55"/>
    </i>
    <i>
      <x v="153"/>
    </i>
    <i>
      <x v="106"/>
    </i>
    <i>
      <x v="37"/>
    </i>
    <i>
      <x v="25"/>
    </i>
    <i>
      <x v="201"/>
    </i>
    <i>
      <x v="67"/>
    </i>
    <i>
      <x v="72"/>
    </i>
    <i>
      <x v="117"/>
    </i>
    <i>
      <x v="151"/>
    </i>
    <i>
      <x v="86"/>
    </i>
    <i>
      <x v="154"/>
    </i>
    <i>
      <x v="219"/>
    </i>
    <i>
      <x v="71"/>
    </i>
    <i>
      <x v="41"/>
    </i>
    <i>
      <x v="243"/>
    </i>
    <i>
      <x v="192"/>
    </i>
    <i>
      <x v="38"/>
    </i>
    <i>
      <x v="129"/>
    </i>
    <i>
      <x v="30"/>
    </i>
    <i>
      <x v="2"/>
    </i>
    <i>
      <x v="146"/>
    </i>
    <i>
      <x v="91"/>
    </i>
    <i>
      <x v="229"/>
    </i>
    <i>
      <x/>
    </i>
    <i>
      <x v="65"/>
    </i>
    <i>
      <x v="54"/>
    </i>
    <i>
      <x v="95"/>
    </i>
    <i>
      <x v="148"/>
    </i>
    <i>
      <x v="125"/>
    </i>
    <i>
      <x v="194"/>
    </i>
    <i>
      <x v="228"/>
    </i>
    <i>
      <x v="50"/>
    </i>
    <i>
      <x v="152"/>
    </i>
    <i>
      <x v="92"/>
    </i>
    <i>
      <x v="233"/>
    </i>
    <i>
      <x v="21"/>
    </i>
    <i>
      <x v="145"/>
    </i>
    <i>
      <x v="215"/>
    </i>
    <i>
      <x v="183"/>
    </i>
    <i>
      <x v="225"/>
    </i>
    <i>
      <x v="155"/>
    </i>
    <i>
      <x v="173"/>
    </i>
    <i>
      <x v="87"/>
    </i>
    <i>
      <x v="128"/>
    </i>
    <i>
      <x v="176"/>
    </i>
    <i>
      <x v="139"/>
    </i>
    <i>
      <x v="163"/>
    </i>
    <i>
      <x v="190"/>
    </i>
    <i>
      <x v="223"/>
    </i>
    <i>
      <x v="231"/>
    </i>
    <i>
      <x v="156"/>
    </i>
    <i>
      <x v="182"/>
    </i>
    <i>
      <x v="36"/>
    </i>
    <i>
      <x v="51"/>
    </i>
    <i>
      <x v="157"/>
    </i>
    <i>
      <x v="8"/>
    </i>
    <i>
      <x v="235"/>
    </i>
    <i>
      <x v="198"/>
    </i>
    <i>
      <x v="166"/>
    </i>
    <i>
      <x v="143"/>
    </i>
    <i>
      <x v="64"/>
    </i>
    <i>
      <x v="101"/>
    </i>
    <i>
      <x v="218"/>
    </i>
    <i>
      <x v="76"/>
    </i>
    <i>
      <x v="130"/>
    </i>
    <i>
      <x v="127"/>
    </i>
    <i>
      <x v="99"/>
    </i>
    <i>
      <x v="109"/>
    </i>
    <i>
      <x v="204"/>
    </i>
    <i>
      <x v="216"/>
    </i>
    <i>
      <x v="59"/>
    </i>
    <i>
      <x v="222"/>
    </i>
    <i>
      <x v="189"/>
    </i>
    <i>
      <x v="171"/>
    </i>
    <i>
      <x v="116"/>
    </i>
    <i>
      <x v="40"/>
    </i>
    <i>
      <x v="6"/>
    </i>
    <i>
      <x v="88"/>
    </i>
    <i>
      <x v="122"/>
    </i>
    <i>
      <x v="197"/>
    </i>
    <i>
      <x v="105"/>
    </i>
    <i>
      <x v="220"/>
    </i>
    <i>
      <x v="57"/>
    </i>
    <i>
      <x v="115"/>
    </i>
    <i>
      <x v="164"/>
    </i>
    <i>
      <x v="113"/>
    </i>
    <i>
      <x v="141"/>
    </i>
    <i>
      <x v="226"/>
    </i>
    <i>
      <x v="242"/>
    </i>
    <i>
      <x v="62"/>
    </i>
    <i>
      <x v="234"/>
    </i>
    <i>
      <x v="80"/>
    </i>
    <i>
      <x v="240"/>
    </i>
    <i>
      <x v="124"/>
    </i>
    <i>
      <x v="73"/>
    </i>
    <i>
      <x v="10"/>
    </i>
    <i>
      <x v="236"/>
    </i>
    <i>
      <x v="162"/>
    </i>
    <i>
      <x v="107"/>
    </i>
    <i>
      <x v="177"/>
    </i>
    <i>
      <x v="43"/>
    </i>
    <i>
      <x v="78"/>
    </i>
    <i>
      <x v="238"/>
    </i>
    <i>
      <x v="81"/>
    </i>
    <i>
      <x v="244"/>
    </i>
    <i>
      <x v="108"/>
    </i>
    <i>
      <x v="52"/>
    </i>
    <i>
      <x v="207"/>
    </i>
    <i>
      <x v="121"/>
    </i>
    <i>
      <x v="94"/>
    </i>
    <i>
      <x v="120"/>
    </i>
    <i>
      <x v="79"/>
    </i>
    <i>
      <x v="208"/>
    </i>
    <i>
      <x v="158"/>
    </i>
    <i>
      <x v="5"/>
    </i>
  </rowItems>
  <colFields count="1">
    <field x="4"/>
  </colFields>
  <colItems count="3">
    <i>
      <x/>
    </i>
    <i>
      <x v="1"/>
    </i>
    <i>
      <x v="2"/>
    </i>
  </colItems>
  <dataFields count="1">
    <dataField name="Average of avg_international_students" fld="2" subtotal="average" baseField="0" baseItem="0"/>
  </dataFields>
  <formats count="2">
    <format dxfId="11">
      <pivotArea dataOnly="0" labelOnly="1" fieldPosition="0">
        <references count="1">
          <reference field="4" count="1">
            <x v="0"/>
          </reference>
        </references>
      </pivotArea>
    </format>
    <format dxfId="10">
      <pivotArea dataOnly="0" labelOnly="1" fieldPosition="0">
        <references count="1">
          <reference field="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5E779-4ECB-4BF5-A6B5-D81885FA4B7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G16" firstHeaderRow="0" firstDataRow="1" firstDataCol="1"/>
  <pivotFields count="3">
    <pivotField dataField="1" showAll="0"/>
    <pivotField showAll="0">
      <items count="44">
        <item x="28"/>
        <item x="19"/>
        <item x="29"/>
        <item x="14"/>
        <item x="31"/>
        <item x="33"/>
        <item x="21"/>
        <item x="39"/>
        <item x="27"/>
        <item x="8"/>
        <item x="22"/>
        <item x="0"/>
        <item x="40"/>
        <item x="38"/>
        <item x="1"/>
        <item x="10"/>
        <item x="35"/>
        <item x="2"/>
        <item x="41"/>
        <item x="20"/>
        <item x="3"/>
        <item x="4"/>
        <item x="17"/>
        <item x="7"/>
        <item x="13"/>
        <item x="5"/>
        <item x="9"/>
        <item x="6"/>
        <item x="11"/>
        <item x="15"/>
        <item x="18"/>
        <item x="12"/>
        <item x="24"/>
        <item x="16"/>
        <item x="30"/>
        <item x="32"/>
        <item x="25"/>
        <item x="23"/>
        <item x="37"/>
        <item x="42"/>
        <item x="26"/>
        <item x="34"/>
        <item x="36"/>
        <item t="default"/>
      </items>
    </pivotField>
    <pivotField axis="axisRow" showAll="0">
      <items count="3">
        <item x="1"/>
        <item x="0"/>
        <item t="default"/>
      </items>
    </pivotField>
  </pivotFields>
  <rowFields count="1">
    <field x="2"/>
  </rowFields>
  <rowItems count="3">
    <i>
      <x/>
    </i>
    <i>
      <x v="1"/>
    </i>
    <i t="grand">
      <x/>
    </i>
  </rowItems>
  <colFields count="1">
    <field x="-2"/>
  </colFields>
  <colItems count="2">
    <i>
      <x/>
    </i>
    <i i="1">
      <x v="1"/>
    </i>
  </colItems>
  <dataFields count="2">
    <dataField name="Count of universities" fld="0" subtotal="count" baseField="0" baseItem="0"/>
    <dataField name="Percentage" fld="0" subtotal="count" showDataAs="percentOfTotal" baseField="2" baseItem="1" numFmtId="10"/>
  </dataFields>
  <formats count="1">
    <format dxfId="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98881B-8839-4917-B478-DB5B30662ACA}"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14:Q260" firstHeaderRow="1" firstDataRow="2" firstDataCol="1"/>
  <pivotFields count="3">
    <pivotField axis="axisRow" showAll="0">
      <items count="246">
        <item x="244"/>
        <item x="51"/>
        <item x="115"/>
        <item x="45"/>
        <item x="32"/>
        <item x="157"/>
        <item x="178"/>
        <item x="44"/>
        <item x="144"/>
        <item x="168"/>
        <item x="210"/>
        <item x="159"/>
        <item x="61"/>
        <item x="209"/>
        <item x="49"/>
        <item x="2"/>
        <item x="21"/>
        <item x="116"/>
        <item x="198"/>
        <item x="139"/>
        <item x="204"/>
        <item x="206"/>
        <item x="14"/>
        <item x="17"/>
        <item x="214"/>
        <item x="114"/>
        <item x="78"/>
        <item x="212"/>
        <item x="20"/>
        <item x="70"/>
        <item x="126"/>
        <item x="72"/>
        <item x="71"/>
        <item x="9"/>
        <item x="235"/>
        <item x="75"/>
        <item x="222"/>
        <item x="113"/>
        <item x="180"/>
        <item x="34"/>
        <item x="119"/>
        <item x="192"/>
        <item x="0"/>
        <item x="120"/>
        <item x="40"/>
        <item x="125"/>
        <item x="166"/>
        <item x="50"/>
        <item x="48"/>
        <item x="7"/>
        <item x="148"/>
        <item x="171"/>
        <item x="229"/>
        <item x="11"/>
        <item x="197"/>
        <item x="160"/>
        <item x="28"/>
        <item x="225"/>
        <item x="27"/>
        <item x="67"/>
        <item x="149"/>
        <item x="38"/>
        <item x="101"/>
        <item x="129"/>
        <item x="62"/>
        <item x="30"/>
        <item x="187"/>
        <item x="95"/>
        <item x="127"/>
        <item x="1"/>
        <item x="41"/>
        <item x="242"/>
        <item x="145"/>
        <item x="175"/>
        <item x="220"/>
        <item x="79"/>
        <item x="133"/>
        <item x="53"/>
        <item x="202"/>
        <item x="179"/>
        <item x="131"/>
        <item x="123"/>
        <item x="25"/>
        <item x="31"/>
        <item x="169"/>
        <item x="223"/>
        <item x="23"/>
        <item x="57"/>
        <item x="236"/>
        <item x="185"/>
        <item x="102"/>
        <item x="43"/>
        <item x="59"/>
        <item x="94"/>
        <item x="35"/>
        <item x="170"/>
        <item x="8"/>
        <item x="68"/>
        <item x="110"/>
        <item x="233"/>
        <item x="200"/>
        <item x="140"/>
        <item x="122"/>
        <item x="224"/>
        <item x="105"/>
        <item x="109"/>
        <item x="172"/>
        <item x="221"/>
        <item x="117"/>
        <item x="64"/>
        <item x="227"/>
        <item x="231"/>
        <item x="4"/>
        <item x="135"/>
        <item x="92"/>
        <item x="182"/>
        <item x="152"/>
        <item x="230"/>
        <item x="137"/>
        <item x="52"/>
        <item x="216"/>
        <item x="190"/>
        <item x="173"/>
        <item x="234"/>
        <item x="174"/>
        <item x="130"/>
        <item x="91"/>
        <item x="56"/>
        <item x="161"/>
        <item x="65"/>
        <item x="189"/>
        <item x="184"/>
        <item x="208"/>
        <item x="219"/>
        <item x="108"/>
        <item x="13"/>
        <item x="167"/>
        <item x="86"/>
        <item x="136"/>
        <item x="54"/>
        <item x="215"/>
        <item x="164"/>
        <item x="156"/>
        <item x="155"/>
        <item x="238"/>
        <item x="147"/>
        <item x="158"/>
        <item x="128"/>
        <item x="194"/>
        <item x="69"/>
        <item x="37"/>
        <item x="6"/>
        <item x="165"/>
        <item x="191"/>
        <item x="15"/>
        <item x="132"/>
        <item x="76"/>
        <item x="121"/>
        <item x="83"/>
        <item x="5"/>
        <item x="124"/>
        <item x="10"/>
        <item x="213"/>
        <item x="162"/>
        <item x="77"/>
        <item x="228"/>
        <item x="177"/>
        <item x="154"/>
        <item x="193"/>
        <item x="22"/>
        <item x="100"/>
        <item x="240"/>
        <item x="89"/>
        <item x="55"/>
        <item x="237"/>
        <item x="138"/>
        <item x="80"/>
        <item x="239"/>
        <item x="24"/>
        <item x="207"/>
        <item x="39"/>
        <item x="211"/>
        <item x="146"/>
        <item x="176"/>
        <item x="141"/>
        <item x="151"/>
        <item x="217"/>
        <item x="163"/>
        <item x="104"/>
        <item x="118"/>
        <item x="66"/>
        <item x="36"/>
        <item x="201"/>
        <item x="19"/>
        <item x="46"/>
        <item x="96"/>
        <item x="97"/>
        <item x="60"/>
        <item x="73"/>
        <item x="143"/>
        <item x="134"/>
        <item x="195"/>
        <item x="3"/>
        <item x="16"/>
        <item x="82"/>
        <item x="196"/>
        <item x="153"/>
        <item x="183"/>
        <item x="243"/>
        <item x="103"/>
        <item x="106"/>
        <item x="63"/>
        <item x="98"/>
        <item x="93"/>
        <item x="112"/>
        <item x="81"/>
        <item x="47"/>
        <item x="186"/>
        <item x="26"/>
        <item x="18"/>
        <item x="199"/>
        <item x="203"/>
        <item x="241"/>
        <item x="218"/>
        <item x="142"/>
        <item x="85"/>
        <item x="181"/>
        <item x="87"/>
        <item x="33"/>
        <item x="188"/>
        <item x="111"/>
        <item x="29"/>
        <item x="232"/>
        <item x="88"/>
        <item x="58"/>
        <item x="99"/>
        <item x="150"/>
        <item x="74"/>
        <item x="107"/>
        <item x="42"/>
        <item x="90"/>
        <item x="12"/>
        <item x="84"/>
        <item x="205"/>
        <item x="226"/>
        <item t="default"/>
      </items>
    </pivotField>
    <pivotField axis="axisCol" showAll="0">
      <items count="13">
        <item x="6"/>
        <item x="7"/>
        <item x="8"/>
        <item x="9"/>
        <item x="10"/>
        <item x="11"/>
        <item x="0"/>
        <item x="1"/>
        <item x="2"/>
        <item x="3"/>
        <item x="4"/>
        <item x="5"/>
        <item t="default"/>
      </items>
    </pivotField>
    <pivotField dataField="1" showAll="0"/>
  </pivotFields>
  <rowFields count="1">
    <field x="0"/>
  </rowFields>
  <rowItems count="2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rowItems>
  <colFields count="1">
    <field x="1"/>
  </colFields>
  <colItems count="12">
    <i>
      <x/>
    </i>
    <i>
      <x v="1"/>
    </i>
    <i>
      <x v="2"/>
    </i>
    <i>
      <x v="3"/>
    </i>
    <i>
      <x v="4"/>
    </i>
    <i>
      <x v="5"/>
    </i>
    <i>
      <x v="6"/>
    </i>
    <i>
      <x v="7"/>
    </i>
    <i>
      <x v="8"/>
    </i>
    <i>
      <x v="9"/>
    </i>
    <i>
      <x v="10"/>
    </i>
    <i>
      <x v="11"/>
    </i>
  </colItems>
  <dataFields count="1">
    <dataField name="Average of rnk" fld="2"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F5A44F-B44F-4244-9965-3099AFA5FB44}" name="PivotTable1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E16:F27" firstHeaderRow="1" firstDataRow="2" firstDataCol="1"/>
  <pivotFields count="3">
    <pivotField axis="axisRow" showAll="0">
      <items count="16">
        <item x="4"/>
        <item x="5"/>
        <item x="13"/>
        <item x="0"/>
        <item x="11"/>
        <item x="12"/>
        <item x="10"/>
        <item x="6"/>
        <item x="2"/>
        <item x="3"/>
        <item x="1"/>
        <item x="7"/>
        <item x="14"/>
        <item x="8"/>
        <item x="9"/>
        <item t="default"/>
      </items>
    </pivotField>
    <pivotField dataField="1" showAll="0"/>
    <pivotField axis="axisCol" showAll="0">
      <items count="13">
        <item h="1" x="0"/>
        <item h="1" x="1"/>
        <item h="1" x="2"/>
        <item h="1" x="3"/>
        <item h="1" x="4"/>
        <item h="1" x="5"/>
        <item h="1" x="6"/>
        <item h="1" x="7"/>
        <item h="1" x="8"/>
        <item h="1" x="9"/>
        <item h="1" x="10"/>
        <item x="11"/>
        <item t="default"/>
      </items>
    </pivotField>
  </pivotFields>
  <rowFields count="1">
    <field x="0"/>
  </rowFields>
  <rowItems count="10">
    <i>
      <x/>
    </i>
    <i>
      <x v="2"/>
    </i>
    <i>
      <x v="3"/>
    </i>
    <i>
      <x v="4"/>
    </i>
    <i>
      <x v="6"/>
    </i>
    <i>
      <x v="7"/>
    </i>
    <i>
      <x v="8"/>
    </i>
    <i>
      <x v="10"/>
    </i>
    <i>
      <x v="11"/>
    </i>
    <i>
      <x v="13"/>
    </i>
  </rowItems>
  <colFields count="1">
    <field x="2"/>
  </colFields>
  <colItems count="1">
    <i>
      <x v="11"/>
    </i>
  </colItems>
  <dataFields count="1">
    <dataField name="Average score" fld="1" subtotal="average" baseField="0" baseItem="2" numFmtId="1"/>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D9F9E0-EEDE-45F3-8E20-03C505F55A6E}" name="PivotTable1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F17:H53" firstHeaderRow="1" firstDataRow="3" firstDataCol="1"/>
  <pivotFields count="4">
    <pivotField axis="axisRow" showAll="0">
      <items count="59">
        <item x="44"/>
        <item x="8"/>
        <item x="17"/>
        <item x="22"/>
        <item x="48"/>
        <item x="45"/>
        <item x="5"/>
        <item x="40"/>
        <item x="13"/>
        <item x="38"/>
        <item x="0"/>
        <item x="49"/>
        <item x="2"/>
        <item x="3"/>
        <item x="27"/>
        <item x="34"/>
        <item x="1"/>
        <item x="32"/>
        <item x="33"/>
        <item x="43"/>
        <item x="55"/>
        <item x="14"/>
        <item x="11"/>
        <item x="4"/>
        <item x="30"/>
        <item x="53"/>
        <item x="56"/>
        <item x="20"/>
        <item x="35"/>
        <item x="7"/>
        <item x="21"/>
        <item x="23"/>
        <item x="9"/>
        <item x="19"/>
        <item x="39"/>
        <item x="41"/>
        <item x="57"/>
        <item x="28"/>
        <item x="10"/>
        <item x="54"/>
        <item x="6"/>
        <item x="29"/>
        <item x="15"/>
        <item x="24"/>
        <item x="31"/>
        <item x="36"/>
        <item x="46"/>
        <item x="37"/>
        <item x="51"/>
        <item x="12"/>
        <item x="26"/>
        <item x="25"/>
        <item x="47"/>
        <item x="16"/>
        <item x="52"/>
        <item x="18"/>
        <item x="50"/>
        <item x="42"/>
        <item t="default"/>
      </items>
    </pivotField>
    <pivotField axis="axisCol" showAll="0">
      <items count="13">
        <item h="1" x="6"/>
        <item h="1" x="7"/>
        <item h="1" x="8"/>
        <item h="1" x="9"/>
        <item h="1" x="10"/>
        <item h="1" x="11"/>
        <item h="1" x="0"/>
        <item h="1" x="1"/>
        <item h="1" x="2"/>
        <item h="1" x="3"/>
        <item x="4"/>
        <item h="1" x="5"/>
        <item t="default"/>
      </items>
    </pivotField>
    <pivotField dataField="1" showAll="0"/>
    <pivotField dataField="1" showAll="0"/>
  </pivotFields>
  <rowFields count="1">
    <field x="0"/>
  </rowFields>
  <rowItems count="34">
    <i>
      <x/>
    </i>
    <i>
      <x v="1"/>
    </i>
    <i>
      <x v="2"/>
    </i>
    <i>
      <x v="6"/>
    </i>
    <i>
      <x v="9"/>
    </i>
    <i>
      <x v="10"/>
    </i>
    <i>
      <x v="11"/>
    </i>
    <i>
      <x v="12"/>
    </i>
    <i>
      <x v="16"/>
    </i>
    <i>
      <x v="18"/>
    </i>
    <i>
      <x v="19"/>
    </i>
    <i>
      <x v="20"/>
    </i>
    <i>
      <x v="22"/>
    </i>
    <i>
      <x v="23"/>
    </i>
    <i>
      <x v="25"/>
    </i>
    <i>
      <x v="26"/>
    </i>
    <i>
      <x v="28"/>
    </i>
    <i>
      <x v="29"/>
    </i>
    <i>
      <x v="32"/>
    </i>
    <i>
      <x v="33"/>
    </i>
    <i>
      <x v="34"/>
    </i>
    <i>
      <x v="35"/>
    </i>
    <i>
      <x v="36"/>
    </i>
    <i>
      <x v="39"/>
    </i>
    <i>
      <x v="40"/>
    </i>
    <i>
      <x v="42"/>
    </i>
    <i>
      <x v="45"/>
    </i>
    <i>
      <x v="46"/>
    </i>
    <i>
      <x v="48"/>
    </i>
    <i>
      <x v="49"/>
    </i>
    <i>
      <x v="54"/>
    </i>
    <i>
      <x v="55"/>
    </i>
    <i>
      <x v="56"/>
    </i>
    <i>
      <x v="57"/>
    </i>
  </rowItems>
  <colFields count="2">
    <field x="1"/>
    <field x="-2"/>
  </colFields>
  <colItems count="2">
    <i>
      <x v="10"/>
      <x/>
    </i>
    <i r="1" i="1">
      <x v="1"/>
    </i>
  </colItems>
  <dataFields count="2">
    <dataField name="Total students" fld="2" baseField="0" baseItem="0"/>
    <dataField name="Average score" fld="3" subtotal="average" baseField="0" baseItem="2" numFmtId="1"/>
  </dataFields>
  <chartFormats count="12">
    <chartFormat chart="0" format="0" series="1">
      <pivotArea type="data" outline="0" fieldPosition="0">
        <references count="2">
          <reference field="4294967294" count="1" selected="0">
            <x v="0"/>
          </reference>
          <reference field="1" count="1" selected="0">
            <x v="9"/>
          </reference>
        </references>
      </pivotArea>
    </chartFormat>
    <chartFormat chart="0" format="1" series="1">
      <pivotArea type="data" outline="0" fieldPosition="0">
        <references count="2">
          <reference field="4294967294" count="1" selected="0">
            <x v="1"/>
          </reference>
          <reference field="1" count="1" selected="0">
            <x v="9"/>
          </reference>
        </references>
      </pivotArea>
    </chartFormat>
    <chartFormat chart="0" format="2" series="1">
      <pivotArea type="data" outline="0" fieldPosition="0">
        <references count="2">
          <reference field="4294967294" count="1" selected="0">
            <x v="0"/>
          </reference>
          <reference field="1" count="1" selected="0">
            <x v="7"/>
          </reference>
        </references>
      </pivotArea>
    </chartFormat>
    <chartFormat chart="0" format="3" series="1">
      <pivotArea type="data" outline="0" fieldPosition="0">
        <references count="2">
          <reference field="4294967294" count="1" selected="0">
            <x v="1"/>
          </reference>
          <reference field="1" count="1" selected="0">
            <x v="7"/>
          </reference>
        </references>
      </pivotArea>
    </chartFormat>
    <chartFormat chart="0" format="4" series="1">
      <pivotArea type="data" outline="0" fieldPosition="0">
        <references count="2">
          <reference field="4294967294" count="1" selected="0">
            <x v="0"/>
          </reference>
          <reference field="1" count="1" selected="0">
            <x v="8"/>
          </reference>
        </references>
      </pivotArea>
    </chartFormat>
    <chartFormat chart="0" format="5" series="1">
      <pivotArea type="data" outline="0" fieldPosition="0">
        <references count="2">
          <reference field="4294967294" count="1" selected="0">
            <x v="1"/>
          </reference>
          <reference field="1" count="1" selected="0">
            <x v="8"/>
          </reference>
        </references>
      </pivotArea>
    </chartFormat>
    <chartFormat chart="0" format="6" series="1">
      <pivotArea type="data" outline="0" fieldPosition="0">
        <references count="2">
          <reference field="4294967294" count="1" selected="0">
            <x v="0"/>
          </reference>
          <reference field="1" count="1" selected="0">
            <x v="11"/>
          </reference>
        </references>
      </pivotArea>
    </chartFormat>
    <chartFormat chart="0" format="7" series="1">
      <pivotArea type="data" outline="0" fieldPosition="0">
        <references count="2">
          <reference field="4294967294" count="1" selected="0">
            <x v="1"/>
          </reference>
          <reference field="1" count="1" selected="0">
            <x v="11"/>
          </reference>
        </references>
      </pivotArea>
    </chartFormat>
    <chartFormat chart="0" format="8" series="1">
      <pivotArea type="data" outline="0" fieldPosition="0">
        <references count="2">
          <reference field="4294967294" count="1" selected="0">
            <x v="0"/>
          </reference>
          <reference field="1" count="1" selected="0">
            <x v="10"/>
          </reference>
        </references>
      </pivotArea>
    </chartFormat>
    <chartFormat chart="0" format="9" series="1">
      <pivotArea type="data" outline="0" fieldPosition="0">
        <references count="2">
          <reference field="4294967294" count="1" selected="0">
            <x v="1"/>
          </reference>
          <reference field="1" count="1" selected="0">
            <x v="10"/>
          </reference>
        </references>
      </pivotArea>
    </chartFormat>
    <chartFormat chart="5" format="12" series="1">
      <pivotArea type="data" outline="0" fieldPosition="0">
        <references count="2">
          <reference field="4294967294" count="1" selected="0">
            <x v="1"/>
          </reference>
          <reference field="1" count="1" selected="0">
            <x v="10"/>
          </reference>
        </references>
      </pivotArea>
    </chartFormat>
    <chartFormat chart="5" format="13" series="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2595161-8C9F-41D8-8241-F85F9CFC3E60}" sourceName="year">
  <pivotTables>
    <pivotTable tabId="11" name="PivotTable10"/>
  </pivotTables>
  <data>
    <tabular pivotCacheId="2095177936">
      <items count="12">
        <i x="0"/>
        <i x="1"/>
        <i x="2"/>
        <i x="3"/>
        <i x="4"/>
        <i x="5"/>
        <i x="6"/>
        <i x="7"/>
        <i x="8"/>
        <i x="9"/>
        <i x="10"/>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4D10C05-8399-4E0B-BCEA-06F008513BA3}" sourceName="year">
  <data>
    <tabular pivotCacheId="714181462">
      <items count="12">
        <i x="6"/>
        <i x="7"/>
        <i x="8"/>
        <i x="9"/>
        <i x="10"/>
        <i x="11"/>
        <i x="0"/>
        <i x="1"/>
        <i x="2"/>
        <i x="3"/>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FDBC606-782F-4611-94C3-8EF272E00DCA}" cache="Slicer_year" caption="year" columnCount="2"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427587D-FE0A-4765-AFAC-DF323624B325}" cache="Slicer_year1" caption="year"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57259E-25B8-473D-B4DF-2A3FF37F391E}" name="Table1" displayName="Table1" ref="A3:B18" totalsRowShown="0">
  <autoFilter ref="A3:B18" xr:uid="{7157259E-25B8-473D-B4DF-2A3FF37F391E}"/>
  <tableColumns count="2">
    <tableColumn id="1" xr3:uid="{AA554748-BCB4-4133-8ED4-8705EA6CD3A4}" name="Country" dataDxfId="22"/>
    <tableColumn id="2" xr3:uid="{F20A16E1-0F13-4413-A8D7-368594F3A6F4}" name="Count of University" dataDxfId="2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EC60A9-E3EB-4C4F-B3C1-244FD4871790}" name="Table10" displayName="Table10" ref="A3:B9" totalsRowShown="0" dataDxfId="6">
  <autoFilter ref="A3:B9" xr:uid="{1EEC60A9-E3EB-4C4F-B3C1-244FD4871790}"/>
  <tableColumns count="2">
    <tableColumn id="1" xr3:uid="{8565CF4C-29D0-429B-976C-1A1A06369F2E}" name="Year" dataDxfId="5"/>
    <tableColumn id="2" xr3:uid="{AD3215C8-E3F9-4E7B-81A9-AA3962FE5EDB}" name="Avg_female_pct" dataDxfId="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BA64232-2742-4CC8-813F-1C7081C24AEF}" name="Table12" displayName="Table12" ref="A3:C1003" totalsRowShown="0" tableBorderDxfId="3">
  <autoFilter ref="A3:C1003" xr:uid="{6BA64232-2742-4CC8-813F-1C7081C24AEF}"/>
  <tableColumns count="3">
    <tableColumn id="1" xr3:uid="{71F31292-A385-4F56-9AF4-A4AE2D18A328}" name="university_name" dataDxfId="2"/>
    <tableColumn id="2" xr3:uid="{8BBEF4D0-7156-4412-894E-8E482345F3DC}" name="avg_score" dataDxfId="1"/>
    <tableColumn id="3" xr3:uid="{757F4852-4D85-4FF2-96EB-2A540CD79B9A}" name="year" dataDxfId="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A4647A6-0470-41C9-B781-CC516746CFCE}" name="Table112" displayName="Table112" ref="A3:D228" totalsRowShown="0">
  <autoFilter ref="A3:D228" xr:uid="{FA4647A6-0470-41C9-B781-CC516746CFCE}"/>
  <tableColumns count="4">
    <tableColumn id="1" xr3:uid="{4328CBD1-4122-4F0C-99BD-C28DD7A1D626}" name="university_name"/>
    <tableColumn id="2" xr3:uid="{06DA35DF-EE9C-46FB-AA9A-120FB3A2B186}" name="year"/>
    <tableColumn id="3" xr3:uid="{1F155232-ABCE-4F59-A580-33450D0D6A4A}" name="students"/>
    <tableColumn id="4" xr3:uid="{8B186DD6-31ED-463D-A5A2-3D8921924CA4}" name="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150874-4B9A-4FE6-B6FE-E7A968B7D9A6}" name="Table2" displayName="Table2" ref="L3:M18" totalsRowShown="0" dataDxfId="19" headerRowBorderDxfId="20" tableBorderDxfId="18">
  <autoFilter ref="L3:M18" xr:uid="{68150874-4B9A-4FE6-B6FE-E7A968B7D9A6}"/>
  <tableColumns count="2">
    <tableColumn id="1" xr3:uid="{AEE29576-2E90-4DF0-85B1-77985179F10F}" name="Country" dataDxfId="17"/>
    <tableColumn id="2" xr3:uid="{6B2A5E2E-E852-4049-979F-EEE3AE2580FB}" name="Count of University"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0A5BB3-0705-46BD-96F1-48108B2E9C5A}" name="Table14" displayName="Table14" ref="A3:C18" totalsRowShown="0">
  <autoFilter ref="A3:C18" xr:uid="{780A5BB3-0705-46BD-96F1-48108B2E9C5A}"/>
  <tableColumns count="3">
    <tableColumn id="1" xr3:uid="{8B6BFC76-6C28-4EF2-BD90-DF5BB2F0459B}" name="Country" dataDxfId="15"/>
    <tableColumn id="4" xr3:uid="{B6D64B87-A5D8-41A2-B01B-DB9F9BF7E451}" name="Rank by count of universities" dataDxfId="14"/>
    <tableColumn id="5" xr3:uid="{94236300-42D4-4A56-A739-0DC8967BADED}" name="Rank by popula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4ED931-0C61-4C65-8970-F2C009BA6C1F}" name="Table4" displayName="Table4" ref="B3:B22" totalsRowShown="0" dataDxfId="13">
  <tableColumns count="1">
    <tableColumn id="1" xr3:uid="{799C48F0-05F6-499D-B89F-40AEB837C0BC}" name="Criteria" dataDxf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3A8244-34A2-4844-9C3C-9FD280C87C57}" name="Table16" displayName="Table16" ref="A3:E536" totalsRowShown="0">
  <autoFilter ref="A3:E536" xr:uid="{C336D7B6-460C-4AF8-9867-5C53563CB89A}"/>
  <tableColumns count="5">
    <tableColumn id="1" xr3:uid="{16E352F1-F5EC-4CF9-AAA8-D341AABEFAF3}" name="university_name"/>
    <tableColumn id="2" xr3:uid="{86DC668B-CB64-47DA-9A24-8D1B3E7C2095}" name="ranking_criteria_id"/>
    <tableColumn id="3" xr3:uid="{AD6DB904-356F-4357-AB38-F335E0BF1892}" name="avg_international_students"/>
    <tableColumn id="4" xr3:uid="{2446E565-BE68-4994-B9D1-1F7BB38FD50D}" name="rnk"/>
    <tableColumn id="5" xr3:uid="{F9E6A918-30D4-48AF-AB08-6CDDC0A8696B}" name="Column1" dataDxfId="9">
      <calculatedColumnFormula>_xlfn.IFS(Table16[[#This Row],[ranking_criteria_id]]=6, "Times Higher Education World University Ranking", Table16[[#This Row],[ranking_criteria_id]]=13,"Shanghai Ranking",Table16[[#This Row],[ranking_criteria_id]]=21,"Center for World University Rankings")</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29A4A9-A764-4325-A718-61E35FBBEBC5}" name="Table17" displayName="Table17" ref="A3:C248" totalsRowShown="0">
  <autoFilter ref="A3:C248" xr:uid="{0229A4A9-A764-4325-A718-61E35FBBEBC5}"/>
  <sortState xmlns:xlrd2="http://schemas.microsoft.com/office/spreadsheetml/2017/richdata2" ref="A4:C248">
    <sortCondition descending="1" ref="C5:C248"/>
  </sortState>
  <tableColumns count="3">
    <tableColumn id="1" xr3:uid="{C194B3F3-194A-42F5-89E7-545B24CC8E10}" name="university_name"/>
    <tableColumn id="2" xr3:uid="{D8CE677F-3621-48A1-9691-81C45703F097}" name="avg(student_staff_ratio)"/>
    <tableColumn id="3" xr3:uid="{BD796E68-60C7-42B6-82D8-82815658F1F0}" name="avg(scor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2A85988-D4F5-467A-88C0-62C9CE87B503}" name="Table18" displayName="Table18" ref="A3:C228" totalsRowShown="0">
  <autoFilter ref="A3:C228" xr:uid="{35B36815-6DC2-42AA-A0F0-3F5697668CE5}"/>
  <tableColumns count="3">
    <tableColumn id="1" xr3:uid="{53888D01-AC98-4BD4-BBB7-38B4F4B91A70}" name="university_name"/>
    <tableColumn id="2" xr3:uid="{55659907-2DC3-4BF5-952E-B588566E140A}" name="avg_female_pct"/>
    <tableColumn id="4" xr3:uid="{5623BCD9-CFA7-4C66-8231-551062C6A424}" name="Distribution" dataDxfId="7">
      <calculatedColumnFormula>IF(Table18[[#This Row],[avg_female_pct]]&gt;$F$35,"Above average", "Below average")</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E71BD5-DD3D-470B-9870-EFC2432F584B}" name="Table19" displayName="Table19" ref="A3:B77" totalsRowShown="0">
  <autoFilter ref="A3:B77" xr:uid="{B5E71BD5-DD3D-470B-9870-EFC2432F584B}"/>
  <tableColumns count="2">
    <tableColumn id="1" xr3:uid="{3B778E28-0BE7-44DA-AC0F-BC06ECAE4A83}" name="country_name"/>
    <tableColumn id="2" xr3:uid="{D1AADDF6-29A9-4EF9-B7FD-F219874B5EE0}" name="coun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6735E3D-0714-4A56-8EAE-6F759ECDFA48}" name="Table110" displayName="Table110" ref="A3:C1560" totalsRowShown="0">
  <autoFilter ref="A3:C1560" xr:uid="{A6735E3D-0714-4A56-8EAE-6F759ECDFA48}"/>
  <tableColumns count="3">
    <tableColumn id="1" xr3:uid="{7492BD01-9E89-486E-9A8B-EB820BABD61F}" name="university_name"/>
    <tableColumn id="2" xr3:uid="{6F026B77-EBF2-4A2E-A33B-5053CF48B2F3}" name="year"/>
    <tableColumn id="3" xr3:uid="{40F2E09B-6992-480C-A9B9-FE535E37BEAD}" name="r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6.xml"/><Relationship Id="rId1" Type="http://schemas.openxmlformats.org/officeDocument/2006/relationships/pivotTable" Target="../pivotTables/pivotTable4.xml"/><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7.xml"/><Relationship Id="rId1" Type="http://schemas.openxmlformats.org/officeDocument/2006/relationships/pivotTable" Target="../pivotTables/pivotTable5.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8C918-3910-47C7-89F3-7D074EC4FBFA}">
  <dimension ref="A1:N18"/>
  <sheetViews>
    <sheetView workbookViewId="0">
      <selection activeCell="E3" sqref="E3:J8"/>
    </sheetView>
  </sheetViews>
  <sheetFormatPr defaultRowHeight="15" x14ac:dyDescent="0.25"/>
  <cols>
    <col min="1" max="1" width="23.28515625" bestFit="1" customWidth="1"/>
    <col min="2" max="2" width="18.140625" customWidth="1"/>
    <col min="3" max="3" width="17" bestFit="1" customWidth="1"/>
    <col min="12" max="12" width="14.5703125" customWidth="1"/>
    <col min="13" max="13" width="16.85546875" customWidth="1"/>
    <col min="14" max="14" width="16.42578125" customWidth="1"/>
  </cols>
  <sheetData>
    <row r="1" spans="1:14" x14ac:dyDescent="0.25">
      <c r="A1" s="47" t="s">
        <v>21</v>
      </c>
      <c r="B1" s="47"/>
      <c r="C1" s="47"/>
      <c r="D1" s="47"/>
      <c r="E1" s="47"/>
    </row>
    <row r="2" spans="1:14" ht="15.75" thickBot="1" x14ac:dyDescent="0.3"/>
    <row r="3" spans="1:14" ht="19.5" thickBot="1" x14ac:dyDescent="0.35">
      <c r="A3" t="s">
        <v>11</v>
      </c>
      <c r="B3" s="2" t="s">
        <v>12</v>
      </c>
      <c r="C3" s="6" t="s">
        <v>13</v>
      </c>
      <c r="E3" s="46" t="s">
        <v>19</v>
      </c>
      <c r="F3" s="46"/>
      <c r="L3" s="7" t="s">
        <v>11</v>
      </c>
      <c r="M3" s="8" t="s">
        <v>12</v>
      </c>
      <c r="N3" s="6" t="s">
        <v>13</v>
      </c>
    </row>
    <row r="4" spans="1:14" x14ac:dyDescent="0.25">
      <c r="A4" s="1" t="s">
        <v>0</v>
      </c>
      <c r="B4" s="1">
        <v>273</v>
      </c>
      <c r="C4" s="4">
        <v>1</v>
      </c>
      <c r="E4" s="44" t="s">
        <v>18</v>
      </c>
      <c r="F4" s="45"/>
      <c r="G4" s="45"/>
      <c r="H4" s="45"/>
      <c r="I4" s="45"/>
      <c r="J4" s="45"/>
      <c r="L4" s="1" t="s">
        <v>22</v>
      </c>
      <c r="M4" s="1">
        <v>1</v>
      </c>
      <c r="N4" s="4">
        <v>73</v>
      </c>
    </row>
    <row r="5" spans="1:14" x14ac:dyDescent="0.25">
      <c r="A5" s="1" t="s">
        <v>1</v>
      </c>
      <c r="B5" s="1">
        <v>96</v>
      </c>
      <c r="C5" s="4">
        <v>2</v>
      </c>
      <c r="E5" s="45"/>
      <c r="F5" s="45"/>
      <c r="G5" s="45"/>
      <c r="H5" s="45"/>
      <c r="I5" s="45"/>
      <c r="J5" s="45"/>
      <c r="L5" s="1" t="s">
        <v>23</v>
      </c>
      <c r="M5" s="1">
        <v>1</v>
      </c>
      <c r="N5" s="4">
        <v>97</v>
      </c>
    </row>
    <row r="6" spans="1:14" x14ac:dyDescent="0.25">
      <c r="A6" s="1" t="s">
        <v>2</v>
      </c>
      <c r="B6" s="1">
        <v>89</v>
      </c>
      <c r="C6" s="4">
        <v>6</v>
      </c>
      <c r="E6" s="45"/>
      <c r="F6" s="45"/>
      <c r="G6" s="45"/>
      <c r="H6" s="45"/>
      <c r="I6" s="45"/>
      <c r="J6" s="45"/>
      <c r="L6" s="1" t="s">
        <v>24</v>
      </c>
      <c r="M6" s="1">
        <v>1</v>
      </c>
      <c r="N6" s="4">
        <v>16</v>
      </c>
    </row>
    <row r="7" spans="1:14" x14ac:dyDescent="0.25">
      <c r="A7" s="1" t="s">
        <v>3</v>
      </c>
      <c r="B7" s="1">
        <v>81</v>
      </c>
      <c r="C7" s="4">
        <v>3</v>
      </c>
      <c r="E7" s="45"/>
      <c r="F7" s="45"/>
      <c r="G7" s="45"/>
      <c r="H7" s="45"/>
      <c r="I7" s="45"/>
      <c r="J7" s="45"/>
      <c r="L7" s="1" t="s">
        <v>25</v>
      </c>
      <c r="M7" s="1">
        <v>1</v>
      </c>
      <c r="N7" s="4">
        <v>36</v>
      </c>
    </row>
    <row r="8" spans="1:14" x14ac:dyDescent="0.25">
      <c r="A8" s="1" t="s">
        <v>4</v>
      </c>
      <c r="B8" s="1">
        <v>68</v>
      </c>
      <c r="C8" s="4">
        <v>4</v>
      </c>
      <c r="E8" s="45"/>
      <c r="F8" s="45"/>
      <c r="G8" s="45"/>
      <c r="H8" s="45"/>
      <c r="I8" s="45"/>
      <c r="J8" s="45"/>
      <c r="L8" s="1" t="s">
        <v>26</v>
      </c>
      <c r="M8" s="1">
        <v>1</v>
      </c>
      <c r="N8" s="4">
        <v>86</v>
      </c>
    </row>
    <row r="9" spans="1:14" x14ac:dyDescent="0.25">
      <c r="A9" s="1" t="s">
        <v>5</v>
      </c>
      <c r="B9" s="1">
        <v>68</v>
      </c>
      <c r="C9" s="4">
        <v>7</v>
      </c>
      <c r="L9" s="1" t="s">
        <v>27</v>
      </c>
      <c r="M9" s="1">
        <v>1</v>
      </c>
      <c r="N9" s="4"/>
    </row>
    <row r="10" spans="1:14" ht="18.75" x14ac:dyDescent="0.3">
      <c r="A10" s="1" t="s">
        <v>6</v>
      </c>
      <c r="B10" s="1">
        <v>54</v>
      </c>
      <c r="C10" s="4">
        <v>10</v>
      </c>
      <c r="E10" s="46" t="s">
        <v>20</v>
      </c>
      <c r="F10" s="46"/>
      <c r="L10" s="1" t="s">
        <v>28</v>
      </c>
      <c r="M10" s="1">
        <v>1</v>
      </c>
      <c r="N10" s="4">
        <v>83</v>
      </c>
    </row>
    <row r="11" spans="1:14" ht="15" customHeight="1" x14ac:dyDescent="0.25">
      <c r="A11" s="1" t="s">
        <v>7</v>
      </c>
      <c r="B11" s="1">
        <v>43</v>
      </c>
      <c r="C11" s="4">
        <v>15</v>
      </c>
      <c r="E11" s="48" t="s">
        <v>45</v>
      </c>
      <c r="F11" s="48"/>
      <c r="G11" s="48"/>
      <c r="H11" s="48"/>
      <c r="I11" s="48"/>
      <c r="J11" s="48"/>
      <c r="L11" s="1" t="s">
        <v>29</v>
      </c>
      <c r="M11" s="1">
        <v>1</v>
      </c>
      <c r="N11" s="4">
        <v>67</v>
      </c>
    </row>
    <row r="12" spans="1:14" x14ac:dyDescent="0.25">
      <c r="A12" s="1" t="s">
        <v>8</v>
      </c>
      <c r="B12" s="1">
        <v>37</v>
      </c>
      <c r="C12" s="4">
        <v>13</v>
      </c>
      <c r="E12" s="48"/>
      <c r="F12" s="48"/>
      <c r="G12" s="48"/>
      <c r="H12" s="48"/>
      <c r="I12" s="48"/>
      <c r="J12" s="48"/>
      <c r="L12" s="1" t="s">
        <v>30</v>
      </c>
      <c r="M12" s="1">
        <v>1</v>
      </c>
      <c r="N12" s="4">
        <v>77</v>
      </c>
    </row>
    <row r="13" spans="1:14" x14ac:dyDescent="0.25">
      <c r="A13" s="1" t="s">
        <v>9</v>
      </c>
      <c r="B13" s="1">
        <v>37</v>
      </c>
      <c r="C13" s="4">
        <v>9</v>
      </c>
      <c r="E13" s="48"/>
      <c r="F13" s="48"/>
      <c r="G13" s="48"/>
      <c r="H13" s="48"/>
      <c r="I13" s="48"/>
      <c r="J13" s="48"/>
      <c r="L13" s="1" t="s">
        <v>31</v>
      </c>
      <c r="M13" s="1">
        <v>1</v>
      </c>
      <c r="N13" s="4">
        <v>60</v>
      </c>
    </row>
    <row r="14" spans="1:14" x14ac:dyDescent="0.25">
      <c r="A14" s="1" t="s">
        <v>14</v>
      </c>
      <c r="B14" s="1">
        <v>35</v>
      </c>
      <c r="C14" s="4">
        <v>12</v>
      </c>
      <c r="E14" s="48"/>
      <c r="F14" s="48"/>
      <c r="G14" s="48"/>
      <c r="H14" s="48"/>
      <c r="I14" s="48"/>
      <c r="J14" s="48"/>
      <c r="L14" s="1" t="s">
        <v>32</v>
      </c>
      <c r="M14" s="1">
        <v>1</v>
      </c>
      <c r="N14" s="4">
        <v>80</v>
      </c>
    </row>
    <row r="15" spans="1:14" x14ac:dyDescent="0.25">
      <c r="A15" s="1" t="s">
        <v>15</v>
      </c>
      <c r="B15" s="1">
        <v>29</v>
      </c>
      <c r="C15" s="4">
        <v>22</v>
      </c>
      <c r="L15" s="1" t="s">
        <v>33</v>
      </c>
      <c r="M15" s="1">
        <v>1</v>
      </c>
      <c r="N15" s="4">
        <v>90</v>
      </c>
    </row>
    <row r="16" spans="1:14" x14ac:dyDescent="0.25">
      <c r="A16" s="1" t="s">
        <v>16</v>
      </c>
      <c r="B16" s="1">
        <v>27</v>
      </c>
      <c r="C16" s="4">
        <v>11</v>
      </c>
      <c r="E16" s="43" t="s">
        <v>37</v>
      </c>
      <c r="F16" s="43"/>
      <c r="G16" s="43"/>
      <c r="H16" s="43"/>
      <c r="I16" s="43"/>
      <c r="J16" s="43"/>
      <c r="L16" s="1" t="s">
        <v>34</v>
      </c>
      <c r="M16" s="1">
        <v>1</v>
      </c>
      <c r="N16" s="4">
        <v>74</v>
      </c>
    </row>
    <row r="17" spans="1:14" x14ac:dyDescent="0.25">
      <c r="A17" s="1" t="s">
        <v>10</v>
      </c>
      <c r="B17" s="1">
        <v>22</v>
      </c>
      <c r="C17" s="4">
        <v>5</v>
      </c>
      <c r="E17" s="43"/>
      <c r="F17" s="43"/>
      <c r="G17" s="43"/>
      <c r="H17" s="43"/>
      <c r="I17" s="43"/>
      <c r="J17" s="43"/>
      <c r="L17" s="1" t="s">
        <v>35</v>
      </c>
      <c r="M17" s="1">
        <v>1</v>
      </c>
      <c r="N17" s="4">
        <v>105</v>
      </c>
    </row>
    <row r="18" spans="1:14" ht="15.75" thickBot="1" x14ac:dyDescent="0.3">
      <c r="A18" s="1" t="s">
        <v>17</v>
      </c>
      <c r="B18" s="1">
        <v>15</v>
      </c>
      <c r="C18" s="5">
        <v>19</v>
      </c>
      <c r="E18" s="43"/>
      <c r="F18" s="43"/>
      <c r="G18" s="43"/>
      <c r="H18" s="43"/>
      <c r="I18" s="43"/>
      <c r="J18" s="43"/>
      <c r="L18" s="1" t="s">
        <v>36</v>
      </c>
      <c r="M18" s="1">
        <v>1</v>
      </c>
      <c r="N18" s="5">
        <v>106</v>
      </c>
    </row>
  </sheetData>
  <mergeCells count="6">
    <mergeCell ref="E16:J18"/>
    <mergeCell ref="E4:J8"/>
    <mergeCell ref="E3:F3"/>
    <mergeCell ref="E10:F10"/>
    <mergeCell ref="A1:E1"/>
    <mergeCell ref="E11:J14"/>
  </mergeCells>
  <conditionalFormatting sqref="C4:C18">
    <cfRule type="colorScale" priority="3">
      <colorScale>
        <cfvo type="min"/>
        <cfvo type="max"/>
        <color rgb="FF63BE7B"/>
        <color rgb="FFFFEF9C"/>
      </colorScale>
    </cfRule>
  </conditionalFormatting>
  <conditionalFormatting sqref="N4:N18">
    <cfRule type="colorScale" priority="1">
      <colorScale>
        <cfvo type="min"/>
        <cfvo type="max"/>
        <color rgb="FFFFEF9C"/>
        <color rgb="FF63BE7B"/>
      </colorScale>
    </cfRule>
  </conditionalFormatting>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97537-7F26-413F-9081-FD6B8E801BB5}">
  <dimension ref="A1:K1003"/>
  <sheetViews>
    <sheetView workbookViewId="0">
      <selection activeCell="K4" sqref="K4"/>
    </sheetView>
  </sheetViews>
  <sheetFormatPr defaultRowHeight="15" x14ac:dyDescent="0.25"/>
  <cols>
    <col min="1" max="1" width="18.28515625" customWidth="1"/>
    <col min="5" max="5" width="60.140625" bestFit="1" customWidth="1"/>
    <col min="6" max="6" width="16.28515625" bestFit="1" customWidth="1"/>
    <col min="7" max="17" width="5" bestFit="1" customWidth="1"/>
    <col min="18" max="18" width="21" bestFit="1" customWidth="1"/>
    <col min="19" max="19" width="18.140625" bestFit="1" customWidth="1"/>
  </cols>
  <sheetData>
    <row r="1" spans="1:8" x14ac:dyDescent="0.25">
      <c r="A1" s="50" t="s">
        <v>421</v>
      </c>
      <c r="B1" s="50"/>
      <c r="C1" s="50"/>
      <c r="D1" s="50"/>
      <c r="E1" s="50"/>
    </row>
    <row r="3" spans="1:8" x14ac:dyDescent="0.25">
      <c r="A3" t="s">
        <v>325</v>
      </c>
      <c r="B3" t="s">
        <v>411</v>
      </c>
      <c r="C3" t="s">
        <v>401</v>
      </c>
    </row>
    <row r="4" spans="1:8" ht="18.75" x14ac:dyDescent="0.3">
      <c r="A4" t="s">
        <v>276</v>
      </c>
      <c r="B4">
        <v>100</v>
      </c>
      <c r="C4">
        <v>2005</v>
      </c>
      <c r="E4" s="42" t="s">
        <v>19</v>
      </c>
      <c r="F4" s="42"/>
    </row>
    <row r="5" spans="1:8" ht="15" customHeight="1" x14ac:dyDescent="0.25">
      <c r="A5" t="s">
        <v>273</v>
      </c>
      <c r="B5">
        <v>74</v>
      </c>
      <c r="C5">
        <v>2005</v>
      </c>
      <c r="E5" s="54" t="s">
        <v>413</v>
      </c>
      <c r="F5" s="54"/>
      <c r="G5" s="1"/>
      <c r="H5" s="1"/>
    </row>
    <row r="6" spans="1:8" x14ac:dyDescent="0.25">
      <c r="A6" t="s">
        <v>275</v>
      </c>
      <c r="B6">
        <v>73</v>
      </c>
      <c r="C6">
        <v>2005</v>
      </c>
      <c r="E6" s="54"/>
      <c r="F6" s="54"/>
      <c r="G6" s="1"/>
      <c r="H6" s="1"/>
    </row>
    <row r="7" spans="1:8" x14ac:dyDescent="0.25">
      <c r="A7" t="s">
        <v>270</v>
      </c>
      <c r="B7">
        <v>73</v>
      </c>
      <c r="C7">
        <v>2005</v>
      </c>
      <c r="E7" s="54"/>
      <c r="F7" s="54"/>
      <c r="G7" s="1"/>
      <c r="H7" s="1"/>
    </row>
    <row r="8" spans="1:8" x14ac:dyDescent="0.25">
      <c r="A8" t="s">
        <v>267</v>
      </c>
      <c r="B8">
        <v>67</v>
      </c>
      <c r="C8">
        <v>2005</v>
      </c>
      <c r="E8" s="54"/>
      <c r="F8" s="54"/>
      <c r="G8" s="1"/>
      <c r="H8" s="1"/>
    </row>
    <row r="9" spans="1:8" x14ac:dyDescent="0.25">
      <c r="A9" t="s">
        <v>271</v>
      </c>
      <c r="B9">
        <v>62</v>
      </c>
      <c r="C9">
        <v>2005</v>
      </c>
      <c r="E9" s="54"/>
      <c r="F9" s="54"/>
      <c r="G9" s="1"/>
      <c r="H9" s="1"/>
    </row>
    <row r="10" spans="1:8" x14ac:dyDescent="0.25">
      <c r="A10" t="s">
        <v>269</v>
      </c>
      <c r="B10">
        <v>61</v>
      </c>
      <c r="C10">
        <v>2005</v>
      </c>
      <c r="E10" s="54"/>
      <c r="F10" s="54"/>
      <c r="G10" s="1"/>
      <c r="H10" s="1"/>
    </row>
    <row r="11" spans="1:8" x14ac:dyDescent="0.25">
      <c r="A11" t="s">
        <v>268</v>
      </c>
      <c r="B11">
        <v>60</v>
      </c>
      <c r="C11">
        <v>2005</v>
      </c>
      <c r="E11" s="54"/>
      <c r="F11" s="54"/>
      <c r="G11" s="1"/>
      <c r="H11" s="1"/>
    </row>
    <row r="12" spans="1:8" x14ac:dyDescent="0.25">
      <c r="A12" t="s">
        <v>272</v>
      </c>
      <c r="B12">
        <v>60</v>
      </c>
      <c r="C12">
        <v>2005</v>
      </c>
      <c r="E12" s="54"/>
      <c r="F12" s="54"/>
      <c r="G12" s="1"/>
      <c r="H12" s="1"/>
    </row>
    <row r="13" spans="1:8" x14ac:dyDescent="0.25">
      <c r="A13" t="s">
        <v>266</v>
      </c>
      <c r="B13">
        <v>57</v>
      </c>
      <c r="C13">
        <v>2005</v>
      </c>
    </row>
    <row r="14" spans="1:8" ht="18.75" x14ac:dyDescent="0.3">
      <c r="A14" t="s">
        <v>276</v>
      </c>
      <c r="B14">
        <v>100</v>
      </c>
      <c r="C14">
        <v>2006</v>
      </c>
      <c r="E14" s="22" t="s">
        <v>346</v>
      </c>
    </row>
    <row r="15" spans="1:8" x14ac:dyDescent="0.25">
      <c r="A15" t="s">
        <v>273</v>
      </c>
      <c r="B15">
        <v>73</v>
      </c>
      <c r="C15">
        <v>2006</v>
      </c>
    </row>
    <row r="16" spans="1:8" x14ac:dyDescent="0.25">
      <c r="A16" t="s">
        <v>275</v>
      </c>
      <c r="B16">
        <v>72</v>
      </c>
      <c r="C16">
        <v>2006</v>
      </c>
      <c r="E16" s="27" t="s">
        <v>412</v>
      </c>
      <c r="F16" s="27" t="s">
        <v>320</v>
      </c>
    </row>
    <row r="17" spans="1:6" x14ac:dyDescent="0.25">
      <c r="A17" t="s">
        <v>270</v>
      </c>
      <c r="B17">
        <v>72</v>
      </c>
      <c r="C17">
        <v>2006</v>
      </c>
      <c r="E17" s="27" t="s">
        <v>319</v>
      </c>
      <c r="F17">
        <v>2016</v>
      </c>
    </row>
    <row r="18" spans="1:6" x14ac:dyDescent="0.25">
      <c r="A18" t="s">
        <v>267</v>
      </c>
      <c r="B18">
        <v>66</v>
      </c>
      <c r="C18">
        <v>2006</v>
      </c>
      <c r="E18" s="3" t="s">
        <v>267</v>
      </c>
      <c r="F18" s="26">
        <v>95</v>
      </c>
    </row>
    <row r="19" spans="1:6" x14ac:dyDescent="0.25">
      <c r="A19" t="s">
        <v>271</v>
      </c>
      <c r="B19">
        <v>62</v>
      </c>
      <c r="C19">
        <v>2006</v>
      </c>
      <c r="E19" s="3" t="s">
        <v>318</v>
      </c>
      <c r="F19" s="26">
        <v>88</v>
      </c>
    </row>
    <row r="20" spans="1:6" x14ac:dyDescent="0.25">
      <c r="A20" t="s">
        <v>269</v>
      </c>
      <c r="B20">
        <v>59</v>
      </c>
      <c r="C20">
        <v>2006</v>
      </c>
      <c r="E20" s="3" t="s">
        <v>276</v>
      </c>
      <c r="F20" s="26">
        <v>92</v>
      </c>
    </row>
    <row r="21" spans="1:6" x14ac:dyDescent="0.25">
      <c r="A21" t="s">
        <v>268</v>
      </c>
      <c r="B21">
        <v>59</v>
      </c>
      <c r="C21">
        <v>2006</v>
      </c>
      <c r="E21" s="3" t="s">
        <v>253</v>
      </c>
      <c r="F21" s="26">
        <v>89</v>
      </c>
    </row>
    <row r="22" spans="1:6" x14ac:dyDescent="0.25">
      <c r="A22" t="s">
        <v>272</v>
      </c>
      <c r="B22">
        <v>58</v>
      </c>
      <c r="C22">
        <v>2006</v>
      </c>
      <c r="E22" s="3" t="s">
        <v>274</v>
      </c>
      <c r="F22" s="26">
        <v>92</v>
      </c>
    </row>
    <row r="23" spans="1:6" x14ac:dyDescent="0.25">
      <c r="A23" t="s">
        <v>266</v>
      </c>
      <c r="B23">
        <v>56</v>
      </c>
      <c r="C23">
        <v>2006</v>
      </c>
      <c r="E23" s="3" t="s">
        <v>269</v>
      </c>
      <c r="F23" s="26">
        <v>90</v>
      </c>
    </row>
    <row r="24" spans="1:6" x14ac:dyDescent="0.25">
      <c r="A24" t="s">
        <v>276</v>
      </c>
      <c r="B24">
        <v>100</v>
      </c>
      <c r="C24">
        <v>2007</v>
      </c>
      <c r="E24" s="3" t="s">
        <v>275</v>
      </c>
      <c r="F24" s="26">
        <v>94</v>
      </c>
    </row>
    <row r="25" spans="1:6" x14ac:dyDescent="0.25">
      <c r="A25" t="s">
        <v>275</v>
      </c>
      <c r="B25">
        <v>74</v>
      </c>
      <c r="C25">
        <v>2007</v>
      </c>
      <c r="E25" s="3" t="s">
        <v>273</v>
      </c>
      <c r="F25" s="26">
        <v>93</v>
      </c>
    </row>
    <row r="26" spans="1:6" x14ac:dyDescent="0.25">
      <c r="A26" t="s">
        <v>270</v>
      </c>
      <c r="B26">
        <v>72</v>
      </c>
      <c r="C26">
        <v>2007</v>
      </c>
      <c r="E26" s="3" t="s">
        <v>268</v>
      </c>
      <c r="F26" s="26">
        <v>88</v>
      </c>
    </row>
    <row r="27" spans="1:6" x14ac:dyDescent="0.25">
      <c r="A27" t="s">
        <v>273</v>
      </c>
      <c r="B27">
        <v>72</v>
      </c>
      <c r="C27">
        <v>2007</v>
      </c>
      <c r="E27" s="3" t="s">
        <v>272</v>
      </c>
      <c r="F27" s="26">
        <v>94</v>
      </c>
    </row>
    <row r="28" spans="1:6" x14ac:dyDescent="0.25">
      <c r="A28" t="s">
        <v>267</v>
      </c>
      <c r="B28">
        <v>66</v>
      </c>
      <c r="C28">
        <v>2007</v>
      </c>
    </row>
    <row r="29" spans="1:6" ht="18.75" x14ac:dyDescent="0.3">
      <c r="A29" t="s">
        <v>271</v>
      </c>
      <c r="B29">
        <v>63</v>
      </c>
      <c r="C29">
        <v>2007</v>
      </c>
      <c r="E29" s="37" t="s">
        <v>42</v>
      </c>
    </row>
    <row r="30" spans="1:6" x14ac:dyDescent="0.25">
      <c r="A30" t="s">
        <v>269</v>
      </c>
      <c r="B30">
        <v>60</v>
      </c>
      <c r="C30">
        <v>2007</v>
      </c>
    </row>
    <row r="31" spans="1:6" x14ac:dyDescent="0.25">
      <c r="A31" t="s">
        <v>268</v>
      </c>
      <c r="B31">
        <v>58</v>
      </c>
      <c r="C31">
        <v>2007</v>
      </c>
    </row>
    <row r="32" spans="1:6" x14ac:dyDescent="0.25">
      <c r="A32" t="s">
        <v>272</v>
      </c>
      <c r="B32">
        <v>56</v>
      </c>
      <c r="C32">
        <v>2007</v>
      </c>
    </row>
    <row r="33" spans="1:11" x14ac:dyDescent="0.25">
      <c r="A33" t="s">
        <v>266</v>
      </c>
      <c r="B33">
        <v>56</v>
      </c>
      <c r="C33">
        <v>2007</v>
      </c>
    </row>
    <row r="34" spans="1:11" x14ac:dyDescent="0.25">
      <c r="A34" t="s">
        <v>276</v>
      </c>
      <c r="B34">
        <v>100</v>
      </c>
      <c r="C34">
        <v>2008</v>
      </c>
    </row>
    <row r="35" spans="1:11" x14ac:dyDescent="0.25">
      <c r="A35" t="s">
        <v>275</v>
      </c>
      <c r="B35">
        <v>74</v>
      </c>
      <c r="C35">
        <v>2008</v>
      </c>
    </row>
    <row r="36" spans="1:11" x14ac:dyDescent="0.25">
      <c r="A36" t="s">
        <v>270</v>
      </c>
      <c r="B36">
        <v>71</v>
      </c>
      <c r="C36">
        <v>2008</v>
      </c>
    </row>
    <row r="37" spans="1:11" x14ac:dyDescent="0.25">
      <c r="A37" t="s">
        <v>273</v>
      </c>
      <c r="B37">
        <v>70</v>
      </c>
      <c r="C37">
        <v>2008</v>
      </c>
    </row>
    <row r="38" spans="1:11" x14ac:dyDescent="0.25">
      <c r="A38" t="s">
        <v>267</v>
      </c>
      <c r="B38">
        <v>65</v>
      </c>
      <c r="C38">
        <v>2008</v>
      </c>
    </row>
    <row r="39" spans="1:11" x14ac:dyDescent="0.25">
      <c r="A39" t="s">
        <v>271</v>
      </c>
      <c r="B39">
        <v>62</v>
      </c>
      <c r="C39">
        <v>2008</v>
      </c>
    </row>
    <row r="40" spans="1:11" x14ac:dyDescent="0.25">
      <c r="A40" t="s">
        <v>269</v>
      </c>
      <c r="B40">
        <v>59</v>
      </c>
      <c r="C40">
        <v>2008</v>
      </c>
    </row>
    <row r="41" spans="1:11" x14ac:dyDescent="0.25">
      <c r="A41" t="s">
        <v>268</v>
      </c>
      <c r="B41">
        <v>57</v>
      </c>
      <c r="C41">
        <v>2008</v>
      </c>
    </row>
    <row r="42" spans="1:11" x14ac:dyDescent="0.25">
      <c r="A42" t="s">
        <v>272</v>
      </c>
      <c r="B42">
        <v>57</v>
      </c>
      <c r="C42">
        <v>2008</v>
      </c>
    </row>
    <row r="43" spans="1:11" x14ac:dyDescent="0.25">
      <c r="A43" t="s">
        <v>266</v>
      </c>
      <c r="B43">
        <v>55</v>
      </c>
      <c r="C43">
        <v>2008</v>
      </c>
    </row>
    <row r="44" spans="1:11" x14ac:dyDescent="0.25">
      <c r="A44" t="s">
        <v>276</v>
      </c>
      <c r="B44">
        <v>100</v>
      </c>
      <c r="C44">
        <v>2009</v>
      </c>
    </row>
    <row r="45" spans="1:11" x14ac:dyDescent="0.25">
      <c r="A45" t="s">
        <v>275</v>
      </c>
      <c r="B45">
        <v>73</v>
      </c>
      <c r="C45">
        <v>2009</v>
      </c>
    </row>
    <row r="46" spans="1:11" ht="18.75" x14ac:dyDescent="0.3">
      <c r="A46" t="s">
        <v>270</v>
      </c>
      <c r="B46">
        <v>71</v>
      </c>
      <c r="C46">
        <v>2009</v>
      </c>
      <c r="E46" s="37" t="s">
        <v>20</v>
      </c>
      <c r="F46" s="11"/>
    </row>
    <row r="47" spans="1:11" x14ac:dyDescent="0.25">
      <c r="A47" t="s">
        <v>273</v>
      </c>
      <c r="B47">
        <v>70</v>
      </c>
      <c r="C47">
        <v>2009</v>
      </c>
      <c r="E47" s="58" t="s">
        <v>414</v>
      </c>
      <c r="F47" s="58"/>
      <c r="G47" s="58"/>
      <c r="H47" s="58"/>
      <c r="I47" s="58"/>
      <c r="J47" s="58"/>
      <c r="K47" s="58"/>
    </row>
    <row r="48" spans="1:11" x14ac:dyDescent="0.25">
      <c r="A48" t="s">
        <v>267</v>
      </c>
      <c r="B48">
        <v>65</v>
      </c>
      <c r="C48">
        <v>2009</v>
      </c>
      <c r="E48" s="58"/>
      <c r="F48" s="58"/>
      <c r="G48" s="58"/>
      <c r="H48" s="58"/>
      <c r="I48" s="58"/>
      <c r="J48" s="58"/>
      <c r="K48" s="58"/>
    </row>
    <row r="49" spans="1:11" x14ac:dyDescent="0.25">
      <c r="A49" t="s">
        <v>271</v>
      </c>
      <c r="B49">
        <v>62</v>
      </c>
      <c r="C49">
        <v>2009</v>
      </c>
      <c r="E49" s="58"/>
      <c r="F49" s="58"/>
      <c r="G49" s="58"/>
      <c r="H49" s="58"/>
      <c r="I49" s="58"/>
      <c r="J49" s="58"/>
      <c r="K49" s="58"/>
    </row>
    <row r="50" spans="1:11" x14ac:dyDescent="0.25">
      <c r="A50" t="s">
        <v>269</v>
      </c>
      <c r="B50">
        <v>60</v>
      </c>
      <c r="C50">
        <v>2009</v>
      </c>
      <c r="E50" s="58"/>
      <c r="F50" s="58"/>
      <c r="G50" s="58"/>
      <c r="H50" s="58"/>
      <c r="I50" s="58"/>
      <c r="J50" s="58"/>
      <c r="K50" s="58"/>
    </row>
    <row r="51" spans="1:11" x14ac:dyDescent="0.25">
      <c r="A51" t="s">
        <v>268</v>
      </c>
      <c r="B51">
        <v>57</v>
      </c>
      <c r="C51">
        <v>2009</v>
      </c>
    </row>
    <row r="52" spans="1:11" x14ac:dyDescent="0.25">
      <c r="A52" t="s">
        <v>272</v>
      </c>
      <c r="B52">
        <v>56</v>
      </c>
      <c r="C52">
        <v>2009</v>
      </c>
    </row>
    <row r="53" spans="1:11" x14ac:dyDescent="0.25">
      <c r="A53" t="s">
        <v>266</v>
      </c>
      <c r="B53">
        <v>55</v>
      </c>
      <c r="C53">
        <v>2009</v>
      </c>
    </row>
    <row r="54" spans="1:11" x14ac:dyDescent="0.25">
      <c r="A54" t="s">
        <v>276</v>
      </c>
      <c r="B54">
        <v>100</v>
      </c>
      <c r="C54">
        <v>2010</v>
      </c>
    </row>
    <row r="55" spans="1:11" x14ac:dyDescent="0.25">
      <c r="A55" t="s">
        <v>270</v>
      </c>
      <c r="B55">
        <v>72</v>
      </c>
      <c r="C55">
        <v>2010</v>
      </c>
    </row>
    <row r="56" spans="1:11" x14ac:dyDescent="0.25">
      <c r="A56" t="s">
        <v>275</v>
      </c>
      <c r="B56">
        <v>72</v>
      </c>
      <c r="C56">
        <v>2010</v>
      </c>
    </row>
    <row r="57" spans="1:11" x14ac:dyDescent="0.25">
      <c r="A57" t="s">
        <v>273</v>
      </c>
      <c r="B57">
        <v>70</v>
      </c>
      <c r="C57">
        <v>2010</v>
      </c>
    </row>
    <row r="58" spans="1:11" x14ac:dyDescent="0.25">
      <c r="A58" t="s">
        <v>267</v>
      </c>
      <c r="B58">
        <v>64</v>
      </c>
      <c r="C58">
        <v>2010</v>
      </c>
    </row>
    <row r="59" spans="1:11" x14ac:dyDescent="0.25">
      <c r="A59" t="s">
        <v>269</v>
      </c>
      <c r="B59">
        <v>61</v>
      </c>
      <c r="C59">
        <v>2010</v>
      </c>
    </row>
    <row r="60" spans="1:11" x14ac:dyDescent="0.25">
      <c r="A60" t="s">
        <v>271</v>
      </c>
      <c r="B60">
        <v>60</v>
      </c>
      <c r="C60">
        <v>2010</v>
      </c>
    </row>
    <row r="61" spans="1:11" x14ac:dyDescent="0.25">
      <c r="A61" t="s">
        <v>268</v>
      </c>
      <c r="B61">
        <v>57</v>
      </c>
      <c r="C61">
        <v>2010</v>
      </c>
    </row>
    <row r="62" spans="1:11" x14ac:dyDescent="0.25">
      <c r="A62" t="s">
        <v>272</v>
      </c>
      <c r="B62">
        <v>56</v>
      </c>
      <c r="C62">
        <v>2010</v>
      </c>
    </row>
    <row r="63" spans="1:11" x14ac:dyDescent="0.25">
      <c r="A63" t="s">
        <v>266</v>
      </c>
      <c r="B63">
        <v>55</v>
      </c>
      <c r="C63">
        <v>2010</v>
      </c>
    </row>
    <row r="64" spans="1:11" x14ac:dyDescent="0.25">
      <c r="A64" t="s">
        <v>276</v>
      </c>
      <c r="B64">
        <v>98</v>
      </c>
      <c r="C64">
        <v>2011</v>
      </c>
    </row>
    <row r="65" spans="1:3" x14ac:dyDescent="0.25">
      <c r="A65" t="s">
        <v>274</v>
      </c>
      <c r="B65">
        <v>96</v>
      </c>
      <c r="C65">
        <v>2011</v>
      </c>
    </row>
    <row r="66" spans="1:3" x14ac:dyDescent="0.25">
      <c r="A66" t="s">
        <v>253</v>
      </c>
      <c r="B66">
        <v>91</v>
      </c>
      <c r="C66">
        <v>2011</v>
      </c>
    </row>
    <row r="67" spans="1:3" x14ac:dyDescent="0.25">
      <c r="A67" t="s">
        <v>260</v>
      </c>
      <c r="B67">
        <v>86</v>
      </c>
      <c r="C67">
        <v>2011</v>
      </c>
    </row>
    <row r="68" spans="1:3" x14ac:dyDescent="0.25">
      <c r="A68" t="s">
        <v>275</v>
      </c>
      <c r="B68">
        <v>83.5</v>
      </c>
      <c r="C68">
        <v>2011</v>
      </c>
    </row>
    <row r="69" spans="1:3" x14ac:dyDescent="0.25">
      <c r="A69" t="s">
        <v>318</v>
      </c>
      <c r="B69">
        <v>83</v>
      </c>
      <c r="C69">
        <v>2011</v>
      </c>
    </row>
    <row r="70" spans="1:3" x14ac:dyDescent="0.25">
      <c r="A70" t="s">
        <v>308</v>
      </c>
      <c r="B70">
        <v>83</v>
      </c>
      <c r="C70">
        <v>2011</v>
      </c>
    </row>
    <row r="71" spans="1:3" x14ac:dyDescent="0.25">
      <c r="A71" t="s">
        <v>270</v>
      </c>
      <c r="B71">
        <v>81.5</v>
      </c>
      <c r="C71">
        <v>2011</v>
      </c>
    </row>
    <row r="72" spans="1:3" x14ac:dyDescent="0.25">
      <c r="A72" t="s">
        <v>267</v>
      </c>
      <c r="B72">
        <v>80.5</v>
      </c>
      <c r="C72">
        <v>2011</v>
      </c>
    </row>
    <row r="73" spans="1:3" x14ac:dyDescent="0.25">
      <c r="A73" t="s">
        <v>273</v>
      </c>
      <c r="B73">
        <v>80.5</v>
      </c>
      <c r="C73">
        <v>2011</v>
      </c>
    </row>
    <row r="74" spans="1:3" x14ac:dyDescent="0.25">
      <c r="A74" t="s">
        <v>276</v>
      </c>
      <c r="B74">
        <v>98</v>
      </c>
      <c r="C74">
        <v>2012</v>
      </c>
    </row>
    <row r="75" spans="1:3" x14ac:dyDescent="0.25">
      <c r="A75" t="s">
        <v>274</v>
      </c>
      <c r="B75">
        <v>92</v>
      </c>
      <c r="C75">
        <v>2012</v>
      </c>
    </row>
    <row r="76" spans="1:3" x14ac:dyDescent="0.25">
      <c r="A76" t="s">
        <v>275</v>
      </c>
      <c r="B76">
        <v>85.666700000000006</v>
      </c>
      <c r="C76">
        <v>2012</v>
      </c>
    </row>
    <row r="77" spans="1:3" x14ac:dyDescent="0.25">
      <c r="A77" t="s">
        <v>318</v>
      </c>
      <c r="B77">
        <v>85</v>
      </c>
      <c r="C77">
        <v>2012</v>
      </c>
    </row>
    <row r="78" spans="1:3" x14ac:dyDescent="0.25">
      <c r="A78" t="s">
        <v>308</v>
      </c>
      <c r="B78">
        <v>83</v>
      </c>
      <c r="C78">
        <v>2012</v>
      </c>
    </row>
    <row r="79" spans="1:3" x14ac:dyDescent="0.25">
      <c r="A79" t="s">
        <v>273</v>
      </c>
      <c r="B79">
        <v>82.666700000000006</v>
      </c>
      <c r="C79">
        <v>2012</v>
      </c>
    </row>
    <row r="80" spans="1:3" x14ac:dyDescent="0.25">
      <c r="A80" t="s">
        <v>267</v>
      </c>
      <c r="B80">
        <v>81.333299999999994</v>
      </c>
      <c r="C80">
        <v>2012</v>
      </c>
    </row>
    <row r="81" spans="1:3" x14ac:dyDescent="0.25">
      <c r="A81" t="s">
        <v>270</v>
      </c>
      <c r="B81">
        <v>80.333299999999994</v>
      </c>
      <c r="C81">
        <v>2012</v>
      </c>
    </row>
    <row r="82" spans="1:3" x14ac:dyDescent="0.25">
      <c r="A82" t="s">
        <v>269</v>
      </c>
      <c r="B82">
        <v>79</v>
      </c>
      <c r="C82">
        <v>2012</v>
      </c>
    </row>
    <row r="83" spans="1:3" x14ac:dyDescent="0.25">
      <c r="A83" t="s">
        <v>272</v>
      </c>
      <c r="B83">
        <v>77.333299999999994</v>
      </c>
      <c r="C83">
        <v>2012</v>
      </c>
    </row>
    <row r="84" spans="1:3" x14ac:dyDescent="0.25">
      <c r="A84" t="s">
        <v>276</v>
      </c>
      <c r="B84">
        <v>98</v>
      </c>
      <c r="C84">
        <v>2013</v>
      </c>
    </row>
    <row r="85" spans="1:3" x14ac:dyDescent="0.25">
      <c r="A85" t="s">
        <v>274</v>
      </c>
      <c r="B85">
        <v>92</v>
      </c>
      <c r="C85">
        <v>2013</v>
      </c>
    </row>
    <row r="86" spans="1:3" x14ac:dyDescent="0.25">
      <c r="A86" t="s">
        <v>318</v>
      </c>
      <c r="B86">
        <v>88</v>
      </c>
      <c r="C86">
        <v>2013</v>
      </c>
    </row>
    <row r="87" spans="1:3" x14ac:dyDescent="0.25">
      <c r="A87" t="s">
        <v>275</v>
      </c>
      <c r="B87">
        <v>87</v>
      </c>
      <c r="C87">
        <v>2013</v>
      </c>
    </row>
    <row r="88" spans="1:3" x14ac:dyDescent="0.25">
      <c r="A88" t="s">
        <v>273</v>
      </c>
      <c r="B88">
        <v>84.333299999999994</v>
      </c>
      <c r="C88">
        <v>2013</v>
      </c>
    </row>
    <row r="89" spans="1:3" x14ac:dyDescent="0.25">
      <c r="A89" t="s">
        <v>308</v>
      </c>
      <c r="B89">
        <v>83</v>
      </c>
      <c r="C89">
        <v>2013</v>
      </c>
    </row>
    <row r="90" spans="1:3" x14ac:dyDescent="0.25">
      <c r="A90" t="s">
        <v>270</v>
      </c>
      <c r="B90">
        <v>82</v>
      </c>
      <c r="C90">
        <v>2013</v>
      </c>
    </row>
    <row r="91" spans="1:3" x14ac:dyDescent="0.25">
      <c r="A91" t="s">
        <v>272</v>
      </c>
      <c r="B91">
        <v>81</v>
      </c>
      <c r="C91">
        <v>2013</v>
      </c>
    </row>
    <row r="92" spans="1:3" x14ac:dyDescent="0.25">
      <c r="A92" t="s">
        <v>267</v>
      </c>
      <c r="B92">
        <v>79</v>
      </c>
      <c r="C92">
        <v>2013</v>
      </c>
    </row>
    <row r="93" spans="1:3" x14ac:dyDescent="0.25">
      <c r="A93" t="s">
        <v>269</v>
      </c>
      <c r="B93">
        <v>79</v>
      </c>
      <c r="C93">
        <v>2013</v>
      </c>
    </row>
    <row r="94" spans="1:3" x14ac:dyDescent="0.25">
      <c r="A94" t="s">
        <v>276</v>
      </c>
      <c r="B94">
        <v>98</v>
      </c>
      <c r="C94">
        <v>2014</v>
      </c>
    </row>
    <row r="95" spans="1:3" x14ac:dyDescent="0.25">
      <c r="A95" t="s">
        <v>274</v>
      </c>
      <c r="B95">
        <v>96</v>
      </c>
      <c r="C95">
        <v>2014</v>
      </c>
    </row>
    <row r="96" spans="1:3" x14ac:dyDescent="0.25">
      <c r="A96" t="s">
        <v>270</v>
      </c>
      <c r="B96">
        <v>91.5</v>
      </c>
      <c r="C96">
        <v>2014</v>
      </c>
    </row>
    <row r="97" spans="1:3" x14ac:dyDescent="0.25">
      <c r="A97" t="s">
        <v>275</v>
      </c>
      <c r="B97">
        <v>88.333299999999994</v>
      </c>
      <c r="C97">
        <v>2014</v>
      </c>
    </row>
    <row r="98" spans="1:3" x14ac:dyDescent="0.25">
      <c r="A98" t="s">
        <v>273</v>
      </c>
      <c r="B98">
        <v>86.333299999999994</v>
      </c>
      <c r="C98">
        <v>2014</v>
      </c>
    </row>
    <row r="99" spans="1:3" x14ac:dyDescent="0.25">
      <c r="A99" t="s">
        <v>318</v>
      </c>
      <c r="B99">
        <v>84</v>
      </c>
      <c r="C99">
        <v>2014</v>
      </c>
    </row>
    <row r="100" spans="1:3" x14ac:dyDescent="0.25">
      <c r="A100" t="s">
        <v>272</v>
      </c>
      <c r="B100">
        <v>83</v>
      </c>
      <c r="C100">
        <v>2014</v>
      </c>
    </row>
    <row r="101" spans="1:3" x14ac:dyDescent="0.25">
      <c r="A101" t="s">
        <v>269</v>
      </c>
      <c r="B101">
        <v>81</v>
      </c>
      <c r="C101">
        <v>2014</v>
      </c>
    </row>
    <row r="102" spans="1:3" x14ac:dyDescent="0.25">
      <c r="A102" t="s">
        <v>271</v>
      </c>
      <c r="B102">
        <v>80.666700000000006</v>
      </c>
      <c r="C102">
        <v>2014</v>
      </c>
    </row>
    <row r="103" spans="1:3" x14ac:dyDescent="0.25">
      <c r="A103" t="s">
        <v>267</v>
      </c>
      <c r="B103">
        <v>80.333299999999994</v>
      </c>
      <c r="C103">
        <v>2014</v>
      </c>
    </row>
    <row r="104" spans="1:3" x14ac:dyDescent="0.25">
      <c r="A104" t="s">
        <v>276</v>
      </c>
      <c r="B104">
        <v>97.666700000000006</v>
      </c>
      <c r="C104">
        <v>2015</v>
      </c>
    </row>
    <row r="105" spans="1:3" x14ac:dyDescent="0.25">
      <c r="A105" t="s">
        <v>274</v>
      </c>
      <c r="B105">
        <v>95</v>
      </c>
      <c r="C105">
        <v>2015</v>
      </c>
    </row>
    <row r="106" spans="1:3" x14ac:dyDescent="0.25">
      <c r="A106" t="s">
        <v>275</v>
      </c>
      <c r="B106">
        <v>88.333299999999994</v>
      </c>
      <c r="C106">
        <v>2015</v>
      </c>
    </row>
    <row r="107" spans="1:3" x14ac:dyDescent="0.25">
      <c r="A107" t="s">
        <v>273</v>
      </c>
      <c r="B107">
        <v>86</v>
      </c>
      <c r="C107">
        <v>2015</v>
      </c>
    </row>
    <row r="108" spans="1:3" x14ac:dyDescent="0.25">
      <c r="A108" t="s">
        <v>318</v>
      </c>
      <c r="B108">
        <v>85</v>
      </c>
      <c r="C108">
        <v>2015</v>
      </c>
    </row>
    <row r="109" spans="1:3" x14ac:dyDescent="0.25">
      <c r="A109" t="s">
        <v>270</v>
      </c>
      <c r="B109">
        <v>84</v>
      </c>
      <c r="C109">
        <v>2015</v>
      </c>
    </row>
    <row r="110" spans="1:3" x14ac:dyDescent="0.25">
      <c r="A110" t="s">
        <v>272</v>
      </c>
      <c r="B110">
        <v>82</v>
      </c>
      <c r="C110">
        <v>2015</v>
      </c>
    </row>
    <row r="111" spans="1:3" x14ac:dyDescent="0.25">
      <c r="A111" t="s">
        <v>308</v>
      </c>
      <c r="B111">
        <v>81</v>
      </c>
      <c r="C111">
        <v>2015</v>
      </c>
    </row>
    <row r="112" spans="1:3" x14ac:dyDescent="0.25">
      <c r="A112" t="s">
        <v>269</v>
      </c>
      <c r="B112">
        <v>80.333299999999994</v>
      </c>
      <c r="C112">
        <v>2015</v>
      </c>
    </row>
    <row r="113" spans="1:3" x14ac:dyDescent="0.25">
      <c r="A113" t="s">
        <v>271</v>
      </c>
      <c r="B113">
        <v>79.666700000000006</v>
      </c>
      <c r="C113">
        <v>2015</v>
      </c>
    </row>
    <row r="114" spans="1:3" x14ac:dyDescent="0.25">
      <c r="A114" t="s">
        <v>267</v>
      </c>
      <c r="B114">
        <v>95</v>
      </c>
      <c r="C114">
        <v>2016</v>
      </c>
    </row>
    <row r="115" spans="1:3" x14ac:dyDescent="0.25">
      <c r="A115" t="s">
        <v>272</v>
      </c>
      <c r="B115">
        <v>94</v>
      </c>
      <c r="C115">
        <v>2016</v>
      </c>
    </row>
    <row r="116" spans="1:3" x14ac:dyDescent="0.25">
      <c r="A116" t="s">
        <v>275</v>
      </c>
      <c r="B116">
        <v>94</v>
      </c>
      <c r="C116">
        <v>2016</v>
      </c>
    </row>
    <row r="117" spans="1:3" x14ac:dyDescent="0.25">
      <c r="A117" t="s">
        <v>273</v>
      </c>
      <c r="B117">
        <v>93</v>
      </c>
      <c r="C117">
        <v>2016</v>
      </c>
    </row>
    <row r="118" spans="1:3" x14ac:dyDescent="0.25">
      <c r="A118" t="s">
        <v>274</v>
      </c>
      <c r="B118">
        <v>92</v>
      </c>
      <c r="C118">
        <v>2016</v>
      </c>
    </row>
    <row r="119" spans="1:3" x14ac:dyDescent="0.25">
      <c r="A119" t="s">
        <v>276</v>
      </c>
      <c r="B119">
        <v>92</v>
      </c>
      <c r="C119">
        <v>2016</v>
      </c>
    </row>
    <row r="120" spans="1:3" x14ac:dyDescent="0.25">
      <c r="A120" t="s">
        <v>269</v>
      </c>
      <c r="B120">
        <v>90</v>
      </c>
      <c r="C120">
        <v>2016</v>
      </c>
    </row>
    <row r="121" spans="1:3" x14ac:dyDescent="0.25">
      <c r="A121" t="s">
        <v>253</v>
      </c>
      <c r="B121">
        <v>89</v>
      </c>
      <c r="C121">
        <v>2016</v>
      </c>
    </row>
    <row r="122" spans="1:3" x14ac:dyDescent="0.25">
      <c r="A122" t="s">
        <v>318</v>
      </c>
      <c r="B122">
        <v>88</v>
      </c>
      <c r="C122">
        <v>2016</v>
      </c>
    </row>
    <row r="123" spans="1:3" x14ac:dyDescent="0.25">
      <c r="A123" t="s">
        <v>268</v>
      </c>
      <c r="B123">
        <v>88</v>
      </c>
      <c r="C123">
        <v>2016</v>
      </c>
    </row>
    <row r="124" spans="1:3" x14ac:dyDescent="0.25">
      <c r="A124" s="28" t="s">
        <v>202</v>
      </c>
      <c r="B124" s="29">
        <v>2011</v>
      </c>
      <c r="C124" s="24">
        <v>38.5</v>
      </c>
    </row>
    <row r="125" spans="1:3" x14ac:dyDescent="0.25">
      <c r="A125" s="30" t="s">
        <v>278</v>
      </c>
      <c r="B125" s="31">
        <v>2011</v>
      </c>
      <c r="C125" s="25">
        <v>53</v>
      </c>
    </row>
    <row r="126" spans="1:3" x14ac:dyDescent="0.25">
      <c r="A126" s="28" t="s">
        <v>201</v>
      </c>
      <c r="B126" s="29">
        <v>2011</v>
      </c>
      <c r="C126" s="24">
        <v>53</v>
      </c>
    </row>
    <row r="127" spans="1:3" x14ac:dyDescent="0.25">
      <c r="A127" s="30" t="s">
        <v>108</v>
      </c>
      <c r="B127" s="31">
        <v>2011</v>
      </c>
      <c r="C127" s="25">
        <v>53</v>
      </c>
    </row>
    <row r="128" spans="1:3" x14ac:dyDescent="0.25">
      <c r="A128" s="28" t="s">
        <v>153</v>
      </c>
      <c r="B128" s="29">
        <v>2011</v>
      </c>
      <c r="C128" s="24">
        <v>53</v>
      </c>
    </row>
    <row r="129" spans="1:3" x14ac:dyDescent="0.25">
      <c r="A129" s="30" t="s">
        <v>165</v>
      </c>
      <c r="B129" s="31">
        <v>2011</v>
      </c>
      <c r="C129" s="25">
        <v>52</v>
      </c>
    </row>
    <row r="130" spans="1:3" x14ac:dyDescent="0.25">
      <c r="A130" s="28" t="s">
        <v>187</v>
      </c>
      <c r="B130" s="29">
        <v>2011</v>
      </c>
      <c r="C130" s="24">
        <v>52</v>
      </c>
    </row>
    <row r="131" spans="1:3" x14ac:dyDescent="0.25">
      <c r="A131" s="30" t="s">
        <v>312</v>
      </c>
      <c r="B131" s="31">
        <v>2011</v>
      </c>
      <c r="C131" s="25">
        <v>52</v>
      </c>
    </row>
    <row r="132" spans="1:3" x14ac:dyDescent="0.25">
      <c r="A132" s="28" t="s">
        <v>127</v>
      </c>
      <c r="B132" s="29">
        <v>2011</v>
      </c>
      <c r="C132" s="24">
        <v>52</v>
      </c>
    </row>
    <row r="133" spans="1:3" x14ac:dyDescent="0.25">
      <c r="A133" s="30" t="s">
        <v>209</v>
      </c>
      <c r="B133" s="31">
        <v>2011</v>
      </c>
      <c r="C133" s="25">
        <v>52</v>
      </c>
    </row>
    <row r="134" spans="1:3" x14ac:dyDescent="0.25">
      <c r="A134" s="28" t="s">
        <v>161</v>
      </c>
      <c r="B134" s="29">
        <v>2011</v>
      </c>
      <c r="C134" s="24">
        <v>42</v>
      </c>
    </row>
    <row r="135" spans="1:3" x14ac:dyDescent="0.25">
      <c r="A135" s="30" t="s">
        <v>314</v>
      </c>
      <c r="B135" s="31">
        <v>2011</v>
      </c>
      <c r="C135" s="25">
        <v>52</v>
      </c>
    </row>
    <row r="136" spans="1:3" x14ac:dyDescent="0.25">
      <c r="A136" s="28" t="s">
        <v>116</v>
      </c>
      <c r="B136" s="29">
        <v>2011</v>
      </c>
      <c r="C136" s="24">
        <v>52</v>
      </c>
    </row>
    <row r="137" spans="1:3" x14ac:dyDescent="0.25">
      <c r="A137" s="30" t="s">
        <v>189</v>
      </c>
      <c r="B137" s="31">
        <v>2011</v>
      </c>
      <c r="C137" s="25">
        <v>52</v>
      </c>
    </row>
    <row r="138" spans="1:3" x14ac:dyDescent="0.25">
      <c r="A138" s="28" t="s">
        <v>73</v>
      </c>
      <c r="B138" s="29">
        <v>2011</v>
      </c>
      <c r="C138" s="24">
        <v>52</v>
      </c>
    </row>
    <row r="139" spans="1:3" x14ac:dyDescent="0.25">
      <c r="A139" s="30" t="s">
        <v>207</v>
      </c>
      <c r="B139" s="31">
        <v>2011</v>
      </c>
      <c r="C139" s="25">
        <v>40.5</v>
      </c>
    </row>
    <row r="140" spans="1:3" x14ac:dyDescent="0.25">
      <c r="A140" s="28" t="s">
        <v>94</v>
      </c>
      <c r="B140" s="29">
        <v>2011</v>
      </c>
      <c r="C140" s="24">
        <v>51</v>
      </c>
    </row>
    <row r="141" spans="1:3" x14ac:dyDescent="0.25">
      <c r="A141" s="30" t="s">
        <v>114</v>
      </c>
      <c r="B141" s="31">
        <v>2011</v>
      </c>
      <c r="C141" s="25">
        <v>51</v>
      </c>
    </row>
    <row r="142" spans="1:3" x14ac:dyDescent="0.25">
      <c r="A142" s="28" t="s">
        <v>115</v>
      </c>
      <c r="B142" s="29">
        <v>2011</v>
      </c>
      <c r="C142" s="24">
        <v>51</v>
      </c>
    </row>
    <row r="143" spans="1:3" x14ac:dyDescent="0.25">
      <c r="A143" s="30" t="s">
        <v>79</v>
      </c>
      <c r="B143" s="31">
        <v>2011</v>
      </c>
      <c r="C143" s="25">
        <v>51</v>
      </c>
    </row>
    <row r="144" spans="1:3" x14ac:dyDescent="0.25">
      <c r="A144" s="28" t="s">
        <v>130</v>
      </c>
      <c r="B144" s="29">
        <v>2011</v>
      </c>
      <c r="C144" s="24">
        <v>51</v>
      </c>
    </row>
    <row r="145" spans="1:3" x14ac:dyDescent="0.25">
      <c r="A145" s="30" t="s">
        <v>183</v>
      </c>
      <c r="B145" s="31">
        <v>2011</v>
      </c>
      <c r="C145" s="25">
        <v>51</v>
      </c>
    </row>
    <row r="146" spans="1:3" x14ac:dyDescent="0.25">
      <c r="A146" s="28" t="s">
        <v>88</v>
      </c>
      <c r="B146" s="29">
        <v>2011</v>
      </c>
      <c r="C146" s="24">
        <v>51</v>
      </c>
    </row>
    <row r="147" spans="1:3" x14ac:dyDescent="0.25">
      <c r="A147" s="30" t="s">
        <v>305</v>
      </c>
      <c r="B147" s="31">
        <v>2011</v>
      </c>
      <c r="C147" s="25">
        <v>51</v>
      </c>
    </row>
    <row r="148" spans="1:3" x14ac:dyDescent="0.25">
      <c r="A148" s="28" t="s">
        <v>157</v>
      </c>
      <c r="B148" s="29">
        <v>2011</v>
      </c>
      <c r="C148" s="24">
        <v>51</v>
      </c>
    </row>
    <row r="149" spans="1:3" x14ac:dyDescent="0.25">
      <c r="A149" s="30" t="s">
        <v>229</v>
      </c>
      <c r="B149" s="31">
        <v>2011</v>
      </c>
      <c r="C149" s="25">
        <v>50</v>
      </c>
    </row>
    <row r="150" spans="1:3" x14ac:dyDescent="0.25">
      <c r="A150" s="28" t="s">
        <v>119</v>
      </c>
      <c r="B150" s="29">
        <v>2011</v>
      </c>
      <c r="C150" s="24">
        <v>50</v>
      </c>
    </row>
    <row r="151" spans="1:3" x14ac:dyDescent="0.25">
      <c r="A151" s="30" t="s">
        <v>175</v>
      </c>
      <c r="B151" s="31">
        <v>2011</v>
      </c>
      <c r="C151" s="25">
        <v>50</v>
      </c>
    </row>
    <row r="152" spans="1:3" x14ac:dyDescent="0.25">
      <c r="A152" s="28" t="s">
        <v>102</v>
      </c>
      <c r="B152" s="29">
        <v>2011</v>
      </c>
      <c r="C152" s="24">
        <v>50</v>
      </c>
    </row>
    <row r="153" spans="1:3" x14ac:dyDescent="0.25">
      <c r="A153" s="30" t="s">
        <v>76</v>
      </c>
      <c r="B153" s="31">
        <v>2011</v>
      </c>
      <c r="C153" s="25">
        <v>50</v>
      </c>
    </row>
    <row r="154" spans="1:3" x14ac:dyDescent="0.25">
      <c r="A154" s="28" t="s">
        <v>211</v>
      </c>
      <c r="B154" s="29">
        <v>2011</v>
      </c>
      <c r="C154" s="24">
        <v>50</v>
      </c>
    </row>
    <row r="155" spans="1:3" x14ac:dyDescent="0.25">
      <c r="A155" s="30" t="s">
        <v>208</v>
      </c>
      <c r="B155" s="31">
        <v>2011</v>
      </c>
      <c r="C155" s="25">
        <v>50</v>
      </c>
    </row>
    <row r="156" spans="1:3" x14ac:dyDescent="0.25">
      <c r="A156" s="28" t="s">
        <v>142</v>
      </c>
      <c r="B156" s="29">
        <v>2011</v>
      </c>
      <c r="C156" s="24">
        <v>50</v>
      </c>
    </row>
    <row r="157" spans="1:3" x14ac:dyDescent="0.25">
      <c r="A157" s="30" t="s">
        <v>210</v>
      </c>
      <c r="B157" s="31">
        <v>2011</v>
      </c>
      <c r="C157" s="25">
        <v>37.5</v>
      </c>
    </row>
    <row r="158" spans="1:3" x14ac:dyDescent="0.25">
      <c r="A158" s="28" t="s">
        <v>171</v>
      </c>
      <c r="B158" s="29">
        <v>2011</v>
      </c>
      <c r="C158" s="24">
        <v>50</v>
      </c>
    </row>
    <row r="159" spans="1:3" x14ac:dyDescent="0.25">
      <c r="A159" s="30" t="s">
        <v>293</v>
      </c>
      <c r="B159" s="31">
        <v>2011</v>
      </c>
      <c r="C159" s="25">
        <v>50</v>
      </c>
    </row>
    <row r="160" spans="1:3" x14ac:dyDescent="0.25">
      <c r="A160" s="28" t="s">
        <v>206</v>
      </c>
      <c r="B160" s="29">
        <v>2011</v>
      </c>
      <c r="C160" s="24">
        <v>50</v>
      </c>
    </row>
    <row r="161" spans="1:3" x14ac:dyDescent="0.25">
      <c r="A161" s="30" t="s">
        <v>109</v>
      </c>
      <c r="B161" s="31">
        <v>2011</v>
      </c>
      <c r="C161" s="25">
        <v>50</v>
      </c>
    </row>
    <row r="162" spans="1:3" x14ac:dyDescent="0.25">
      <c r="A162" s="28" t="s">
        <v>168</v>
      </c>
      <c r="B162" s="29">
        <v>2011</v>
      </c>
      <c r="C162" s="24">
        <v>49</v>
      </c>
    </row>
    <row r="163" spans="1:3" x14ac:dyDescent="0.25">
      <c r="A163" s="30" t="s">
        <v>184</v>
      </c>
      <c r="B163" s="31">
        <v>2011</v>
      </c>
      <c r="C163" s="25">
        <v>49</v>
      </c>
    </row>
    <row r="164" spans="1:3" x14ac:dyDescent="0.25">
      <c r="A164" s="28" t="s">
        <v>100</v>
      </c>
      <c r="B164" s="29">
        <v>2011</v>
      </c>
      <c r="C164" s="24">
        <v>49</v>
      </c>
    </row>
    <row r="165" spans="1:3" x14ac:dyDescent="0.25">
      <c r="A165" s="30" t="s">
        <v>136</v>
      </c>
      <c r="B165" s="31">
        <v>2011</v>
      </c>
      <c r="C165" s="25">
        <v>37.5</v>
      </c>
    </row>
    <row r="166" spans="1:3" x14ac:dyDescent="0.25">
      <c r="A166" s="28" t="s">
        <v>193</v>
      </c>
      <c r="B166" s="29">
        <v>2011</v>
      </c>
      <c r="C166" s="24">
        <v>41.5</v>
      </c>
    </row>
    <row r="167" spans="1:3" x14ac:dyDescent="0.25">
      <c r="A167" s="30" t="s">
        <v>182</v>
      </c>
      <c r="B167" s="31">
        <v>2011</v>
      </c>
      <c r="C167" s="25">
        <v>48</v>
      </c>
    </row>
    <row r="168" spans="1:3" x14ac:dyDescent="0.25">
      <c r="A168" s="28" t="s">
        <v>178</v>
      </c>
      <c r="B168" s="29">
        <v>2011</v>
      </c>
      <c r="C168" s="24">
        <v>48</v>
      </c>
    </row>
    <row r="169" spans="1:3" x14ac:dyDescent="0.25">
      <c r="A169" s="30" t="s">
        <v>213</v>
      </c>
      <c r="B169" s="31">
        <v>2011</v>
      </c>
      <c r="C169" s="25">
        <v>36.5</v>
      </c>
    </row>
    <row r="170" spans="1:3" x14ac:dyDescent="0.25">
      <c r="A170" s="28" t="s">
        <v>90</v>
      </c>
      <c r="B170" s="29">
        <v>2011</v>
      </c>
      <c r="C170" s="24">
        <v>48</v>
      </c>
    </row>
    <row r="171" spans="1:3" x14ac:dyDescent="0.25">
      <c r="A171" s="30" t="s">
        <v>129</v>
      </c>
      <c r="B171" s="31">
        <v>2011</v>
      </c>
      <c r="C171" s="25">
        <v>48</v>
      </c>
    </row>
    <row r="172" spans="1:3" x14ac:dyDescent="0.25">
      <c r="A172" s="28" t="s">
        <v>91</v>
      </c>
      <c r="B172" s="29">
        <v>2011</v>
      </c>
      <c r="C172" s="24">
        <v>48</v>
      </c>
    </row>
    <row r="173" spans="1:3" x14ac:dyDescent="0.25">
      <c r="A173" s="30" t="s">
        <v>98</v>
      </c>
      <c r="B173" s="31">
        <v>2011</v>
      </c>
      <c r="C173" s="25">
        <v>48</v>
      </c>
    </row>
    <row r="174" spans="1:3" x14ac:dyDescent="0.25">
      <c r="A174" s="28" t="s">
        <v>87</v>
      </c>
      <c r="B174" s="29">
        <v>2011</v>
      </c>
      <c r="C174" s="24">
        <v>48</v>
      </c>
    </row>
    <row r="175" spans="1:3" x14ac:dyDescent="0.25">
      <c r="A175" s="30" t="s">
        <v>83</v>
      </c>
      <c r="B175" s="31">
        <v>2011</v>
      </c>
      <c r="C175" s="25">
        <v>47</v>
      </c>
    </row>
    <row r="176" spans="1:3" x14ac:dyDescent="0.25">
      <c r="A176" s="28" t="s">
        <v>140</v>
      </c>
      <c r="B176" s="29">
        <v>2011</v>
      </c>
      <c r="C176" s="24">
        <v>47</v>
      </c>
    </row>
    <row r="177" spans="1:3" x14ac:dyDescent="0.25">
      <c r="A177" s="30" t="s">
        <v>104</v>
      </c>
      <c r="B177" s="31">
        <v>2011</v>
      </c>
      <c r="C177" s="25">
        <v>47</v>
      </c>
    </row>
    <row r="178" spans="1:3" x14ac:dyDescent="0.25">
      <c r="A178" s="28" t="s">
        <v>180</v>
      </c>
      <c r="B178" s="29">
        <v>2011</v>
      </c>
      <c r="C178" s="24">
        <v>47</v>
      </c>
    </row>
    <row r="179" spans="1:3" x14ac:dyDescent="0.25">
      <c r="A179" s="30" t="s">
        <v>118</v>
      </c>
      <c r="B179" s="31">
        <v>2011</v>
      </c>
      <c r="C179" s="25">
        <v>47</v>
      </c>
    </row>
    <row r="180" spans="1:3" x14ac:dyDescent="0.25">
      <c r="A180" s="28" t="s">
        <v>177</v>
      </c>
      <c r="B180" s="29">
        <v>2011</v>
      </c>
      <c r="C180" s="24">
        <v>47</v>
      </c>
    </row>
    <row r="181" spans="1:3" x14ac:dyDescent="0.25">
      <c r="A181" s="30" t="s">
        <v>224</v>
      </c>
      <c r="B181" s="31">
        <v>2011</v>
      </c>
      <c r="C181" s="25">
        <v>47</v>
      </c>
    </row>
    <row r="182" spans="1:3" x14ac:dyDescent="0.25">
      <c r="A182" s="28" t="s">
        <v>112</v>
      </c>
      <c r="B182" s="29">
        <v>2011</v>
      </c>
      <c r="C182" s="24">
        <v>47</v>
      </c>
    </row>
    <row r="183" spans="1:3" x14ac:dyDescent="0.25">
      <c r="A183" s="30" t="s">
        <v>303</v>
      </c>
      <c r="B183" s="31">
        <v>2011</v>
      </c>
      <c r="C183" s="25">
        <v>47</v>
      </c>
    </row>
    <row r="184" spans="1:3" x14ac:dyDescent="0.25">
      <c r="A184" s="28" t="s">
        <v>143</v>
      </c>
      <c r="B184" s="29">
        <v>2011</v>
      </c>
      <c r="C184" s="24">
        <v>47</v>
      </c>
    </row>
    <row r="185" spans="1:3" x14ac:dyDescent="0.25">
      <c r="A185" s="30" t="s">
        <v>81</v>
      </c>
      <c r="B185" s="31">
        <v>2011</v>
      </c>
      <c r="C185" s="25">
        <v>46</v>
      </c>
    </row>
    <row r="186" spans="1:3" x14ac:dyDescent="0.25">
      <c r="A186" s="28" t="s">
        <v>138</v>
      </c>
      <c r="B186" s="29">
        <v>2011</v>
      </c>
      <c r="C186" s="24">
        <v>46</v>
      </c>
    </row>
    <row r="187" spans="1:3" x14ac:dyDescent="0.25">
      <c r="A187" s="30" t="s">
        <v>150</v>
      </c>
      <c r="B187" s="31">
        <v>2011</v>
      </c>
      <c r="C187" s="25">
        <v>46</v>
      </c>
    </row>
    <row r="188" spans="1:3" x14ac:dyDescent="0.25">
      <c r="A188" s="28" t="s">
        <v>92</v>
      </c>
      <c r="B188" s="29">
        <v>2011</v>
      </c>
      <c r="C188" s="24">
        <v>46</v>
      </c>
    </row>
    <row r="189" spans="1:3" x14ac:dyDescent="0.25">
      <c r="A189" s="30" t="s">
        <v>267</v>
      </c>
      <c r="B189" s="31">
        <v>2012</v>
      </c>
      <c r="C189" s="25">
        <v>81.333299999999994</v>
      </c>
    </row>
    <row r="190" spans="1:3" x14ac:dyDescent="0.25">
      <c r="A190" s="28" t="s">
        <v>276</v>
      </c>
      <c r="B190" s="29">
        <v>2012</v>
      </c>
      <c r="C190" s="24">
        <v>98</v>
      </c>
    </row>
    <row r="191" spans="1:3" x14ac:dyDescent="0.25">
      <c r="A191" s="30" t="s">
        <v>275</v>
      </c>
      <c r="B191" s="31">
        <v>2012</v>
      </c>
      <c r="C191" s="25">
        <v>85.666700000000006</v>
      </c>
    </row>
    <row r="192" spans="1:3" x14ac:dyDescent="0.25">
      <c r="A192" s="28" t="s">
        <v>272</v>
      </c>
      <c r="B192" s="29">
        <v>2012</v>
      </c>
      <c r="C192" s="24">
        <v>77.333299999999994</v>
      </c>
    </row>
    <row r="193" spans="1:3" x14ac:dyDescent="0.25">
      <c r="A193" s="30" t="s">
        <v>269</v>
      </c>
      <c r="B193" s="31">
        <v>2012</v>
      </c>
      <c r="C193" s="25">
        <v>79</v>
      </c>
    </row>
    <row r="194" spans="1:3" x14ac:dyDescent="0.25">
      <c r="A194" s="28" t="s">
        <v>273</v>
      </c>
      <c r="B194" s="29">
        <v>2012</v>
      </c>
      <c r="C194" s="24">
        <v>82.666700000000006</v>
      </c>
    </row>
    <row r="195" spans="1:3" x14ac:dyDescent="0.25">
      <c r="A195" s="30" t="s">
        <v>274</v>
      </c>
      <c r="B195" s="31">
        <v>2012</v>
      </c>
      <c r="C195" s="25">
        <v>92</v>
      </c>
    </row>
    <row r="196" spans="1:3" x14ac:dyDescent="0.25">
      <c r="A196" s="28" t="s">
        <v>253</v>
      </c>
      <c r="B196" s="29">
        <v>2012</v>
      </c>
      <c r="C196" s="24">
        <v>74.5</v>
      </c>
    </row>
    <row r="197" spans="1:3" x14ac:dyDescent="0.25">
      <c r="A197" s="30" t="s">
        <v>268</v>
      </c>
      <c r="B197" s="31">
        <v>2012</v>
      </c>
      <c r="C197" s="25">
        <v>73.666700000000006</v>
      </c>
    </row>
    <row r="198" spans="1:3" x14ac:dyDescent="0.25">
      <c r="A198" s="28" t="s">
        <v>270</v>
      </c>
      <c r="B198" s="29">
        <v>2012</v>
      </c>
      <c r="C198" s="24">
        <v>80.333299999999994</v>
      </c>
    </row>
    <row r="199" spans="1:3" x14ac:dyDescent="0.25">
      <c r="A199" s="30" t="s">
        <v>266</v>
      </c>
      <c r="B199" s="31">
        <v>2012</v>
      </c>
      <c r="C199" s="25">
        <v>74.333299999999994</v>
      </c>
    </row>
    <row r="200" spans="1:3" x14ac:dyDescent="0.25">
      <c r="A200" s="28" t="s">
        <v>271</v>
      </c>
      <c r="B200" s="29">
        <v>2012</v>
      </c>
      <c r="C200" s="24">
        <v>75.666700000000006</v>
      </c>
    </row>
    <row r="201" spans="1:3" x14ac:dyDescent="0.25">
      <c r="A201" s="30" t="s">
        <v>262</v>
      </c>
      <c r="B201" s="31">
        <v>2012</v>
      </c>
      <c r="C201" s="25">
        <v>67.666700000000006</v>
      </c>
    </row>
    <row r="202" spans="1:3" x14ac:dyDescent="0.25">
      <c r="A202" s="28" t="s">
        <v>260</v>
      </c>
      <c r="B202" s="29">
        <v>2012</v>
      </c>
      <c r="C202" s="24">
        <v>76.5</v>
      </c>
    </row>
    <row r="203" spans="1:3" x14ac:dyDescent="0.25">
      <c r="A203" s="30" t="s">
        <v>318</v>
      </c>
      <c r="B203" s="31">
        <v>2012</v>
      </c>
      <c r="C203" s="25">
        <v>85</v>
      </c>
    </row>
    <row r="204" spans="1:3" x14ac:dyDescent="0.25">
      <c r="A204" s="28" t="s">
        <v>264</v>
      </c>
      <c r="B204" s="29">
        <v>2012</v>
      </c>
      <c r="C204" s="24">
        <v>69.666700000000006</v>
      </c>
    </row>
    <row r="205" spans="1:3" x14ac:dyDescent="0.25">
      <c r="A205" s="30" t="s">
        <v>252</v>
      </c>
      <c r="B205" s="31">
        <v>2012</v>
      </c>
      <c r="C205" s="25">
        <v>60.666699999999999</v>
      </c>
    </row>
    <row r="206" spans="1:3" x14ac:dyDescent="0.25">
      <c r="A206" s="28" t="s">
        <v>308</v>
      </c>
      <c r="B206" s="29">
        <v>2012</v>
      </c>
      <c r="C206" s="24">
        <v>83</v>
      </c>
    </row>
    <row r="207" spans="1:3" x14ac:dyDescent="0.25">
      <c r="A207" s="30" t="s">
        <v>251</v>
      </c>
      <c r="B207" s="31">
        <v>2012</v>
      </c>
      <c r="C207" s="25">
        <v>58.666699999999999</v>
      </c>
    </row>
    <row r="208" spans="1:3" x14ac:dyDescent="0.25">
      <c r="A208" s="28" t="s">
        <v>265</v>
      </c>
      <c r="B208" s="29">
        <v>2012</v>
      </c>
      <c r="C208" s="24">
        <v>68.333299999999994</v>
      </c>
    </row>
    <row r="209" spans="1:3" x14ac:dyDescent="0.25">
      <c r="A209" s="30" t="s">
        <v>239</v>
      </c>
      <c r="B209" s="31">
        <v>2012</v>
      </c>
      <c r="C209" s="25">
        <v>53.666699999999999</v>
      </c>
    </row>
    <row r="210" spans="1:3" x14ac:dyDescent="0.25">
      <c r="A210" s="28" t="s">
        <v>255</v>
      </c>
      <c r="B210" s="29">
        <v>2012</v>
      </c>
      <c r="C210" s="24">
        <v>56.666699999999999</v>
      </c>
    </row>
    <row r="211" spans="1:3" x14ac:dyDescent="0.25">
      <c r="A211" s="30" t="s">
        <v>230</v>
      </c>
      <c r="B211" s="31">
        <v>2012</v>
      </c>
      <c r="C211" s="25">
        <v>53.333300000000001</v>
      </c>
    </row>
    <row r="212" spans="1:3" x14ac:dyDescent="0.25">
      <c r="A212" s="28" t="s">
        <v>172</v>
      </c>
      <c r="B212" s="29">
        <v>2012</v>
      </c>
      <c r="C212" s="24">
        <v>61</v>
      </c>
    </row>
    <row r="213" spans="1:3" x14ac:dyDescent="0.25">
      <c r="A213" s="30" t="s">
        <v>285</v>
      </c>
      <c r="B213" s="31">
        <v>2012</v>
      </c>
      <c r="C213" s="25">
        <v>62</v>
      </c>
    </row>
    <row r="214" spans="1:3" x14ac:dyDescent="0.25">
      <c r="A214" s="28" t="s">
        <v>256</v>
      </c>
      <c r="B214" s="29">
        <v>2012</v>
      </c>
      <c r="C214" s="24">
        <v>56.333300000000001</v>
      </c>
    </row>
    <row r="215" spans="1:3" x14ac:dyDescent="0.25">
      <c r="A215" s="30" t="s">
        <v>298</v>
      </c>
      <c r="B215" s="31">
        <v>2012</v>
      </c>
      <c r="C215" s="25">
        <v>76</v>
      </c>
    </row>
    <row r="216" spans="1:3" x14ac:dyDescent="0.25">
      <c r="A216" s="28" t="s">
        <v>246</v>
      </c>
      <c r="B216" s="29">
        <v>2012</v>
      </c>
      <c r="C216" s="24">
        <v>52.333300000000001</v>
      </c>
    </row>
    <row r="217" spans="1:3" x14ac:dyDescent="0.25">
      <c r="A217" s="30" t="s">
        <v>254</v>
      </c>
      <c r="B217" s="31">
        <v>2012</v>
      </c>
      <c r="C217" s="25">
        <v>65.5</v>
      </c>
    </row>
    <row r="218" spans="1:3" x14ac:dyDescent="0.25">
      <c r="A218" s="28" t="s">
        <v>263</v>
      </c>
      <c r="B218" s="29">
        <v>2012</v>
      </c>
      <c r="C218" s="24">
        <v>71.5</v>
      </c>
    </row>
    <row r="219" spans="1:3" x14ac:dyDescent="0.25">
      <c r="A219" s="30" t="s">
        <v>284</v>
      </c>
      <c r="B219" s="31">
        <v>2012</v>
      </c>
      <c r="C219" s="25">
        <v>58</v>
      </c>
    </row>
    <row r="220" spans="1:3" x14ac:dyDescent="0.25">
      <c r="A220" s="28" t="s">
        <v>220</v>
      </c>
      <c r="B220" s="29">
        <v>2012</v>
      </c>
      <c r="C220" s="24">
        <v>51.333300000000001</v>
      </c>
    </row>
    <row r="221" spans="1:3" x14ac:dyDescent="0.25">
      <c r="A221" s="30" t="s">
        <v>258</v>
      </c>
      <c r="B221" s="31">
        <v>2012</v>
      </c>
      <c r="C221" s="25">
        <v>62</v>
      </c>
    </row>
    <row r="222" spans="1:3" x14ac:dyDescent="0.25">
      <c r="A222" s="28" t="s">
        <v>169</v>
      </c>
      <c r="B222" s="29">
        <v>2012</v>
      </c>
      <c r="C222" s="24">
        <v>72</v>
      </c>
    </row>
    <row r="223" spans="1:3" x14ac:dyDescent="0.25">
      <c r="A223" s="30" t="s">
        <v>243</v>
      </c>
      <c r="B223" s="31">
        <v>2012</v>
      </c>
      <c r="C223" s="25">
        <v>53.333300000000001</v>
      </c>
    </row>
    <row r="224" spans="1:3" x14ac:dyDescent="0.25">
      <c r="A224" s="28" t="s">
        <v>234</v>
      </c>
      <c r="B224" s="29">
        <v>2012</v>
      </c>
      <c r="C224" s="24">
        <v>60</v>
      </c>
    </row>
    <row r="225" spans="1:3" x14ac:dyDescent="0.25">
      <c r="A225" s="30" t="s">
        <v>225</v>
      </c>
      <c r="B225" s="31">
        <v>2012</v>
      </c>
      <c r="C225" s="25">
        <v>51</v>
      </c>
    </row>
    <row r="226" spans="1:3" x14ac:dyDescent="0.25">
      <c r="A226" s="28" t="s">
        <v>133</v>
      </c>
      <c r="B226" s="29">
        <v>2012</v>
      </c>
      <c r="C226" s="24">
        <v>71</v>
      </c>
    </row>
    <row r="227" spans="1:3" x14ac:dyDescent="0.25">
      <c r="A227" s="30" t="s">
        <v>237</v>
      </c>
      <c r="B227" s="31">
        <v>2012</v>
      </c>
      <c r="C227" s="25">
        <v>51.333300000000001</v>
      </c>
    </row>
    <row r="228" spans="1:3" x14ac:dyDescent="0.25">
      <c r="A228" s="28" t="s">
        <v>219</v>
      </c>
      <c r="B228" s="29">
        <v>2012</v>
      </c>
      <c r="C228" s="24">
        <v>71</v>
      </c>
    </row>
    <row r="229" spans="1:3" x14ac:dyDescent="0.25">
      <c r="A229" s="30" t="s">
        <v>310</v>
      </c>
      <c r="B229" s="31">
        <v>2012</v>
      </c>
      <c r="C229" s="25">
        <v>70</v>
      </c>
    </row>
    <row r="230" spans="1:3" x14ac:dyDescent="0.25">
      <c r="A230" s="28" t="s">
        <v>306</v>
      </c>
      <c r="B230" s="29">
        <v>2012</v>
      </c>
      <c r="C230" s="24">
        <v>70</v>
      </c>
    </row>
    <row r="231" spans="1:3" x14ac:dyDescent="0.25">
      <c r="A231" s="30" t="s">
        <v>248</v>
      </c>
      <c r="B231" s="31">
        <v>2012</v>
      </c>
      <c r="C231" s="25">
        <v>52</v>
      </c>
    </row>
    <row r="232" spans="1:3" x14ac:dyDescent="0.25">
      <c r="A232" s="28" t="s">
        <v>259</v>
      </c>
      <c r="B232" s="29">
        <v>2012</v>
      </c>
      <c r="C232" s="24">
        <v>57</v>
      </c>
    </row>
    <row r="233" spans="1:3" x14ac:dyDescent="0.25">
      <c r="A233" s="30" t="s">
        <v>307</v>
      </c>
      <c r="B233" s="31">
        <v>2012</v>
      </c>
      <c r="C233" s="25">
        <v>68</v>
      </c>
    </row>
    <row r="234" spans="1:3" x14ac:dyDescent="0.25">
      <c r="A234" s="28" t="s">
        <v>317</v>
      </c>
      <c r="B234" s="29">
        <v>2012</v>
      </c>
      <c r="C234" s="24">
        <v>66</v>
      </c>
    </row>
    <row r="235" spans="1:3" x14ac:dyDescent="0.25">
      <c r="A235" s="30" t="s">
        <v>214</v>
      </c>
      <c r="B235" s="31">
        <v>2012</v>
      </c>
      <c r="C235" s="25">
        <v>56</v>
      </c>
    </row>
    <row r="236" spans="1:3" x14ac:dyDescent="0.25">
      <c r="A236" s="28" t="s">
        <v>204</v>
      </c>
      <c r="B236" s="29">
        <v>2012</v>
      </c>
      <c r="C236" s="24">
        <v>47.666699999999999</v>
      </c>
    </row>
    <row r="237" spans="1:3" x14ac:dyDescent="0.25">
      <c r="A237" s="30" t="s">
        <v>247</v>
      </c>
      <c r="B237" s="31">
        <v>2012</v>
      </c>
      <c r="C237" s="25">
        <v>66</v>
      </c>
    </row>
    <row r="238" spans="1:3" x14ac:dyDescent="0.25">
      <c r="A238" s="28" t="s">
        <v>304</v>
      </c>
      <c r="B238" s="29">
        <v>2012</v>
      </c>
      <c r="C238" s="24">
        <v>65</v>
      </c>
    </row>
    <row r="239" spans="1:3" x14ac:dyDescent="0.25">
      <c r="A239" s="30" t="s">
        <v>261</v>
      </c>
      <c r="B239" s="31">
        <v>2012</v>
      </c>
      <c r="C239" s="25">
        <v>57.333300000000001</v>
      </c>
    </row>
    <row r="240" spans="1:3" x14ac:dyDescent="0.25">
      <c r="A240" s="28" t="s">
        <v>156</v>
      </c>
      <c r="B240" s="29">
        <v>2012</v>
      </c>
      <c r="C240" s="24">
        <v>65</v>
      </c>
    </row>
    <row r="241" spans="1:3" x14ac:dyDescent="0.25">
      <c r="A241" s="30" t="s">
        <v>227</v>
      </c>
      <c r="B241" s="31">
        <v>2012</v>
      </c>
      <c r="C241" s="25">
        <v>46.666699999999999</v>
      </c>
    </row>
    <row r="242" spans="1:3" x14ac:dyDescent="0.25">
      <c r="A242" s="28" t="s">
        <v>244</v>
      </c>
      <c r="B242" s="29">
        <v>2012</v>
      </c>
      <c r="C242" s="24">
        <v>49</v>
      </c>
    </row>
    <row r="243" spans="1:3" x14ac:dyDescent="0.25">
      <c r="A243" s="30" t="s">
        <v>316</v>
      </c>
      <c r="B243" s="31">
        <v>2012</v>
      </c>
      <c r="C243" s="25">
        <v>63</v>
      </c>
    </row>
    <row r="244" spans="1:3" x14ac:dyDescent="0.25">
      <c r="A244" s="28" t="s">
        <v>302</v>
      </c>
      <c r="B244" s="29">
        <v>2012</v>
      </c>
      <c r="C244" s="24">
        <v>63</v>
      </c>
    </row>
    <row r="245" spans="1:3" x14ac:dyDescent="0.25">
      <c r="A245" s="30" t="s">
        <v>162</v>
      </c>
      <c r="B245" s="31">
        <v>2012</v>
      </c>
      <c r="C245" s="25">
        <v>43.666699999999999</v>
      </c>
    </row>
    <row r="246" spans="1:3" x14ac:dyDescent="0.25">
      <c r="A246" s="28" t="s">
        <v>281</v>
      </c>
      <c r="B246" s="29">
        <v>2012</v>
      </c>
      <c r="C246" s="24">
        <v>46</v>
      </c>
    </row>
    <row r="247" spans="1:3" x14ac:dyDescent="0.25">
      <c r="A247" s="30" t="s">
        <v>313</v>
      </c>
      <c r="B247" s="31">
        <v>2012</v>
      </c>
      <c r="C247" s="25">
        <v>62</v>
      </c>
    </row>
    <row r="248" spans="1:3" x14ac:dyDescent="0.25">
      <c r="A248" s="28" t="s">
        <v>191</v>
      </c>
      <c r="B248" s="29">
        <v>2012</v>
      </c>
      <c r="C248" s="24">
        <v>45.666699999999999</v>
      </c>
    </row>
    <row r="249" spans="1:3" x14ac:dyDescent="0.25">
      <c r="A249" s="30" t="s">
        <v>110</v>
      </c>
      <c r="B249" s="31">
        <v>2012</v>
      </c>
      <c r="C249" s="25">
        <v>62</v>
      </c>
    </row>
    <row r="250" spans="1:3" x14ac:dyDescent="0.25">
      <c r="A250" s="28" t="s">
        <v>241</v>
      </c>
      <c r="B250" s="29">
        <v>2012</v>
      </c>
      <c r="C250" s="24">
        <v>55</v>
      </c>
    </row>
    <row r="251" spans="1:3" x14ac:dyDescent="0.25">
      <c r="A251" s="30" t="s">
        <v>300</v>
      </c>
      <c r="B251" s="31">
        <v>2012</v>
      </c>
      <c r="C251" s="25">
        <v>61</v>
      </c>
    </row>
    <row r="252" spans="1:3" x14ac:dyDescent="0.25">
      <c r="A252" s="28" t="s">
        <v>194</v>
      </c>
      <c r="B252" s="29">
        <v>2012</v>
      </c>
      <c r="C252" s="24">
        <v>43</v>
      </c>
    </row>
    <row r="253" spans="1:3" x14ac:dyDescent="0.25">
      <c r="A253" s="30" t="s">
        <v>159</v>
      </c>
      <c r="B253" s="31">
        <v>2012</v>
      </c>
      <c r="C253" s="25">
        <v>44.333300000000001</v>
      </c>
    </row>
    <row r="254" spans="1:3" x14ac:dyDescent="0.25">
      <c r="A254" s="28" t="s">
        <v>279</v>
      </c>
      <c r="B254" s="29">
        <v>2012</v>
      </c>
      <c r="C254" s="24">
        <v>61</v>
      </c>
    </row>
    <row r="255" spans="1:3" x14ac:dyDescent="0.25">
      <c r="A255" s="30" t="s">
        <v>161</v>
      </c>
      <c r="B255" s="31">
        <v>2012</v>
      </c>
      <c r="C255" s="25">
        <v>44.333300000000001</v>
      </c>
    </row>
    <row r="256" spans="1:3" x14ac:dyDescent="0.25">
      <c r="A256" s="28" t="s">
        <v>167</v>
      </c>
      <c r="B256" s="29">
        <v>2012</v>
      </c>
      <c r="C256" s="24">
        <v>60</v>
      </c>
    </row>
    <row r="257" spans="1:3" x14ac:dyDescent="0.25">
      <c r="A257" s="30" t="s">
        <v>221</v>
      </c>
      <c r="B257" s="31">
        <v>2012</v>
      </c>
      <c r="C257" s="25">
        <v>46.333300000000001</v>
      </c>
    </row>
    <row r="258" spans="1:3" x14ac:dyDescent="0.25">
      <c r="A258" s="28" t="s">
        <v>236</v>
      </c>
      <c r="B258" s="29">
        <v>2012</v>
      </c>
      <c r="C258" s="24">
        <v>60</v>
      </c>
    </row>
    <row r="259" spans="1:3" x14ac:dyDescent="0.25">
      <c r="A259" s="30" t="s">
        <v>176</v>
      </c>
      <c r="B259" s="31">
        <v>2012</v>
      </c>
      <c r="C259" s="25">
        <v>44.333300000000001</v>
      </c>
    </row>
    <row r="260" spans="1:3" x14ac:dyDescent="0.25">
      <c r="A260" s="28" t="s">
        <v>283</v>
      </c>
      <c r="B260" s="29">
        <v>2012</v>
      </c>
      <c r="C260" s="24">
        <v>59</v>
      </c>
    </row>
    <row r="261" spans="1:3" x14ac:dyDescent="0.25">
      <c r="A261" s="30" t="s">
        <v>280</v>
      </c>
      <c r="B261" s="31">
        <v>2012</v>
      </c>
      <c r="C261" s="25">
        <v>42</v>
      </c>
    </row>
    <row r="262" spans="1:3" x14ac:dyDescent="0.25">
      <c r="A262" s="28" t="s">
        <v>174</v>
      </c>
      <c r="B262" s="29">
        <v>2012</v>
      </c>
      <c r="C262" s="24">
        <v>51</v>
      </c>
    </row>
    <row r="263" spans="1:3" x14ac:dyDescent="0.25">
      <c r="A263" s="30" t="s">
        <v>314</v>
      </c>
      <c r="B263" s="31">
        <v>2012</v>
      </c>
      <c r="C263" s="25">
        <v>57</v>
      </c>
    </row>
    <row r="264" spans="1:3" x14ac:dyDescent="0.25">
      <c r="A264" s="28" t="s">
        <v>203</v>
      </c>
      <c r="B264" s="29">
        <v>2012</v>
      </c>
      <c r="C264" s="24">
        <v>51</v>
      </c>
    </row>
    <row r="265" spans="1:3" x14ac:dyDescent="0.25">
      <c r="A265" s="30" t="s">
        <v>238</v>
      </c>
      <c r="B265" s="31">
        <v>2012</v>
      </c>
      <c r="C265" s="25">
        <v>54</v>
      </c>
    </row>
    <row r="266" spans="1:3" x14ac:dyDescent="0.25">
      <c r="A266" s="28" t="s">
        <v>164</v>
      </c>
      <c r="B266" s="29">
        <v>2012</v>
      </c>
      <c r="C266" s="24">
        <v>43.333300000000001</v>
      </c>
    </row>
    <row r="267" spans="1:3" x14ac:dyDescent="0.25">
      <c r="A267" s="30" t="s">
        <v>212</v>
      </c>
      <c r="B267" s="31">
        <v>2012</v>
      </c>
      <c r="C267" s="25">
        <v>57</v>
      </c>
    </row>
    <row r="268" spans="1:3" x14ac:dyDescent="0.25">
      <c r="A268" s="28" t="s">
        <v>282</v>
      </c>
      <c r="B268" s="29">
        <v>2012</v>
      </c>
      <c r="C268" s="24">
        <v>57</v>
      </c>
    </row>
    <row r="269" spans="1:3" x14ac:dyDescent="0.25">
      <c r="A269" s="30" t="s">
        <v>215</v>
      </c>
      <c r="B269" s="31">
        <v>2012</v>
      </c>
      <c r="C269" s="25">
        <v>44.333300000000001</v>
      </c>
    </row>
    <row r="270" spans="1:3" x14ac:dyDescent="0.25">
      <c r="A270" s="28" t="s">
        <v>117</v>
      </c>
      <c r="B270" s="29">
        <v>2012</v>
      </c>
      <c r="C270" s="24">
        <v>56</v>
      </c>
    </row>
    <row r="271" spans="1:3" x14ac:dyDescent="0.25">
      <c r="A271" s="30" t="s">
        <v>312</v>
      </c>
      <c r="B271" s="31">
        <v>2012</v>
      </c>
      <c r="C271" s="25">
        <v>56</v>
      </c>
    </row>
    <row r="272" spans="1:3" x14ac:dyDescent="0.25">
      <c r="A272" s="28" t="s">
        <v>106</v>
      </c>
      <c r="B272" s="29">
        <v>2012</v>
      </c>
      <c r="C272" s="24">
        <v>56</v>
      </c>
    </row>
    <row r="273" spans="1:3" x14ac:dyDescent="0.25">
      <c r="A273" s="30" t="s">
        <v>228</v>
      </c>
      <c r="B273" s="31">
        <v>2012</v>
      </c>
      <c r="C273" s="25">
        <v>46</v>
      </c>
    </row>
    <row r="274" spans="1:3" x14ac:dyDescent="0.25">
      <c r="A274" s="28" t="s">
        <v>207</v>
      </c>
      <c r="B274" s="29">
        <v>2012</v>
      </c>
      <c r="C274" s="24">
        <v>41.5</v>
      </c>
    </row>
    <row r="275" spans="1:3" x14ac:dyDescent="0.25">
      <c r="A275" s="30" t="s">
        <v>173</v>
      </c>
      <c r="B275" s="31">
        <v>2012</v>
      </c>
      <c r="C275" s="25">
        <v>49.5</v>
      </c>
    </row>
    <row r="276" spans="1:3" x14ac:dyDescent="0.25">
      <c r="A276" s="28" t="s">
        <v>240</v>
      </c>
      <c r="B276" s="29">
        <v>2012</v>
      </c>
      <c r="C276" s="24">
        <v>55</v>
      </c>
    </row>
    <row r="277" spans="1:3" x14ac:dyDescent="0.25">
      <c r="A277" s="30" t="s">
        <v>235</v>
      </c>
      <c r="B277" s="31">
        <v>2012</v>
      </c>
      <c r="C277" s="25">
        <v>51.5</v>
      </c>
    </row>
    <row r="278" spans="1:3" x14ac:dyDescent="0.25">
      <c r="A278" s="28" t="s">
        <v>134</v>
      </c>
      <c r="B278" s="29">
        <v>2012</v>
      </c>
      <c r="C278" s="24">
        <v>42.333300000000001</v>
      </c>
    </row>
    <row r="279" spans="1:3" x14ac:dyDescent="0.25">
      <c r="A279" s="30" t="s">
        <v>208</v>
      </c>
      <c r="B279" s="31">
        <v>2012</v>
      </c>
      <c r="C279" s="25">
        <v>55</v>
      </c>
    </row>
    <row r="280" spans="1:3" x14ac:dyDescent="0.25">
      <c r="A280" s="28" t="s">
        <v>192</v>
      </c>
      <c r="B280" s="29">
        <v>2012</v>
      </c>
      <c r="C280" s="24">
        <v>41.666699999999999</v>
      </c>
    </row>
    <row r="281" spans="1:3" x14ac:dyDescent="0.25">
      <c r="A281" s="30" t="s">
        <v>200</v>
      </c>
      <c r="B281" s="31">
        <v>2012</v>
      </c>
      <c r="C281" s="25">
        <v>54</v>
      </c>
    </row>
    <row r="282" spans="1:3" x14ac:dyDescent="0.25">
      <c r="A282" s="28" t="s">
        <v>217</v>
      </c>
      <c r="B282" s="29">
        <v>2012</v>
      </c>
      <c r="C282" s="24">
        <v>45.666699999999999</v>
      </c>
    </row>
    <row r="283" spans="1:3" x14ac:dyDescent="0.25">
      <c r="A283" s="30" t="s">
        <v>216</v>
      </c>
      <c r="B283" s="31">
        <v>2012</v>
      </c>
      <c r="C283" s="25">
        <v>39</v>
      </c>
    </row>
    <row r="284" spans="1:3" x14ac:dyDescent="0.25">
      <c r="A284" s="28" t="s">
        <v>223</v>
      </c>
      <c r="B284" s="29">
        <v>2012</v>
      </c>
      <c r="C284" s="24">
        <v>43.666699999999999</v>
      </c>
    </row>
    <row r="285" spans="1:3" x14ac:dyDescent="0.25">
      <c r="A285" s="30" t="s">
        <v>315</v>
      </c>
      <c r="B285" s="31">
        <v>2012</v>
      </c>
      <c r="C285" s="25">
        <v>54</v>
      </c>
    </row>
    <row r="286" spans="1:3" x14ac:dyDescent="0.25">
      <c r="A286" s="28" t="s">
        <v>132</v>
      </c>
      <c r="B286" s="29">
        <v>2012</v>
      </c>
      <c r="C286" s="24">
        <v>54</v>
      </c>
    </row>
    <row r="287" spans="1:3" x14ac:dyDescent="0.25">
      <c r="A287" s="30" t="s">
        <v>163</v>
      </c>
      <c r="B287" s="31">
        <v>2012</v>
      </c>
      <c r="C287" s="25">
        <v>54</v>
      </c>
    </row>
    <row r="288" spans="1:3" x14ac:dyDescent="0.25">
      <c r="A288" s="28" t="s">
        <v>165</v>
      </c>
      <c r="B288" s="29">
        <v>2012</v>
      </c>
      <c r="C288" s="24">
        <v>54</v>
      </c>
    </row>
    <row r="289" spans="1:3" x14ac:dyDescent="0.25">
      <c r="A289" s="30" t="s">
        <v>196</v>
      </c>
      <c r="B289" s="31">
        <v>2012</v>
      </c>
      <c r="C289" s="25">
        <v>53</v>
      </c>
    </row>
    <row r="290" spans="1:3" x14ac:dyDescent="0.25">
      <c r="A290" s="28" t="s">
        <v>124</v>
      </c>
      <c r="B290" s="29">
        <v>2012</v>
      </c>
      <c r="C290" s="24">
        <v>53</v>
      </c>
    </row>
    <row r="291" spans="1:3" x14ac:dyDescent="0.25">
      <c r="A291" s="30" t="s">
        <v>115</v>
      </c>
      <c r="B291" s="31">
        <v>2012</v>
      </c>
      <c r="C291" s="25">
        <v>53</v>
      </c>
    </row>
    <row r="292" spans="1:3" x14ac:dyDescent="0.25">
      <c r="A292" s="28" t="s">
        <v>197</v>
      </c>
      <c r="B292" s="29">
        <v>2012</v>
      </c>
      <c r="C292" s="24">
        <v>53</v>
      </c>
    </row>
    <row r="293" spans="1:3" x14ac:dyDescent="0.25">
      <c r="A293" s="30" t="s">
        <v>205</v>
      </c>
      <c r="B293" s="31">
        <v>2012</v>
      </c>
      <c r="C293" s="25">
        <v>39</v>
      </c>
    </row>
    <row r="294" spans="1:3" x14ac:dyDescent="0.25">
      <c r="A294" s="28" t="s">
        <v>82</v>
      </c>
      <c r="B294" s="29">
        <v>2012</v>
      </c>
      <c r="C294" s="24">
        <v>53</v>
      </c>
    </row>
    <row r="295" spans="1:3" x14ac:dyDescent="0.25">
      <c r="A295" s="30" t="s">
        <v>226</v>
      </c>
      <c r="B295" s="31">
        <v>2012</v>
      </c>
      <c r="C295" s="25">
        <v>53</v>
      </c>
    </row>
    <row r="296" spans="1:3" x14ac:dyDescent="0.25">
      <c r="A296" s="28" t="s">
        <v>182</v>
      </c>
      <c r="B296" s="29">
        <v>2012</v>
      </c>
      <c r="C296" s="24">
        <v>53</v>
      </c>
    </row>
    <row r="297" spans="1:3" x14ac:dyDescent="0.25">
      <c r="A297" s="30" t="s">
        <v>179</v>
      </c>
      <c r="B297" s="31">
        <v>2012</v>
      </c>
      <c r="C297" s="25">
        <v>52</v>
      </c>
    </row>
    <row r="298" spans="1:3" x14ac:dyDescent="0.25">
      <c r="A298" s="28" t="s">
        <v>170</v>
      </c>
      <c r="B298" s="29">
        <v>2012</v>
      </c>
      <c r="C298" s="24">
        <v>39</v>
      </c>
    </row>
    <row r="299" spans="1:3" x14ac:dyDescent="0.25">
      <c r="A299" s="30" t="s">
        <v>145</v>
      </c>
      <c r="B299" s="31">
        <v>2012</v>
      </c>
      <c r="C299" s="25">
        <v>52</v>
      </c>
    </row>
    <row r="300" spans="1:3" x14ac:dyDescent="0.25">
      <c r="A300" s="28" t="s">
        <v>242</v>
      </c>
      <c r="B300" s="29">
        <v>2012</v>
      </c>
      <c r="C300" s="24">
        <v>43.666699999999999</v>
      </c>
    </row>
    <row r="301" spans="1:3" x14ac:dyDescent="0.25">
      <c r="A301" s="30" t="s">
        <v>158</v>
      </c>
      <c r="B301" s="31">
        <v>2012</v>
      </c>
      <c r="C301" s="25">
        <v>51</v>
      </c>
    </row>
    <row r="302" spans="1:3" x14ac:dyDescent="0.25">
      <c r="A302" s="28" t="s">
        <v>99</v>
      </c>
      <c r="B302" s="29">
        <v>2012</v>
      </c>
      <c r="C302" s="24">
        <v>51</v>
      </c>
    </row>
    <row r="303" spans="1:3" x14ac:dyDescent="0.25">
      <c r="A303" s="30" t="s">
        <v>153</v>
      </c>
      <c r="B303" s="31">
        <v>2012</v>
      </c>
      <c r="C303" s="25">
        <v>51</v>
      </c>
    </row>
    <row r="304" spans="1:3" x14ac:dyDescent="0.25">
      <c r="A304" s="28" t="s">
        <v>178</v>
      </c>
      <c r="B304" s="29">
        <v>2012</v>
      </c>
      <c r="C304" s="24">
        <v>51</v>
      </c>
    </row>
    <row r="305" spans="1:3" x14ac:dyDescent="0.25">
      <c r="A305" s="30" t="s">
        <v>309</v>
      </c>
      <c r="B305" s="31">
        <v>2012</v>
      </c>
      <c r="C305" s="25">
        <v>51</v>
      </c>
    </row>
    <row r="306" spans="1:3" x14ac:dyDescent="0.25">
      <c r="A306" s="28" t="s">
        <v>249</v>
      </c>
      <c r="B306" s="29">
        <v>2012</v>
      </c>
      <c r="C306" s="24">
        <v>43.666699999999999</v>
      </c>
    </row>
    <row r="307" spans="1:3" x14ac:dyDescent="0.25">
      <c r="A307" s="30" t="s">
        <v>202</v>
      </c>
      <c r="B307" s="31">
        <v>2012</v>
      </c>
      <c r="C307" s="25">
        <v>48.5</v>
      </c>
    </row>
    <row r="308" spans="1:3" x14ac:dyDescent="0.25">
      <c r="A308" s="28" t="s">
        <v>257</v>
      </c>
      <c r="B308" s="29">
        <v>2012</v>
      </c>
      <c r="C308" s="24">
        <v>55.5</v>
      </c>
    </row>
    <row r="309" spans="1:3" x14ac:dyDescent="0.25">
      <c r="A309" s="30" t="s">
        <v>305</v>
      </c>
      <c r="B309" s="31">
        <v>2012</v>
      </c>
      <c r="C309" s="25">
        <v>50</v>
      </c>
    </row>
    <row r="310" spans="1:3" x14ac:dyDescent="0.25">
      <c r="A310" s="28" t="s">
        <v>250</v>
      </c>
      <c r="B310" s="29">
        <v>2012</v>
      </c>
      <c r="C310" s="24">
        <v>48.5</v>
      </c>
    </row>
    <row r="311" spans="1:3" x14ac:dyDescent="0.25">
      <c r="A311" s="30" t="s">
        <v>210</v>
      </c>
      <c r="B311" s="31">
        <v>2012</v>
      </c>
      <c r="C311" s="25">
        <v>38</v>
      </c>
    </row>
    <row r="312" spans="1:3" x14ac:dyDescent="0.25">
      <c r="A312" s="28" t="s">
        <v>232</v>
      </c>
      <c r="B312" s="29">
        <v>2012</v>
      </c>
      <c r="C312" s="24">
        <v>42.333300000000001</v>
      </c>
    </row>
    <row r="313" spans="1:3" x14ac:dyDescent="0.25">
      <c r="A313" s="30" t="s">
        <v>175</v>
      </c>
      <c r="B313" s="31">
        <v>2012</v>
      </c>
      <c r="C313" s="25">
        <v>48</v>
      </c>
    </row>
    <row r="314" spans="1:3" x14ac:dyDescent="0.25">
      <c r="A314" s="28" t="s">
        <v>141</v>
      </c>
      <c r="B314" s="29">
        <v>2012</v>
      </c>
      <c r="C314" s="24">
        <v>50</v>
      </c>
    </row>
    <row r="315" spans="1:3" x14ac:dyDescent="0.25">
      <c r="A315" s="30" t="s">
        <v>185</v>
      </c>
      <c r="B315" s="31">
        <v>2012</v>
      </c>
      <c r="C315" s="25">
        <v>50</v>
      </c>
    </row>
    <row r="316" spans="1:3" x14ac:dyDescent="0.25">
      <c r="A316" s="28" t="s">
        <v>218</v>
      </c>
      <c r="B316" s="29">
        <v>2012</v>
      </c>
      <c r="C316" s="24">
        <v>42</v>
      </c>
    </row>
    <row r="317" spans="1:3" x14ac:dyDescent="0.25">
      <c r="A317" s="30" t="s">
        <v>85</v>
      </c>
      <c r="B317" s="31">
        <v>2012</v>
      </c>
      <c r="C317" s="25">
        <v>50</v>
      </c>
    </row>
    <row r="318" spans="1:3" x14ac:dyDescent="0.25">
      <c r="A318" s="28" t="s">
        <v>155</v>
      </c>
      <c r="B318" s="29">
        <v>2012</v>
      </c>
      <c r="C318" s="24">
        <v>38</v>
      </c>
    </row>
    <row r="319" spans="1:3" x14ac:dyDescent="0.25">
      <c r="A319" s="30" t="s">
        <v>171</v>
      </c>
      <c r="B319" s="31">
        <v>2012</v>
      </c>
      <c r="C319" s="25">
        <v>50</v>
      </c>
    </row>
    <row r="320" spans="1:3" x14ac:dyDescent="0.25">
      <c r="A320" s="28" t="s">
        <v>206</v>
      </c>
      <c r="B320" s="29">
        <v>2012</v>
      </c>
      <c r="C320" s="24">
        <v>49</v>
      </c>
    </row>
    <row r="321" spans="1:3" x14ac:dyDescent="0.25">
      <c r="A321" s="30" t="s">
        <v>147</v>
      </c>
      <c r="B321" s="31">
        <v>2012</v>
      </c>
      <c r="C321" s="25">
        <v>49</v>
      </c>
    </row>
    <row r="322" spans="1:3" x14ac:dyDescent="0.25">
      <c r="A322" s="28" t="s">
        <v>193</v>
      </c>
      <c r="B322" s="29">
        <v>2012</v>
      </c>
      <c r="C322" s="24">
        <v>42</v>
      </c>
    </row>
    <row r="323" spans="1:3" x14ac:dyDescent="0.25">
      <c r="A323" s="30" t="s">
        <v>233</v>
      </c>
      <c r="B323" s="31">
        <v>2012</v>
      </c>
      <c r="C323" s="25">
        <v>47</v>
      </c>
    </row>
    <row r="324" spans="1:3" x14ac:dyDescent="0.25">
      <c r="A324" s="28" t="s">
        <v>211</v>
      </c>
      <c r="B324" s="29">
        <v>2012</v>
      </c>
      <c r="C324" s="24">
        <v>48</v>
      </c>
    </row>
    <row r="325" spans="1:3" x14ac:dyDescent="0.25">
      <c r="A325" s="30" t="s">
        <v>143</v>
      </c>
      <c r="B325" s="31">
        <v>2012</v>
      </c>
      <c r="C325" s="25">
        <v>48</v>
      </c>
    </row>
    <row r="326" spans="1:3" x14ac:dyDescent="0.25">
      <c r="A326" s="28" t="s">
        <v>136</v>
      </c>
      <c r="B326" s="29">
        <v>2012</v>
      </c>
      <c r="C326" s="24">
        <v>39.333300000000001</v>
      </c>
    </row>
    <row r="327" spans="1:3" x14ac:dyDescent="0.25">
      <c r="A327" s="30" t="s">
        <v>201</v>
      </c>
      <c r="B327" s="31">
        <v>2012</v>
      </c>
      <c r="C327" s="25">
        <v>48</v>
      </c>
    </row>
    <row r="328" spans="1:3" x14ac:dyDescent="0.25">
      <c r="A328" s="28" t="s">
        <v>84</v>
      </c>
      <c r="B328" s="29">
        <v>2012</v>
      </c>
      <c r="C328" s="24">
        <v>48</v>
      </c>
    </row>
    <row r="329" spans="1:3" x14ac:dyDescent="0.25">
      <c r="A329" s="30" t="s">
        <v>137</v>
      </c>
      <c r="B329" s="31">
        <v>2012</v>
      </c>
      <c r="C329" s="25">
        <v>48</v>
      </c>
    </row>
    <row r="330" spans="1:3" x14ac:dyDescent="0.25">
      <c r="A330" s="28" t="s">
        <v>120</v>
      </c>
      <c r="B330" s="29">
        <v>2012</v>
      </c>
      <c r="C330" s="24">
        <v>47</v>
      </c>
    </row>
    <row r="331" spans="1:3" x14ac:dyDescent="0.25">
      <c r="A331" s="30" t="s">
        <v>100</v>
      </c>
      <c r="B331" s="31">
        <v>2012</v>
      </c>
      <c r="C331" s="25">
        <v>47</v>
      </c>
    </row>
    <row r="332" spans="1:3" x14ac:dyDescent="0.25">
      <c r="A332" s="28" t="s">
        <v>130</v>
      </c>
      <c r="B332" s="29">
        <v>2012</v>
      </c>
      <c r="C332" s="24">
        <v>47</v>
      </c>
    </row>
    <row r="333" spans="1:3" x14ac:dyDescent="0.25">
      <c r="A333" s="30" t="s">
        <v>292</v>
      </c>
      <c r="B333" s="31">
        <v>2012</v>
      </c>
      <c r="C333" s="25">
        <v>47</v>
      </c>
    </row>
    <row r="334" spans="1:3" x14ac:dyDescent="0.25">
      <c r="A334" s="28" t="s">
        <v>189</v>
      </c>
      <c r="B334" s="29">
        <v>2012</v>
      </c>
      <c r="C334" s="24">
        <v>47</v>
      </c>
    </row>
    <row r="335" spans="1:3" x14ac:dyDescent="0.25">
      <c r="A335" s="30" t="s">
        <v>79</v>
      </c>
      <c r="B335" s="31">
        <v>2012</v>
      </c>
      <c r="C335" s="25">
        <v>47</v>
      </c>
    </row>
    <row r="336" spans="1:3" x14ac:dyDescent="0.25">
      <c r="A336" s="28" t="s">
        <v>121</v>
      </c>
      <c r="B336" s="29">
        <v>2012</v>
      </c>
      <c r="C336" s="24">
        <v>47</v>
      </c>
    </row>
    <row r="337" spans="1:3" x14ac:dyDescent="0.25">
      <c r="A337" s="30" t="s">
        <v>144</v>
      </c>
      <c r="B337" s="31">
        <v>2012</v>
      </c>
      <c r="C337" s="25">
        <v>47</v>
      </c>
    </row>
    <row r="338" spans="1:3" x14ac:dyDescent="0.25">
      <c r="A338" s="28" t="s">
        <v>181</v>
      </c>
      <c r="B338" s="29">
        <v>2012</v>
      </c>
      <c r="C338" s="24">
        <v>47</v>
      </c>
    </row>
    <row r="339" spans="1:3" x14ac:dyDescent="0.25">
      <c r="A339" s="30" t="s">
        <v>114</v>
      </c>
      <c r="B339" s="31">
        <v>2012</v>
      </c>
      <c r="C339" s="25">
        <v>47</v>
      </c>
    </row>
    <row r="340" spans="1:3" x14ac:dyDescent="0.25">
      <c r="A340" s="28" t="s">
        <v>245</v>
      </c>
      <c r="B340" s="29">
        <v>2012</v>
      </c>
      <c r="C340" s="24">
        <v>46</v>
      </c>
    </row>
    <row r="341" spans="1:3" x14ac:dyDescent="0.25">
      <c r="A341" s="30" t="s">
        <v>166</v>
      </c>
      <c r="B341" s="31">
        <v>2012</v>
      </c>
      <c r="C341" s="25">
        <v>46</v>
      </c>
    </row>
    <row r="342" spans="1:3" x14ac:dyDescent="0.25">
      <c r="A342" s="28" t="s">
        <v>98</v>
      </c>
      <c r="B342" s="29">
        <v>2012</v>
      </c>
      <c r="C342" s="24">
        <v>46</v>
      </c>
    </row>
    <row r="343" spans="1:3" x14ac:dyDescent="0.25">
      <c r="A343" s="30" t="s">
        <v>229</v>
      </c>
      <c r="B343" s="31">
        <v>2012</v>
      </c>
      <c r="C343" s="25">
        <v>46</v>
      </c>
    </row>
    <row r="344" spans="1:3" x14ac:dyDescent="0.25">
      <c r="A344" s="28" t="s">
        <v>105</v>
      </c>
      <c r="B344" s="29">
        <v>2012</v>
      </c>
      <c r="C344" s="24">
        <v>46</v>
      </c>
    </row>
    <row r="345" spans="1:3" x14ac:dyDescent="0.25">
      <c r="A345" s="30" t="s">
        <v>199</v>
      </c>
      <c r="B345" s="31">
        <v>2012</v>
      </c>
      <c r="C345" s="25">
        <v>46</v>
      </c>
    </row>
    <row r="346" spans="1:3" x14ac:dyDescent="0.25">
      <c r="A346" s="28" t="s">
        <v>123</v>
      </c>
      <c r="B346" s="29">
        <v>2012</v>
      </c>
      <c r="C346" s="24">
        <v>46</v>
      </c>
    </row>
    <row r="347" spans="1:3" x14ac:dyDescent="0.25">
      <c r="A347" s="30" t="s">
        <v>187</v>
      </c>
      <c r="B347" s="31">
        <v>2012</v>
      </c>
      <c r="C347" s="25">
        <v>46</v>
      </c>
    </row>
    <row r="348" spans="1:3" x14ac:dyDescent="0.25">
      <c r="A348" s="28" t="s">
        <v>186</v>
      </c>
      <c r="B348" s="29">
        <v>2012</v>
      </c>
      <c r="C348" s="24">
        <v>46</v>
      </c>
    </row>
    <row r="349" spans="1:3" x14ac:dyDescent="0.25">
      <c r="A349" s="30" t="s">
        <v>277</v>
      </c>
      <c r="B349" s="31">
        <v>2012</v>
      </c>
      <c r="C349" s="25">
        <v>46</v>
      </c>
    </row>
    <row r="350" spans="1:3" x14ac:dyDescent="0.25">
      <c r="A350" s="28" t="s">
        <v>111</v>
      </c>
      <c r="B350" s="29">
        <v>2012</v>
      </c>
      <c r="C350" s="24">
        <v>46</v>
      </c>
    </row>
    <row r="351" spans="1:3" x14ac:dyDescent="0.25">
      <c r="A351" s="30" t="s">
        <v>222</v>
      </c>
      <c r="B351" s="31">
        <v>2012</v>
      </c>
      <c r="C351" s="25">
        <v>47</v>
      </c>
    </row>
    <row r="352" spans="1:3" x14ac:dyDescent="0.25">
      <c r="A352" s="28" t="s">
        <v>138</v>
      </c>
      <c r="B352" s="29">
        <v>2012</v>
      </c>
      <c r="C352" s="24">
        <v>45</v>
      </c>
    </row>
    <row r="353" spans="1:3" x14ac:dyDescent="0.25">
      <c r="A353" s="30" t="s">
        <v>129</v>
      </c>
      <c r="B353" s="31">
        <v>2012</v>
      </c>
      <c r="C353" s="25">
        <v>45</v>
      </c>
    </row>
    <row r="354" spans="1:3" x14ac:dyDescent="0.25">
      <c r="A354" s="28" t="s">
        <v>184</v>
      </c>
      <c r="B354" s="29">
        <v>2012</v>
      </c>
      <c r="C354" s="24">
        <v>45</v>
      </c>
    </row>
    <row r="355" spans="1:3" x14ac:dyDescent="0.25">
      <c r="A355" s="30" t="s">
        <v>295</v>
      </c>
      <c r="B355" s="31">
        <v>2012</v>
      </c>
      <c r="C355" s="25">
        <v>45</v>
      </c>
    </row>
    <row r="356" spans="1:3" x14ac:dyDescent="0.25">
      <c r="A356" s="28" t="s">
        <v>146</v>
      </c>
      <c r="B356" s="29">
        <v>2012</v>
      </c>
      <c r="C356" s="24">
        <v>45</v>
      </c>
    </row>
    <row r="357" spans="1:3" x14ac:dyDescent="0.25">
      <c r="A357" s="30" t="s">
        <v>195</v>
      </c>
      <c r="B357" s="31">
        <v>2012</v>
      </c>
      <c r="C357" s="25">
        <v>45</v>
      </c>
    </row>
    <row r="358" spans="1:3" x14ac:dyDescent="0.25">
      <c r="A358" s="28" t="s">
        <v>288</v>
      </c>
      <c r="B358" s="29">
        <v>2012</v>
      </c>
      <c r="C358" s="24">
        <v>45</v>
      </c>
    </row>
    <row r="359" spans="1:3" x14ac:dyDescent="0.25">
      <c r="A359" s="30" t="s">
        <v>116</v>
      </c>
      <c r="B359" s="31">
        <v>2012</v>
      </c>
      <c r="C359" s="25">
        <v>45</v>
      </c>
    </row>
    <row r="360" spans="1:3" x14ac:dyDescent="0.25">
      <c r="A360" s="28" t="s">
        <v>183</v>
      </c>
      <c r="B360" s="29">
        <v>2012</v>
      </c>
      <c r="C360" s="24">
        <v>45</v>
      </c>
    </row>
    <row r="361" spans="1:3" x14ac:dyDescent="0.25">
      <c r="A361" s="30" t="s">
        <v>127</v>
      </c>
      <c r="B361" s="31">
        <v>2012</v>
      </c>
      <c r="C361" s="25">
        <v>44</v>
      </c>
    </row>
    <row r="362" spans="1:3" x14ac:dyDescent="0.25">
      <c r="A362" s="28" t="s">
        <v>95</v>
      </c>
      <c r="B362" s="29">
        <v>2012</v>
      </c>
      <c r="C362" s="24">
        <v>44</v>
      </c>
    </row>
    <row r="363" spans="1:3" x14ac:dyDescent="0.25">
      <c r="A363" s="30" t="s">
        <v>152</v>
      </c>
      <c r="B363" s="31">
        <v>2012</v>
      </c>
      <c r="C363" s="25">
        <v>44</v>
      </c>
    </row>
    <row r="364" spans="1:3" x14ac:dyDescent="0.25">
      <c r="A364" s="28" t="s">
        <v>198</v>
      </c>
      <c r="B364" s="29">
        <v>2012</v>
      </c>
      <c r="C364" s="24">
        <v>44</v>
      </c>
    </row>
    <row r="365" spans="1:3" x14ac:dyDescent="0.25">
      <c r="A365" s="30" t="s">
        <v>119</v>
      </c>
      <c r="B365" s="31">
        <v>2012</v>
      </c>
      <c r="C365" s="25">
        <v>44</v>
      </c>
    </row>
    <row r="366" spans="1:3" x14ac:dyDescent="0.25">
      <c r="A366" s="28" t="s">
        <v>168</v>
      </c>
      <c r="B366" s="29">
        <v>2012</v>
      </c>
      <c r="C366" s="24">
        <v>44</v>
      </c>
    </row>
    <row r="367" spans="1:3" x14ac:dyDescent="0.25">
      <c r="A367" s="30" t="s">
        <v>142</v>
      </c>
      <c r="B367" s="31">
        <v>2012</v>
      </c>
      <c r="C367" s="25">
        <v>44</v>
      </c>
    </row>
    <row r="368" spans="1:3" x14ac:dyDescent="0.25">
      <c r="A368" s="28" t="s">
        <v>160</v>
      </c>
      <c r="B368" s="29">
        <v>2012</v>
      </c>
      <c r="C368" s="24">
        <v>39</v>
      </c>
    </row>
    <row r="369" spans="1:3" x14ac:dyDescent="0.25">
      <c r="A369" s="30" t="s">
        <v>157</v>
      </c>
      <c r="B369" s="31">
        <v>2012</v>
      </c>
      <c r="C369" s="25">
        <v>43</v>
      </c>
    </row>
    <row r="370" spans="1:3" x14ac:dyDescent="0.25">
      <c r="A370" s="28" t="s">
        <v>149</v>
      </c>
      <c r="B370" s="29">
        <v>2012</v>
      </c>
      <c r="C370" s="24">
        <v>43</v>
      </c>
    </row>
    <row r="371" spans="1:3" x14ac:dyDescent="0.25">
      <c r="A371" s="30" t="s">
        <v>88</v>
      </c>
      <c r="B371" s="31">
        <v>2012</v>
      </c>
      <c r="C371" s="25">
        <v>43</v>
      </c>
    </row>
    <row r="372" spans="1:3" x14ac:dyDescent="0.25">
      <c r="A372" s="28" t="s">
        <v>303</v>
      </c>
      <c r="B372" s="29">
        <v>2012</v>
      </c>
      <c r="C372" s="24">
        <v>43</v>
      </c>
    </row>
    <row r="373" spans="1:3" x14ac:dyDescent="0.25">
      <c r="A373" s="30" t="s">
        <v>180</v>
      </c>
      <c r="B373" s="31">
        <v>2012</v>
      </c>
      <c r="C373" s="25">
        <v>43</v>
      </c>
    </row>
    <row r="374" spans="1:3" x14ac:dyDescent="0.25">
      <c r="A374" s="28" t="s">
        <v>278</v>
      </c>
      <c r="B374" s="29">
        <v>2012</v>
      </c>
      <c r="C374" s="24">
        <v>33.5</v>
      </c>
    </row>
    <row r="375" spans="1:3" x14ac:dyDescent="0.25">
      <c r="A375" s="30" t="s">
        <v>131</v>
      </c>
      <c r="B375" s="31">
        <v>2012</v>
      </c>
      <c r="C375" s="25">
        <v>43</v>
      </c>
    </row>
    <row r="376" spans="1:3" x14ac:dyDescent="0.25">
      <c r="A376" s="28" t="s">
        <v>108</v>
      </c>
      <c r="B376" s="29">
        <v>2012</v>
      </c>
      <c r="C376" s="24">
        <v>43</v>
      </c>
    </row>
    <row r="377" spans="1:3" x14ac:dyDescent="0.25">
      <c r="A377" s="30" t="s">
        <v>122</v>
      </c>
      <c r="B377" s="31">
        <v>2012</v>
      </c>
      <c r="C377" s="25">
        <v>43</v>
      </c>
    </row>
    <row r="378" spans="1:3" x14ac:dyDescent="0.25">
      <c r="A378" s="28" t="s">
        <v>96</v>
      </c>
      <c r="B378" s="29">
        <v>2012</v>
      </c>
      <c r="C378" s="24">
        <v>43</v>
      </c>
    </row>
    <row r="379" spans="1:3" x14ac:dyDescent="0.25">
      <c r="A379" s="30" t="s">
        <v>83</v>
      </c>
      <c r="B379" s="31">
        <v>2012</v>
      </c>
      <c r="C379" s="25">
        <v>42</v>
      </c>
    </row>
    <row r="380" spans="1:3" x14ac:dyDescent="0.25">
      <c r="A380" s="28" t="s">
        <v>102</v>
      </c>
      <c r="B380" s="29">
        <v>2012</v>
      </c>
      <c r="C380" s="24">
        <v>42</v>
      </c>
    </row>
    <row r="381" spans="1:3" x14ac:dyDescent="0.25">
      <c r="A381" s="30" t="s">
        <v>140</v>
      </c>
      <c r="B381" s="31">
        <v>2012</v>
      </c>
      <c r="C381" s="25">
        <v>42</v>
      </c>
    </row>
    <row r="382" spans="1:3" x14ac:dyDescent="0.25">
      <c r="A382" s="28" t="s">
        <v>128</v>
      </c>
      <c r="B382" s="29">
        <v>2012</v>
      </c>
      <c r="C382" s="24">
        <v>42</v>
      </c>
    </row>
    <row r="383" spans="1:3" x14ac:dyDescent="0.25">
      <c r="A383" s="30" t="s">
        <v>125</v>
      </c>
      <c r="B383" s="31">
        <v>2012</v>
      </c>
      <c r="C383" s="25">
        <v>42</v>
      </c>
    </row>
    <row r="384" spans="1:3" x14ac:dyDescent="0.25">
      <c r="A384" s="28" t="s">
        <v>87</v>
      </c>
      <c r="B384" s="29">
        <v>2012</v>
      </c>
      <c r="C384" s="24">
        <v>41</v>
      </c>
    </row>
    <row r="385" spans="1:3" x14ac:dyDescent="0.25">
      <c r="A385" s="30" t="s">
        <v>267</v>
      </c>
      <c r="B385" s="31">
        <v>2013</v>
      </c>
      <c r="C385" s="25">
        <v>79</v>
      </c>
    </row>
    <row r="386" spans="1:3" x14ac:dyDescent="0.25">
      <c r="A386" s="28" t="s">
        <v>275</v>
      </c>
      <c r="B386" s="29">
        <v>2013</v>
      </c>
      <c r="C386" s="24">
        <v>87</v>
      </c>
    </row>
    <row r="387" spans="1:3" x14ac:dyDescent="0.25">
      <c r="A387" s="30" t="s">
        <v>272</v>
      </c>
      <c r="B387" s="31">
        <v>2013</v>
      </c>
      <c r="C387" s="25">
        <v>81</v>
      </c>
    </row>
    <row r="388" spans="1:3" x14ac:dyDescent="0.25">
      <c r="A388" s="28" t="s">
        <v>276</v>
      </c>
      <c r="B388" s="29">
        <v>2013</v>
      </c>
      <c r="C388" s="24">
        <v>98</v>
      </c>
    </row>
    <row r="389" spans="1:3" x14ac:dyDescent="0.25">
      <c r="A389" s="30" t="s">
        <v>274</v>
      </c>
      <c r="B389" s="31">
        <v>2013</v>
      </c>
      <c r="C389" s="25">
        <v>92</v>
      </c>
    </row>
    <row r="390" spans="1:3" x14ac:dyDescent="0.25">
      <c r="A390" s="28" t="s">
        <v>269</v>
      </c>
      <c r="B390" s="29">
        <v>2013</v>
      </c>
      <c r="C390" s="24">
        <v>79</v>
      </c>
    </row>
    <row r="391" spans="1:3" x14ac:dyDescent="0.25">
      <c r="A391" s="30" t="s">
        <v>273</v>
      </c>
      <c r="B391" s="31">
        <v>2013</v>
      </c>
      <c r="C391" s="25">
        <v>84.333299999999994</v>
      </c>
    </row>
    <row r="392" spans="1:3" x14ac:dyDescent="0.25">
      <c r="A392" s="28" t="s">
        <v>253</v>
      </c>
      <c r="B392" s="29">
        <v>2013</v>
      </c>
      <c r="C392" s="24">
        <v>74</v>
      </c>
    </row>
    <row r="393" spans="1:3" x14ac:dyDescent="0.25">
      <c r="A393" s="30" t="s">
        <v>270</v>
      </c>
      <c r="B393" s="31">
        <v>2013</v>
      </c>
      <c r="C393" s="25">
        <v>82</v>
      </c>
    </row>
    <row r="394" spans="1:3" x14ac:dyDescent="0.25">
      <c r="A394" s="28" t="s">
        <v>268</v>
      </c>
      <c r="B394" s="29">
        <v>2013</v>
      </c>
      <c r="C394" s="24">
        <v>75.333299999999994</v>
      </c>
    </row>
    <row r="395" spans="1:3" x14ac:dyDescent="0.25">
      <c r="A395" s="30" t="s">
        <v>266</v>
      </c>
      <c r="B395" s="31">
        <v>2013</v>
      </c>
      <c r="C395" s="25">
        <v>74.333299999999994</v>
      </c>
    </row>
    <row r="396" spans="1:3" x14ac:dyDescent="0.25">
      <c r="A396" s="28" t="s">
        <v>318</v>
      </c>
      <c r="B396" s="29">
        <v>2013</v>
      </c>
      <c r="C396" s="24">
        <v>88</v>
      </c>
    </row>
    <row r="397" spans="1:3" x14ac:dyDescent="0.25">
      <c r="A397" s="30" t="s">
        <v>262</v>
      </c>
      <c r="B397" s="31">
        <v>2013</v>
      </c>
      <c r="C397" s="25">
        <v>69.666700000000006</v>
      </c>
    </row>
    <row r="398" spans="1:3" x14ac:dyDescent="0.25">
      <c r="A398" s="28" t="s">
        <v>271</v>
      </c>
      <c r="B398" s="29">
        <v>2013</v>
      </c>
      <c r="C398" s="24">
        <v>78.333299999999994</v>
      </c>
    </row>
    <row r="399" spans="1:3" x14ac:dyDescent="0.25">
      <c r="A399" s="30" t="s">
        <v>264</v>
      </c>
      <c r="B399" s="31">
        <v>2013</v>
      </c>
      <c r="C399" s="25">
        <v>71.333299999999994</v>
      </c>
    </row>
    <row r="400" spans="1:3" x14ac:dyDescent="0.25">
      <c r="A400" s="28" t="s">
        <v>260</v>
      </c>
      <c r="B400" s="29">
        <v>2013</v>
      </c>
      <c r="C400" s="24">
        <v>76</v>
      </c>
    </row>
    <row r="401" spans="1:3" x14ac:dyDescent="0.25">
      <c r="A401" s="30" t="s">
        <v>252</v>
      </c>
      <c r="B401" s="31">
        <v>2013</v>
      </c>
      <c r="C401" s="25">
        <v>61.666699999999999</v>
      </c>
    </row>
    <row r="402" spans="1:3" x14ac:dyDescent="0.25">
      <c r="A402" s="28" t="s">
        <v>265</v>
      </c>
      <c r="B402" s="29">
        <v>2013</v>
      </c>
      <c r="C402" s="24">
        <v>70</v>
      </c>
    </row>
    <row r="403" spans="1:3" x14ac:dyDescent="0.25">
      <c r="A403" s="30" t="s">
        <v>256</v>
      </c>
      <c r="B403" s="31">
        <v>2013</v>
      </c>
      <c r="C403" s="25">
        <v>59.333300000000001</v>
      </c>
    </row>
    <row r="404" spans="1:3" x14ac:dyDescent="0.25">
      <c r="A404" s="28" t="s">
        <v>308</v>
      </c>
      <c r="B404" s="29">
        <v>2013</v>
      </c>
      <c r="C404" s="24">
        <v>83</v>
      </c>
    </row>
    <row r="405" spans="1:3" x14ac:dyDescent="0.25">
      <c r="A405" s="30" t="s">
        <v>251</v>
      </c>
      <c r="B405" s="31">
        <v>2013</v>
      </c>
      <c r="C405" s="25">
        <v>59.333300000000001</v>
      </c>
    </row>
    <row r="406" spans="1:3" x14ac:dyDescent="0.25">
      <c r="A406" s="28" t="s">
        <v>239</v>
      </c>
      <c r="B406" s="29">
        <v>2013</v>
      </c>
      <c r="C406" s="24">
        <v>54</v>
      </c>
    </row>
    <row r="407" spans="1:3" x14ac:dyDescent="0.25">
      <c r="A407" s="30" t="s">
        <v>255</v>
      </c>
      <c r="B407" s="31">
        <v>2013</v>
      </c>
      <c r="C407" s="25">
        <v>59</v>
      </c>
    </row>
    <row r="408" spans="1:3" x14ac:dyDescent="0.25">
      <c r="A408" s="28" t="s">
        <v>285</v>
      </c>
      <c r="B408" s="29">
        <v>2013</v>
      </c>
      <c r="C408" s="24">
        <v>64</v>
      </c>
    </row>
    <row r="409" spans="1:3" x14ac:dyDescent="0.25">
      <c r="A409" s="30" t="s">
        <v>172</v>
      </c>
      <c r="B409" s="31">
        <v>2013</v>
      </c>
      <c r="C409" s="25">
        <v>61.5</v>
      </c>
    </row>
    <row r="410" spans="1:3" x14ac:dyDescent="0.25">
      <c r="A410" s="28" t="s">
        <v>254</v>
      </c>
      <c r="B410" s="29">
        <v>2013</v>
      </c>
      <c r="C410" s="24">
        <v>68.5</v>
      </c>
    </row>
    <row r="411" spans="1:3" x14ac:dyDescent="0.25">
      <c r="A411" s="30" t="s">
        <v>263</v>
      </c>
      <c r="B411" s="31">
        <v>2013</v>
      </c>
      <c r="C411" s="25">
        <v>77</v>
      </c>
    </row>
    <row r="412" spans="1:3" x14ac:dyDescent="0.25">
      <c r="A412" s="28" t="s">
        <v>225</v>
      </c>
      <c r="B412" s="29">
        <v>2013</v>
      </c>
      <c r="C412" s="24">
        <v>54</v>
      </c>
    </row>
    <row r="413" spans="1:3" x14ac:dyDescent="0.25">
      <c r="A413" s="30" t="s">
        <v>219</v>
      </c>
      <c r="B413" s="31">
        <v>2013</v>
      </c>
      <c r="C413" s="25">
        <v>61.5</v>
      </c>
    </row>
    <row r="414" spans="1:3" x14ac:dyDescent="0.25">
      <c r="A414" s="28" t="s">
        <v>230</v>
      </c>
      <c r="B414" s="29">
        <v>2013</v>
      </c>
      <c r="C414" s="24">
        <v>53.333300000000001</v>
      </c>
    </row>
    <row r="415" spans="1:3" x14ac:dyDescent="0.25">
      <c r="A415" s="30" t="s">
        <v>298</v>
      </c>
      <c r="B415" s="31">
        <v>2013</v>
      </c>
      <c r="C415" s="25">
        <v>77</v>
      </c>
    </row>
    <row r="416" spans="1:3" x14ac:dyDescent="0.25">
      <c r="A416" s="28" t="s">
        <v>234</v>
      </c>
      <c r="B416" s="29">
        <v>2013</v>
      </c>
      <c r="C416" s="24">
        <v>63.5</v>
      </c>
    </row>
    <row r="417" spans="1:3" x14ac:dyDescent="0.25">
      <c r="A417" s="30" t="s">
        <v>284</v>
      </c>
      <c r="B417" s="31">
        <v>2013</v>
      </c>
      <c r="C417" s="25">
        <v>58.5</v>
      </c>
    </row>
    <row r="418" spans="1:3" x14ac:dyDescent="0.25">
      <c r="A418" s="28" t="s">
        <v>246</v>
      </c>
      <c r="B418" s="29">
        <v>2013</v>
      </c>
      <c r="C418" s="24">
        <v>52.333300000000001</v>
      </c>
    </row>
    <row r="419" spans="1:3" x14ac:dyDescent="0.25">
      <c r="A419" s="30" t="s">
        <v>243</v>
      </c>
      <c r="B419" s="31">
        <v>2013</v>
      </c>
      <c r="C419" s="25">
        <v>54.666699999999999</v>
      </c>
    </row>
    <row r="420" spans="1:3" x14ac:dyDescent="0.25">
      <c r="A420" s="28" t="s">
        <v>169</v>
      </c>
      <c r="B420" s="29">
        <v>2013</v>
      </c>
      <c r="C420" s="24">
        <v>76</v>
      </c>
    </row>
    <row r="421" spans="1:3" x14ac:dyDescent="0.25">
      <c r="A421" s="30" t="s">
        <v>133</v>
      </c>
      <c r="B421" s="31">
        <v>2013</v>
      </c>
      <c r="C421" s="25">
        <v>59.5</v>
      </c>
    </row>
    <row r="422" spans="1:3" x14ac:dyDescent="0.25">
      <c r="A422" s="28" t="s">
        <v>258</v>
      </c>
      <c r="B422" s="29">
        <v>2013</v>
      </c>
      <c r="C422" s="24">
        <v>62.666699999999999</v>
      </c>
    </row>
    <row r="423" spans="1:3" x14ac:dyDescent="0.25">
      <c r="A423" s="30" t="s">
        <v>317</v>
      </c>
      <c r="B423" s="31">
        <v>2013</v>
      </c>
      <c r="C423" s="25">
        <v>73</v>
      </c>
    </row>
    <row r="424" spans="1:3" x14ac:dyDescent="0.25">
      <c r="A424" s="28" t="s">
        <v>259</v>
      </c>
      <c r="B424" s="29">
        <v>2013</v>
      </c>
      <c r="C424" s="24">
        <v>59</v>
      </c>
    </row>
    <row r="425" spans="1:3" x14ac:dyDescent="0.25">
      <c r="A425" s="30" t="s">
        <v>220</v>
      </c>
      <c r="B425" s="31">
        <v>2013</v>
      </c>
      <c r="C425" s="25">
        <v>51</v>
      </c>
    </row>
    <row r="426" spans="1:3" x14ac:dyDescent="0.25">
      <c r="A426" s="28" t="s">
        <v>248</v>
      </c>
      <c r="B426" s="29">
        <v>2013</v>
      </c>
      <c r="C426" s="24">
        <v>53</v>
      </c>
    </row>
    <row r="427" spans="1:3" x14ac:dyDescent="0.25">
      <c r="A427" s="30" t="s">
        <v>237</v>
      </c>
      <c r="B427" s="31">
        <v>2013</v>
      </c>
      <c r="C427" s="25">
        <v>50.666699999999999</v>
      </c>
    </row>
    <row r="428" spans="1:3" x14ac:dyDescent="0.25">
      <c r="A428" s="28" t="s">
        <v>310</v>
      </c>
      <c r="B428" s="29">
        <v>2013</v>
      </c>
      <c r="C428" s="24">
        <v>72</v>
      </c>
    </row>
    <row r="429" spans="1:3" x14ac:dyDescent="0.25">
      <c r="A429" s="30" t="s">
        <v>247</v>
      </c>
      <c r="B429" s="31">
        <v>2013</v>
      </c>
      <c r="C429" s="25">
        <v>71</v>
      </c>
    </row>
    <row r="430" spans="1:3" x14ac:dyDescent="0.25">
      <c r="A430" s="28" t="s">
        <v>306</v>
      </c>
      <c r="B430" s="29">
        <v>2013</v>
      </c>
      <c r="C430" s="24">
        <v>70</v>
      </c>
    </row>
    <row r="431" spans="1:3" x14ac:dyDescent="0.25">
      <c r="A431" s="30" t="s">
        <v>307</v>
      </c>
      <c r="B431" s="31">
        <v>2013</v>
      </c>
      <c r="C431" s="25">
        <v>70</v>
      </c>
    </row>
    <row r="432" spans="1:3" x14ac:dyDescent="0.25">
      <c r="A432" s="28" t="s">
        <v>214</v>
      </c>
      <c r="B432" s="29">
        <v>2013</v>
      </c>
      <c r="C432" s="24">
        <v>58.5</v>
      </c>
    </row>
    <row r="433" spans="1:3" x14ac:dyDescent="0.25">
      <c r="A433" s="30" t="s">
        <v>156</v>
      </c>
      <c r="B433" s="31">
        <v>2013</v>
      </c>
      <c r="C433" s="25">
        <v>69</v>
      </c>
    </row>
    <row r="434" spans="1:3" x14ac:dyDescent="0.25">
      <c r="A434" s="28" t="s">
        <v>204</v>
      </c>
      <c r="B434" s="29">
        <v>2013</v>
      </c>
      <c r="C434" s="24">
        <v>48</v>
      </c>
    </row>
    <row r="435" spans="1:3" x14ac:dyDescent="0.25">
      <c r="A435" s="30" t="s">
        <v>236</v>
      </c>
      <c r="B435" s="31">
        <v>2013</v>
      </c>
      <c r="C435" s="25">
        <v>67</v>
      </c>
    </row>
    <row r="436" spans="1:3" x14ac:dyDescent="0.25">
      <c r="A436" s="28" t="s">
        <v>302</v>
      </c>
      <c r="B436" s="29">
        <v>2013</v>
      </c>
      <c r="C436" s="24">
        <v>67</v>
      </c>
    </row>
    <row r="437" spans="1:3" x14ac:dyDescent="0.25">
      <c r="A437" s="30" t="s">
        <v>227</v>
      </c>
      <c r="B437" s="31">
        <v>2013</v>
      </c>
      <c r="C437" s="25">
        <v>47.666699999999999</v>
      </c>
    </row>
    <row r="438" spans="1:3" x14ac:dyDescent="0.25">
      <c r="A438" s="28" t="s">
        <v>261</v>
      </c>
      <c r="B438" s="29">
        <v>2013</v>
      </c>
      <c r="C438" s="24">
        <v>59</v>
      </c>
    </row>
    <row r="439" spans="1:3" x14ac:dyDescent="0.25">
      <c r="A439" s="30" t="s">
        <v>244</v>
      </c>
      <c r="B439" s="31">
        <v>2013</v>
      </c>
      <c r="C439" s="25">
        <v>49.666699999999999</v>
      </c>
    </row>
    <row r="440" spans="1:3" x14ac:dyDescent="0.25">
      <c r="A440" s="28" t="s">
        <v>316</v>
      </c>
      <c r="B440" s="29">
        <v>2013</v>
      </c>
      <c r="C440" s="24">
        <v>66</v>
      </c>
    </row>
    <row r="441" spans="1:3" x14ac:dyDescent="0.25">
      <c r="A441" s="30" t="s">
        <v>279</v>
      </c>
      <c r="B441" s="31">
        <v>2013</v>
      </c>
      <c r="C441" s="25">
        <v>66</v>
      </c>
    </row>
    <row r="442" spans="1:3" x14ac:dyDescent="0.25">
      <c r="A442" s="28" t="s">
        <v>250</v>
      </c>
      <c r="B442" s="29">
        <v>2013</v>
      </c>
      <c r="C442" s="24">
        <v>58.5</v>
      </c>
    </row>
    <row r="443" spans="1:3" x14ac:dyDescent="0.25">
      <c r="A443" s="30" t="s">
        <v>313</v>
      </c>
      <c r="B443" s="31">
        <v>2013</v>
      </c>
      <c r="C443" s="25">
        <v>66</v>
      </c>
    </row>
    <row r="444" spans="1:3" x14ac:dyDescent="0.25">
      <c r="A444" s="28" t="s">
        <v>304</v>
      </c>
      <c r="B444" s="29">
        <v>2013</v>
      </c>
      <c r="C444" s="24">
        <v>66</v>
      </c>
    </row>
    <row r="445" spans="1:3" x14ac:dyDescent="0.25">
      <c r="A445" s="30" t="s">
        <v>162</v>
      </c>
      <c r="B445" s="31">
        <v>2013</v>
      </c>
      <c r="C445" s="25">
        <v>45.333300000000001</v>
      </c>
    </row>
    <row r="446" spans="1:3" x14ac:dyDescent="0.25">
      <c r="A446" s="28" t="s">
        <v>241</v>
      </c>
      <c r="B446" s="29">
        <v>2013</v>
      </c>
      <c r="C446" s="24">
        <v>55.5</v>
      </c>
    </row>
    <row r="447" spans="1:3" x14ac:dyDescent="0.25">
      <c r="A447" s="30" t="s">
        <v>164</v>
      </c>
      <c r="B447" s="31">
        <v>2013</v>
      </c>
      <c r="C447" s="25">
        <v>46.5</v>
      </c>
    </row>
    <row r="448" spans="1:3" x14ac:dyDescent="0.25">
      <c r="A448" s="28" t="s">
        <v>110</v>
      </c>
      <c r="B448" s="29">
        <v>2013</v>
      </c>
      <c r="C448" s="24">
        <v>64</v>
      </c>
    </row>
    <row r="449" spans="1:3" x14ac:dyDescent="0.25">
      <c r="A449" s="30" t="s">
        <v>280</v>
      </c>
      <c r="B449" s="31">
        <v>2013</v>
      </c>
      <c r="C449" s="25">
        <v>45</v>
      </c>
    </row>
    <row r="450" spans="1:3" x14ac:dyDescent="0.25">
      <c r="A450" s="28" t="s">
        <v>161</v>
      </c>
      <c r="B450" s="29">
        <v>2013</v>
      </c>
      <c r="C450" s="24">
        <v>46.666699999999999</v>
      </c>
    </row>
    <row r="451" spans="1:3" x14ac:dyDescent="0.25">
      <c r="A451" s="30" t="s">
        <v>200</v>
      </c>
      <c r="B451" s="31">
        <v>2013</v>
      </c>
      <c r="C451" s="25">
        <v>64</v>
      </c>
    </row>
    <row r="452" spans="1:3" x14ac:dyDescent="0.25">
      <c r="A452" s="28" t="s">
        <v>315</v>
      </c>
      <c r="B452" s="29">
        <v>2013</v>
      </c>
      <c r="C452" s="24">
        <v>64</v>
      </c>
    </row>
    <row r="453" spans="1:3" x14ac:dyDescent="0.25">
      <c r="A453" s="30" t="s">
        <v>167</v>
      </c>
      <c r="B453" s="31">
        <v>2013</v>
      </c>
      <c r="C453" s="25">
        <v>63</v>
      </c>
    </row>
    <row r="454" spans="1:3" x14ac:dyDescent="0.25">
      <c r="A454" s="28" t="s">
        <v>314</v>
      </c>
      <c r="B454" s="29">
        <v>2013</v>
      </c>
      <c r="C454" s="24">
        <v>63</v>
      </c>
    </row>
    <row r="455" spans="1:3" x14ac:dyDescent="0.25">
      <c r="A455" s="30" t="s">
        <v>229</v>
      </c>
      <c r="B455" s="31">
        <v>2013</v>
      </c>
      <c r="C455" s="25">
        <v>63</v>
      </c>
    </row>
    <row r="456" spans="1:3" x14ac:dyDescent="0.25">
      <c r="A456" s="28" t="s">
        <v>300</v>
      </c>
      <c r="B456" s="29">
        <v>2013</v>
      </c>
      <c r="C456" s="24">
        <v>63</v>
      </c>
    </row>
    <row r="457" spans="1:3" x14ac:dyDescent="0.25">
      <c r="A457" s="30" t="s">
        <v>159</v>
      </c>
      <c r="B457" s="31">
        <v>2013</v>
      </c>
      <c r="C457" s="25">
        <v>45.5</v>
      </c>
    </row>
    <row r="458" spans="1:3" x14ac:dyDescent="0.25">
      <c r="A458" s="28" t="s">
        <v>176</v>
      </c>
      <c r="B458" s="29">
        <v>2013</v>
      </c>
      <c r="C458" s="24">
        <v>44</v>
      </c>
    </row>
    <row r="459" spans="1:3" x14ac:dyDescent="0.25">
      <c r="A459" s="30" t="s">
        <v>281</v>
      </c>
      <c r="B459" s="31">
        <v>2013</v>
      </c>
      <c r="C459" s="25">
        <v>46</v>
      </c>
    </row>
    <row r="460" spans="1:3" x14ac:dyDescent="0.25">
      <c r="A460" s="28" t="s">
        <v>115</v>
      </c>
      <c r="B460" s="29">
        <v>2013</v>
      </c>
      <c r="C460" s="24">
        <v>62</v>
      </c>
    </row>
    <row r="461" spans="1:3" x14ac:dyDescent="0.25">
      <c r="A461" s="30" t="s">
        <v>283</v>
      </c>
      <c r="B461" s="31">
        <v>2013</v>
      </c>
      <c r="C461" s="25">
        <v>61</v>
      </c>
    </row>
    <row r="462" spans="1:3" x14ac:dyDescent="0.25">
      <c r="A462" s="28" t="s">
        <v>174</v>
      </c>
      <c r="B462" s="29">
        <v>2013</v>
      </c>
      <c r="C462" s="24">
        <v>53</v>
      </c>
    </row>
    <row r="463" spans="1:3" x14ac:dyDescent="0.25">
      <c r="A463" s="30" t="s">
        <v>117</v>
      </c>
      <c r="B463" s="31">
        <v>2013</v>
      </c>
      <c r="C463" s="25">
        <v>61</v>
      </c>
    </row>
    <row r="464" spans="1:3" x14ac:dyDescent="0.25">
      <c r="A464" s="28" t="s">
        <v>312</v>
      </c>
      <c r="B464" s="29">
        <v>2013</v>
      </c>
      <c r="C464" s="24">
        <v>60</v>
      </c>
    </row>
    <row r="465" spans="1:3" x14ac:dyDescent="0.25">
      <c r="A465" s="30" t="s">
        <v>212</v>
      </c>
      <c r="B465" s="31">
        <v>2013</v>
      </c>
      <c r="C465" s="25">
        <v>60</v>
      </c>
    </row>
    <row r="466" spans="1:3" x14ac:dyDescent="0.25">
      <c r="A466" s="28" t="s">
        <v>208</v>
      </c>
      <c r="B466" s="29">
        <v>2013</v>
      </c>
      <c r="C466" s="24">
        <v>60</v>
      </c>
    </row>
    <row r="467" spans="1:3" x14ac:dyDescent="0.25">
      <c r="A467" s="30" t="s">
        <v>197</v>
      </c>
      <c r="B467" s="31">
        <v>2013</v>
      </c>
      <c r="C467" s="25">
        <v>60</v>
      </c>
    </row>
    <row r="468" spans="1:3" x14ac:dyDescent="0.25">
      <c r="A468" s="28" t="s">
        <v>183</v>
      </c>
      <c r="B468" s="29">
        <v>2013</v>
      </c>
      <c r="C468" s="24">
        <v>60</v>
      </c>
    </row>
    <row r="469" spans="1:3" x14ac:dyDescent="0.25">
      <c r="A469" s="30" t="s">
        <v>184</v>
      </c>
      <c r="B469" s="31">
        <v>2013</v>
      </c>
      <c r="C469" s="25">
        <v>59</v>
      </c>
    </row>
    <row r="470" spans="1:3" x14ac:dyDescent="0.25">
      <c r="A470" s="28" t="s">
        <v>203</v>
      </c>
      <c r="B470" s="29">
        <v>2013</v>
      </c>
      <c r="C470" s="24">
        <v>59</v>
      </c>
    </row>
    <row r="471" spans="1:3" x14ac:dyDescent="0.25">
      <c r="A471" s="30" t="s">
        <v>194</v>
      </c>
      <c r="B471" s="31">
        <v>2013</v>
      </c>
      <c r="C471" s="25">
        <v>42</v>
      </c>
    </row>
    <row r="472" spans="1:3" x14ac:dyDescent="0.25">
      <c r="A472" s="28" t="s">
        <v>206</v>
      </c>
      <c r="B472" s="29">
        <v>2013</v>
      </c>
      <c r="C472" s="24">
        <v>42</v>
      </c>
    </row>
    <row r="473" spans="1:3" x14ac:dyDescent="0.25">
      <c r="A473" s="30" t="s">
        <v>191</v>
      </c>
      <c r="B473" s="31">
        <v>2013</v>
      </c>
      <c r="C473" s="25">
        <v>45.333300000000001</v>
      </c>
    </row>
    <row r="474" spans="1:3" x14ac:dyDescent="0.25">
      <c r="A474" s="28" t="s">
        <v>238</v>
      </c>
      <c r="B474" s="29">
        <v>2013</v>
      </c>
      <c r="C474" s="24">
        <v>55</v>
      </c>
    </row>
    <row r="475" spans="1:3" x14ac:dyDescent="0.25">
      <c r="A475" s="30" t="s">
        <v>311</v>
      </c>
      <c r="B475" s="31">
        <v>2013</v>
      </c>
      <c r="C475" s="25">
        <v>59</v>
      </c>
    </row>
    <row r="476" spans="1:3" x14ac:dyDescent="0.25">
      <c r="A476" s="28" t="s">
        <v>205</v>
      </c>
      <c r="B476" s="29">
        <v>2013</v>
      </c>
      <c r="C476" s="24">
        <v>42</v>
      </c>
    </row>
    <row r="477" spans="1:3" x14ac:dyDescent="0.25">
      <c r="A477" s="30" t="s">
        <v>216</v>
      </c>
      <c r="B477" s="31">
        <v>2013</v>
      </c>
      <c r="C477" s="25">
        <v>41.5</v>
      </c>
    </row>
    <row r="478" spans="1:3" x14ac:dyDescent="0.25">
      <c r="A478" s="28" t="s">
        <v>240</v>
      </c>
      <c r="B478" s="29">
        <v>2013</v>
      </c>
      <c r="C478" s="24">
        <v>58</v>
      </c>
    </row>
    <row r="479" spans="1:3" x14ac:dyDescent="0.25">
      <c r="A479" s="30" t="s">
        <v>228</v>
      </c>
      <c r="B479" s="31">
        <v>2013</v>
      </c>
      <c r="C479" s="25">
        <v>46</v>
      </c>
    </row>
    <row r="480" spans="1:3" x14ac:dyDescent="0.25">
      <c r="A480" s="28" t="s">
        <v>217</v>
      </c>
      <c r="B480" s="29">
        <v>2013</v>
      </c>
      <c r="C480" s="24">
        <v>47</v>
      </c>
    </row>
    <row r="481" spans="1:3" x14ac:dyDescent="0.25">
      <c r="A481" s="30" t="s">
        <v>223</v>
      </c>
      <c r="B481" s="31">
        <v>2013</v>
      </c>
      <c r="C481" s="25">
        <v>43.333300000000001</v>
      </c>
    </row>
    <row r="482" spans="1:3" x14ac:dyDescent="0.25">
      <c r="A482" s="28" t="s">
        <v>182</v>
      </c>
      <c r="B482" s="29">
        <v>2013</v>
      </c>
      <c r="C482" s="24">
        <v>58</v>
      </c>
    </row>
    <row r="483" spans="1:3" x14ac:dyDescent="0.25">
      <c r="A483" s="30" t="s">
        <v>178</v>
      </c>
      <c r="B483" s="31">
        <v>2013</v>
      </c>
      <c r="C483" s="25">
        <v>58</v>
      </c>
    </row>
    <row r="484" spans="1:3" x14ac:dyDescent="0.25">
      <c r="A484" s="28" t="s">
        <v>282</v>
      </c>
      <c r="B484" s="29">
        <v>2013</v>
      </c>
      <c r="C484" s="24">
        <v>58</v>
      </c>
    </row>
    <row r="485" spans="1:3" x14ac:dyDescent="0.25">
      <c r="A485" s="30" t="s">
        <v>215</v>
      </c>
      <c r="B485" s="31">
        <v>2013</v>
      </c>
      <c r="C485" s="25">
        <v>42.666699999999999</v>
      </c>
    </row>
    <row r="486" spans="1:3" x14ac:dyDescent="0.25">
      <c r="A486" s="28" t="s">
        <v>192</v>
      </c>
      <c r="B486" s="29">
        <v>2013</v>
      </c>
      <c r="C486" s="24">
        <v>57</v>
      </c>
    </row>
    <row r="487" spans="1:3" x14ac:dyDescent="0.25">
      <c r="A487" s="30" t="s">
        <v>173</v>
      </c>
      <c r="B487" s="31">
        <v>2013</v>
      </c>
      <c r="C487" s="25">
        <v>57</v>
      </c>
    </row>
    <row r="488" spans="1:3" x14ac:dyDescent="0.25">
      <c r="A488" s="28" t="s">
        <v>207</v>
      </c>
      <c r="B488" s="29">
        <v>2013</v>
      </c>
      <c r="C488" s="24">
        <v>42.5</v>
      </c>
    </row>
    <row r="489" spans="1:3" x14ac:dyDescent="0.25">
      <c r="A489" s="30" t="s">
        <v>221</v>
      </c>
      <c r="B489" s="31">
        <v>2013</v>
      </c>
      <c r="C489" s="25">
        <v>45.333300000000001</v>
      </c>
    </row>
    <row r="490" spans="1:3" x14ac:dyDescent="0.25">
      <c r="A490" s="28" t="s">
        <v>106</v>
      </c>
      <c r="B490" s="29">
        <v>2013</v>
      </c>
      <c r="C490" s="24">
        <v>56</v>
      </c>
    </row>
    <row r="491" spans="1:3" x14ac:dyDescent="0.25">
      <c r="A491" s="30" t="s">
        <v>134</v>
      </c>
      <c r="B491" s="31">
        <v>2013</v>
      </c>
      <c r="C491" s="25">
        <v>42.333300000000001</v>
      </c>
    </row>
    <row r="492" spans="1:3" x14ac:dyDescent="0.25">
      <c r="A492" s="28" t="s">
        <v>309</v>
      </c>
      <c r="B492" s="29">
        <v>2013</v>
      </c>
      <c r="C492" s="24">
        <v>56</v>
      </c>
    </row>
    <row r="493" spans="1:3" x14ac:dyDescent="0.25">
      <c r="A493" s="30" t="s">
        <v>165</v>
      </c>
      <c r="B493" s="31">
        <v>2013</v>
      </c>
      <c r="C493" s="25">
        <v>56</v>
      </c>
    </row>
    <row r="494" spans="1:3" x14ac:dyDescent="0.25">
      <c r="A494" s="28" t="s">
        <v>132</v>
      </c>
      <c r="B494" s="29">
        <v>2013</v>
      </c>
      <c r="C494" s="24">
        <v>56</v>
      </c>
    </row>
    <row r="495" spans="1:3" x14ac:dyDescent="0.25">
      <c r="A495" s="30" t="s">
        <v>124</v>
      </c>
      <c r="B495" s="31">
        <v>2013</v>
      </c>
      <c r="C495" s="25">
        <v>56</v>
      </c>
    </row>
    <row r="496" spans="1:3" x14ac:dyDescent="0.25">
      <c r="A496" s="28" t="s">
        <v>99</v>
      </c>
      <c r="B496" s="29">
        <v>2013</v>
      </c>
      <c r="C496" s="24">
        <v>56</v>
      </c>
    </row>
    <row r="497" spans="1:3" x14ac:dyDescent="0.25">
      <c r="A497" s="30" t="s">
        <v>128</v>
      </c>
      <c r="B497" s="31">
        <v>2013</v>
      </c>
      <c r="C497" s="25">
        <v>56</v>
      </c>
    </row>
    <row r="498" spans="1:3" x14ac:dyDescent="0.25">
      <c r="A498" s="28" t="s">
        <v>210</v>
      </c>
      <c r="B498" s="29">
        <v>2013</v>
      </c>
      <c r="C498" s="24">
        <v>40.5</v>
      </c>
    </row>
    <row r="499" spans="1:3" x14ac:dyDescent="0.25">
      <c r="A499" s="30" t="s">
        <v>155</v>
      </c>
      <c r="B499" s="31">
        <v>2013</v>
      </c>
      <c r="C499" s="25">
        <v>40.5</v>
      </c>
    </row>
    <row r="500" spans="1:3" x14ac:dyDescent="0.25">
      <c r="A500" s="28" t="s">
        <v>233</v>
      </c>
      <c r="B500" s="29">
        <v>2013</v>
      </c>
      <c r="C500" s="24">
        <v>51</v>
      </c>
    </row>
    <row r="501" spans="1:3" x14ac:dyDescent="0.25">
      <c r="A501" s="30" t="s">
        <v>82</v>
      </c>
      <c r="B501" s="31">
        <v>2013</v>
      </c>
      <c r="C501" s="25">
        <v>55</v>
      </c>
    </row>
    <row r="502" spans="1:3" x14ac:dyDescent="0.25">
      <c r="A502" s="28" t="s">
        <v>136</v>
      </c>
      <c r="B502" s="29">
        <v>2013</v>
      </c>
      <c r="C502" s="24">
        <v>40.5</v>
      </c>
    </row>
    <row r="503" spans="1:3" x14ac:dyDescent="0.25">
      <c r="A503" s="30" t="s">
        <v>163</v>
      </c>
      <c r="B503" s="31">
        <v>2013</v>
      </c>
      <c r="C503" s="25">
        <v>49.5</v>
      </c>
    </row>
    <row r="504" spans="1:3" x14ac:dyDescent="0.25">
      <c r="A504" s="28" t="s">
        <v>179</v>
      </c>
      <c r="B504" s="29">
        <v>2013</v>
      </c>
      <c r="C504" s="24">
        <v>54</v>
      </c>
    </row>
    <row r="505" spans="1:3" x14ac:dyDescent="0.25">
      <c r="A505" s="30" t="s">
        <v>232</v>
      </c>
      <c r="B505" s="31">
        <v>2013</v>
      </c>
      <c r="C505" s="25">
        <v>43.666699999999999</v>
      </c>
    </row>
    <row r="506" spans="1:3" x14ac:dyDescent="0.25">
      <c r="A506" s="28" t="s">
        <v>144</v>
      </c>
      <c r="B506" s="29">
        <v>2013</v>
      </c>
      <c r="C506" s="24">
        <v>54</v>
      </c>
    </row>
    <row r="507" spans="1:3" x14ac:dyDescent="0.25">
      <c r="A507" s="30" t="s">
        <v>235</v>
      </c>
      <c r="B507" s="31">
        <v>2013</v>
      </c>
      <c r="C507" s="25">
        <v>50</v>
      </c>
    </row>
    <row r="508" spans="1:3" x14ac:dyDescent="0.25">
      <c r="A508" s="28" t="s">
        <v>105</v>
      </c>
      <c r="B508" s="29">
        <v>2013</v>
      </c>
      <c r="C508" s="24">
        <v>54</v>
      </c>
    </row>
    <row r="509" spans="1:3" x14ac:dyDescent="0.25">
      <c r="A509" s="30" t="s">
        <v>199</v>
      </c>
      <c r="B509" s="31">
        <v>2013</v>
      </c>
      <c r="C509" s="25">
        <v>54</v>
      </c>
    </row>
    <row r="510" spans="1:3" x14ac:dyDescent="0.25">
      <c r="A510" s="28" t="s">
        <v>181</v>
      </c>
      <c r="B510" s="29">
        <v>2013</v>
      </c>
      <c r="C510" s="24">
        <v>54</v>
      </c>
    </row>
    <row r="511" spans="1:3" x14ac:dyDescent="0.25">
      <c r="A511" s="30" t="s">
        <v>226</v>
      </c>
      <c r="B511" s="31">
        <v>2013</v>
      </c>
      <c r="C511" s="25">
        <v>54</v>
      </c>
    </row>
    <row r="512" spans="1:3" x14ac:dyDescent="0.25">
      <c r="A512" s="28" t="s">
        <v>193</v>
      </c>
      <c r="B512" s="29">
        <v>2013</v>
      </c>
      <c r="C512" s="24">
        <v>45</v>
      </c>
    </row>
    <row r="513" spans="1:3" x14ac:dyDescent="0.25">
      <c r="A513" s="30" t="s">
        <v>153</v>
      </c>
      <c r="B513" s="31">
        <v>2013</v>
      </c>
      <c r="C513" s="25">
        <v>54</v>
      </c>
    </row>
    <row r="514" spans="1:3" x14ac:dyDescent="0.25">
      <c r="A514" s="28" t="s">
        <v>185</v>
      </c>
      <c r="B514" s="29">
        <v>2013</v>
      </c>
      <c r="C514" s="24">
        <v>54</v>
      </c>
    </row>
    <row r="515" spans="1:3" x14ac:dyDescent="0.25">
      <c r="A515" s="30" t="s">
        <v>218</v>
      </c>
      <c r="B515" s="31">
        <v>2013</v>
      </c>
      <c r="C515" s="25">
        <v>44</v>
      </c>
    </row>
    <row r="516" spans="1:3" x14ac:dyDescent="0.25">
      <c r="A516" s="28" t="s">
        <v>305</v>
      </c>
      <c r="B516" s="29">
        <v>2013</v>
      </c>
      <c r="C516" s="24">
        <v>53</v>
      </c>
    </row>
    <row r="517" spans="1:3" x14ac:dyDescent="0.25">
      <c r="A517" s="30" t="s">
        <v>245</v>
      </c>
      <c r="B517" s="31">
        <v>2013</v>
      </c>
      <c r="C517" s="25">
        <v>53</v>
      </c>
    </row>
    <row r="518" spans="1:3" x14ac:dyDescent="0.25">
      <c r="A518" s="28" t="s">
        <v>242</v>
      </c>
      <c r="B518" s="29">
        <v>2013</v>
      </c>
      <c r="C518" s="24">
        <v>43.333300000000001</v>
      </c>
    </row>
    <row r="519" spans="1:3" x14ac:dyDescent="0.25">
      <c r="A519" s="30" t="s">
        <v>257</v>
      </c>
      <c r="B519" s="31">
        <v>2013</v>
      </c>
      <c r="C519" s="25">
        <v>56.5</v>
      </c>
    </row>
    <row r="520" spans="1:3" x14ac:dyDescent="0.25">
      <c r="A520" s="28" t="s">
        <v>202</v>
      </c>
      <c r="B520" s="29">
        <v>2013</v>
      </c>
      <c r="C520" s="24">
        <v>49</v>
      </c>
    </row>
    <row r="521" spans="1:3" x14ac:dyDescent="0.25">
      <c r="A521" s="30" t="s">
        <v>196</v>
      </c>
      <c r="B521" s="31">
        <v>2013</v>
      </c>
      <c r="C521" s="25">
        <v>53</v>
      </c>
    </row>
    <row r="522" spans="1:3" x14ac:dyDescent="0.25">
      <c r="A522" s="28" t="s">
        <v>303</v>
      </c>
      <c r="B522" s="29">
        <v>2013</v>
      </c>
      <c r="C522" s="24">
        <v>53</v>
      </c>
    </row>
    <row r="523" spans="1:3" x14ac:dyDescent="0.25">
      <c r="A523" s="30" t="s">
        <v>187</v>
      </c>
      <c r="B523" s="31">
        <v>2013</v>
      </c>
      <c r="C523" s="25">
        <v>53</v>
      </c>
    </row>
    <row r="524" spans="1:3" x14ac:dyDescent="0.25">
      <c r="A524" s="28" t="s">
        <v>170</v>
      </c>
      <c r="B524" s="29">
        <v>2013</v>
      </c>
      <c r="C524" s="24">
        <v>39.5</v>
      </c>
    </row>
    <row r="525" spans="1:3" x14ac:dyDescent="0.25">
      <c r="A525" s="30" t="s">
        <v>171</v>
      </c>
      <c r="B525" s="31">
        <v>2013</v>
      </c>
      <c r="C525" s="25">
        <v>53</v>
      </c>
    </row>
    <row r="526" spans="1:3" x14ac:dyDescent="0.25">
      <c r="A526" s="28" t="s">
        <v>278</v>
      </c>
      <c r="B526" s="29">
        <v>2013</v>
      </c>
      <c r="C526" s="24">
        <v>52</v>
      </c>
    </row>
    <row r="527" spans="1:3" x14ac:dyDescent="0.25">
      <c r="A527" s="30" t="s">
        <v>85</v>
      </c>
      <c r="B527" s="31">
        <v>2013</v>
      </c>
      <c r="C527" s="25">
        <v>52</v>
      </c>
    </row>
    <row r="528" spans="1:3" x14ac:dyDescent="0.25">
      <c r="A528" s="28" t="s">
        <v>141</v>
      </c>
      <c r="B528" s="29">
        <v>2013</v>
      </c>
      <c r="C528" s="24">
        <v>52</v>
      </c>
    </row>
    <row r="529" spans="1:3" x14ac:dyDescent="0.25">
      <c r="A529" s="30" t="s">
        <v>249</v>
      </c>
      <c r="B529" s="31">
        <v>2013</v>
      </c>
      <c r="C529" s="25">
        <v>43.666699999999999</v>
      </c>
    </row>
    <row r="530" spans="1:3" x14ac:dyDescent="0.25">
      <c r="A530" s="28" t="s">
        <v>175</v>
      </c>
      <c r="B530" s="29">
        <v>2013</v>
      </c>
      <c r="C530" s="24">
        <v>49.5</v>
      </c>
    </row>
    <row r="531" spans="1:3" x14ac:dyDescent="0.25">
      <c r="A531" s="30" t="s">
        <v>152</v>
      </c>
      <c r="B531" s="31">
        <v>2013</v>
      </c>
      <c r="C531" s="25">
        <v>52</v>
      </c>
    </row>
    <row r="532" spans="1:3" x14ac:dyDescent="0.25">
      <c r="A532" s="28" t="s">
        <v>102</v>
      </c>
      <c r="B532" s="29">
        <v>2013</v>
      </c>
      <c r="C532" s="24">
        <v>52</v>
      </c>
    </row>
    <row r="533" spans="1:3" x14ac:dyDescent="0.25">
      <c r="A533" s="30" t="s">
        <v>140</v>
      </c>
      <c r="B533" s="31">
        <v>2013</v>
      </c>
      <c r="C533" s="25">
        <v>52</v>
      </c>
    </row>
    <row r="534" spans="1:3" x14ac:dyDescent="0.25">
      <c r="A534" s="28" t="s">
        <v>145</v>
      </c>
      <c r="B534" s="29">
        <v>2013</v>
      </c>
      <c r="C534" s="24">
        <v>52</v>
      </c>
    </row>
    <row r="535" spans="1:3" x14ac:dyDescent="0.25">
      <c r="A535" s="30" t="s">
        <v>98</v>
      </c>
      <c r="B535" s="31">
        <v>2013</v>
      </c>
      <c r="C535" s="25">
        <v>51</v>
      </c>
    </row>
    <row r="536" spans="1:3" x14ac:dyDescent="0.25">
      <c r="A536" s="28" t="s">
        <v>129</v>
      </c>
      <c r="B536" s="29">
        <v>2013</v>
      </c>
      <c r="C536" s="24">
        <v>51</v>
      </c>
    </row>
    <row r="537" spans="1:3" x14ac:dyDescent="0.25">
      <c r="A537" s="30" t="s">
        <v>137</v>
      </c>
      <c r="B537" s="31">
        <v>2013</v>
      </c>
      <c r="C537" s="25">
        <v>51</v>
      </c>
    </row>
    <row r="538" spans="1:3" x14ac:dyDescent="0.25">
      <c r="A538" s="28" t="s">
        <v>277</v>
      </c>
      <c r="B538" s="29">
        <v>2013</v>
      </c>
      <c r="C538" s="24">
        <v>51</v>
      </c>
    </row>
    <row r="539" spans="1:3" x14ac:dyDescent="0.25">
      <c r="A539" s="30" t="s">
        <v>166</v>
      </c>
      <c r="B539" s="31">
        <v>2013</v>
      </c>
      <c r="C539" s="25">
        <v>51</v>
      </c>
    </row>
    <row r="540" spans="1:3" x14ac:dyDescent="0.25">
      <c r="A540" s="28" t="s">
        <v>222</v>
      </c>
      <c r="B540" s="29">
        <v>2013</v>
      </c>
      <c r="C540" s="24">
        <v>49.5</v>
      </c>
    </row>
    <row r="541" spans="1:3" x14ac:dyDescent="0.25">
      <c r="A541" s="30" t="s">
        <v>189</v>
      </c>
      <c r="B541" s="31">
        <v>2013</v>
      </c>
      <c r="C541" s="25">
        <v>50</v>
      </c>
    </row>
    <row r="542" spans="1:3" x14ac:dyDescent="0.25">
      <c r="A542" s="28" t="s">
        <v>198</v>
      </c>
      <c r="B542" s="29">
        <v>2013</v>
      </c>
      <c r="C542" s="24">
        <v>50</v>
      </c>
    </row>
    <row r="543" spans="1:3" x14ac:dyDescent="0.25">
      <c r="A543" s="30" t="s">
        <v>116</v>
      </c>
      <c r="B543" s="31">
        <v>2013</v>
      </c>
      <c r="C543" s="25">
        <v>50</v>
      </c>
    </row>
    <row r="544" spans="1:3" x14ac:dyDescent="0.25">
      <c r="A544" s="28" t="s">
        <v>158</v>
      </c>
      <c r="B544" s="29">
        <v>2013</v>
      </c>
      <c r="C544" s="24">
        <v>47.5</v>
      </c>
    </row>
    <row r="545" spans="1:3" x14ac:dyDescent="0.25">
      <c r="A545" s="30" t="s">
        <v>143</v>
      </c>
      <c r="B545" s="31">
        <v>2013</v>
      </c>
      <c r="C545" s="25">
        <v>50</v>
      </c>
    </row>
    <row r="546" spans="1:3" x14ac:dyDescent="0.25">
      <c r="A546" s="28" t="s">
        <v>146</v>
      </c>
      <c r="B546" s="29">
        <v>2013</v>
      </c>
      <c r="C546" s="24">
        <v>50</v>
      </c>
    </row>
    <row r="547" spans="1:3" x14ac:dyDescent="0.25">
      <c r="A547" s="30" t="s">
        <v>119</v>
      </c>
      <c r="B547" s="31">
        <v>2013</v>
      </c>
      <c r="C547" s="25">
        <v>50</v>
      </c>
    </row>
    <row r="548" spans="1:3" x14ac:dyDescent="0.25">
      <c r="A548" s="28" t="s">
        <v>295</v>
      </c>
      <c r="B548" s="29">
        <v>2013</v>
      </c>
      <c r="C548" s="24">
        <v>50</v>
      </c>
    </row>
    <row r="549" spans="1:3" x14ac:dyDescent="0.25">
      <c r="A549" s="30" t="s">
        <v>188</v>
      </c>
      <c r="B549" s="31">
        <v>2013</v>
      </c>
      <c r="C549" s="25">
        <v>50</v>
      </c>
    </row>
    <row r="550" spans="1:3" x14ac:dyDescent="0.25">
      <c r="A550" s="28" t="s">
        <v>147</v>
      </c>
      <c r="B550" s="29">
        <v>2013</v>
      </c>
      <c r="C550" s="24">
        <v>49</v>
      </c>
    </row>
    <row r="551" spans="1:3" x14ac:dyDescent="0.25">
      <c r="A551" s="30" t="s">
        <v>201</v>
      </c>
      <c r="B551" s="31">
        <v>2013</v>
      </c>
      <c r="C551" s="25">
        <v>49</v>
      </c>
    </row>
    <row r="552" spans="1:3" x14ac:dyDescent="0.25">
      <c r="A552" s="28" t="s">
        <v>84</v>
      </c>
      <c r="B552" s="29">
        <v>2013</v>
      </c>
      <c r="C552" s="24">
        <v>49</v>
      </c>
    </row>
    <row r="553" spans="1:3" x14ac:dyDescent="0.25">
      <c r="A553" s="30" t="s">
        <v>213</v>
      </c>
      <c r="B553" s="31">
        <v>2013</v>
      </c>
      <c r="C553" s="25">
        <v>49</v>
      </c>
    </row>
    <row r="554" spans="1:3" x14ac:dyDescent="0.25">
      <c r="A554" s="28" t="s">
        <v>142</v>
      </c>
      <c r="B554" s="29">
        <v>2013</v>
      </c>
      <c r="C554" s="24">
        <v>49</v>
      </c>
    </row>
    <row r="555" spans="1:3" x14ac:dyDescent="0.25">
      <c r="A555" s="30" t="s">
        <v>149</v>
      </c>
      <c r="B555" s="31">
        <v>2013</v>
      </c>
      <c r="C555" s="25">
        <v>49</v>
      </c>
    </row>
    <row r="556" spans="1:3" x14ac:dyDescent="0.25">
      <c r="A556" s="28" t="s">
        <v>211</v>
      </c>
      <c r="B556" s="29">
        <v>2013</v>
      </c>
      <c r="C556" s="24">
        <v>49</v>
      </c>
    </row>
    <row r="557" spans="1:3" x14ac:dyDescent="0.25">
      <c r="A557" s="30" t="s">
        <v>120</v>
      </c>
      <c r="B557" s="31">
        <v>2013</v>
      </c>
      <c r="C557" s="25">
        <v>49</v>
      </c>
    </row>
    <row r="558" spans="1:3" x14ac:dyDescent="0.25">
      <c r="A558" s="28" t="s">
        <v>114</v>
      </c>
      <c r="B558" s="29">
        <v>2013</v>
      </c>
      <c r="C558" s="24">
        <v>49</v>
      </c>
    </row>
    <row r="559" spans="1:3" x14ac:dyDescent="0.25">
      <c r="A559" s="30" t="s">
        <v>101</v>
      </c>
      <c r="B559" s="31">
        <v>2013</v>
      </c>
      <c r="C559" s="25">
        <v>49</v>
      </c>
    </row>
    <row r="560" spans="1:3" x14ac:dyDescent="0.25">
      <c r="A560" s="28" t="s">
        <v>100</v>
      </c>
      <c r="B560" s="29">
        <v>2013</v>
      </c>
      <c r="C560" s="24">
        <v>49</v>
      </c>
    </row>
    <row r="561" spans="1:3" x14ac:dyDescent="0.25">
      <c r="A561" s="30" t="s">
        <v>111</v>
      </c>
      <c r="B561" s="31">
        <v>2013</v>
      </c>
      <c r="C561" s="25">
        <v>49</v>
      </c>
    </row>
    <row r="562" spans="1:3" x14ac:dyDescent="0.25">
      <c r="A562" s="28" t="s">
        <v>148</v>
      </c>
      <c r="B562" s="29">
        <v>2013</v>
      </c>
      <c r="C562" s="24">
        <v>49</v>
      </c>
    </row>
    <row r="563" spans="1:3" x14ac:dyDescent="0.25">
      <c r="A563" s="30" t="s">
        <v>130</v>
      </c>
      <c r="B563" s="31">
        <v>2013</v>
      </c>
      <c r="C563" s="25">
        <v>49</v>
      </c>
    </row>
    <row r="564" spans="1:3" x14ac:dyDescent="0.25">
      <c r="A564" s="28" t="s">
        <v>96</v>
      </c>
      <c r="B564" s="29">
        <v>2013</v>
      </c>
      <c r="C564" s="24">
        <v>48</v>
      </c>
    </row>
    <row r="565" spans="1:3" x14ac:dyDescent="0.25">
      <c r="A565" s="30" t="s">
        <v>224</v>
      </c>
      <c r="B565" s="31">
        <v>2013</v>
      </c>
      <c r="C565" s="25">
        <v>48</v>
      </c>
    </row>
    <row r="566" spans="1:3" x14ac:dyDescent="0.25">
      <c r="A566" s="28" t="s">
        <v>97</v>
      </c>
      <c r="B566" s="29">
        <v>2013</v>
      </c>
      <c r="C566" s="24">
        <v>48</v>
      </c>
    </row>
    <row r="567" spans="1:3" x14ac:dyDescent="0.25">
      <c r="A567" s="30" t="s">
        <v>138</v>
      </c>
      <c r="B567" s="31">
        <v>2013</v>
      </c>
      <c r="C567" s="25">
        <v>48</v>
      </c>
    </row>
    <row r="568" spans="1:3" x14ac:dyDescent="0.25">
      <c r="A568" s="28" t="s">
        <v>292</v>
      </c>
      <c r="B568" s="29">
        <v>2013</v>
      </c>
      <c r="C568" s="24">
        <v>48</v>
      </c>
    </row>
    <row r="569" spans="1:3" x14ac:dyDescent="0.25">
      <c r="A569" s="30" t="s">
        <v>123</v>
      </c>
      <c r="B569" s="31">
        <v>2013</v>
      </c>
      <c r="C569" s="25">
        <v>48</v>
      </c>
    </row>
    <row r="570" spans="1:3" x14ac:dyDescent="0.25">
      <c r="A570" s="28" t="s">
        <v>87</v>
      </c>
      <c r="B570" s="29">
        <v>2013</v>
      </c>
      <c r="C570" s="24">
        <v>48</v>
      </c>
    </row>
    <row r="571" spans="1:3" x14ac:dyDescent="0.25">
      <c r="A571" s="30" t="s">
        <v>131</v>
      </c>
      <c r="B571" s="31">
        <v>2013</v>
      </c>
      <c r="C571" s="25">
        <v>47</v>
      </c>
    </row>
    <row r="572" spans="1:3" x14ac:dyDescent="0.25">
      <c r="A572" s="28" t="s">
        <v>186</v>
      </c>
      <c r="B572" s="29">
        <v>2013</v>
      </c>
      <c r="C572" s="24">
        <v>47</v>
      </c>
    </row>
    <row r="573" spans="1:3" x14ac:dyDescent="0.25">
      <c r="A573" s="30" t="s">
        <v>103</v>
      </c>
      <c r="B573" s="31">
        <v>2013</v>
      </c>
      <c r="C573" s="25">
        <v>47</v>
      </c>
    </row>
    <row r="574" spans="1:3" x14ac:dyDescent="0.25">
      <c r="A574" s="28" t="s">
        <v>157</v>
      </c>
      <c r="B574" s="29">
        <v>2013</v>
      </c>
      <c r="C574" s="24">
        <v>47</v>
      </c>
    </row>
    <row r="575" spans="1:3" x14ac:dyDescent="0.25">
      <c r="A575" s="30" t="s">
        <v>287</v>
      </c>
      <c r="B575" s="31">
        <v>2013</v>
      </c>
      <c r="C575" s="25">
        <v>47</v>
      </c>
    </row>
    <row r="576" spans="1:3" x14ac:dyDescent="0.25">
      <c r="A576" s="28" t="s">
        <v>195</v>
      </c>
      <c r="B576" s="29">
        <v>2013</v>
      </c>
      <c r="C576" s="24">
        <v>47</v>
      </c>
    </row>
    <row r="577" spans="1:3" x14ac:dyDescent="0.25">
      <c r="A577" s="30" t="s">
        <v>125</v>
      </c>
      <c r="B577" s="31">
        <v>2013</v>
      </c>
      <c r="C577" s="25">
        <v>47</v>
      </c>
    </row>
    <row r="578" spans="1:3" x14ac:dyDescent="0.25">
      <c r="A578" s="28" t="s">
        <v>95</v>
      </c>
      <c r="B578" s="29">
        <v>2013</v>
      </c>
      <c r="C578" s="24">
        <v>47</v>
      </c>
    </row>
    <row r="579" spans="1:3" x14ac:dyDescent="0.25">
      <c r="A579" s="30" t="s">
        <v>291</v>
      </c>
      <c r="B579" s="31">
        <v>2013</v>
      </c>
      <c r="C579" s="25">
        <v>47</v>
      </c>
    </row>
    <row r="580" spans="1:3" x14ac:dyDescent="0.25">
      <c r="A580" s="28" t="s">
        <v>168</v>
      </c>
      <c r="B580" s="29">
        <v>2013</v>
      </c>
      <c r="C580" s="24">
        <v>46</v>
      </c>
    </row>
    <row r="581" spans="1:3" x14ac:dyDescent="0.25">
      <c r="A581" s="30" t="s">
        <v>79</v>
      </c>
      <c r="B581" s="31">
        <v>2013</v>
      </c>
      <c r="C581" s="25">
        <v>46</v>
      </c>
    </row>
    <row r="582" spans="1:3" x14ac:dyDescent="0.25">
      <c r="A582" s="28" t="s">
        <v>267</v>
      </c>
      <c r="B582" s="29">
        <v>2014</v>
      </c>
      <c r="C582" s="24">
        <v>80.333299999999994</v>
      </c>
    </row>
    <row r="583" spans="1:3" x14ac:dyDescent="0.25">
      <c r="A583" s="30" t="s">
        <v>276</v>
      </c>
      <c r="B583" s="31">
        <v>2014</v>
      </c>
      <c r="C583" s="25">
        <v>98</v>
      </c>
    </row>
    <row r="584" spans="1:3" x14ac:dyDescent="0.25">
      <c r="A584" s="28" t="s">
        <v>272</v>
      </c>
      <c r="B584" s="29">
        <v>2014</v>
      </c>
      <c r="C584" s="24">
        <v>83</v>
      </c>
    </row>
    <row r="585" spans="1:3" x14ac:dyDescent="0.25">
      <c r="A585" s="30" t="s">
        <v>275</v>
      </c>
      <c r="B585" s="31">
        <v>2014</v>
      </c>
      <c r="C585" s="25">
        <v>88.333299999999994</v>
      </c>
    </row>
    <row r="586" spans="1:3" x14ac:dyDescent="0.25">
      <c r="A586" s="28" t="s">
        <v>274</v>
      </c>
      <c r="B586" s="29">
        <v>2014</v>
      </c>
      <c r="C586" s="24">
        <v>96</v>
      </c>
    </row>
    <row r="587" spans="1:3" x14ac:dyDescent="0.25">
      <c r="A587" s="30" t="s">
        <v>269</v>
      </c>
      <c r="B587" s="31">
        <v>2014</v>
      </c>
      <c r="C587" s="25">
        <v>81</v>
      </c>
    </row>
    <row r="588" spans="1:3" x14ac:dyDescent="0.25">
      <c r="A588" s="28" t="s">
        <v>273</v>
      </c>
      <c r="B588" s="29">
        <v>2014</v>
      </c>
      <c r="C588" s="24">
        <v>86.333299999999994</v>
      </c>
    </row>
    <row r="589" spans="1:3" x14ac:dyDescent="0.25">
      <c r="A589" s="30" t="s">
        <v>270</v>
      </c>
      <c r="B589" s="31">
        <v>2014</v>
      </c>
      <c r="C589" s="25">
        <v>91.5</v>
      </c>
    </row>
    <row r="590" spans="1:3" x14ac:dyDescent="0.25">
      <c r="A590" s="28" t="s">
        <v>268</v>
      </c>
      <c r="B590" s="29">
        <v>2014</v>
      </c>
      <c r="C590" s="24">
        <v>79</v>
      </c>
    </row>
    <row r="591" spans="1:3" x14ac:dyDescent="0.25">
      <c r="A591" s="30" t="s">
        <v>253</v>
      </c>
      <c r="B591" s="31">
        <v>2014</v>
      </c>
      <c r="C591" s="25">
        <v>73.5</v>
      </c>
    </row>
    <row r="592" spans="1:3" x14ac:dyDescent="0.25">
      <c r="A592" s="28" t="s">
        <v>266</v>
      </c>
      <c r="B592" s="29">
        <v>2014</v>
      </c>
      <c r="C592" s="24">
        <v>76.666700000000006</v>
      </c>
    </row>
    <row r="593" spans="1:3" x14ac:dyDescent="0.25">
      <c r="A593" s="30" t="s">
        <v>262</v>
      </c>
      <c r="B593" s="31">
        <v>2014</v>
      </c>
      <c r="C593" s="25">
        <v>72</v>
      </c>
    </row>
    <row r="594" spans="1:3" x14ac:dyDescent="0.25">
      <c r="A594" s="28" t="s">
        <v>271</v>
      </c>
      <c r="B594" s="29">
        <v>2014</v>
      </c>
      <c r="C594" s="24">
        <v>80.666700000000006</v>
      </c>
    </row>
    <row r="595" spans="1:3" x14ac:dyDescent="0.25">
      <c r="A595" s="30" t="s">
        <v>318</v>
      </c>
      <c r="B595" s="31">
        <v>2014</v>
      </c>
      <c r="C595" s="25">
        <v>84</v>
      </c>
    </row>
    <row r="596" spans="1:3" x14ac:dyDescent="0.25">
      <c r="A596" s="28" t="s">
        <v>260</v>
      </c>
      <c r="B596" s="29">
        <v>2014</v>
      </c>
      <c r="C596" s="24">
        <v>77.5</v>
      </c>
    </row>
    <row r="597" spans="1:3" x14ac:dyDescent="0.25">
      <c r="A597" s="30" t="s">
        <v>264</v>
      </c>
      <c r="B597" s="31">
        <v>2014</v>
      </c>
      <c r="C597" s="25">
        <v>69</v>
      </c>
    </row>
    <row r="598" spans="1:3" x14ac:dyDescent="0.25">
      <c r="A598" s="28" t="s">
        <v>255</v>
      </c>
      <c r="B598" s="29">
        <v>2014</v>
      </c>
      <c r="C598" s="24">
        <v>60.333300000000001</v>
      </c>
    </row>
    <row r="599" spans="1:3" x14ac:dyDescent="0.25">
      <c r="A599" s="30" t="s">
        <v>308</v>
      </c>
      <c r="B599" s="31">
        <v>2014</v>
      </c>
      <c r="C599" s="25">
        <v>79</v>
      </c>
    </row>
    <row r="600" spans="1:3" x14ac:dyDescent="0.25">
      <c r="A600" s="28" t="s">
        <v>265</v>
      </c>
      <c r="B600" s="29">
        <v>2014</v>
      </c>
      <c r="C600" s="24">
        <v>72</v>
      </c>
    </row>
    <row r="601" spans="1:3" x14ac:dyDescent="0.25">
      <c r="A601" s="30" t="s">
        <v>251</v>
      </c>
      <c r="B601" s="31">
        <v>2014</v>
      </c>
      <c r="C601" s="25">
        <v>60.333300000000001</v>
      </c>
    </row>
    <row r="602" spans="1:3" x14ac:dyDescent="0.25">
      <c r="A602" s="28" t="s">
        <v>252</v>
      </c>
      <c r="B602" s="29">
        <v>2014</v>
      </c>
      <c r="C602" s="24">
        <v>60.666699999999999</v>
      </c>
    </row>
    <row r="603" spans="1:3" x14ac:dyDescent="0.25">
      <c r="A603" s="30" t="s">
        <v>256</v>
      </c>
      <c r="B603" s="31">
        <v>2014</v>
      </c>
      <c r="C603" s="25">
        <v>60.666699999999999</v>
      </c>
    </row>
    <row r="604" spans="1:3" x14ac:dyDescent="0.25">
      <c r="A604" s="28" t="s">
        <v>263</v>
      </c>
      <c r="B604" s="29">
        <v>2014</v>
      </c>
      <c r="C604" s="24">
        <v>78.5</v>
      </c>
    </row>
    <row r="605" spans="1:3" x14ac:dyDescent="0.25">
      <c r="A605" s="30" t="s">
        <v>239</v>
      </c>
      <c r="B605" s="31">
        <v>2014</v>
      </c>
      <c r="C605" s="25">
        <v>53.333300000000001</v>
      </c>
    </row>
    <row r="606" spans="1:3" x14ac:dyDescent="0.25">
      <c r="A606" s="28" t="s">
        <v>285</v>
      </c>
      <c r="B606" s="29">
        <v>2014</v>
      </c>
      <c r="C606" s="24">
        <v>60.5</v>
      </c>
    </row>
    <row r="607" spans="1:3" x14ac:dyDescent="0.25">
      <c r="A607" s="30" t="s">
        <v>219</v>
      </c>
      <c r="B607" s="31">
        <v>2014</v>
      </c>
      <c r="C607" s="25">
        <v>63</v>
      </c>
    </row>
    <row r="608" spans="1:3" x14ac:dyDescent="0.25">
      <c r="A608" s="28" t="s">
        <v>254</v>
      </c>
      <c r="B608" s="29">
        <v>2014</v>
      </c>
      <c r="C608" s="24">
        <v>67.5</v>
      </c>
    </row>
    <row r="609" spans="1:3" x14ac:dyDescent="0.25">
      <c r="A609" s="30" t="s">
        <v>172</v>
      </c>
      <c r="B609" s="31">
        <v>2014</v>
      </c>
      <c r="C609" s="25">
        <v>49.666699999999999</v>
      </c>
    </row>
    <row r="610" spans="1:3" x14ac:dyDescent="0.25">
      <c r="A610" s="28" t="s">
        <v>284</v>
      </c>
      <c r="B610" s="29">
        <v>2014</v>
      </c>
      <c r="C610" s="24">
        <v>55</v>
      </c>
    </row>
    <row r="611" spans="1:3" x14ac:dyDescent="0.25">
      <c r="A611" s="30" t="s">
        <v>298</v>
      </c>
      <c r="B611" s="31">
        <v>2014</v>
      </c>
      <c r="C611" s="25">
        <v>71</v>
      </c>
    </row>
    <row r="612" spans="1:3" x14ac:dyDescent="0.25">
      <c r="A612" s="28" t="s">
        <v>230</v>
      </c>
      <c r="B612" s="29">
        <v>2014</v>
      </c>
      <c r="C612" s="24">
        <v>53.666699999999999</v>
      </c>
    </row>
    <row r="613" spans="1:3" x14ac:dyDescent="0.25">
      <c r="A613" s="30" t="s">
        <v>243</v>
      </c>
      <c r="B613" s="31">
        <v>2014</v>
      </c>
      <c r="C613" s="25">
        <v>52.333300000000001</v>
      </c>
    </row>
    <row r="614" spans="1:3" x14ac:dyDescent="0.25">
      <c r="A614" s="28" t="s">
        <v>225</v>
      </c>
      <c r="B614" s="29">
        <v>2014</v>
      </c>
      <c r="C614" s="24">
        <v>59.5</v>
      </c>
    </row>
    <row r="615" spans="1:3" x14ac:dyDescent="0.25">
      <c r="A615" s="30" t="s">
        <v>246</v>
      </c>
      <c r="B615" s="31">
        <v>2014</v>
      </c>
      <c r="C615" s="25">
        <v>51.333300000000001</v>
      </c>
    </row>
    <row r="616" spans="1:3" x14ac:dyDescent="0.25">
      <c r="A616" s="28" t="s">
        <v>220</v>
      </c>
      <c r="B616" s="29">
        <v>2014</v>
      </c>
      <c r="C616" s="24">
        <v>51.333300000000001</v>
      </c>
    </row>
    <row r="617" spans="1:3" x14ac:dyDescent="0.25">
      <c r="A617" s="30" t="s">
        <v>317</v>
      </c>
      <c r="B617" s="31">
        <v>2014</v>
      </c>
      <c r="C617" s="25">
        <v>68</v>
      </c>
    </row>
    <row r="618" spans="1:3" x14ac:dyDescent="0.25">
      <c r="A618" s="28" t="s">
        <v>316</v>
      </c>
      <c r="B618" s="29">
        <v>2014</v>
      </c>
      <c r="C618" s="24">
        <v>68</v>
      </c>
    </row>
    <row r="619" spans="1:3" x14ac:dyDescent="0.25">
      <c r="A619" s="30" t="s">
        <v>234</v>
      </c>
      <c r="B619" s="31">
        <v>2014</v>
      </c>
      <c r="C619" s="25">
        <v>61.5</v>
      </c>
    </row>
    <row r="620" spans="1:3" x14ac:dyDescent="0.25">
      <c r="A620" s="28" t="s">
        <v>259</v>
      </c>
      <c r="B620" s="29">
        <v>2014</v>
      </c>
      <c r="C620" s="24">
        <v>59.666699999999999</v>
      </c>
    </row>
    <row r="621" spans="1:3" x14ac:dyDescent="0.25">
      <c r="A621" s="30" t="s">
        <v>258</v>
      </c>
      <c r="B621" s="31">
        <v>2014</v>
      </c>
      <c r="C621" s="25">
        <v>61.333300000000001</v>
      </c>
    </row>
    <row r="622" spans="1:3" x14ac:dyDescent="0.25">
      <c r="A622" s="28" t="s">
        <v>310</v>
      </c>
      <c r="B622" s="29">
        <v>2014</v>
      </c>
      <c r="C622" s="24">
        <v>67</v>
      </c>
    </row>
    <row r="623" spans="1:3" x14ac:dyDescent="0.25">
      <c r="A623" s="30" t="s">
        <v>169</v>
      </c>
      <c r="B623" s="31">
        <v>2014</v>
      </c>
      <c r="C623" s="25">
        <v>57</v>
      </c>
    </row>
    <row r="624" spans="1:3" x14ac:dyDescent="0.25">
      <c r="A624" s="28" t="s">
        <v>250</v>
      </c>
      <c r="B624" s="29">
        <v>2014</v>
      </c>
      <c r="C624" s="24">
        <v>65.5</v>
      </c>
    </row>
    <row r="625" spans="1:3" x14ac:dyDescent="0.25">
      <c r="A625" s="30" t="s">
        <v>247</v>
      </c>
      <c r="B625" s="31">
        <v>2014</v>
      </c>
      <c r="C625" s="25">
        <v>60</v>
      </c>
    </row>
    <row r="626" spans="1:3" x14ac:dyDescent="0.25">
      <c r="A626" s="28" t="s">
        <v>306</v>
      </c>
      <c r="B626" s="29">
        <v>2014</v>
      </c>
      <c r="C626" s="24">
        <v>65</v>
      </c>
    </row>
    <row r="627" spans="1:3" x14ac:dyDescent="0.25">
      <c r="A627" s="30" t="s">
        <v>248</v>
      </c>
      <c r="B627" s="31">
        <v>2014</v>
      </c>
      <c r="C627" s="25">
        <v>52.333300000000001</v>
      </c>
    </row>
    <row r="628" spans="1:3" x14ac:dyDescent="0.25">
      <c r="A628" s="28" t="s">
        <v>133</v>
      </c>
      <c r="B628" s="29">
        <v>2014</v>
      </c>
      <c r="C628" s="24">
        <v>56.5</v>
      </c>
    </row>
    <row r="629" spans="1:3" x14ac:dyDescent="0.25">
      <c r="A629" s="30" t="s">
        <v>304</v>
      </c>
      <c r="B629" s="31">
        <v>2014</v>
      </c>
      <c r="C629" s="25">
        <v>64</v>
      </c>
    </row>
    <row r="630" spans="1:3" x14ac:dyDescent="0.25">
      <c r="A630" s="28" t="s">
        <v>227</v>
      </c>
      <c r="B630" s="29">
        <v>2014</v>
      </c>
      <c r="C630" s="24">
        <v>48.666699999999999</v>
      </c>
    </row>
    <row r="631" spans="1:3" x14ac:dyDescent="0.25">
      <c r="A631" s="30" t="s">
        <v>236</v>
      </c>
      <c r="B631" s="31">
        <v>2014</v>
      </c>
      <c r="C631" s="25">
        <v>58.5</v>
      </c>
    </row>
    <row r="632" spans="1:3" x14ac:dyDescent="0.25">
      <c r="A632" s="28" t="s">
        <v>204</v>
      </c>
      <c r="B632" s="29">
        <v>2014</v>
      </c>
      <c r="C632" s="24">
        <v>47.666699999999999</v>
      </c>
    </row>
    <row r="633" spans="1:3" x14ac:dyDescent="0.25">
      <c r="A633" s="30" t="s">
        <v>261</v>
      </c>
      <c r="B633" s="31">
        <v>2014</v>
      </c>
      <c r="C633" s="25">
        <v>58.666699999999999</v>
      </c>
    </row>
    <row r="634" spans="1:3" x14ac:dyDescent="0.25">
      <c r="A634" s="28" t="s">
        <v>237</v>
      </c>
      <c r="B634" s="29">
        <v>2014</v>
      </c>
      <c r="C634" s="24">
        <v>49.333300000000001</v>
      </c>
    </row>
    <row r="635" spans="1:3" x14ac:dyDescent="0.25">
      <c r="A635" s="30" t="s">
        <v>307</v>
      </c>
      <c r="B635" s="31">
        <v>2014</v>
      </c>
      <c r="C635" s="25">
        <v>63</v>
      </c>
    </row>
    <row r="636" spans="1:3" x14ac:dyDescent="0.25">
      <c r="A636" s="28" t="s">
        <v>200</v>
      </c>
      <c r="B636" s="29">
        <v>2014</v>
      </c>
      <c r="C636" s="24">
        <v>56.5</v>
      </c>
    </row>
    <row r="637" spans="1:3" x14ac:dyDescent="0.25">
      <c r="A637" s="30" t="s">
        <v>110</v>
      </c>
      <c r="B637" s="31">
        <v>2014</v>
      </c>
      <c r="C637" s="25">
        <v>54</v>
      </c>
    </row>
    <row r="638" spans="1:3" x14ac:dyDescent="0.25">
      <c r="A638" s="28" t="s">
        <v>214</v>
      </c>
      <c r="B638" s="29">
        <v>2014</v>
      </c>
      <c r="C638" s="24">
        <v>58</v>
      </c>
    </row>
    <row r="639" spans="1:3" x14ac:dyDescent="0.25">
      <c r="A639" s="30" t="s">
        <v>302</v>
      </c>
      <c r="B639" s="31">
        <v>2014</v>
      </c>
      <c r="C639" s="25">
        <v>62</v>
      </c>
    </row>
    <row r="640" spans="1:3" x14ac:dyDescent="0.25">
      <c r="A640" s="28" t="s">
        <v>156</v>
      </c>
      <c r="B640" s="29">
        <v>2014</v>
      </c>
      <c r="C640" s="24">
        <v>55</v>
      </c>
    </row>
    <row r="641" spans="1:3" x14ac:dyDescent="0.25">
      <c r="A641" s="30" t="s">
        <v>279</v>
      </c>
      <c r="B641" s="31">
        <v>2014</v>
      </c>
      <c r="C641" s="25">
        <v>42.5</v>
      </c>
    </row>
    <row r="642" spans="1:3" x14ac:dyDescent="0.25">
      <c r="A642" s="28" t="s">
        <v>315</v>
      </c>
      <c r="B642" s="29">
        <v>2014</v>
      </c>
      <c r="C642" s="24">
        <v>61</v>
      </c>
    </row>
    <row r="643" spans="1:3" x14ac:dyDescent="0.25">
      <c r="A643" s="30" t="s">
        <v>280</v>
      </c>
      <c r="B643" s="31">
        <v>2014</v>
      </c>
      <c r="C643" s="25">
        <v>43</v>
      </c>
    </row>
    <row r="644" spans="1:3" x14ac:dyDescent="0.25">
      <c r="A644" s="28" t="s">
        <v>167</v>
      </c>
      <c r="B644" s="29">
        <v>2014</v>
      </c>
      <c r="C644" s="24">
        <v>54.5</v>
      </c>
    </row>
    <row r="645" spans="1:3" x14ac:dyDescent="0.25">
      <c r="A645" s="30" t="s">
        <v>176</v>
      </c>
      <c r="B645" s="31">
        <v>2014</v>
      </c>
      <c r="C645" s="25">
        <v>46</v>
      </c>
    </row>
    <row r="646" spans="1:3" x14ac:dyDescent="0.25">
      <c r="A646" s="28" t="s">
        <v>313</v>
      </c>
      <c r="B646" s="29">
        <v>2014</v>
      </c>
      <c r="C646" s="24">
        <v>60</v>
      </c>
    </row>
    <row r="647" spans="1:3" x14ac:dyDescent="0.25">
      <c r="A647" s="30" t="s">
        <v>164</v>
      </c>
      <c r="B647" s="31">
        <v>2014</v>
      </c>
      <c r="C647" s="25">
        <v>45.333300000000001</v>
      </c>
    </row>
    <row r="648" spans="1:3" x14ac:dyDescent="0.25">
      <c r="A648" s="28" t="s">
        <v>283</v>
      </c>
      <c r="B648" s="29">
        <v>2014</v>
      </c>
      <c r="C648" s="24">
        <v>45</v>
      </c>
    </row>
    <row r="649" spans="1:3" x14ac:dyDescent="0.25">
      <c r="A649" s="30" t="s">
        <v>115</v>
      </c>
      <c r="B649" s="31">
        <v>2014</v>
      </c>
      <c r="C649" s="25">
        <v>53</v>
      </c>
    </row>
    <row r="650" spans="1:3" x14ac:dyDescent="0.25">
      <c r="A650" s="28" t="s">
        <v>244</v>
      </c>
      <c r="B650" s="29">
        <v>2014</v>
      </c>
      <c r="C650" s="24">
        <v>48.666699999999999</v>
      </c>
    </row>
    <row r="651" spans="1:3" x14ac:dyDescent="0.25">
      <c r="A651" s="30" t="s">
        <v>241</v>
      </c>
      <c r="B651" s="31">
        <v>2014</v>
      </c>
      <c r="C651" s="25">
        <v>59.5</v>
      </c>
    </row>
    <row r="652" spans="1:3" x14ac:dyDescent="0.25">
      <c r="A652" s="28" t="s">
        <v>162</v>
      </c>
      <c r="B652" s="29">
        <v>2014</v>
      </c>
      <c r="C652" s="24">
        <v>55.5</v>
      </c>
    </row>
    <row r="653" spans="1:3" x14ac:dyDescent="0.25">
      <c r="A653" s="30" t="s">
        <v>229</v>
      </c>
      <c r="B653" s="31">
        <v>2014</v>
      </c>
      <c r="C653" s="25">
        <v>54.5</v>
      </c>
    </row>
    <row r="654" spans="1:3" x14ac:dyDescent="0.25">
      <c r="A654" s="28" t="s">
        <v>170</v>
      </c>
      <c r="B654" s="29">
        <v>2014</v>
      </c>
      <c r="C654" s="24">
        <v>44</v>
      </c>
    </row>
    <row r="655" spans="1:3" x14ac:dyDescent="0.25">
      <c r="A655" s="30" t="s">
        <v>161</v>
      </c>
      <c r="B655" s="31">
        <v>2014</v>
      </c>
      <c r="C655" s="25">
        <v>46.666699999999999</v>
      </c>
    </row>
    <row r="656" spans="1:3" x14ac:dyDescent="0.25">
      <c r="A656" s="28" t="s">
        <v>184</v>
      </c>
      <c r="B656" s="29">
        <v>2014</v>
      </c>
      <c r="C656" s="24">
        <v>53</v>
      </c>
    </row>
    <row r="657" spans="1:3" x14ac:dyDescent="0.25">
      <c r="A657" s="30" t="s">
        <v>314</v>
      </c>
      <c r="B657" s="31">
        <v>2014</v>
      </c>
      <c r="C657" s="25">
        <v>57</v>
      </c>
    </row>
    <row r="658" spans="1:3" x14ac:dyDescent="0.25">
      <c r="A658" s="28" t="s">
        <v>281</v>
      </c>
      <c r="B658" s="29">
        <v>2014</v>
      </c>
      <c r="C658" s="24">
        <v>57</v>
      </c>
    </row>
    <row r="659" spans="1:3" x14ac:dyDescent="0.25">
      <c r="A659" s="30" t="s">
        <v>159</v>
      </c>
      <c r="B659" s="31">
        <v>2014</v>
      </c>
      <c r="C659" s="25">
        <v>45</v>
      </c>
    </row>
    <row r="660" spans="1:3" x14ac:dyDescent="0.25">
      <c r="A660" s="28" t="s">
        <v>117</v>
      </c>
      <c r="B660" s="29">
        <v>2014</v>
      </c>
      <c r="C660" s="24">
        <v>51.5</v>
      </c>
    </row>
    <row r="661" spans="1:3" x14ac:dyDescent="0.25">
      <c r="A661" s="30" t="s">
        <v>174</v>
      </c>
      <c r="B661" s="31">
        <v>2014</v>
      </c>
      <c r="C661" s="25">
        <v>54.5</v>
      </c>
    </row>
    <row r="662" spans="1:3" x14ac:dyDescent="0.25">
      <c r="A662" s="28" t="s">
        <v>203</v>
      </c>
      <c r="B662" s="29">
        <v>2014</v>
      </c>
      <c r="C662" s="24">
        <v>54.5</v>
      </c>
    </row>
    <row r="663" spans="1:3" x14ac:dyDescent="0.25">
      <c r="A663" s="30" t="s">
        <v>216</v>
      </c>
      <c r="B663" s="31">
        <v>2014</v>
      </c>
      <c r="C663" s="25">
        <v>53.5</v>
      </c>
    </row>
    <row r="664" spans="1:3" x14ac:dyDescent="0.25">
      <c r="A664" s="28" t="s">
        <v>208</v>
      </c>
      <c r="B664" s="29">
        <v>2014</v>
      </c>
      <c r="C664" s="24">
        <v>53</v>
      </c>
    </row>
    <row r="665" spans="1:3" x14ac:dyDescent="0.25">
      <c r="A665" s="30" t="s">
        <v>205</v>
      </c>
      <c r="B665" s="31">
        <v>2014</v>
      </c>
      <c r="C665" s="25">
        <v>44.666699999999999</v>
      </c>
    </row>
    <row r="666" spans="1:3" x14ac:dyDescent="0.25">
      <c r="A666" s="28" t="s">
        <v>181</v>
      </c>
      <c r="B666" s="29">
        <v>2014</v>
      </c>
      <c r="C666" s="24">
        <v>52</v>
      </c>
    </row>
    <row r="667" spans="1:3" x14ac:dyDescent="0.25">
      <c r="A667" s="30" t="s">
        <v>173</v>
      </c>
      <c r="B667" s="31">
        <v>2014</v>
      </c>
      <c r="C667" s="25">
        <v>53</v>
      </c>
    </row>
    <row r="668" spans="1:3" x14ac:dyDescent="0.25">
      <c r="A668" s="28" t="s">
        <v>192</v>
      </c>
      <c r="B668" s="29">
        <v>2014</v>
      </c>
      <c r="C668" s="24">
        <v>53</v>
      </c>
    </row>
    <row r="669" spans="1:3" x14ac:dyDescent="0.25">
      <c r="A669" s="30" t="s">
        <v>221</v>
      </c>
      <c r="B669" s="31">
        <v>2014</v>
      </c>
      <c r="C669" s="25">
        <v>46.666699999999999</v>
      </c>
    </row>
    <row r="670" spans="1:3" x14ac:dyDescent="0.25">
      <c r="A670" s="28" t="s">
        <v>240</v>
      </c>
      <c r="B670" s="29">
        <v>2014</v>
      </c>
      <c r="C670" s="24">
        <v>54.5</v>
      </c>
    </row>
    <row r="671" spans="1:3" x14ac:dyDescent="0.25">
      <c r="A671" s="30" t="s">
        <v>178</v>
      </c>
      <c r="B671" s="31">
        <v>2014</v>
      </c>
      <c r="C671" s="25">
        <v>52</v>
      </c>
    </row>
    <row r="672" spans="1:3" x14ac:dyDescent="0.25">
      <c r="A672" s="28" t="s">
        <v>194</v>
      </c>
      <c r="B672" s="29">
        <v>2014</v>
      </c>
      <c r="C672" s="24">
        <v>43</v>
      </c>
    </row>
    <row r="673" spans="1:3" x14ac:dyDescent="0.25">
      <c r="A673" s="30" t="s">
        <v>228</v>
      </c>
      <c r="B673" s="31">
        <v>2014</v>
      </c>
      <c r="C673" s="25">
        <v>46.333300000000001</v>
      </c>
    </row>
    <row r="674" spans="1:3" x14ac:dyDescent="0.25">
      <c r="A674" s="28" t="s">
        <v>182</v>
      </c>
      <c r="B674" s="29">
        <v>2014</v>
      </c>
      <c r="C674" s="24">
        <v>51.5</v>
      </c>
    </row>
    <row r="675" spans="1:3" x14ac:dyDescent="0.25">
      <c r="A675" s="30" t="s">
        <v>215</v>
      </c>
      <c r="B675" s="31">
        <v>2014</v>
      </c>
      <c r="C675" s="25">
        <v>44</v>
      </c>
    </row>
    <row r="676" spans="1:3" x14ac:dyDescent="0.25">
      <c r="A676" s="28" t="s">
        <v>312</v>
      </c>
      <c r="B676" s="29">
        <v>2014</v>
      </c>
      <c r="C676" s="24">
        <v>54</v>
      </c>
    </row>
    <row r="677" spans="1:3" x14ac:dyDescent="0.25">
      <c r="A677" s="30" t="s">
        <v>238</v>
      </c>
      <c r="B677" s="31">
        <v>2014</v>
      </c>
      <c r="C677" s="25">
        <v>53.5</v>
      </c>
    </row>
    <row r="678" spans="1:3" x14ac:dyDescent="0.25">
      <c r="A678" s="28" t="s">
        <v>128</v>
      </c>
      <c r="B678" s="29">
        <v>2014</v>
      </c>
      <c r="C678" s="24">
        <v>50</v>
      </c>
    </row>
    <row r="679" spans="1:3" x14ac:dyDescent="0.25">
      <c r="A679" s="30" t="s">
        <v>206</v>
      </c>
      <c r="B679" s="31">
        <v>2014</v>
      </c>
      <c r="C679" s="25">
        <v>43.333300000000001</v>
      </c>
    </row>
    <row r="680" spans="1:3" x14ac:dyDescent="0.25">
      <c r="A680" s="28" t="s">
        <v>134</v>
      </c>
      <c r="B680" s="29">
        <v>2014</v>
      </c>
      <c r="C680" s="24">
        <v>44</v>
      </c>
    </row>
    <row r="681" spans="1:3" x14ac:dyDescent="0.25">
      <c r="A681" s="30" t="s">
        <v>82</v>
      </c>
      <c r="B681" s="31">
        <v>2014</v>
      </c>
      <c r="C681" s="25">
        <v>48.5</v>
      </c>
    </row>
    <row r="682" spans="1:3" x14ac:dyDescent="0.25">
      <c r="A682" s="28" t="s">
        <v>282</v>
      </c>
      <c r="B682" s="29">
        <v>2014</v>
      </c>
      <c r="C682" s="24">
        <v>52</v>
      </c>
    </row>
    <row r="683" spans="1:3" x14ac:dyDescent="0.25">
      <c r="A683" s="30" t="s">
        <v>155</v>
      </c>
      <c r="B683" s="31">
        <v>2014</v>
      </c>
      <c r="C683" s="25">
        <v>42.333300000000001</v>
      </c>
    </row>
    <row r="684" spans="1:3" x14ac:dyDescent="0.25">
      <c r="A684" s="28" t="s">
        <v>223</v>
      </c>
      <c r="B684" s="29">
        <v>2014</v>
      </c>
      <c r="C684" s="24">
        <v>43.666699999999999</v>
      </c>
    </row>
    <row r="685" spans="1:3" x14ac:dyDescent="0.25">
      <c r="A685" s="30" t="s">
        <v>99</v>
      </c>
      <c r="B685" s="31">
        <v>2014</v>
      </c>
      <c r="C685" s="25">
        <v>49</v>
      </c>
    </row>
    <row r="686" spans="1:3" x14ac:dyDescent="0.25">
      <c r="A686" s="28" t="s">
        <v>197</v>
      </c>
      <c r="B686" s="29">
        <v>2014</v>
      </c>
      <c r="C686" s="24">
        <v>51</v>
      </c>
    </row>
    <row r="687" spans="1:3" x14ac:dyDescent="0.25">
      <c r="A687" s="30" t="s">
        <v>217</v>
      </c>
      <c r="B687" s="31">
        <v>2014</v>
      </c>
      <c r="C687" s="25">
        <v>46</v>
      </c>
    </row>
    <row r="688" spans="1:3" x14ac:dyDescent="0.25">
      <c r="A688" s="28" t="s">
        <v>144</v>
      </c>
      <c r="B688" s="29">
        <v>2014</v>
      </c>
      <c r="C688" s="24">
        <v>50</v>
      </c>
    </row>
    <row r="689" spans="1:3" x14ac:dyDescent="0.25">
      <c r="A689" s="30" t="s">
        <v>163</v>
      </c>
      <c r="B689" s="31">
        <v>2014</v>
      </c>
      <c r="C689" s="25">
        <v>51.5</v>
      </c>
    </row>
    <row r="690" spans="1:3" x14ac:dyDescent="0.25">
      <c r="A690" s="28" t="s">
        <v>207</v>
      </c>
      <c r="B690" s="29">
        <v>2014</v>
      </c>
      <c r="C690" s="24">
        <v>44</v>
      </c>
    </row>
    <row r="691" spans="1:3" x14ac:dyDescent="0.25">
      <c r="A691" s="30" t="s">
        <v>165</v>
      </c>
      <c r="B691" s="31">
        <v>2014</v>
      </c>
      <c r="C691" s="25">
        <v>50.5</v>
      </c>
    </row>
    <row r="692" spans="1:3" x14ac:dyDescent="0.25">
      <c r="A692" s="28" t="s">
        <v>233</v>
      </c>
      <c r="B692" s="29">
        <v>2014</v>
      </c>
      <c r="C692" s="24">
        <v>55.5</v>
      </c>
    </row>
    <row r="693" spans="1:3" x14ac:dyDescent="0.25">
      <c r="A693" s="30" t="s">
        <v>311</v>
      </c>
      <c r="B693" s="31">
        <v>2014</v>
      </c>
      <c r="C693" s="25">
        <v>52</v>
      </c>
    </row>
    <row r="694" spans="1:3" x14ac:dyDescent="0.25">
      <c r="A694" s="28" t="s">
        <v>141</v>
      </c>
      <c r="B694" s="29">
        <v>2014</v>
      </c>
      <c r="C694" s="24">
        <v>50</v>
      </c>
    </row>
    <row r="695" spans="1:3" x14ac:dyDescent="0.25">
      <c r="A695" s="30" t="s">
        <v>183</v>
      </c>
      <c r="B695" s="31">
        <v>2014</v>
      </c>
      <c r="C695" s="25">
        <v>50.5</v>
      </c>
    </row>
    <row r="696" spans="1:3" x14ac:dyDescent="0.25">
      <c r="A696" s="28" t="s">
        <v>303</v>
      </c>
      <c r="B696" s="29">
        <v>2014</v>
      </c>
      <c r="C696" s="24">
        <v>52</v>
      </c>
    </row>
    <row r="697" spans="1:3" x14ac:dyDescent="0.25">
      <c r="A697" s="30" t="s">
        <v>152</v>
      </c>
      <c r="B697" s="31">
        <v>2014</v>
      </c>
      <c r="C697" s="25">
        <v>50</v>
      </c>
    </row>
    <row r="698" spans="1:3" x14ac:dyDescent="0.25">
      <c r="A698" s="28" t="s">
        <v>196</v>
      </c>
      <c r="B698" s="29">
        <v>2014</v>
      </c>
      <c r="C698" s="24">
        <v>51</v>
      </c>
    </row>
    <row r="699" spans="1:3" x14ac:dyDescent="0.25">
      <c r="A699" s="30" t="s">
        <v>106</v>
      </c>
      <c r="B699" s="31">
        <v>2014</v>
      </c>
      <c r="C699" s="25">
        <v>49</v>
      </c>
    </row>
    <row r="700" spans="1:3" x14ac:dyDescent="0.25">
      <c r="A700" s="28" t="s">
        <v>132</v>
      </c>
      <c r="B700" s="29">
        <v>2014</v>
      </c>
      <c r="C700" s="24">
        <v>49.5</v>
      </c>
    </row>
    <row r="701" spans="1:3" x14ac:dyDescent="0.25">
      <c r="A701" s="30" t="s">
        <v>191</v>
      </c>
      <c r="B701" s="31">
        <v>2014</v>
      </c>
      <c r="C701" s="25">
        <v>44.666699999999999</v>
      </c>
    </row>
    <row r="702" spans="1:3" x14ac:dyDescent="0.25">
      <c r="A702" s="28" t="s">
        <v>212</v>
      </c>
      <c r="B702" s="29">
        <v>2014</v>
      </c>
      <c r="C702" s="24">
        <v>50.5</v>
      </c>
    </row>
    <row r="703" spans="1:3" x14ac:dyDescent="0.25">
      <c r="A703" s="30" t="s">
        <v>218</v>
      </c>
      <c r="B703" s="31">
        <v>2014</v>
      </c>
      <c r="C703" s="25">
        <v>44.333300000000001</v>
      </c>
    </row>
    <row r="704" spans="1:3" x14ac:dyDescent="0.25">
      <c r="A704" s="28" t="s">
        <v>226</v>
      </c>
      <c r="B704" s="29">
        <v>2014</v>
      </c>
      <c r="C704" s="24">
        <v>51.5</v>
      </c>
    </row>
    <row r="705" spans="1:3" x14ac:dyDescent="0.25">
      <c r="A705" s="30" t="s">
        <v>235</v>
      </c>
      <c r="B705" s="31">
        <v>2014</v>
      </c>
      <c r="C705" s="25">
        <v>54</v>
      </c>
    </row>
    <row r="706" spans="1:3" x14ac:dyDescent="0.25">
      <c r="A706" s="28" t="s">
        <v>124</v>
      </c>
      <c r="B706" s="29">
        <v>2014</v>
      </c>
      <c r="C706" s="24">
        <v>48.5</v>
      </c>
    </row>
    <row r="707" spans="1:3" x14ac:dyDescent="0.25">
      <c r="A707" s="30" t="s">
        <v>232</v>
      </c>
      <c r="B707" s="31">
        <v>2014</v>
      </c>
      <c r="C707" s="25">
        <v>44</v>
      </c>
    </row>
    <row r="708" spans="1:3" x14ac:dyDescent="0.25">
      <c r="A708" s="28" t="s">
        <v>129</v>
      </c>
      <c r="B708" s="29">
        <v>2014</v>
      </c>
      <c r="C708" s="24">
        <v>48.5</v>
      </c>
    </row>
    <row r="709" spans="1:3" x14ac:dyDescent="0.25">
      <c r="A709" s="30" t="s">
        <v>309</v>
      </c>
      <c r="B709" s="31">
        <v>2014</v>
      </c>
      <c r="C709" s="25">
        <v>50</v>
      </c>
    </row>
    <row r="710" spans="1:3" x14ac:dyDescent="0.25">
      <c r="A710" s="28" t="s">
        <v>199</v>
      </c>
      <c r="B710" s="29">
        <v>2014</v>
      </c>
      <c r="C710" s="24">
        <v>50</v>
      </c>
    </row>
    <row r="711" spans="1:3" x14ac:dyDescent="0.25">
      <c r="A711" s="30" t="s">
        <v>305</v>
      </c>
      <c r="B711" s="31">
        <v>2014</v>
      </c>
      <c r="C711" s="25">
        <v>50</v>
      </c>
    </row>
    <row r="712" spans="1:3" x14ac:dyDescent="0.25">
      <c r="A712" s="28" t="s">
        <v>153</v>
      </c>
      <c r="B712" s="29">
        <v>2014</v>
      </c>
      <c r="C712" s="24">
        <v>49</v>
      </c>
    </row>
    <row r="713" spans="1:3" x14ac:dyDescent="0.25">
      <c r="A713" s="30" t="s">
        <v>300</v>
      </c>
      <c r="B713" s="31">
        <v>2014</v>
      </c>
      <c r="C713" s="25">
        <v>50</v>
      </c>
    </row>
    <row r="714" spans="1:3" x14ac:dyDescent="0.25">
      <c r="A714" s="28" t="s">
        <v>102</v>
      </c>
      <c r="B714" s="29">
        <v>2014</v>
      </c>
      <c r="C714" s="24">
        <v>48</v>
      </c>
    </row>
    <row r="715" spans="1:3" x14ac:dyDescent="0.25">
      <c r="A715" s="30" t="s">
        <v>179</v>
      </c>
      <c r="B715" s="31">
        <v>2014</v>
      </c>
      <c r="C715" s="25">
        <v>41.333300000000001</v>
      </c>
    </row>
    <row r="716" spans="1:3" x14ac:dyDescent="0.25">
      <c r="A716" s="28" t="s">
        <v>85</v>
      </c>
      <c r="B716" s="29">
        <v>2014</v>
      </c>
      <c r="C716" s="24">
        <v>47.5</v>
      </c>
    </row>
    <row r="717" spans="1:3" x14ac:dyDescent="0.25">
      <c r="A717" s="30" t="s">
        <v>210</v>
      </c>
      <c r="B717" s="31">
        <v>2014</v>
      </c>
      <c r="C717" s="25">
        <v>42.333300000000001</v>
      </c>
    </row>
    <row r="718" spans="1:3" x14ac:dyDescent="0.25">
      <c r="A718" s="28" t="s">
        <v>97</v>
      </c>
      <c r="B718" s="29">
        <v>2014</v>
      </c>
      <c r="C718" s="24">
        <v>48</v>
      </c>
    </row>
    <row r="719" spans="1:3" x14ac:dyDescent="0.25">
      <c r="A719" s="30" t="s">
        <v>171</v>
      </c>
      <c r="B719" s="31">
        <v>2014</v>
      </c>
      <c r="C719" s="25">
        <v>49.5</v>
      </c>
    </row>
    <row r="720" spans="1:3" x14ac:dyDescent="0.25">
      <c r="A720" s="28" t="s">
        <v>105</v>
      </c>
      <c r="B720" s="29">
        <v>2014</v>
      </c>
      <c r="C720" s="24">
        <v>47.5</v>
      </c>
    </row>
    <row r="721" spans="1:3" x14ac:dyDescent="0.25">
      <c r="A721" s="30" t="s">
        <v>245</v>
      </c>
      <c r="B721" s="31">
        <v>2014</v>
      </c>
      <c r="C721" s="25">
        <v>51.5</v>
      </c>
    </row>
    <row r="722" spans="1:3" x14ac:dyDescent="0.25">
      <c r="A722" s="28" t="s">
        <v>242</v>
      </c>
      <c r="B722" s="29">
        <v>2014</v>
      </c>
      <c r="C722" s="24">
        <v>43</v>
      </c>
    </row>
    <row r="723" spans="1:3" x14ac:dyDescent="0.25">
      <c r="A723" s="30" t="s">
        <v>249</v>
      </c>
      <c r="B723" s="31">
        <v>2014</v>
      </c>
      <c r="C723" s="25">
        <v>44.666699999999999</v>
      </c>
    </row>
    <row r="724" spans="1:3" x14ac:dyDescent="0.25">
      <c r="A724" s="28" t="s">
        <v>187</v>
      </c>
      <c r="B724" s="29">
        <v>2014</v>
      </c>
      <c r="C724" s="24">
        <v>40.666699999999999</v>
      </c>
    </row>
    <row r="725" spans="1:3" x14ac:dyDescent="0.25">
      <c r="A725" s="30" t="s">
        <v>175</v>
      </c>
      <c r="B725" s="31">
        <v>2014</v>
      </c>
      <c r="C725" s="25">
        <v>41.666699999999999</v>
      </c>
    </row>
    <row r="726" spans="1:3" x14ac:dyDescent="0.25">
      <c r="A726" s="28" t="s">
        <v>185</v>
      </c>
      <c r="B726" s="29">
        <v>2014</v>
      </c>
      <c r="C726" s="24">
        <v>49</v>
      </c>
    </row>
    <row r="727" spans="1:3" x14ac:dyDescent="0.25">
      <c r="A727" s="30" t="s">
        <v>137</v>
      </c>
      <c r="B727" s="31">
        <v>2014</v>
      </c>
      <c r="C727" s="25">
        <v>48.5</v>
      </c>
    </row>
    <row r="728" spans="1:3" x14ac:dyDescent="0.25">
      <c r="A728" s="28" t="s">
        <v>98</v>
      </c>
      <c r="B728" s="29">
        <v>2014</v>
      </c>
      <c r="C728" s="24">
        <v>47.5</v>
      </c>
    </row>
    <row r="729" spans="1:3" x14ac:dyDescent="0.25">
      <c r="A729" s="30" t="s">
        <v>202</v>
      </c>
      <c r="B729" s="31">
        <v>2014</v>
      </c>
      <c r="C729" s="25">
        <v>51</v>
      </c>
    </row>
    <row r="730" spans="1:3" x14ac:dyDescent="0.25">
      <c r="A730" s="28" t="s">
        <v>193</v>
      </c>
      <c r="B730" s="29">
        <v>2014</v>
      </c>
      <c r="C730" s="24">
        <v>45</v>
      </c>
    </row>
    <row r="731" spans="1:3" x14ac:dyDescent="0.25">
      <c r="A731" s="30" t="s">
        <v>278</v>
      </c>
      <c r="B731" s="31">
        <v>2014</v>
      </c>
      <c r="C731" s="25">
        <v>48</v>
      </c>
    </row>
    <row r="732" spans="1:3" x14ac:dyDescent="0.25">
      <c r="A732" s="28" t="s">
        <v>189</v>
      </c>
      <c r="B732" s="29">
        <v>2014</v>
      </c>
      <c r="C732" s="24">
        <v>48.5</v>
      </c>
    </row>
    <row r="733" spans="1:3" x14ac:dyDescent="0.25">
      <c r="A733" s="30" t="s">
        <v>140</v>
      </c>
      <c r="B733" s="31">
        <v>2014</v>
      </c>
      <c r="C733" s="25">
        <v>48</v>
      </c>
    </row>
    <row r="734" spans="1:3" x14ac:dyDescent="0.25">
      <c r="A734" s="28" t="s">
        <v>148</v>
      </c>
      <c r="B734" s="29">
        <v>2014</v>
      </c>
      <c r="C734" s="24">
        <v>48</v>
      </c>
    </row>
    <row r="735" spans="1:3" x14ac:dyDescent="0.25">
      <c r="A735" s="30" t="s">
        <v>84</v>
      </c>
      <c r="B735" s="31">
        <v>2014</v>
      </c>
      <c r="C735" s="25">
        <v>46.5</v>
      </c>
    </row>
    <row r="736" spans="1:3" x14ac:dyDescent="0.25">
      <c r="A736" s="28" t="s">
        <v>145</v>
      </c>
      <c r="B736" s="29">
        <v>2014</v>
      </c>
      <c r="C736" s="24">
        <v>47.5</v>
      </c>
    </row>
    <row r="737" spans="1:3" x14ac:dyDescent="0.25">
      <c r="A737" s="30" t="s">
        <v>136</v>
      </c>
      <c r="B737" s="31">
        <v>2014</v>
      </c>
      <c r="C737" s="25">
        <v>48</v>
      </c>
    </row>
    <row r="738" spans="1:3" x14ac:dyDescent="0.25">
      <c r="A738" s="28" t="s">
        <v>277</v>
      </c>
      <c r="B738" s="29">
        <v>2014</v>
      </c>
      <c r="C738" s="24">
        <v>47</v>
      </c>
    </row>
    <row r="739" spans="1:3" x14ac:dyDescent="0.25">
      <c r="A739" s="30" t="s">
        <v>211</v>
      </c>
      <c r="B739" s="31">
        <v>2014</v>
      </c>
      <c r="C739" s="25">
        <v>48.5</v>
      </c>
    </row>
    <row r="740" spans="1:3" x14ac:dyDescent="0.25">
      <c r="A740" s="28" t="s">
        <v>123</v>
      </c>
      <c r="B740" s="29">
        <v>2014</v>
      </c>
      <c r="C740" s="24">
        <v>47</v>
      </c>
    </row>
    <row r="741" spans="1:3" x14ac:dyDescent="0.25">
      <c r="A741" s="30" t="s">
        <v>201</v>
      </c>
      <c r="B741" s="31">
        <v>2014</v>
      </c>
      <c r="C741" s="25">
        <v>48.5</v>
      </c>
    </row>
    <row r="742" spans="1:3" x14ac:dyDescent="0.25">
      <c r="A742" s="28" t="s">
        <v>125</v>
      </c>
      <c r="B742" s="29">
        <v>2014</v>
      </c>
      <c r="C742" s="24">
        <v>47</v>
      </c>
    </row>
    <row r="743" spans="1:3" x14ac:dyDescent="0.25">
      <c r="A743" s="30" t="s">
        <v>121</v>
      </c>
      <c r="B743" s="31">
        <v>2014</v>
      </c>
      <c r="C743" s="25">
        <v>47</v>
      </c>
    </row>
    <row r="744" spans="1:3" x14ac:dyDescent="0.25">
      <c r="A744" s="28" t="s">
        <v>88</v>
      </c>
      <c r="B744" s="29">
        <v>2014</v>
      </c>
      <c r="C744" s="24">
        <v>46</v>
      </c>
    </row>
    <row r="745" spans="1:3" x14ac:dyDescent="0.25">
      <c r="A745" s="30" t="s">
        <v>103</v>
      </c>
      <c r="B745" s="31">
        <v>2014</v>
      </c>
      <c r="C745" s="25">
        <v>46.5</v>
      </c>
    </row>
    <row r="746" spans="1:3" x14ac:dyDescent="0.25">
      <c r="A746" s="28" t="s">
        <v>116</v>
      </c>
      <c r="B746" s="29">
        <v>2014</v>
      </c>
      <c r="C746" s="24">
        <v>47</v>
      </c>
    </row>
    <row r="747" spans="1:3" x14ac:dyDescent="0.25">
      <c r="A747" s="30" t="s">
        <v>131</v>
      </c>
      <c r="B747" s="31">
        <v>2014</v>
      </c>
      <c r="C747" s="25">
        <v>46.5</v>
      </c>
    </row>
    <row r="748" spans="1:3" x14ac:dyDescent="0.25">
      <c r="A748" s="28" t="s">
        <v>142</v>
      </c>
      <c r="B748" s="29">
        <v>2014</v>
      </c>
      <c r="C748" s="24">
        <v>47</v>
      </c>
    </row>
    <row r="749" spans="1:3" x14ac:dyDescent="0.25">
      <c r="A749" s="30" t="s">
        <v>87</v>
      </c>
      <c r="B749" s="31">
        <v>2014</v>
      </c>
      <c r="C749" s="25">
        <v>45.5</v>
      </c>
    </row>
    <row r="750" spans="1:3" x14ac:dyDescent="0.25">
      <c r="A750" s="28" t="s">
        <v>143</v>
      </c>
      <c r="B750" s="29">
        <v>2014</v>
      </c>
      <c r="C750" s="24">
        <v>47</v>
      </c>
    </row>
    <row r="751" spans="1:3" x14ac:dyDescent="0.25">
      <c r="A751" s="30" t="s">
        <v>146</v>
      </c>
      <c r="B751" s="31">
        <v>2014</v>
      </c>
      <c r="C751" s="25">
        <v>47</v>
      </c>
    </row>
    <row r="752" spans="1:3" x14ac:dyDescent="0.25">
      <c r="A752" s="28" t="s">
        <v>166</v>
      </c>
      <c r="B752" s="29">
        <v>2014</v>
      </c>
      <c r="C752" s="24">
        <v>47.5</v>
      </c>
    </row>
    <row r="753" spans="1:3" x14ac:dyDescent="0.25">
      <c r="A753" s="30" t="s">
        <v>119</v>
      </c>
      <c r="B753" s="31">
        <v>2014</v>
      </c>
      <c r="C753" s="25">
        <v>46.5</v>
      </c>
    </row>
    <row r="754" spans="1:3" x14ac:dyDescent="0.25">
      <c r="A754" s="28" t="s">
        <v>100</v>
      </c>
      <c r="B754" s="29">
        <v>2014</v>
      </c>
      <c r="C754" s="24">
        <v>46</v>
      </c>
    </row>
    <row r="755" spans="1:3" x14ac:dyDescent="0.25">
      <c r="A755" s="30" t="s">
        <v>291</v>
      </c>
      <c r="B755" s="31">
        <v>2014</v>
      </c>
      <c r="C755" s="25">
        <v>46</v>
      </c>
    </row>
    <row r="756" spans="1:3" x14ac:dyDescent="0.25">
      <c r="A756" s="28" t="s">
        <v>190</v>
      </c>
      <c r="B756" s="29">
        <v>2014</v>
      </c>
      <c r="C756" s="24">
        <v>48</v>
      </c>
    </row>
    <row r="757" spans="1:3" x14ac:dyDescent="0.25">
      <c r="A757" s="30" t="s">
        <v>295</v>
      </c>
      <c r="B757" s="31">
        <v>2014</v>
      </c>
      <c r="C757" s="25">
        <v>46</v>
      </c>
    </row>
    <row r="758" spans="1:3" x14ac:dyDescent="0.25">
      <c r="A758" s="28" t="s">
        <v>158</v>
      </c>
      <c r="B758" s="29">
        <v>2014</v>
      </c>
      <c r="C758" s="24">
        <v>48</v>
      </c>
    </row>
    <row r="759" spans="1:3" x14ac:dyDescent="0.25">
      <c r="A759" s="30" t="s">
        <v>186</v>
      </c>
      <c r="B759" s="31">
        <v>2014</v>
      </c>
      <c r="C759" s="25">
        <v>47.5</v>
      </c>
    </row>
    <row r="760" spans="1:3" x14ac:dyDescent="0.25">
      <c r="A760" s="28" t="s">
        <v>120</v>
      </c>
      <c r="B760" s="29">
        <v>2014</v>
      </c>
      <c r="C760" s="24">
        <v>46.5</v>
      </c>
    </row>
    <row r="761" spans="1:3" x14ac:dyDescent="0.25">
      <c r="A761" s="30" t="s">
        <v>213</v>
      </c>
      <c r="B761" s="31">
        <v>2014</v>
      </c>
      <c r="C761" s="25">
        <v>40.666699999999999</v>
      </c>
    </row>
    <row r="762" spans="1:3" x14ac:dyDescent="0.25">
      <c r="A762" s="28" t="s">
        <v>157</v>
      </c>
      <c r="B762" s="29">
        <v>2014</v>
      </c>
      <c r="C762" s="24">
        <v>47</v>
      </c>
    </row>
    <row r="763" spans="1:3" x14ac:dyDescent="0.25">
      <c r="A763" s="30" t="s">
        <v>107</v>
      </c>
      <c r="B763" s="31">
        <v>2014</v>
      </c>
      <c r="C763" s="25">
        <v>45.5</v>
      </c>
    </row>
    <row r="764" spans="1:3" x14ac:dyDescent="0.25">
      <c r="A764" s="28" t="s">
        <v>195</v>
      </c>
      <c r="B764" s="29">
        <v>2014</v>
      </c>
      <c r="C764" s="24">
        <v>47.5</v>
      </c>
    </row>
    <row r="765" spans="1:3" x14ac:dyDescent="0.25">
      <c r="A765" s="30" t="s">
        <v>160</v>
      </c>
      <c r="B765" s="31">
        <v>2014</v>
      </c>
      <c r="C765" s="25">
        <v>41.333300000000001</v>
      </c>
    </row>
    <row r="766" spans="1:3" x14ac:dyDescent="0.25">
      <c r="A766" s="28" t="s">
        <v>149</v>
      </c>
      <c r="B766" s="29">
        <v>2014</v>
      </c>
      <c r="C766" s="24">
        <v>46.5</v>
      </c>
    </row>
    <row r="767" spans="1:3" x14ac:dyDescent="0.25">
      <c r="A767" s="30" t="s">
        <v>114</v>
      </c>
      <c r="B767" s="31">
        <v>2014</v>
      </c>
      <c r="C767" s="25">
        <v>46</v>
      </c>
    </row>
    <row r="768" spans="1:3" x14ac:dyDescent="0.25">
      <c r="A768" s="28" t="s">
        <v>188</v>
      </c>
      <c r="B768" s="29">
        <v>2014</v>
      </c>
      <c r="C768" s="24">
        <v>47</v>
      </c>
    </row>
    <row r="769" spans="1:3" x14ac:dyDescent="0.25">
      <c r="A769" s="30" t="s">
        <v>224</v>
      </c>
      <c r="B769" s="31">
        <v>2014</v>
      </c>
      <c r="C769" s="25">
        <v>48</v>
      </c>
    </row>
    <row r="770" spans="1:3" x14ac:dyDescent="0.25">
      <c r="A770" s="28" t="s">
        <v>257</v>
      </c>
      <c r="B770" s="29">
        <v>2014</v>
      </c>
      <c r="C770" s="24">
        <v>56</v>
      </c>
    </row>
    <row r="771" spans="1:3" x14ac:dyDescent="0.25">
      <c r="A771" s="30" t="s">
        <v>138</v>
      </c>
      <c r="B771" s="31">
        <v>2014</v>
      </c>
      <c r="C771" s="25">
        <v>46.5</v>
      </c>
    </row>
    <row r="772" spans="1:3" x14ac:dyDescent="0.25">
      <c r="A772" s="28" t="s">
        <v>135</v>
      </c>
      <c r="B772" s="29">
        <v>2014</v>
      </c>
      <c r="C772" s="24">
        <v>47</v>
      </c>
    </row>
    <row r="773" spans="1:3" x14ac:dyDescent="0.25">
      <c r="A773" s="30" t="s">
        <v>147</v>
      </c>
      <c r="B773" s="31">
        <v>2014</v>
      </c>
      <c r="C773" s="25">
        <v>46.5</v>
      </c>
    </row>
    <row r="774" spans="1:3" x14ac:dyDescent="0.25">
      <c r="A774" s="28" t="s">
        <v>111</v>
      </c>
      <c r="B774" s="29">
        <v>2014</v>
      </c>
      <c r="C774" s="24">
        <v>45.5</v>
      </c>
    </row>
    <row r="775" spans="1:3" x14ac:dyDescent="0.25">
      <c r="A775" s="30" t="s">
        <v>127</v>
      </c>
      <c r="B775" s="31">
        <v>2014</v>
      </c>
      <c r="C775" s="25">
        <v>46</v>
      </c>
    </row>
    <row r="776" spans="1:3" x14ac:dyDescent="0.25">
      <c r="A776" s="28" t="s">
        <v>75</v>
      </c>
      <c r="B776" s="29">
        <v>2014</v>
      </c>
      <c r="C776" s="24">
        <v>44.5</v>
      </c>
    </row>
    <row r="777" spans="1:3" x14ac:dyDescent="0.25">
      <c r="A777" s="30" t="s">
        <v>130</v>
      </c>
      <c r="B777" s="31">
        <v>2014</v>
      </c>
      <c r="C777" s="25">
        <v>45.5</v>
      </c>
    </row>
    <row r="778" spans="1:3" x14ac:dyDescent="0.25">
      <c r="A778" s="28" t="s">
        <v>74</v>
      </c>
      <c r="B778" s="29">
        <v>2014</v>
      </c>
      <c r="C778" s="24">
        <v>44</v>
      </c>
    </row>
    <row r="779" spans="1:3" x14ac:dyDescent="0.25">
      <c r="A779" s="30" t="s">
        <v>222</v>
      </c>
      <c r="B779" s="31">
        <v>2014</v>
      </c>
      <c r="C779" s="25">
        <v>48.5</v>
      </c>
    </row>
    <row r="780" spans="1:3" x14ac:dyDescent="0.25">
      <c r="A780" s="28" t="s">
        <v>267</v>
      </c>
      <c r="B780" s="29">
        <v>2015</v>
      </c>
      <c r="C780" s="24">
        <v>79.333299999999994</v>
      </c>
    </row>
    <row r="781" spans="1:3" x14ac:dyDescent="0.25">
      <c r="A781" s="30" t="s">
        <v>276</v>
      </c>
      <c r="B781" s="31">
        <v>2015</v>
      </c>
      <c r="C781" s="25">
        <v>97.666700000000006</v>
      </c>
    </row>
    <row r="782" spans="1:3" x14ac:dyDescent="0.25">
      <c r="A782" s="28" t="s">
        <v>272</v>
      </c>
      <c r="B782" s="29">
        <v>2015</v>
      </c>
      <c r="C782" s="24">
        <v>82</v>
      </c>
    </row>
    <row r="783" spans="1:3" x14ac:dyDescent="0.25">
      <c r="A783" s="30" t="s">
        <v>275</v>
      </c>
      <c r="B783" s="31">
        <v>2015</v>
      </c>
      <c r="C783" s="25">
        <v>88.333299999999994</v>
      </c>
    </row>
    <row r="784" spans="1:3" x14ac:dyDescent="0.25">
      <c r="A784" s="28" t="s">
        <v>273</v>
      </c>
      <c r="B784" s="29">
        <v>2015</v>
      </c>
      <c r="C784" s="24">
        <v>86</v>
      </c>
    </row>
    <row r="785" spans="1:3" x14ac:dyDescent="0.25">
      <c r="A785" s="30" t="s">
        <v>274</v>
      </c>
      <c r="B785" s="31">
        <v>2015</v>
      </c>
      <c r="C785" s="25">
        <v>95</v>
      </c>
    </row>
    <row r="786" spans="1:3" x14ac:dyDescent="0.25">
      <c r="A786" s="28" t="s">
        <v>269</v>
      </c>
      <c r="B786" s="29">
        <v>2015</v>
      </c>
      <c r="C786" s="24">
        <v>80.333299999999994</v>
      </c>
    </row>
    <row r="787" spans="1:3" x14ac:dyDescent="0.25">
      <c r="A787" s="30" t="s">
        <v>270</v>
      </c>
      <c r="B787" s="31">
        <v>2015</v>
      </c>
      <c r="C787" s="25">
        <v>84</v>
      </c>
    </row>
    <row r="788" spans="1:3" x14ac:dyDescent="0.25">
      <c r="A788" s="28" t="s">
        <v>253</v>
      </c>
      <c r="B788" s="29">
        <v>2015</v>
      </c>
      <c r="C788" s="24">
        <v>74</v>
      </c>
    </row>
    <row r="789" spans="1:3" x14ac:dyDescent="0.25">
      <c r="A789" s="30" t="s">
        <v>266</v>
      </c>
      <c r="B789" s="31">
        <v>2015</v>
      </c>
      <c r="C789" s="25">
        <v>76.333299999999994</v>
      </c>
    </row>
    <row r="790" spans="1:3" x14ac:dyDescent="0.25">
      <c r="A790" s="28" t="s">
        <v>268</v>
      </c>
      <c r="B790" s="29">
        <v>2015</v>
      </c>
      <c r="C790" s="24">
        <v>78.333299999999994</v>
      </c>
    </row>
    <row r="791" spans="1:3" x14ac:dyDescent="0.25">
      <c r="A791" s="30" t="s">
        <v>262</v>
      </c>
      <c r="B791" s="31">
        <v>2015</v>
      </c>
      <c r="C791" s="25">
        <v>71.333299999999994</v>
      </c>
    </row>
    <row r="792" spans="1:3" x14ac:dyDescent="0.25">
      <c r="A792" s="28" t="s">
        <v>318</v>
      </c>
      <c r="B792" s="29">
        <v>2015</v>
      </c>
      <c r="C792" s="24">
        <v>85</v>
      </c>
    </row>
    <row r="793" spans="1:3" x14ac:dyDescent="0.25">
      <c r="A793" s="30" t="s">
        <v>271</v>
      </c>
      <c r="B793" s="31">
        <v>2015</v>
      </c>
      <c r="C793" s="25">
        <v>79.666700000000006</v>
      </c>
    </row>
    <row r="794" spans="1:3" x14ac:dyDescent="0.25">
      <c r="A794" s="28" t="s">
        <v>260</v>
      </c>
      <c r="B794" s="29">
        <v>2015</v>
      </c>
      <c r="C794" s="24">
        <v>67</v>
      </c>
    </row>
    <row r="795" spans="1:3" x14ac:dyDescent="0.25">
      <c r="A795" s="30" t="s">
        <v>264</v>
      </c>
      <c r="B795" s="31">
        <v>2015</v>
      </c>
      <c r="C795" s="25">
        <v>68.333299999999994</v>
      </c>
    </row>
    <row r="796" spans="1:3" x14ac:dyDescent="0.25">
      <c r="A796" s="28" t="s">
        <v>308</v>
      </c>
      <c r="B796" s="29">
        <v>2015</v>
      </c>
      <c r="C796" s="24">
        <v>81</v>
      </c>
    </row>
    <row r="797" spans="1:3" x14ac:dyDescent="0.25">
      <c r="A797" s="30" t="s">
        <v>255</v>
      </c>
      <c r="B797" s="31">
        <v>2015</v>
      </c>
      <c r="C797" s="25">
        <v>60</v>
      </c>
    </row>
    <row r="798" spans="1:3" x14ac:dyDescent="0.25">
      <c r="A798" s="28" t="s">
        <v>265</v>
      </c>
      <c r="B798" s="29">
        <v>2015</v>
      </c>
      <c r="C798" s="24">
        <v>72</v>
      </c>
    </row>
    <row r="799" spans="1:3" x14ac:dyDescent="0.25">
      <c r="A799" s="30" t="s">
        <v>251</v>
      </c>
      <c r="B799" s="31">
        <v>2015</v>
      </c>
      <c r="C799" s="25">
        <v>60</v>
      </c>
    </row>
    <row r="800" spans="1:3" x14ac:dyDescent="0.25">
      <c r="A800" s="28" t="s">
        <v>256</v>
      </c>
      <c r="B800" s="29">
        <v>2015</v>
      </c>
      <c r="C800" s="24">
        <v>61.666699999999999</v>
      </c>
    </row>
    <row r="801" spans="1:3" x14ac:dyDescent="0.25">
      <c r="A801" s="30" t="s">
        <v>252</v>
      </c>
      <c r="B801" s="31">
        <v>2015</v>
      </c>
      <c r="C801" s="25">
        <v>61.666699999999999</v>
      </c>
    </row>
    <row r="802" spans="1:3" x14ac:dyDescent="0.25">
      <c r="A802" s="28" t="s">
        <v>263</v>
      </c>
      <c r="B802" s="29">
        <v>2015</v>
      </c>
      <c r="C802" s="24">
        <v>77</v>
      </c>
    </row>
    <row r="803" spans="1:3" x14ac:dyDescent="0.25">
      <c r="A803" s="30" t="s">
        <v>239</v>
      </c>
      <c r="B803" s="31">
        <v>2015</v>
      </c>
      <c r="C803" s="25">
        <v>52.333300000000001</v>
      </c>
    </row>
    <row r="804" spans="1:3" x14ac:dyDescent="0.25">
      <c r="A804" s="28" t="s">
        <v>219</v>
      </c>
      <c r="B804" s="29">
        <v>2015</v>
      </c>
      <c r="C804" s="24">
        <v>63</v>
      </c>
    </row>
    <row r="805" spans="1:3" x14ac:dyDescent="0.25">
      <c r="A805" s="30" t="s">
        <v>285</v>
      </c>
      <c r="B805" s="31">
        <v>2015</v>
      </c>
      <c r="C805" s="25">
        <v>60.5</v>
      </c>
    </row>
    <row r="806" spans="1:3" x14ac:dyDescent="0.25">
      <c r="A806" s="28" t="s">
        <v>172</v>
      </c>
      <c r="B806" s="29">
        <v>2015</v>
      </c>
      <c r="C806" s="24">
        <v>62.5</v>
      </c>
    </row>
    <row r="807" spans="1:3" x14ac:dyDescent="0.25">
      <c r="A807" s="30" t="s">
        <v>254</v>
      </c>
      <c r="B807" s="31">
        <v>2015</v>
      </c>
      <c r="C807" s="25">
        <v>66.5</v>
      </c>
    </row>
    <row r="808" spans="1:3" x14ac:dyDescent="0.25">
      <c r="A808" s="28" t="s">
        <v>307</v>
      </c>
      <c r="B808" s="29">
        <v>2015</v>
      </c>
      <c r="C808" s="24">
        <v>72</v>
      </c>
    </row>
    <row r="809" spans="1:3" x14ac:dyDescent="0.25">
      <c r="A809" s="30" t="s">
        <v>284</v>
      </c>
      <c r="B809" s="31">
        <v>2015</v>
      </c>
      <c r="C809" s="25">
        <v>55.5</v>
      </c>
    </row>
    <row r="810" spans="1:3" x14ac:dyDescent="0.25">
      <c r="A810" s="28" t="s">
        <v>298</v>
      </c>
      <c r="B810" s="29">
        <v>2015</v>
      </c>
      <c r="C810" s="24">
        <v>72</v>
      </c>
    </row>
    <row r="811" spans="1:3" x14ac:dyDescent="0.25">
      <c r="A811" s="30" t="s">
        <v>230</v>
      </c>
      <c r="B811" s="31">
        <v>2015</v>
      </c>
      <c r="C811" s="25">
        <v>53.333300000000001</v>
      </c>
    </row>
    <row r="812" spans="1:3" x14ac:dyDescent="0.25">
      <c r="A812" s="28" t="s">
        <v>225</v>
      </c>
      <c r="B812" s="29">
        <v>2015</v>
      </c>
      <c r="C812" s="24">
        <v>61</v>
      </c>
    </row>
    <row r="813" spans="1:3" x14ac:dyDescent="0.25">
      <c r="A813" s="30" t="s">
        <v>317</v>
      </c>
      <c r="B813" s="31">
        <v>2015</v>
      </c>
      <c r="C813" s="25">
        <v>71</v>
      </c>
    </row>
    <row r="814" spans="1:3" x14ac:dyDescent="0.25">
      <c r="A814" s="28" t="s">
        <v>234</v>
      </c>
      <c r="B814" s="29">
        <v>2015</v>
      </c>
      <c r="C814" s="24">
        <v>62</v>
      </c>
    </row>
    <row r="815" spans="1:3" x14ac:dyDescent="0.25">
      <c r="A815" s="30" t="s">
        <v>243</v>
      </c>
      <c r="B815" s="31">
        <v>2015</v>
      </c>
      <c r="C815" s="25">
        <v>53</v>
      </c>
    </row>
    <row r="816" spans="1:3" x14ac:dyDescent="0.25">
      <c r="A816" s="28" t="s">
        <v>259</v>
      </c>
      <c r="B816" s="29">
        <v>2015</v>
      </c>
      <c r="C816" s="24">
        <v>59</v>
      </c>
    </row>
    <row r="817" spans="1:3" x14ac:dyDescent="0.25">
      <c r="A817" s="30" t="s">
        <v>246</v>
      </c>
      <c r="B817" s="31">
        <v>2015</v>
      </c>
      <c r="C817" s="25">
        <v>51.333300000000001</v>
      </c>
    </row>
    <row r="818" spans="1:3" x14ac:dyDescent="0.25">
      <c r="A818" s="28" t="s">
        <v>316</v>
      </c>
      <c r="B818" s="29">
        <v>2015</v>
      </c>
      <c r="C818" s="24">
        <v>69</v>
      </c>
    </row>
    <row r="819" spans="1:3" x14ac:dyDescent="0.25">
      <c r="A819" s="30" t="s">
        <v>258</v>
      </c>
      <c r="B819" s="31">
        <v>2015</v>
      </c>
      <c r="C819" s="25">
        <v>61.666699999999999</v>
      </c>
    </row>
    <row r="820" spans="1:3" x14ac:dyDescent="0.25">
      <c r="A820" s="28" t="s">
        <v>310</v>
      </c>
      <c r="B820" s="29">
        <v>2015</v>
      </c>
      <c r="C820" s="24">
        <v>68</v>
      </c>
    </row>
    <row r="821" spans="1:3" x14ac:dyDescent="0.25">
      <c r="A821" s="30" t="s">
        <v>169</v>
      </c>
      <c r="B821" s="31">
        <v>2015</v>
      </c>
      <c r="C821" s="25">
        <v>58</v>
      </c>
    </row>
    <row r="822" spans="1:3" x14ac:dyDescent="0.25">
      <c r="A822" s="28" t="s">
        <v>220</v>
      </c>
      <c r="B822" s="29">
        <v>2015</v>
      </c>
      <c r="C822" s="24">
        <v>50.666699999999999</v>
      </c>
    </row>
    <row r="823" spans="1:3" x14ac:dyDescent="0.25">
      <c r="A823" s="30" t="s">
        <v>133</v>
      </c>
      <c r="B823" s="31">
        <v>2015</v>
      </c>
      <c r="C823" s="25">
        <v>57</v>
      </c>
    </row>
    <row r="824" spans="1:3" x14ac:dyDescent="0.25">
      <c r="A824" s="28" t="s">
        <v>306</v>
      </c>
      <c r="B824" s="29">
        <v>2015</v>
      </c>
      <c r="C824" s="24">
        <v>66</v>
      </c>
    </row>
    <row r="825" spans="1:3" x14ac:dyDescent="0.25">
      <c r="A825" s="30" t="s">
        <v>248</v>
      </c>
      <c r="B825" s="31">
        <v>2015</v>
      </c>
      <c r="C825" s="25">
        <v>52.333300000000001</v>
      </c>
    </row>
    <row r="826" spans="1:3" x14ac:dyDescent="0.25">
      <c r="A826" s="28" t="s">
        <v>247</v>
      </c>
      <c r="B826" s="29">
        <v>2015</v>
      </c>
      <c r="C826" s="24">
        <v>59.5</v>
      </c>
    </row>
    <row r="827" spans="1:3" x14ac:dyDescent="0.25">
      <c r="A827" s="30" t="s">
        <v>236</v>
      </c>
      <c r="B827" s="31">
        <v>2015</v>
      </c>
      <c r="C827" s="25">
        <v>58.5</v>
      </c>
    </row>
    <row r="828" spans="1:3" x14ac:dyDescent="0.25">
      <c r="A828" s="28" t="s">
        <v>250</v>
      </c>
      <c r="B828" s="29">
        <v>2015</v>
      </c>
      <c r="C828" s="24">
        <v>65</v>
      </c>
    </row>
    <row r="829" spans="1:3" x14ac:dyDescent="0.25">
      <c r="A829" s="30" t="s">
        <v>110</v>
      </c>
      <c r="B829" s="31">
        <v>2015</v>
      </c>
      <c r="C829" s="25">
        <v>55.5</v>
      </c>
    </row>
    <row r="830" spans="1:3" x14ac:dyDescent="0.25">
      <c r="A830" s="28" t="s">
        <v>200</v>
      </c>
      <c r="B830" s="29">
        <v>2015</v>
      </c>
      <c r="C830" s="24">
        <v>56.5</v>
      </c>
    </row>
    <row r="831" spans="1:3" x14ac:dyDescent="0.25">
      <c r="A831" s="30" t="s">
        <v>214</v>
      </c>
      <c r="B831" s="31">
        <v>2015</v>
      </c>
      <c r="C831" s="25">
        <v>58.5</v>
      </c>
    </row>
    <row r="832" spans="1:3" x14ac:dyDescent="0.25">
      <c r="A832" s="28" t="s">
        <v>204</v>
      </c>
      <c r="B832" s="29">
        <v>2015</v>
      </c>
      <c r="C832" s="24">
        <v>47.666699999999999</v>
      </c>
    </row>
    <row r="833" spans="1:3" x14ac:dyDescent="0.25">
      <c r="A833" s="30" t="s">
        <v>279</v>
      </c>
      <c r="B833" s="31">
        <v>2015</v>
      </c>
      <c r="C833" s="25">
        <v>44.5</v>
      </c>
    </row>
    <row r="834" spans="1:3" x14ac:dyDescent="0.25">
      <c r="A834" s="28" t="s">
        <v>237</v>
      </c>
      <c r="B834" s="29">
        <v>2015</v>
      </c>
      <c r="C834" s="24">
        <v>49.666699999999999</v>
      </c>
    </row>
    <row r="835" spans="1:3" x14ac:dyDescent="0.25">
      <c r="A835" s="30" t="s">
        <v>227</v>
      </c>
      <c r="B835" s="31">
        <v>2015</v>
      </c>
      <c r="C835" s="25">
        <v>48</v>
      </c>
    </row>
    <row r="836" spans="1:3" x14ac:dyDescent="0.25">
      <c r="A836" s="28" t="s">
        <v>304</v>
      </c>
      <c r="B836" s="29">
        <v>2015</v>
      </c>
      <c r="C836" s="24">
        <v>63</v>
      </c>
    </row>
    <row r="837" spans="1:3" x14ac:dyDescent="0.25">
      <c r="A837" s="30" t="s">
        <v>261</v>
      </c>
      <c r="B837" s="31">
        <v>2015</v>
      </c>
      <c r="C837" s="25">
        <v>57</v>
      </c>
    </row>
    <row r="838" spans="1:3" x14ac:dyDescent="0.25">
      <c r="A838" s="28" t="s">
        <v>162</v>
      </c>
      <c r="B838" s="29">
        <v>2015</v>
      </c>
      <c r="C838" s="24">
        <v>57.5</v>
      </c>
    </row>
    <row r="839" spans="1:3" x14ac:dyDescent="0.25">
      <c r="A839" s="30" t="s">
        <v>184</v>
      </c>
      <c r="B839" s="31">
        <v>2015</v>
      </c>
      <c r="C839" s="25">
        <v>55.5</v>
      </c>
    </row>
    <row r="840" spans="1:3" x14ac:dyDescent="0.25">
      <c r="A840" s="28" t="s">
        <v>241</v>
      </c>
      <c r="B840" s="29">
        <v>2015</v>
      </c>
      <c r="C840" s="24">
        <v>60.5</v>
      </c>
    </row>
    <row r="841" spans="1:3" x14ac:dyDescent="0.25">
      <c r="A841" s="30" t="s">
        <v>93</v>
      </c>
      <c r="B841" s="31">
        <v>2015</v>
      </c>
      <c r="C841" s="25">
        <v>53.5</v>
      </c>
    </row>
    <row r="842" spans="1:3" x14ac:dyDescent="0.25">
      <c r="A842" s="28" t="s">
        <v>164</v>
      </c>
      <c r="B842" s="29">
        <v>2015</v>
      </c>
      <c r="C842" s="24">
        <v>45.666699999999999</v>
      </c>
    </row>
    <row r="843" spans="1:3" x14ac:dyDescent="0.25">
      <c r="A843" s="30" t="s">
        <v>280</v>
      </c>
      <c r="B843" s="31">
        <v>2015</v>
      </c>
      <c r="C843" s="25">
        <v>44</v>
      </c>
    </row>
    <row r="844" spans="1:3" x14ac:dyDescent="0.25">
      <c r="A844" s="28" t="s">
        <v>156</v>
      </c>
      <c r="B844" s="29">
        <v>2015</v>
      </c>
      <c r="C844" s="24">
        <v>54.5</v>
      </c>
    </row>
    <row r="845" spans="1:3" x14ac:dyDescent="0.25">
      <c r="A845" s="30" t="s">
        <v>167</v>
      </c>
      <c r="B845" s="31">
        <v>2015</v>
      </c>
      <c r="C845" s="25">
        <v>54.5</v>
      </c>
    </row>
    <row r="846" spans="1:3" x14ac:dyDescent="0.25">
      <c r="A846" s="28" t="s">
        <v>302</v>
      </c>
      <c r="B846" s="29">
        <v>2015</v>
      </c>
      <c r="C846" s="24">
        <v>61</v>
      </c>
    </row>
    <row r="847" spans="1:3" x14ac:dyDescent="0.25">
      <c r="A847" s="30" t="s">
        <v>176</v>
      </c>
      <c r="B847" s="31">
        <v>2015</v>
      </c>
      <c r="C847" s="25">
        <v>45.333300000000001</v>
      </c>
    </row>
    <row r="848" spans="1:3" x14ac:dyDescent="0.25">
      <c r="A848" s="28" t="s">
        <v>283</v>
      </c>
      <c r="B848" s="29">
        <v>2015</v>
      </c>
      <c r="C848" s="24">
        <v>46</v>
      </c>
    </row>
    <row r="849" spans="1:3" x14ac:dyDescent="0.25">
      <c r="A849" s="30" t="s">
        <v>115</v>
      </c>
      <c r="B849" s="31">
        <v>2015</v>
      </c>
      <c r="C849" s="25">
        <v>52.5</v>
      </c>
    </row>
    <row r="850" spans="1:3" x14ac:dyDescent="0.25">
      <c r="A850" s="28" t="s">
        <v>229</v>
      </c>
      <c r="B850" s="29">
        <v>2015</v>
      </c>
      <c r="C850" s="24">
        <v>55.5</v>
      </c>
    </row>
    <row r="851" spans="1:3" x14ac:dyDescent="0.25">
      <c r="A851" s="30" t="s">
        <v>314</v>
      </c>
      <c r="B851" s="31">
        <v>2015</v>
      </c>
      <c r="C851" s="25">
        <v>59</v>
      </c>
    </row>
    <row r="852" spans="1:3" x14ac:dyDescent="0.25">
      <c r="A852" s="28" t="s">
        <v>159</v>
      </c>
      <c r="B852" s="29">
        <v>2015</v>
      </c>
      <c r="C852" s="24">
        <v>45.666699999999999</v>
      </c>
    </row>
    <row r="853" spans="1:3" x14ac:dyDescent="0.25">
      <c r="A853" s="30" t="s">
        <v>170</v>
      </c>
      <c r="B853" s="31">
        <v>2015</v>
      </c>
      <c r="C853" s="25">
        <v>43.666699999999999</v>
      </c>
    </row>
    <row r="854" spans="1:3" x14ac:dyDescent="0.25">
      <c r="A854" s="28" t="s">
        <v>244</v>
      </c>
      <c r="B854" s="29">
        <v>2015</v>
      </c>
      <c r="C854" s="24">
        <v>48</v>
      </c>
    </row>
    <row r="855" spans="1:3" x14ac:dyDescent="0.25">
      <c r="A855" s="30" t="s">
        <v>208</v>
      </c>
      <c r="B855" s="31">
        <v>2015</v>
      </c>
      <c r="C855" s="25">
        <v>54</v>
      </c>
    </row>
    <row r="856" spans="1:3" x14ac:dyDescent="0.25">
      <c r="A856" s="28" t="s">
        <v>313</v>
      </c>
      <c r="B856" s="29">
        <v>2015</v>
      </c>
      <c r="C856" s="24">
        <v>58</v>
      </c>
    </row>
    <row r="857" spans="1:3" x14ac:dyDescent="0.25">
      <c r="A857" s="30" t="s">
        <v>161</v>
      </c>
      <c r="B857" s="31">
        <v>2015</v>
      </c>
      <c r="C857" s="25">
        <v>46.666699999999999</v>
      </c>
    </row>
    <row r="858" spans="1:3" x14ac:dyDescent="0.25">
      <c r="A858" s="28" t="s">
        <v>182</v>
      </c>
      <c r="B858" s="29">
        <v>2015</v>
      </c>
      <c r="C858" s="24">
        <v>53.5</v>
      </c>
    </row>
    <row r="859" spans="1:3" x14ac:dyDescent="0.25">
      <c r="A859" s="30" t="s">
        <v>181</v>
      </c>
      <c r="B859" s="31">
        <v>2015</v>
      </c>
      <c r="C859" s="25">
        <v>53.5</v>
      </c>
    </row>
    <row r="860" spans="1:3" x14ac:dyDescent="0.25">
      <c r="A860" s="28" t="s">
        <v>216</v>
      </c>
      <c r="B860" s="29">
        <v>2015</v>
      </c>
      <c r="C860" s="24">
        <v>43.666699999999999</v>
      </c>
    </row>
    <row r="861" spans="1:3" x14ac:dyDescent="0.25">
      <c r="A861" s="30" t="s">
        <v>117</v>
      </c>
      <c r="B861" s="31">
        <v>2015</v>
      </c>
      <c r="C861" s="25">
        <v>51.5</v>
      </c>
    </row>
    <row r="862" spans="1:3" x14ac:dyDescent="0.25">
      <c r="A862" s="28" t="s">
        <v>178</v>
      </c>
      <c r="B862" s="29">
        <v>2015</v>
      </c>
      <c r="C862" s="24">
        <v>53</v>
      </c>
    </row>
    <row r="863" spans="1:3" x14ac:dyDescent="0.25">
      <c r="A863" s="30" t="s">
        <v>91</v>
      </c>
      <c r="B863" s="31">
        <v>2015</v>
      </c>
      <c r="C863" s="25">
        <v>51</v>
      </c>
    </row>
    <row r="864" spans="1:3" x14ac:dyDescent="0.25">
      <c r="A864" s="28" t="s">
        <v>223</v>
      </c>
      <c r="B864" s="29">
        <v>2015</v>
      </c>
      <c r="C864" s="24">
        <v>44.666699999999999</v>
      </c>
    </row>
    <row r="865" spans="1:3" x14ac:dyDescent="0.25">
      <c r="A865" s="30" t="s">
        <v>240</v>
      </c>
      <c r="B865" s="31">
        <v>2015</v>
      </c>
      <c r="C865" s="25">
        <v>54</v>
      </c>
    </row>
    <row r="866" spans="1:3" x14ac:dyDescent="0.25">
      <c r="A866" s="28" t="s">
        <v>203</v>
      </c>
      <c r="B866" s="29">
        <v>2015</v>
      </c>
      <c r="C866" s="24">
        <v>53.5</v>
      </c>
    </row>
    <row r="867" spans="1:3" x14ac:dyDescent="0.25">
      <c r="A867" s="30" t="s">
        <v>228</v>
      </c>
      <c r="B867" s="31">
        <v>2015</v>
      </c>
      <c r="C867" s="25">
        <v>46.333300000000001</v>
      </c>
    </row>
    <row r="868" spans="1:3" x14ac:dyDescent="0.25">
      <c r="A868" s="28" t="s">
        <v>205</v>
      </c>
      <c r="B868" s="29">
        <v>2015</v>
      </c>
      <c r="C868" s="24">
        <v>44.666699999999999</v>
      </c>
    </row>
    <row r="869" spans="1:3" x14ac:dyDescent="0.25">
      <c r="A869" s="30" t="s">
        <v>300</v>
      </c>
      <c r="B869" s="31">
        <v>2015</v>
      </c>
      <c r="C869" s="25">
        <v>56</v>
      </c>
    </row>
    <row r="870" spans="1:3" x14ac:dyDescent="0.25">
      <c r="A870" s="28" t="s">
        <v>281</v>
      </c>
      <c r="B870" s="29">
        <v>2015</v>
      </c>
      <c r="C870" s="24">
        <v>56</v>
      </c>
    </row>
    <row r="871" spans="1:3" x14ac:dyDescent="0.25">
      <c r="A871" s="30" t="s">
        <v>174</v>
      </c>
      <c r="B871" s="31">
        <v>2015</v>
      </c>
      <c r="C871" s="25">
        <v>54</v>
      </c>
    </row>
    <row r="872" spans="1:3" x14ac:dyDescent="0.25">
      <c r="A872" s="28" t="s">
        <v>194</v>
      </c>
      <c r="B872" s="29">
        <v>2015</v>
      </c>
      <c r="C872" s="24">
        <v>42.666699999999999</v>
      </c>
    </row>
    <row r="873" spans="1:3" x14ac:dyDescent="0.25">
      <c r="A873" s="30" t="s">
        <v>196</v>
      </c>
      <c r="B873" s="31">
        <v>2015</v>
      </c>
      <c r="C873" s="25">
        <v>52</v>
      </c>
    </row>
    <row r="874" spans="1:3" x14ac:dyDescent="0.25">
      <c r="A874" s="28" t="s">
        <v>221</v>
      </c>
      <c r="B874" s="29">
        <v>2015</v>
      </c>
      <c r="C874" s="24">
        <v>46</v>
      </c>
    </row>
    <row r="875" spans="1:3" x14ac:dyDescent="0.25">
      <c r="A875" s="30" t="s">
        <v>238</v>
      </c>
      <c r="B875" s="31">
        <v>2015</v>
      </c>
      <c r="C875" s="25">
        <v>55</v>
      </c>
    </row>
    <row r="876" spans="1:3" x14ac:dyDescent="0.25">
      <c r="A876" s="28" t="s">
        <v>155</v>
      </c>
      <c r="B876" s="29">
        <v>2015</v>
      </c>
      <c r="C876" s="24">
        <v>43.333300000000001</v>
      </c>
    </row>
    <row r="877" spans="1:3" x14ac:dyDescent="0.25">
      <c r="A877" s="30" t="s">
        <v>173</v>
      </c>
      <c r="B877" s="31">
        <v>2015</v>
      </c>
      <c r="C877" s="25">
        <v>53</v>
      </c>
    </row>
    <row r="878" spans="1:3" x14ac:dyDescent="0.25">
      <c r="A878" s="28" t="s">
        <v>207</v>
      </c>
      <c r="B878" s="29">
        <v>2015</v>
      </c>
      <c r="C878" s="24">
        <v>44.666699999999999</v>
      </c>
    </row>
    <row r="879" spans="1:3" x14ac:dyDescent="0.25">
      <c r="A879" s="30" t="s">
        <v>128</v>
      </c>
      <c r="B879" s="31">
        <v>2015</v>
      </c>
      <c r="C879" s="25">
        <v>50.5</v>
      </c>
    </row>
    <row r="880" spans="1:3" x14ac:dyDescent="0.25">
      <c r="A880" s="28" t="s">
        <v>315</v>
      </c>
      <c r="B880" s="29">
        <v>2015</v>
      </c>
      <c r="C880" s="24">
        <v>54</v>
      </c>
    </row>
    <row r="881" spans="1:3" x14ac:dyDescent="0.25">
      <c r="A881" s="30" t="s">
        <v>312</v>
      </c>
      <c r="B881" s="31">
        <v>2015</v>
      </c>
      <c r="C881" s="25">
        <v>54</v>
      </c>
    </row>
    <row r="882" spans="1:3" x14ac:dyDescent="0.25">
      <c r="A882" s="28" t="s">
        <v>134</v>
      </c>
      <c r="B882" s="29">
        <v>2015</v>
      </c>
      <c r="C882" s="24">
        <v>44</v>
      </c>
    </row>
    <row r="883" spans="1:3" x14ac:dyDescent="0.25">
      <c r="A883" s="30" t="s">
        <v>105</v>
      </c>
      <c r="B883" s="31">
        <v>2015</v>
      </c>
      <c r="C883" s="25">
        <v>41.666699999999999</v>
      </c>
    </row>
    <row r="884" spans="1:3" x14ac:dyDescent="0.25">
      <c r="A884" s="28" t="s">
        <v>191</v>
      </c>
      <c r="B884" s="29">
        <v>2015</v>
      </c>
      <c r="C884" s="24">
        <v>45</v>
      </c>
    </row>
    <row r="885" spans="1:3" x14ac:dyDescent="0.25">
      <c r="A885" s="30" t="s">
        <v>141</v>
      </c>
      <c r="B885" s="31">
        <v>2015</v>
      </c>
      <c r="C885" s="25">
        <v>50.5</v>
      </c>
    </row>
    <row r="886" spans="1:3" x14ac:dyDescent="0.25">
      <c r="A886" s="28" t="s">
        <v>218</v>
      </c>
      <c r="B886" s="29">
        <v>2015</v>
      </c>
      <c r="C886" s="24">
        <v>44.666699999999999</v>
      </c>
    </row>
    <row r="887" spans="1:3" x14ac:dyDescent="0.25">
      <c r="A887" s="30" t="s">
        <v>179</v>
      </c>
      <c r="B887" s="31">
        <v>2015</v>
      </c>
      <c r="C887" s="25">
        <v>42.333300000000001</v>
      </c>
    </row>
    <row r="888" spans="1:3" x14ac:dyDescent="0.25">
      <c r="A888" s="28" t="s">
        <v>183</v>
      </c>
      <c r="B888" s="29">
        <v>2015</v>
      </c>
      <c r="C888" s="24">
        <v>51.5</v>
      </c>
    </row>
    <row r="889" spans="1:3" x14ac:dyDescent="0.25">
      <c r="A889" s="30" t="s">
        <v>106</v>
      </c>
      <c r="B889" s="31">
        <v>2015</v>
      </c>
      <c r="C889" s="25">
        <v>50</v>
      </c>
    </row>
    <row r="890" spans="1:3" x14ac:dyDescent="0.25">
      <c r="A890" s="28" t="s">
        <v>132</v>
      </c>
      <c r="B890" s="29">
        <v>2015</v>
      </c>
      <c r="C890" s="24">
        <v>50</v>
      </c>
    </row>
    <row r="891" spans="1:3" x14ac:dyDescent="0.25">
      <c r="A891" s="30" t="s">
        <v>197</v>
      </c>
      <c r="B891" s="31">
        <v>2015</v>
      </c>
      <c r="C891" s="25">
        <v>51</v>
      </c>
    </row>
    <row r="892" spans="1:3" x14ac:dyDescent="0.25">
      <c r="A892" s="28" t="s">
        <v>180</v>
      </c>
      <c r="B892" s="29">
        <v>2015</v>
      </c>
      <c r="C892" s="24">
        <v>51</v>
      </c>
    </row>
    <row r="893" spans="1:3" x14ac:dyDescent="0.25">
      <c r="A893" s="30" t="s">
        <v>192</v>
      </c>
      <c r="B893" s="31">
        <v>2015</v>
      </c>
      <c r="C893" s="25">
        <v>51.5</v>
      </c>
    </row>
    <row r="894" spans="1:3" x14ac:dyDescent="0.25">
      <c r="A894" s="28" t="s">
        <v>206</v>
      </c>
      <c r="B894" s="29">
        <v>2015</v>
      </c>
      <c r="C894" s="24">
        <v>43.333300000000001</v>
      </c>
    </row>
    <row r="895" spans="1:3" x14ac:dyDescent="0.25">
      <c r="A895" s="30" t="s">
        <v>82</v>
      </c>
      <c r="B895" s="31">
        <v>2015</v>
      </c>
      <c r="C895" s="25">
        <v>49</v>
      </c>
    </row>
    <row r="896" spans="1:3" x14ac:dyDescent="0.25">
      <c r="A896" s="28" t="s">
        <v>212</v>
      </c>
      <c r="B896" s="29">
        <v>2015</v>
      </c>
      <c r="C896" s="24">
        <v>51.5</v>
      </c>
    </row>
    <row r="897" spans="1:3" x14ac:dyDescent="0.25">
      <c r="A897" s="30" t="s">
        <v>311</v>
      </c>
      <c r="B897" s="31">
        <v>2015</v>
      </c>
      <c r="C897" s="25">
        <v>53</v>
      </c>
    </row>
    <row r="898" spans="1:3" x14ac:dyDescent="0.25">
      <c r="A898" s="28" t="s">
        <v>152</v>
      </c>
      <c r="B898" s="29">
        <v>2015</v>
      </c>
      <c r="C898" s="24">
        <v>50.5</v>
      </c>
    </row>
    <row r="899" spans="1:3" x14ac:dyDescent="0.25">
      <c r="A899" s="30" t="s">
        <v>215</v>
      </c>
      <c r="B899" s="31">
        <v>2015</v>
      </c>
      <c r="C899" s="25">
        <v>52.5</v>
      </c>
    </row>
    <row r="900" spans="1:3" x14ac:dyDescent="0.25">
      <c r="A900" s="28" t="s">
        <v>165</v>
      </c>
      <c r="B900" s="29">
        <v>2015</v>
      </c>
      <c r="C900" s="24">
        <v>50.5</v>
      </c>
    </row>
    <row r="901" spans="1:3" x14ac:dyDescent="0.25">
      <c r="A901" s="30" t="s">
        <v>163</v>
      </c>
      <c r="B901" s="31">
        <v>2015</v>
      </c>
      <c r="C901" s="25">
        <v>51.5</v>
      </c>
    </row>
    <row r="902" spans="1:3" x14ac:dyDescent="0.25">
      <c r="A902" s="28" t="s">
        <v>124</v>
      </c>
      <c r="B902" s="29">
        <v>2015</v>
      </c>
      <c r="C902" s="24">
        <v>50</v>
      </c>
    </row>
    <row r="903" spans="1:3" x14ac:dyDescent="0.25">
      <c r="A903" s="30" t="s">
        <v>102</v>
      </c>
      <c r="B903" s="31">
        <v>2015</v>
      </c>
      <c r="C903" s="25">
        <v>49</v>
      </c>
    </row>
    <row r="904" spans="1:3" x14ac:dyDescent="0.25">
      <c r="A904" s="28" t="s">
        <v>303</v>
      </c>
      <c r="B904" s="29">
        <v>2015</v>
      </c>
      <c r="C904" s="24">
        <v>52</v>
      </c>
    </row>
    <row r="905" spans="1:3" x14ac:dyDescent="0.25">
      <c r="A905" s="30" t="s">
        <v>232</v>
      </c>
      <c r="B905" s="31">
        <v>2015</v>
      </c>
      <c r="C905" s="25">
        <v>44</v>
      </c>
    </row>
    <row r="906" spans="1:3" x14ac:dyDescent="0.25">
      <c r="A906" s="28" t="s">
        <v>144</v>
      </c>
      <c r="B906" s="29">
        <v>2015</v>
      </c>
      <c r="C906" s="24">
        <v>49.5</v>
      </c>
    </row>
    <row r="907" spans="1:3" x14ac:dyDescent="0.25">
      <c r="A907" s="30" t="s">
        <v>233</v>
      </c>
      <c r="B907" s="31">
        <v>2015</v>
      </c>
      <c r="C907" s="25">
        <v>54.5</v>
      </c>
    </row>
    <row r="908" spans="1:3" x14ac:dyDescent="0.25">
      <c r="A908" s="28" t="s">
        <v>85</v>
      </c>
      <c r="B908" s="29">
        <v>2015</v>
      </c>
      <c r="C908" s="24">
        <v>48.5</v>
      </c>
    </row>
    <row r="909" spans="1:3" x14ac:dyDescent="0.25">
      <c r="A909" s="30" t="s">
        <v>145</v>
      </c>
      <c r="B909" s="31">
        <v>2015</v>
      </c>
      <c r="C909" s="25">
        <v>49.5</v>
      </c>
    </row>
    <row r="910" spans="1:3" x14ac:dyDescent="0.25">
      <c r="A910" s="28" t="s">
        <v>217</v>
      </c>
      <c r="B910" s="29">
        <v>2015</v>
      </c>
      <c r="C910" s="24">
        <v>46</v>
      </c>
    </row>
    <row r="911" spans="1:3" x14ac:dyDescent="0.25">
      <c r="A911" s="30" t="s">
        <v>185</v>
      </c>
      <c r="B911" s="31">
        <v>2015</v>
      </c>
      <c r="C911" s="25">
        <v>50.5</v>
      </c>
    </row>
    <row r="912" spans="1:3" x14ac:dyDescent="0.25">
      <c r="A912" s="28" t="s">
        <v>301</v>
      </c>
      <c r="B912" s="29">
        <v>2015</v>
      </c>
      <c r="C912" s="24">
        <v>52</v>
      </c>
    </row>
    <row r="913" spans="1:3" x14ac:dyDescent="0.25">
      <c r="A913" s="30" t="s">
        <v>153</v>
      </c>
      <c r="B913" s="31">
        <v>2015</v>
      </c>
      <c r="C913" s="25">
        <v>49.5</v>
      </c>
    </row>
    <row r="914" spans="1:3" x14ac:dyDescent="0.25">
      <c r="A914" s="28" t="s">
        <v>187</v>
      </c>
      <c r="B914" s="29">
        <v>2015</v>
      </c>
      <c r="C914" s="24">
        <v>41.333300000000001</v>
      </c>
    </row>
    <row r="915" spans="1:3" x14ac:dyDescent="0.25">
      <c r="A915" s="30" t="s">
        <v>309</v>
      </c>
      <c r="B915" s="31">
        <v>2015</v>
      </c>
      <c r="C915" s="25">
        <v>51</v>
      </c>
    </row>
    <row r="916" spans="1:3" x14ac:dyDescent="0.25">
      <c r="A916" s="28" t="s">
        <v>74</v>
      </c>
      <c r="B916" s="29">
        <v>2015</v>
      </c>
      <c r="C916" s="24">
        <v>47.5</v>
      </c>
    </row>
    <row r="917" spans="1:3" x14ac:dyDescent="0.25">
      <c r="A917" s="30" t="s">
        <v>199</v>
      </c>
      <c r="B917" s="31">
        <v>2015</v>
      </c>
      <c r="C917" s="25">
        <v>50</v>
      </c>
    </row>
    <row r="918" spans="1:3" x14ac:dyDescent="0.25">
      <c r="A918" s="28" t="s">
        <v>97</v>
      </c>
      <c r="B918" s="29">
        <v>2015</v>
      </c>
      <c r="C918" s="24">
        <v>48</v>
      </c>
    </row>
    <row r="919" spans="1:3" x14ac:dyDescent="0.25">
      <c r="A919" s="30" t="s">
        <v>277</v>
      </c>
      <c r="B919" s="31">
        <v>2015</v>
      </c>
      <c r="C919" s="25">
        <v>37.5</v>
      </c>
    </row>
    <row r="920" spans="1:3" x14ac:dyDescent="0.25">
      <c r="A920" s="28" t="s">
        <v>226</v>
      </c>
      <c r="B920" s="29">
        <v>2015</v>
      </c>
      <c r="C920" s="24">
        <v>50.5</v>
      </c>
    </row>
    <row r="921" spans="1:3" x14ac:dyDescent="0.25">
      <c r="A921" s="30" t="s">
        <v>99</v>
      </c>
      <c r="B921" s="31">
        <v>2015</v>
      </c>
      <c r="C921" s="25">
        <v>48</v>
      </c>
    </row>
    <row r="922" spans="1:3" x14ac:dyDescent="0.25">
      <c r="A922" s="28" t="s">
        <v>282</v>
      </c>
      <c r="B922" s="29">
        <v>2015</v>
      </c>
      <c r="C922" s="24">
        <v>50</v>
      </c>
    </row>
    <row r="923" spans="1:3" x14ac:dyDescent="0.25">
      <c r="A923" s="30" t="s">
        <v>171</v>
      </c>
      <c r="B923" s="31">
        <v>2015</v>
      </c>
      <c r="C923" s="25">
        <v>49</v>
      </c>
    </row>
    <row r="924" spans="1:3" x14ac:dyDescent="0.25">
      <c r="A924" s="28" t="s">
        <v>121</v>
      </c>
      <c r="B924" s="29">
        <v>2015</v>
      </c>
      <c r="C924" s="24">
        <v>48</v>
      </c>
    </row>
    <row r="925" spans="1:3" x14ac:dyDescent="0.25">
      <c r="A925" s="30" t="s">
        <v>294</v>
      </c>
      <c r="B925" s="31">
        <v>2015</v>
      </c>
      <c r="C925" s="25">
        <v>50</v>
      </c>
    </row>
    <row r="926" spans="1:3" x14ac:dyDescent="0.25">
      <c r="A926" s="28" t="s">
        <v>189</v>
      </c>
      <c r="B926" s="29">
        <v>2015</v>
      </c>
      <c r="C926" s="24">
        <v>49.5</v>
      </c>
    </row>
    <row r="927" spans="1:3" x14ac:dyDescent="0.25">
      <c r="A927" s="30" t="s">
        <v>305</v>
      </c>
      <c r="B927" s="31">
        <v>2015</v>
      </c>
      <c r="C927" s="25">
        <v>50</v>
      </c>
    </row>
    <row r="928" spans="1:3" x14ac:dyDescent="0.25">
      <c r="A928" s="28" t="s">
        <v>137</v>
      </c>
      <c r="B928" s="29">
        <v>2015</v>
      </c>
      <c r="C928" s="24">
        <v>48.5</v>
      </c>
    </row>
    <row r="929" spans="1:3" x14ac:dyDescent="0.25">
      <c r="A929" s="30" t="s">
        <v>235</v>
      </c>
      <c r="B929" s="31">
        <v>2015</v>
      </c>
      <c r="C929" s="25">
        <v>53</v>
      </c>
    </row>
    <row r="930" spans="1:3" x14ac:dyDescent="0.25">
      <c r="A930" s="28" t="s">
        <v>210</v>
      </c>
      <c r="B930" s="29">
        <v>2015</v>
      </c>
      <c r="C930" s="24">
        <v>42.333300000000001</v>
      </c>
    </row>
    <row r="931" spans="1:3" x14ac:dyDescent="0.25">
      <c r="A931" s="30" t="s">
        <v>98</v>
      </c>
      <c r="B931" s="31">
        <v>2015</v>
      </c>
      <c r="C931" s="25">
        <v>48</v>
      </c>
    </row>
    <row r="932" spans="1:3" x14ac:dyDescent="0.25">
      <c r="A932" s="28" t="s">
        <v>245</v>
      </c>
      <c r="B932" s="29">
        <v>2015</v>
      </c>
      <c r="C932" s="24">
        <v>51.5</v>
      </c>
    </row>
    <row r="933" spans="1:3" x14ac:dyDescent="0.25">
      <c r="A933" s="30" t="s">
        <v>129</v>
      </c>
      <c r="B933" s="31">
        <v>2015</v>
      </c>
      <c r="C933" s="25">
        <v>48</v>
      </c>
    </row>
    <row r="934" spans="1:3" x14ac:dyDescent="0.25">
      <c r="A934" s="28" t="s">
        <v>249</v>
      </c>
      <c r="B934" s="29">
        <v>2015</v>
      </c>
      <c r="C934" s="24">
        <v>43.666699999999999</v>
      </c>
    </row>
    <row r="935" spans="1:3" x14ac:dyDescent="0.25">
      <c r="A935" s="30" t="s">
        <v>142</v>
      </c>
      <c r="B935" s="31">
        <v>2015</v>
      </c>
      <c r="C935" s="25">
        <v>48</v>
      </c>
    </row>
    <row r="936" spans="1:3" x14ac:dyDescent="0.25">
      <c r="A936" s="28" t="s">
        <v>131</v>
      </c>
      <c r="B936" s="29">
        <v>2015</v>
      </c>
      <c r="C936" s="24">
        <v>48</v>
      </c>
    </row>
    <row r="937" spans="1:3" x14ac:dyDescent="0.25">
      <c r="A937" s="30" t="s">
        <v>193</v>
      </c>
      <c r="B937" s="31">
        <v>2015</v>
      </c>
      <c r="C937" s="25">
        <v>46</v>
      </c>
    </row>
    <row r="938" spans="1:3" x14ac:dyDescent="0.25">
      <c r="A938" s="28" t="s">
        <v>84</v>
      </c>
      <c r="B938" s="29">
        <v>2015</v>
      </c>
      <c r="C938" s="24">
        <v>47</v>
      </c>
    </row>
    <row r="939" spans="1:3" x14ac:dyDescent="0.25">
      <c r="A939" s="30" t="s">
        <v>242</v>
      </c>
      <c r="B939" s="31">
        <v>2015</v>
      </c>
      <c r="C939" s="25">
        <v>42</v>
      </c>
    </row>
    <row r="940" spans="1:3" x14ac:dyDescent="0.25">
      <c r="A940" s="28" t="s">
        <v>278</v>
      </c>
      <c r="B940" s="29">
        <v>2015</v>
      </c>
      <c r="C940" s="24">
        <v>48</v>
      </c>
    </row>
    <row r="941" spans="1:3" x14ac:dyDescent="0.25">
      <c r="A941" s="30" t="s">
        <v>101</v>
      </c>
      <c r="B941" s="31">
        <v>2015</v>
      </c>
      <c r="C941" s="25">
        <v>47</v>
      </c>
    </row>
    <row r="942" spans="1:3" x14ac:dyDescent="0.25">
      <c r="A942" s="28" t="s">
        <v>77</v>
      </c>
      <c r="B942" s="29">
        <v>2015</v>
      </c>
      <c r="C942" s="24">
        <v>46</v>
      </c>
    </row>
    <row r="943" spans="1:3" x14ac:dyDescent="0.25">
      <c r="A943" s="30" t="s">
        <v>140</v>
      </c>
      <c r="B943" s="31">
        <v>2015</v>
      </c>
      <c r="C943" s="25">
        <v>47.5</v>
      </c>
    </row>
    <row r="944" spans="1:3" x14ac:dyDescent="0.25">
      <c r="A944" s="28" t="s">
        <v>88</v>
      </c>
      <c r="B944" s="29">
        <v>2015</v>
      </c>
      <c r="C944" s="24">
        <v>46.5</v>
      </c>
    </row>
    <row r="945" spans="1:3" x14ac:dyDescent="0.25">
      <c r="A945" s="30" t="s">
        <v>202</v>
      </c>
      <c r="B945" s="31">
        <v>2015</v>
      </c>
      <c r="C945" s="25">
        <v>50.5</v>
      </c>
    </row>
    <row r="946" spans="1:3" x14ac:dyDescent="0.25">
      <c r="A946" s="28" t="s">
        <v>195</v>
      </c>
      <c r="B946" s="29">
        <v>2015</v>
      </c>
      <c r="C946" s="24">
        <v>48.5</v>
      </c>
    </row>
    <row r="947" spans="1:3" x14ac:dyDescent="0.25">
      <c r="A947" s="30" t="s">
        <v>103</v>
      </c>
      <c r="B947" s="31">
        <v>2015</v>
      </c>
      <c r="C947" s="25">
        <v>47</v>
      </c>
    </row>
    <row r="948" spans="1:3" x14ac:dyDescent="0.25">
      <c r="A948" s="28" t="s">
        <v>136</v>
      </c>
      <c r="B948" s="29">
        <v>2015</v>
      </c>
      <c r="C948" s="24">
        <v>48.5</v>
      </c>
    </row>
    <row r="949" spans="1:3" x14ac:dyDescent="0.25">
      <c r="A949" s="30" t="s">
        <v>146</v>
      </c>
      <c r="B949" s="31">
        <v>2015</v>
      </c>
      <c r="C949" s="25">
        <v>47.5</v>
      </c>
    </row>
    <row r="950" spans="1:3" x14ac:dyDescent="0.25">
      <c r="A950" s="28" t="s">
        <v>211</v>
      </c>
      <c r="B950" s="29">
        <v>2015</v>
      </c>
      <c r="C950" s="24">
        <v>49</v>
      </c>
    </row>
    <row r="951" spans="1:3" x14ac:dyDescent="0.25">
      <c r="A951" s="30" t="s">
        <v>95</v>
      </c>
      <c r="B951" s="31">
        <v>2015</v>
      </c>
      <c r="C951" s="25">
        <v>46.5</v>
      </c>
    </row>
    <row r="952" spans="1:3" x14ac:dyDescent="0.25">
      <c r="A952" s="28" t="s">
        <v>116</v>
      </c>
      <c r="B952" s="29">
        <v>2015</v>
      </c>
      <c r="C952" s="24">
        <v>47</v>
      </c>
    </row>
    <row r="953" spans="1:3" x14ac:dyDescent="0.25">
      <c r="A953" s="30" t="s">
        <v>201</v>
      </c>
      <c r="B953" s="31">
        <v>2015</v>
      </c>
      <c r="C953" s="25">
        <v>48.5</v>
      </c>
    </row>
    <row r="954" spans="1:3" x14ac:dyDescent="0.25">
      <c r="A954" s="28" t="s">
        <v>86</v>
      </c>
      <c r="B954" s="29">
        <v>2015</v>
      </c>
      <c r="C954" s="24">
        <v>46</v>
      </c>
    </row>
    <row r="955" spans="1:3" x14ac:dyDescent="0.25">
      <c r="A955" s="30" t="s">
        <v>148</v>
      </c>
      <c r="B955" s="31">
        <v>2015</v>
      </c>
      <c r="C955" s="25">
        <v>47.5</v>
      </c>
    </row>
    <row r="956" spans="1:3" x14ac:dyDescent="0.25">
      <c r="A956" s="28" t="s">
        <v>114</v>
      </c>
      <c r="B956" s="29">
        <v>2015</v>
      </c>
      <c r="C956" s="24">
        <v>46.5</v>
      </c>
    </row>
    <row r="957" spans="1:3" x14ac:dyDescent="0.25">
      <c r="A957" s="30" t="s">
        <v>295</v>
      </c>
      <c r="B957" s="31">
        <v>2015</v>
      </c>
      <c r="C957" s="25">
        <v>47</v>
      </c>
    </row>
    <row r="958" spans="1:3" x14ac:dyDescent="0.25">
      <c r="A958" s="28" t="s">
        <v>119</v>
      </c>
      <c r="B958" s="29">
        <v>2015</v>
      </c>
      <c r="C958" s="24">
        <v>46.5</v>
      </c>
    </row>
    <row r="959" spans="1:3" x14ac:dyDescent="0.25">
      <c r="A959" s="30" t="s">
        <v>175</v>
      </c>
      <c r="B959" s="31">
        <v>2015</v>
      </c>
      <c r="C959" s="25">
        <v>40.666699999999999</v>
      </c>
    </row>
    <row r="960" spans="1:3" x14ac:dyDescent="0.25">
      <c r="A960" s="28" t="s">
        <v>290</v>
      </c>
      <c r="B960" s="29">
        <v>2015</v>
      </c>
      <c r="C960" s="24">
        <v>47</v>
      </c>
    </row>
    <row r="961" spans="1:3" x14ac:dyDescent="0.25">
      <c r="A961" s="30" t="s">
        <v>143</v>
      </c>
      <c r="B961" s="31">
        <v>2015</v>
      </c>
      <c r="C961" s="25">
        <v>47</v>
      </c>
    </row>
    <row r="962" spans="1:3" x14ac:dyDescent="0.25">
      <c r="A962" s="28" t="s">
        <v>107</v>
      </c>
      <c r="B962" s="29">
        <v>2015</v>
      </c>
      <c r="C962" s="24">
        <v>46.5</v>
      </c>
    </row>
    <row r="963" spans="1:3" x14ac:dyDescent="0.25">
      <c r="A963" s="30" t="s">
        <v>160</v>
      </c>
      <c r="B963" s="31">
        <v>2015</v>
      </c>
      <c r="C963" s="25">
        <v>42.333300000000001</v>
      </c>
    </row>
    <row r="964" spans="1:3" x14ac:dyDescent="0.25">
      <c r="A964" s="28" t="s">
        <v>166</v>
      </c>
      <c r="B964" s="29">
        <v>2015</v>
      </c>
      <c r="C964" s="24">
        <v>47.5</v>
      </c>
    </row>
    <row r="965" spans="1:3" x14ac:dyDescent="0.25">
      <c r="A965" s="30" t="s">
        <v>158</v>
      </c>
      <c r="B965" s="31">
        <v>2015</v>
      </c>
      <c r="C965" s="25">
        <v>48</v>
      </c>
    </row>
    <row r="966" spans="1:3" x14ac:dyDescent="0.25">
      <c r="A966" s="28" t="s">
        <v>222</v>
      </c>
      <c r="B966" s="29">
        <v>2015</v>
      </c>
      <c r="C966" s="24">
        <v>49.5</v>
      </c>
    </row>
    <row r="967" spans="1:3" x14ac:dyDescent="0.25">
      <c r="A967" s="30" t="s">
        <v>149</v>
      </c>
      <c r="B967" s="31">
        <v>2015</v>
      </c>
      <c r="C967" s="25">
        <v>47.5</v>
      </c>
    </row>
    <row r="968" spans="1:3" x14ac:dyDescent="0.25">
      <c r="A968" s="28" t="s">
        <v>291</v>
      </c>
      <c r="B968" s="29">
        <v>2015</v>
      </c>
      <c r="C968" s="24">
        <v>46</v>
      </c>
    </row>
    <row r="969" spans="1:3" x14ac:dyDescent="0.25">
      <c r="A969" s="30" t="s">
        <v>96</v>
      </c>
      <c r="B969" s="31">
        <v>2015</v>
      </c>
      <c r="C969" s="25">
        <v>45.5</v>
      </c>
    </row>
    <row r="970" spans="1:3" x14ac:dyDescent="0.25">
      <c r="A970" s="28" t="s">
        <v>154</v>
      </c>
      <c r="B970" s="29">
        <v>2015</v>
      </c>
      <c r="C970" s="24">
        <v>47</v>
      </c>
    </row>
    <row r="971" spans="1:3" x14ac:dyDescent="0.25">
      <c r="A971" s="30" t="s">
        <v>157</v>
      </c>
      <c r="B971" s="31">
        <v>2015</v>
      </c>
      <c r="C971" s="25">
        <v>47</v>
      </c>
    </row>
    <row r="972" spans="1:3" x14ac:dyDescent="0.25">
      <c r="A972" s="28" t="s">
        <v>213</v>
      </c>
      <c r="B972" s="29">
        <v>2015</v>
      </c>
      <c r="C972" s="24">
        <v>39.666699999999999</v>
      </c>
    </row>
    <row r="973" spans="1:3" x14ac:dyDescent="0.25">
      <c r="A973" s="30" t="s">
        <v>231</v>
      </c>
      <c r="B973" s="31">
        <v>2015</v>
      </c>
      <c r="C973" s="25">
        <v>50</v>
      </c>
    </row>
    <row r="974" spans="1:3" x14ac:dyDescent="0.25">
      <c r="A974" s="28" t="s">
        <v>289</v>
      </c>
      <c r="B974" s="29">
        <v>2015</v>
      </c>
      <c r="C974" s="24">
        <v>46</v>
      </c>
    </row>
    <row r="975" spans="1:3" x14ac:dyDescent="0.25">
      <c r="A975" s="30" t="s">
        <v>100</v>
      </c>
      <c r="B975" s="31">
        <v>2015</v>
      </c>
      <c r="C975" s="25">
        <v>46</v>
      </c>
    </row>
    <row r="976" spans="1:3" x14ac:dyDescent="0.25">
      <c r="A976" s="28" t="s">
        <v>125</v>
      </c>
      <c r="B976" s="29">
        <v>2015</v>
      </c>
      <c r="C976" s="24">
        <v>46.5</v>
      </c>
    </row>
    <row r="977" spans="1:3" x14ac:dyDescent="0.25">
      <c r="A977" s="30" t="s">
        <v>75</v>
      </c>
      <c r="B977" s="31">
        <v>2015</v>
      </c>
      <c r="C977" s="25">
        <v>45</v>
      </c>
    </row>
    <row r="978" spans="1:3" x14ac:dyDescent="0.25">
      <c r="A978" s="28" t="s">
        <v>147</v>
      </c>
      <c r="B978" s="29">
        <v>2015</v>
      </c>
      <c r="C978" s="24">
        <v>46.5</v>
      </c>
    </row>
    <row r="979" spans="1:3" x14ac:dyDescent="0.25">
      <c r="A979" s="30" t="s">
        <v>267</v>
      </c>
      <c r="B979" s="31">
        <v>2016</v>
      </c>
      <c r="C979" s="25">
        <v>95</v>
      </c>
    </row>
    <row r="980" spans="1:3" x14ac:dyDescent="0.25">
      <c r="A980" s="28" t="s">
        <v>272</v>
      </c>
      <c r="B980" s="29">
        <v>2016</v>
      </c>
      <c r="C980" s="24">
        <v>94</v>
      </c>
    </row>
    <row r="981" spans="1:3" x14ac:dyDescent="0.25">
      <c r="A981" s="30" t="s">
        <v>275</v>
      </c>
      <c r="B981" s="31">
        <v>2016</v>
      </c>
      <c r="C981" s="25">
        <v>94</v>
      </c>
    </row>
    <row r="982" spans="1:3" x14ac:dyDescent="0.25">
      <c r="A982" s="28" t="s">
        <v>273</v>
      </c>
      <c r="B982" s="29">
        <v>2016</v>
      </c>
      <c r="C982" s="24">
        <v>93</v>
      </c>
    </row>
    <row r="983" spans="1:3" x14ac:dyDescent="0.25">
      <c r="A983" s="30" t="s">
        <v>274</v>
      </c>
      <c r="B983" s="31">
        <v>2016</v>
      </c>
      <c r="C983" s="25">
        <v>92</v>
      </c>
    </row>
    <row r="984" spans="1:3" x14ac:dyDescent="0.25">
      <c r="A984" s="28" t="s">
        <v>276</v>
      </c>
      <c r="B984" s="29">
        <v>2016</v>
      </c>
      <c r="C984" s="24">
        <v>92</v>
      </c>
    </row>
    <row r="985" spans="1:3" x14ac:dyDescent="0.25">
      <c r="A985" s="30" t="s">
        <v>269</v>
      </c>
      <c r="B985" s="31">
        <v>2016</v>
      </c>
      <c r="C985" s="25">
        <v>90</v>
      </c>
    </row>
    <row r="986" spans="1:3" x14ac:dyDescent="0.25">
      <c r="A986" s="28" t="s">
        <v>253</v>
      </c>
      <c r="B986" s="29">
        <v>2016</v>
      </c>
      <c r="C986" s="24">
        <v>89</v>
      </c>
    </row>
    <row r="987" spans="1:3" x14ac:dyDescent="0.25">
      <c r="A987" s="30" t="s">
        <v>318</v>
      </c>
      <c r="B987" s="31">
        <v>2016</v>
      </c>
      <c r="C987" s="25">
        <v>88</v>
      </c>
    </row>
    <row r="988" spans="1:3" x14ac:dyDescent="0.25">
      <c r="A988" s="28" t="s">
        <v>268</v>
      </c>
      <c r="B988" s="29">
        <v>2016</v>
      </c>
      <c r="C988" s="24">
        <v>88</v>
      </c>
    </row>
    <row r="989" spans="1:3" x14ac:dyDescent="0.25">
      <c r="A989" s="30" t="s">
        <v>260</v>
      </c>
      <c r="B989" s="31">
        <v>2016</v>
      </c>
      <c r="C989" s="25">
        <v>88</v>
      </c>
    </row>
    <row r="990" spans="1:3" x14ac:dyDescent="0.25">
      <c r="A990" s="28" t="s">
        <v>266</v>
      </c>
      <c r="B990" s="29">
        <v>2016</v>
      </c>
      <c r="C990" s="24">
        <v>87</v>
      </c>
    </row>
    <row r="991" spans="1:3" x14ac:dyDescent="0.25">
      <c r="A991" s="30" t="s">
        <v>270</v>
      </c>
      <c r="B991" s="31">
        <v>2016</v>
      </c>
      <c r="C991" s="25">
        <v>87</v>
      </c>
    </row>
    <row r="992" spans="1:3" x14ac:dyDescent="0.25">
      <c r="A992" s="28" t="s">
        <v>252</v>
      </c>
      <c r="B992" s="29">
        <v>2016</v>
      </c>
      <c r="C992" s="24">
        <v>87</v>
      </c>
    </row>
    <row r="993" spans="1:3" x14ac:dyDescent="0.25">
      <c r="A993" s="30" t="s">
        <v>271</v>
      </c>
      <c r="B993" s="31">
        <v>2016</v>
      </c>
      <c r="C993" s="25">
        <v>86</v>
      </c>
    </row>
    <row r="994" spans="1:3" x14ac:dyDescent="0.25">
      <c r="A994" s="28" t="s">
        <v>262</v>
      </c>
      <c r="B994" s="29">
        <v>2016</v>
      </c>
      <c r="C994" s="24">
        <v>86</v>
      </c>
    </row>
    <row r="995" spans="1:3" x14ac:dyDescent="0.25">
      <c r="A995" s="30" t="s">
        <v>264</v>
      </c>
      <c r="B995" s="31">
        <v>2016</v>
      </c>
      <c r="C995" s="25">
        <v>85</v>
      </c>
    </row>
    <row r="996" spans="1:3" x14ac:dyDescent="0.25">
      <c r="A996" s="28" t="s">
        <v>265</v>
      </c>
      <c r="B996" s="29">
        <v>2016</v>
      </c>
      <c r="C996" s="24">
        <v>84</v>
      </c>
    </row>
    <row r="997" spans="1:3" x14ac:dyDescent="0.25">
      <c r="A997" s="30" t="s">
        <v>251</v>
      </c>
      <c r="B997" s="31">
        <v>2016</v>
      </c>
      <c r="C997" s="25">
        <v>84</v>
      </c>
    </row>
    <row r="998" spans="1:3" x14ac:dyDescent="0.25">
      <c r="A998" s="28" t="s">
        <v>255</v>
      </c>
      <c r="B998" s="29">
        <v>2016</v>
      </c>
      <c r="C998" s="24">
        <v>83</v>
      </c>
    </row>
    <row r="999" spans="1:3" x14ac:dyDescent="0.25">
      <c r="A999" s="30" t="s">
        <v>308</v>
      </c>
      <c r="B999" s="31">
        <v>2016</v>
      </c>
      <c r="C999" s="25">
        <v>82</v>
      </c>
    </row>
    <row r="1000" spans="1:3" x14ac:dyDescent="0.25">
      <c r="A1000" s="28" t="s">
        <v>239</v>
      </c>
      <c r="B1000" s="29">
        <v>2016</v>
      </c>
      <c r="C1000" s="24">
        <v>82</v>
      </c>
    </row>
    <row r="1001" spans="1:3" x14ac:dyDescent="0.25">
      <c r="A1001" s="30" t="s">
        <v>234</v>
      </c>
      <c r="B1001" s="31">
        <v>2016</v>
      </c>
      <c r="C1001" s="25">
        <v>80</v>
      </c>
    </row>
    <row r="1002" spans="1:3" x14ac:dyDescent="0.25">
      <c r="A1002" s="28" t="s">
        <v>256</v>
      </c>
      <c r="B1002" s="29">
        <v>2016</v>
      </c>
      <c r="C1002" s="24">
        <v>80</v>
      </c>
    </row>
    <row r="1003" spans="1:3" x14ac:dyDescent="0.25">
      <c r="A1003" s="40" t="s">
        <v>219</v>
      </c>
      <c r="B1003" s="39">
        <v>2016</v>
      </c>
      <c r="C1003" s="41">
        <v>79</v>
      </c>
    </row>
  </sheetData>
  <mergeCells count="3">
    <mergeCell ref="E5:F12"/>
    <mergeCell ref="E47:K50"/>
    <mergeCell ref="A1:E1"/>
  </mergeCells>
  <conditionalFormatting sqref="M9">
    <cfRule type="iconSet" priority="1">
      <iconSet iconSet="3Arrows">
        <cfvo type="percent" val="0"/>
        <cfvo type="percent" val="33"/>
        <cfvo type="percent" val="67"/>
      </iconSet>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3F586-0C7E-417E-A447-E003F598D3AD}">
  <dimension ref="A1:J228"/>
  <sheetViews>
    <sheetView tabSelected="1" workbookViewId="0">
      <selection activeCell="F2" sqref="F2"/>
    </sheetView>
  </sheetViews>
  <sheetFormatPr defaultRowHeight="15" x14ac:dyDescent="0.25"/>
  <cols>
    <col min="1" max="1" width="60.140625" bestFit="1" customWidth="1"/>
    <col min="5" max="5" width="14.42578125" customWidth="1"/>
    <col min="6" max="6" width="47" customWidth="1"/>
    <col min="7" max="7" width="16.28515625" bestFit="1" customWidth="1"/>
    <col min="8" max="8" width="13.5703125" bestFit="1" customWidth="1"/>
  </cols>
  <sheetData>
    <row r="1" spans="1:10" x14ac:dyDescent="0.25">
      <c r="A1" s="50" t="s">
        <v>420</v>
      </c>
      <c r="B1" s="50"/>
      <c r="C1" s="50"/>
      <c r="D1" s="50"/>
      <c r="E1" s="50"/>
    </row>
    <row r="3" spans="1:10" ht="18.75" x14ac:dyDescent="0.3">
      <c r="A3" t="s">
        <v>325</v>
      </c>
      <c r="B3" t="s">
        <v>401</v>
      </c>
      <c r="C3" t="s">
        <v>416</v>
      </c>
      <c r="D3" t="s">
        <v>415</v>
      </c>
      <c r="F3" s="42" t="s">
        <v>19</v>
      </c>
      <c r="G3" s="42"/>
    </row>
    <row r="4" spans="1:10" ht="15" customHeight="1" x14ac:dyDescent="0.25">
      <c r="A4" t="s">
        <v>276</v>
      </c>
      <c r="B4">
        <v>2011</v>
      </c>
      <c r="C4">
        <v>241824</v>
      </c>
      <c r="D4">
        <v>98</v>
      </c>
      <c r="F4" s="54" t="s">
        <v>417</v>
      </c>
      <c r="G4" s="54"/>
      <c r="H4" s="54"/>
      <c r="I4" s="54"/>
      <c r="J4" s="54"/>
    </row>
    <row r="5" spans="1:10" x14ac:dyDescent="0.25">
      <c r="A5" t="s">
        <v>274</v>
      </c>
      <c r="B5">
        <v>2011</v>
      </c>
      <c r="C5">
        <v>66444</v>
      </c>
      <c r="D5">
        <v>96</v>
      </c>
      <c r="F5" s="54"/>
      <c r="G5" s="54"/>
      <c r="H5" s="54"/>
      <c r="I5" s="54"/>
      <c r="J5" s="54"/>
    </row>
    <row r="6" spans="1:10" x14ac:dyDescent="0.25">
      <c r="A6" t="s">
        <v>253</v>
      </c>
      <c r="B6">
        <v>2011</v>
      </c>
      <c r="C6">
        <v>90360</v>
      </c>
      <c r="D6">
        <v>91</v>
      </c>
      <c r="F6" s="54"/>
      <c r="G6" s="54"/>
      <c r="H6" s="54"/>
      <c r="I6" s="54"/>
      <c r="J6" s="54"/>
    </row>
    <row r="7" spans="1:10" x14ac:dyDescent="0.25">
      <c r="A7" t="s">
        <v>260</v>
      </c>
      <c r="B7">
        <v>2011</v>
      </c>
      <c r="C7">
        <v>90768</v>
      </c>
      <c r="D7">
        <v>86</v>
      </c>
      <c r="F7" s="54"/>
      <c r="G7" s="54"/>
      <c r="H7" s="54"/>
      <c r="I7" s="54"/>
      <c r="J7" s="54"/>
    </row>
    <row r="8" spans="1:10" x14ac:dyDescent="0.25">
      <c r="A8" t="s">
        <v>275</v>
      </c>
      <c r="B8">
        <v>2011</v>
      </c>
      <c r="C8">
        <v>187152</v>
      </c>
      <c r="D8">
        <v>83.5</v>
      </c>
      <c r="F8" s="54"/>
      <c r="G8" s="54"/>
      <c r="H8" s="54"/>
      <c r="I8" s="54"/>
      <c r="J8" s="54"/>
    </row>
    <row r="9" spans="1:10" x14ac:dyDescent="0.25">
      <c r="A9" t="s">
        <v>318</v>
      </c>
      <c r="B9">
        <v>2011</v>
      </c>
      <c r="C9">
        <v>109068</v>
      </c>
      <c r="D9">
        <v>83</v>
      </c>
      <c r="F9" s="54"/>
      <c r="G9" s="54"/>
      <c r="H9" s="54"/>
      <c r="I9" s="54"/>
      <c r="J9" s="54"/>
    </row>
    <row r="10" spans="1:10" x14ac:dyDescent="0.25">
      <c r="A10" t="s">
        <v>308</v>
      </c>
      <c r="B10">
        <v>2011</v>
      </c>
      <c r="C10">
        <v>250716</v>
      </c>
      <c r="D10">
        <v>83</v>
      </c>
      <c r="F10" s="54"/>
      <c r="G10" s="54"/>
      <c r="H10" s="54"/>
      <c r="I10" s="54"/>
      <c r="J10" s="54"/>
    </row>
    <row r="11" spans="1:10" x14ac:dyDescent="0.25">
      <c r="A11" t="s">
        <v>270</v>
      </c>
      <c r="B11">
        <v>2011</v>
      </c>
      <c r="C11">
        <v>434232</v>
      </c>
      <c r="D11">
        <v>81.5</v>
      </c>
      <c r="F11" s="54"/>
      <c r="G11" s="54"/>
      <c r="H11" s="54"/>
      <c r="I11" s="54"/>
      <c r="J11" s="54"/>
    </row>
    <row r="12" spans="1:10" x14ac:dyDescent="0.25">
      <c r="A12" t="s">
        <v>267</v>
      </c>
      <c r="B12">
        <v>2011</v>
      </c>
      <c r="C12">
        <v>26916</v>
      </c>
      <c r="D12">
        <v>80.5</v>
      </c>
      <c r="F12" s="54"/>
      <c r="G12" s="54"/>
      <c r="H12" s="54"/>
      <c r="I12" s="54"/>
      <c r="J12" s="54"/>
    </row>
    <row r="13" spans="1:10" x14ac:dyDescent="0.25">
      <c r="A13" t="s">
        <v>273</v>
      </c>
      <c r="B13">
        <v>2011</v>
      </c>
      <c r="C13">
        <v>225744</v>
      </c>
      <c r="D13">
        <v>80.5</v>
      </c>
      <c r="F13" s="54"/>
      <c r="G13" s="54"/>
      <c r="H13" s="54"/>
      <c r="I13" s="54"/>
      <c r="J13" s="54"/>
    </row>
    <row r="14" spans="1:10" x14ac:dyDescent="0.25">
      <c r="A14" t="s">
        <v>169</v>
      </c>
      <c r="B14">
        <v>2011</v>
      </c>
      <c r="C14">
        <v>99175</v>
      </c>
      <c r="D14">
        <v>79</v>
      </c>
    </row>
    <row r="15" spans="1:10" ht="18.75" x14ac:dyDescent="0.3">
      <c r="A15" t="s">
        <v>269</v>
      </c>
      <c r="B15">
        <v>2011</v>
      </c>
      <c r="C15">
        <v>95148</v>
      </c>
      <c r="D15">
        <v>77.5</v>
      </c>
      <c r="F15" s="22" t="s">
        <v>346</v>
      </c>
    </row>
    <row r="16" spans="1:10" x14ac:dyDescent="0.25">
      <c r="A16" t="s">
        <v>263</v>
      </c>
      <c r="B16">
        <v>2011</v>
      </c>
      <c r="C16">
        <v>157194</v>
      </c>
      <c r="D16">
        <v>76</v>
      </c>
    </row>
    <row r="17" spans="1:8" x14ac:dyDescent="0.25">
      <c r="A17" t="s">
        <v>172</v>
      </c>
      <c r="B17">
        <v>2011</v>
      </c>
      <c r="C17">
        <v>119802</v>
      </c>
      <c r="D17">
        <v>75</v>
      </c>
      <c r="G17" s="27" t="s">
        <v>320</v>
      </c>
    </row>
    <row r="18" spans="1:8" x14ac:dyDescent="0.25">
      <c r="A18" t="s">
        <v>156</v>
      </c>
      <c r="B18">
        <v>2011</v>
      </c>
      <c r="C18">
        <v>18330</v>
      </c>
      <c r="D18">
        <v>75</v>
      </c>
      <c r="G18">
        <v>2015</v>
      </c>
    </row>
    <row r="19" spans="1:8" x14ac:dyDescent="0.25">
      <c r="A19" t="s">
        <v>276</v>
      </c>
      <c r="B19">
        <v>2012</v>
      </c>
      <c r="C19">
        <v>362736</v>
      </c>
      <c r="D19">
        <v>98</v>
      </c>
      <c r="F19" s="27" t="s">
        <v>319</v>
      </c>
      <c r="G19" t="s">
        <v>418</v>
      </c>
      <c r="H19" t="s">
        <v>412</v>
      </c>
    </row>
    <row r="20" spans="1:8" x14ac:dyDescent="0.25">
      <c r="A20" t="s">
        <v>274</v>
      </c>
      <c r="B20">
        <v>2012</v>
      </c>
      <c r="C20">
        <v>132888</v>
      </c>
      <c r="D20">
        <v>92</v>
      </c>
      <c r="F20" s="3" t="s">
        <v>126</v>
      </c>
      <c r="G20">
        <v>30538</v>
      </c>
      <c r="H20" s="26">
        <v>47</v>
      </c>
    </row>
    <row r="21" spans="1:8" x14ac:dyDescent="0.25">
      <c r="A21" t="s">
        <v>275</v>
      </c>
      <c r="B21">
        <v>2012</v>
      </c>
      <c r="C21">
        <v>280728</v>
      </c>
      <c r="D21">
        <v>85.666700000000006</v>
      </c>
      <c r="F21" s="3" t="s">
        <v>267</v>
      </c>
      <c r="G21">
        <v>40374</v>
      </c>
      <c r="H21" s="26">
        <v>79.333299999999994</v>
      </c>
    </row>
    <row r="22" spans="1:8" x14ac:dyDescent="0.25">
      <c r="A22" t="s">
        <v>318</v>
      </c>
      <c r="B22">
        <v>2012</v>
      </c>
      <c r="C22">
        <v>109068</v>
      </c>
      <c r="D22">
        <v>85</v>
      </c>
      <c r="F22" s="3" t="s">
        <v>271</v>
      </c>
      <c r="G22">
        <v>450990</v>
      </c>
      <c r="H22" s="26">
        <v>79.666700000000006</v>
      </c>
    </row>
    <row r="23" spans="1:8" x14ac:dyDescent="0.25">
      <c r="A23" t="s">
        <v>308</v>
      </c>
      <c r="B23">
        <v>2012</v>
      </c>
      <c r="C23">
        <v>250716</v>
      </c>
      <c r="D23">
        <v>83</v>
      </c>
      <c r="F23" s="3" t="s">
        <v>318</v>
      </c>
      <c r="G23">
        <v>109068</v>
      </c>
      <c r="H23" s="26">
        <v>85</v>
      </c>
    </row>
    <row r="24" spans="1:8" x14ac:dyDescent="0.25">
      <c r="A24" t="s">
        <v>273</v>
      </c>
      <c r="B24">
        <v>2012</v>
      </c>
      <c r="C24">
        <v>338616</v>
      </c>
      <c r="D24">
        <v>82.666700000000006</v>
      </c>
      <c r="F24" s="3" t="s">
        <v>168</v>
      </c>
      <c r="G24">
        <v>95583</v>
      </c>
      <c r="H24" s="26">
        <v>48</v>
      </c>
    </row>
    <row r="25" spans="1:8" x14ac:dyDescent="0.25">
      <c r="A25" t="s">
        <v>267</v>
      </c>
      <c r="B25">
        <v>2012</v>
      </c>
      <c r="C25">
        <v>40374</v>
      </c>
      <c r="D25">
        <v>81.333299999999994</v>
      </c>
      <c r="F25" s="3" t="s">
        <v>276</v>
      </c>
      <c r="G25">
        <v>362736</v>
      </c>
      <c r="H25" s="26">
        <v>97.666700000000006</v>
      </c>
    </row>
    <row r="26" spans="1:8" x14ac:dyDescent="0.25">
      <c r="A26" t="s">
        <v>270</v>
      </c>
      <c r="B26">
        <v>2012</v>
      </c>
      <c r="C26">
        <v>651348</v>
      </c>
      <c r="D26">
        <v>80.333299999999994</v>
      </c>
      <c r="F26" s="3" t="s">
        <v>257</v>
      </c>
      <c r="G26">
        <v>70448</v>
      </c>
      <c r="H26" s="26">
        <v>66</v>
      </c>
    </row>
    <row r="27" spans="1:8" x14ac:dyDescent="0.25">
      <c r="A27" t="s">
        <v>269</v>
      </c>
      <c r="B27">
        <v>2012</v>
      </c>
      <c r="C27">
        <v>142722</v>
      </c>
      <c r="D27">
        <v>79</v>
      </c>
      <c r="F27" s="3" t="s">
        <v>253</v>
      </c>
      <c r="G27">
        <v>180720</v>
      </c>
      <c r="H27" s="26">
        <v>74</v>
      </c>
    </row>
    <row r="28" spans="1:8" x14ac:dyDescent="0.25">
      <c r="A28" t="s">
        <v>272</v>
      </c>
      <c r="B28">
        <v>2012</v>
      </c>
      <c r="C28">
        <v>358542</v>
      </c>
      <c r="D28">
        <v>77.333299999999994</v>
      </c>
      <c r="F28" s="3" t="s">
        <v>274</v>
      </c>
      <c r="G28">
        <v>132888</v>
      </c>
      <c r="H28" s="26">
        <v>95</v>
      </c>
    </row>
    <row r="29" spans="1:8" x14ac:dyDescent="0.25">
      <c r="A29" t="s">
        <v>260</v>
      </c>
      <c r="B29">
        <v>2012</v>
      </c>
      <c r="C29">
        <v>181536</v>
      </c>
      <c r="D29">
        <v>76.5</v>
      </c>
      <c r="F29" s="3" t="s">
        <v>135</v>
      </c>
      <c r="G29">
        <v>1283</v>
      </c>
      <c r="H29" s="26">
        <v>50</v>
      </c>
    </row>
    <row r="30" spans="1:8" x14ac:dyDescent="0.25">
      <c r="A30" t="s">
        <v>298</v>
      </c>
      <c r="B30">
        <v>2012</v>
      </c>
      <c r="C30">
        <v>198275</v>
      </c>
      <c r="D30">
        <v>76</v>
      </c>
      <c r="F30" s="3" t="s">
        <v>139</v>
      </c>
      <c r="G30">
        <v>29743</v>
      </c>
      <c r="H30" s="26">
        <v>47</v>
      </c>
    </row>
    <row r="31" spans="1:8" x14ac:dyDescent="0.25">
      <c r="A31" t="s">
        <v>271</v>
      </c>
      <c r="B31">
        <v>2012</v>
      </c>
      <c r="C31">
        <v>450990</v>
      </c>
      <c r="D31">
        <v>75.666700000000006</v>
      </c>
      <c r="F31" s="3" t="s">
        <v>130</v>
      </c>
      <c r="G31">
        <v>80696</v>
      </c>
      <c r="H31" s="26">
        <v>47</v>
      </c>
    </row>
    <row r="32" spans="1:8" x14ac:dyDescent="0.25">
      <c r="A32" t="s">
        <v>253</v>
      </c>
      <c r="B32">
        <v>2012</v>
      </c>
      <c r="C32">
        <v>180720</v>
      </c>
      <c r="D32">
        <v>74.5</v>
      </c>
      <c r="F32" s="3" t="s">
        <v>269</v>
      </c>
      <c r="G32">
        <v>142722</v>
      </c>
      <c r="H32" s="26">
        <v>80.333299999999994</v>
      </c>
    </row>
    <row r="33" spans="1:8" x14ac:dyDescent="0.25">
      <c r="A33" t="s">
        <v>266</v>
      </c>
      <c r="B33">
        <v>2012</v>
      </c>
      <c r="C33">
        <v>211518</v>
      </c>
      <c r="D33">
        <v>74.333299999999994</v>
      </c>
      <c r="F33" s="3" t="s">
        <v>275</v>
      </c>
      <c r="G33">
        <v>280728</v>
      </c>
      <c r="H33" s="26">
        <v>88.333299999999994</v>
      </c>
    </row>
    <row r="34" spans="1:8" x14ac:dyDescent="0.25">
      <c r="A34" t="s">
        <v>276</v>
      </c>
      <c r="B34">
        <v>2013</v>
      </c>
      <c r="C34">
        <v>362736</v>
      </c>
      <c r="D34">
        <v>98</v>
      </c>
      <c r="F34" s="3" t="s">
        <v>190</v>
      </c>
      <c r="G34">
        <v>23819</v>
      </c>
      <c r="H34" s="26">
        <v>48</v>
      </c>
    </row>
    <row r="35" spans="1:8" x14ac:dyDescent="0.25">
      <c r="A35" t="s">
        <v>274</v>
      </c>
      <c r="B35">
        <v>2013</v>
      </c>
      <c r="C35">
        <v>132888</v>
      </c>
      <c r="D35">
        <v>92</v>
      </c>
      <c r="F35" s="3" t="s">
        <v>123</v>
      </c>
      <c r="G35">
        <v>88772</v>
      </c>
      <c r="H35" s="26">
        <v>47</v>
      </c>
    </row>
    <row r="36" spans="1:8" x14ac:dyDescent="0.25">
      <c r="A36" t="s">
        <v>318</v>
      </c>
      <c r="B36">
        <v>2013</v>
      </c>
      <c r="C36">
        <v>109068</v>
      </c>
      <c r="D36">
        <v>88</v>
      </c>
      <c r="F36" s="3" t="s">
        <v>209</v>
      </c>
      <c r="G36">
        <v>94982</v>
      </c>
      <c r="H36" s="26">
        <v>50</v>
      </c>
    </row>
    <row r="37" spans="1:8" x14ac:dyDescent="0.25">
      <c r="A37" t="s">
        <v>275</v>
      </c>
      <c r="B37">
        <v>2013</v>
      </c>
      <c r="C37">
        <v>280728</v>
      </c>
      <c r="D37">
        <v>87</v>
      </c>
      <c r="F37" s="3" t="s">
        <v>270</v>
      </c>
      <c r="G37">
        <v>651348</v>
      </c>
      <c r="H37" s="26">
        <v>84</v>
      </c>
    </row>
    <row r="38" spans="1:8" x14ac:dyDescent="0.25">
      <c r="A38" t="s">
        <v>273</v>
      </c>
      <c r="B38">
        <v>2013</v>
      </c>
      <c r="C38">
        <v>338616</v>
      </c>
      <c r="D38">
        <v>84.333299999999994</v>
      </c>
      <c r="F38" s="3" t="s">
        <v>273</v>
      </c>
      <c r="G38">
        <v>338616</v>
      </c>
      <c r="H38" s="26">
        <v>86</v>
      </c>
    </row>
    <row r="39" spans="1:8" x14ac:dyDescent="0.25">
      <c r="A39" t="s">
        <v>308</v>
      </c>
      <c r="B39">
        <v>2013</v>
      </c>
      <c r="C39">
        <v>250716</v>
      </c>
      <c r="D39">
        <v>83</v>
      </c>
      <c r="F39" s="3" t="s">
        <v>268</v>
      </c>
      <c r="G39">
        <v>255978</v>
      </c>
      <c r="H39" s="26">
        <v>78.333299999999994</v>
      </c>
    </row>
    <row r="40" spans="1:8" x14ac:dyDescent="0.25">
      <c r="A40" t="s">
        <v>270</v>
      </c>
      <c r="B40">
        <v>2013</v>
      </c>
      <c r="C40">
        <v>651348</v>
      </c>
      <c r="D40">
        <v>82</v>
      </c>
      <c r="F40" s="3" t="s">
        <v>177</v>
      </c>
      <c r="G40">
        <v>36108</v>
      </c>
      <c r="H40" s="26">
        <v>49</v>
      </c>
    </row>
    <row r="41" spans="1:8" x14ac:dyDescent="0.25">
      <c r="A41" t="s">
        <v>272</v>
      </c>
      <c r="B41">
        <v>2013</v>
      </c>
      <c r="C41">
        <v>358542</v>
      </c>
      <c r="D41">
        <v>81</v>
      </c>
      <c r="F41" s="3" t="s">
        <v>151</v>
      </c>
      <c r="G41">
        <v>43280</v>
      </c>
      <c r="H41" s="26">
        <v>48</v>
      </c>
    </row>
    <row r="42" spans="1:8" x14ac:dyDescent="0.25">
      <c r="A42" t="s">
        <v>267</v>
      </c>
      <c r="B42">
        <v>2013</v>
      </c>
      <c r="C42">
        <v>40374</v>
      </c>
      <c r="D42">
        <v>79</v>
      </c>
      <c r="F42" s="3" t="s">
        <v>127</v>
      </c>
      <c r="G42">
        <v>34884</v>
      </c>
      <c r="H42" s="26">
        <v>47</v>
      </c>
    </row>
    <row r="43" spans="1:8" x14ac:dyDescent="0.25">
      <c r="A43" t="s">
        <v>269</v>
      </c>
      <c r="B43">
        <v>2013</v>
      </c>
      <c r="C43">
        <v>142722</v>
      </c>
      <c r="D43">
        <v>79</v>
      </c>
      <c r="F43" s="3" t="s">
        <v>138</v>
      </c>
      <c r="G43">
        <v>97252</v>
      </c>
      <c r="H43" s="26">
        <v>47</v>
      </c>
    </row>
    <row r="44" spans="1:8" x14ac:dyDescent="0.25">
      <c r="A44" t="s">
        <v>271</v>
      </c>
      <c r="B44">
        <v>2013</v>
      </c>
      <c r="C44">
        <v>450990</v>
      </c>
      <c r="D44">
        <v>78.333299999999994</v>
      </c>
      <c r="F44" s="3" t="s">
        <v>308</v>
      </c>
      <c r="G44">
        <v>250716</v>
      </c>
      <c r="H44" s="26">
        <v>81</v>
      </c>
    </row>
    <row r="45" spans="1:8" x14ac:dyDescent="0.25">
      <c r="A45" t="s">
        <v>263</v>
      </c>
      <c r="B45">
        <v>2013</v>
      </c>
      <c r="C45">
        <v>314388</v>
      </c>
      <c r="D45">
        <v>77</v>
      </c>
      <c r="F45" s="3" t="s">
        <v>272</v>
      </c>
      <c r="G45">
        <v>358542</v>
      </c>
      <c r="H45" s="26">
        <v>82</v>
      </c>
    </row>
    <row r="46" spans="1:8" x14ac:dyDescent="0.25">
      <c r="A46" t="s">
        <v>298</v>
      </c>
      <c r="B46">
        <v>2013</v>
      </c>
      <c r="C46">
        <v>198275</v>
      </c>
      <c r="D46">
        <v>77</v>
      </c>
      <c r="F46" s="3" t="s">
        <v>198</v>
      </c>
      <c r="G46">
        <v>162804</v>
      </c>
      <c r="H46" s="26">
        <v>49</v>
      </c>
    </row>
    <row r="47" spans="1:8" x14ac:dyDescent="0.25">
      <c r="A47" t="s">
        <v>260</v>
      </c>
      <c r="B47">
        <v>2013</v>
      </c>
      <c r="C47">
        <v>181536</v>
      </c>
      <c r="D47">
        <v>76</v>
      </c>
      <c r="F47" s="3" t="s">
        <v>122</v>
      </c>
      <c r="G47">
        <v>14290</v>
      </c>
      <c r="H47" s="26">
        <v>47</v>
      </c>
    </row>
    <row r="48" spans="1:8" x14ac:dyDescent="0.25">
      <c r="A48" t="s">
        <v>169</v>
      </c>
      <c r="B48">
        <v>2013</v>
      </c>
      <c r="C48">
        <v>99175</v>
      </c>
      <c r="D48">
        <v>76</v>
      </c>
      <c r="F48" s="3" t="s">
        <v>188</v>
      </c>
      <c r="G48">
        <v>32612</v>
      </c>
      <c r="H48" s="26">
        <v>49</v>
      </c>
    </row>
    <row r="49" spans="1:8" x14ac:dyDescent="0.25">
      <c r="A49" t="s">
        <v>276</v>
      </c>
      <c r="B49">
        <v>2014</v>
      </c>
      <c r="C49">
        <v>362736</v>
      </c>
      <c r="D49">
        <v>98</v>
      </c>
      <c r="F49" s="3" t="s">
        <v>263</v>
      </c>
      <c r="G49">
        <v>314388</v>
      </c>
      <c r="H49" s="26">
        <v>77</v>
      </c>
    </row>
    <row r="50" spans="1:8" x14ac:dyDescent="0.25">
      <c r="A50" t="s">
        <v>274</v>
      </c>
      <c r="B50">
        <v>2014</v>
      </c>
      <c r="C50">
        <v>132888</v>
      </c>
      <c r="D50">
        <v>96</v>
      </c>
      <c r="F50" s="3" t="s">
        <v>186</v>
      </c>
      <c r="G50">
        <v>29304</v>
      </c>
      <c r="H50" s="26">
        <v>49</v>
      </c>
    </row>
    <row r="51" spans="1:8" x14ac:dyDescent="0.25">
      <c r="A51" t="s">
        <v>270</v>
      </c>
      <c r="B51">
        <v>2014</v>
      </c>
      <c r="C51">
        <v>434232</v>
      </c>
      <c r="D51">
        <v>91.5</v>
      </c>
      <c r="F51" s="3" t="s">
        <v>266</v>
      </c>
      <c r="G51">
        <v>211518</v>
      </c>
      <c r="H51" s="26">
        <v>76.333299999999994</v>
      </c>
    </row>
    <row r="52" spans="1:8" x14ac:dyDescent="0.25">
      <c r="A52" t="s">
        <v>275</v>
      </c>
      <c r="B52">
        <v>2014</v>
      </c>
      <c r="C52">
        <v>280728</v>
      </c>
      <c r="D52">
        <v>88.333299999999994</v>
      </c>
      <c r="F52" s="3" t="s">
        <v>224</v>
      </c>
      <c r="G52">
        <v>74322</v>
      </c>
      <c r="H52" s="26">
        <v>51</v>
      </c>
    </row>
    <row r="53" spans="1:8" x14ac:dyDescent="0.25">
      <c r="A53" t="s">
        <v>273</v>
      </c>
      <c r="B53">
        <v>2014</v>
      </c>
      <c r="C53">
        <v>338616</v>
      </c>
      <c r="D53">
        <v>86.333299999999994</v>
      </c>
      <c r="F53" s="3" t="s">
        <v>150</v>
      </c>
      <c r="G53">
        <v>47508</v>
      </c>
      <c r="H53" s="26">
        <v>48</v>
      </c>
    </row>
    <row r="54" spans="1:8" x14ac:dyDescent="0.25">
      <c r="A54" t="s">
        <v>318</v>
      </c>
      <c r="B54">
        <v>2014</v>
      </c>
      <c r="C54">
        <v>109068</v>
      </c>
      <c r="D54">
        <v>84</v>
      </c>
    </row>
    <row r="55" spans="1:8" ht="18.75" x14ac:dyDescent="0.3">
      <c r="A55" t="s">
        <v>272</v>
      </c>
      <c r="B55">
        <v>2014</v>
      </c>
      <c r="C55">
        <v>358542</v>
      </c>
      <c r="D55">
        <v>83</v>
      </c>
      <c r="F55" s="37" t="s">
        <v>42</v>
      </c>
    </row>
    <row r="56" spans="1:8" x14ac:dyDescent="0.25">
      <c r="A56" t="s">
        <v>269</v>
      </c>
      <c r="B56">
        <v>2014</v>
      </c>
      <c r="C56">
        <v>142722</v>
      </c>
      <c r="D56">
        <v>81</v>
      </c>
      <c r="F56" s="35"/>
    </row>
    <row r="57" spans="1:8" x14ac:dyDescent="0.25">
      <c r="A57" t="s">
        <v>271</v>
      </c>
      <c r="B57">
        <v>2014</v>
      </c>
      <c r="C57">
        <v>450990</v>
      </c>
      <c r="D57">
        <v>80.666700000000006</v>
      </c>
    </row>
    <row r="58" spans="1:8" x14ac:dyDescent="0.25">
      <c r="A58" t="s">
        <v>267</v>
      </c>
      <c r="B58">
        <v>2014</v>
      </c>
      <c r="C58">
        <v>40374</v>
      </c>
      <c r="D58">
        <v>80.333299999999994</v>
      </c>
    </row>
    <row r="59" spans="1:8" x14ac:dyDescent="0.25">
      <c r="A59" t="s">
        <v>268</v>
      </c>
      <c r="B59">
        <v>2014</v>
      </c>
      <c r="C59">
        <v>255978</v>
      </c>
      <c r="D59">
        <v>79</v>
      </c>
    </row>
    <row r="60" spans="1:8" x14ac:dyDescent="0.25">
      <c r="A60" t="s">
        <v>308</v>
      </c>
      <c r="B60">
        <v>2014</v>
      </c>
      <c r="C60">
        <v>250716</v>
      </c>
      <c r="D60">
        <v>79</v>
      </c>
    </row>
    <row r="61" spans="1:8" x14ac:dyDescent="0.25">
      <c r="A61" t="s">
        <v>263</v>
      </c>
      <c r="B61">
        <v>2014</v>
      </c>
      <c r="C61">
        <v>314388</v>
      </c>
      <c r="D61">
        <v>78.5</v>
      </c>
    </row>
    <row r="62" spans="1:8" x14ac:dyDescent="0.25">
      <c r="A62" t="s">
        <v>260</v>
      </c>
      <c r="B62">
        <v>2014</v>
      </c>
      <c r="C62">
        <v>181536</v>
      </c>
      <c r="D62">
        <v>77.5</v>
      </c>
    </row>
    <row r="63" spans="1:8" x14ac:dyDescent="0.25">
      <c r="A63" t="s">
        <v>266</v>
      </c>
      <c r="B63">
        <v>2014</v>
      </c>
      <c r="C63">
        <v>211518</v>
      </c>
      <c r="D63">
        <v>76.666700000000006</v>
      </c>
    </row>
    <row r="64" spans="1:8" x14ac:dyDescent="0.25">
      <c r="A64" t="s">
        <v>276</v>
      </c>
      <c r="B64">
        <v>2015</v>
      </c>
      <c r="C64">
        <v>362736</v>
      </c>
      <c r="D64">
        <v>97.666700000000006</v>
      </c>
    </row>
    <row r="65" spans="1:7" x14ac:dyDescent="0.25">
      <c r="A65" t="s">
        <v>274</v>
      </c>
      <c r="B65">
        <v>2015</v>
      </c>
      <c r="C65">
        <v>132888</v>
      </c>
      <c r="D65">
        <v>95</v>
      </c>
    </row>
    <row r="66" spans="1:7" x14ac:dyDescent="0.25">
      <c r="A66" t="s">
        <v>275</v>
      </c>
      <c r="B66">
        <v>2015</v>
      </c>
      <c r="C66">
        <v>280728</v>
      </c>
      <c r="D66">
        <v>88.333299999999994</v>
      </c>
    </row>
    <row r="67" spans="1:7" x14ac:dyDescent="0.25">
      <c r="A67" t="s">
        <v>273</v>
      </c>
      <c r="B67">
        <v>2015</v>
      </c>
      <c r="C67">
        <v>338616</v>
      </c>
      <c r="D67">
        <v>86</v>
      </c>
    </row>
    <row r="68" spans="1:7" x14ac:dyDescent="0.25">
      <c r="A68" t="s">
        <v>318</v>
      </c>
      <c r="B68">
        <v>2015</v>
      </c>
      <c r="C68">
        <v>109068</v>
      </c>
      <c r="D68">
        <v>85</v>
      </c>
    </row>
    <row r="69" spans="1:7" x14ac:dyDescent="0.25">
      <c r="A69" t="s">
        <v>270</v>
      </c>
      <c r="B69">
        <v>2015</v>
      </c>
      <c r="C69">
        <v>651348</v>
      </c>
      <c r="D69">
        <v>84</v>
      </c>
    </row>
    <row r="70" spans="1:7" x14ac:dyDescent="0.25">
      <c r="A70" t="s">
        <v>272</v>
      </c>
      <c r="B70">
        <v>2015</v>
      </c>
      <c r="C70">
        <v>358542</v>
      </c>
      <c r="D70">
        <v>82</v>
      </c>
    </row>
    <row r="71" spans="1:7" x14ac:dyDescent="0.25">
      <c r="A71" t="s">
        <v>308</v>
      </c>
      <c r="B71">
        <v>2015</v>
      </c>
      <c r="C71">
        <v>250716</v>
      </c>
      <c r="D71">
        <v>81</v>
      </c>
    </row>
    <row r="72" spans="1:7" x14ac:dyDescent="0.25">
      <c r="A72" t="s">
        <v>269</v>
      </c>
      <c r="B72">
        <v>2015</v>
      </c>
      <c r="C72">
        <v>142722</v>
      </c>
      <c r="D72">
        <v>80.333299999999994</v>
      </c>
    </row>
    <row r="73" spans="1:7" x14ac:dyDescent="0.25">
      <c r="A73" t="s">
        <v>271</v>
      </c>
      <c r="B73">
        <v>2015</v>
      </c>
      <c r="C73">
        <v>450990</v>
      </c>
      <c r="D73">
        <v>79.666700000000006</v>
      </c>
    </row>
    <row r="74" spans="1:7" ht="18.75" x14ac:dyDescent="0.3">
      <c r="A74" t="s">
        <v>267</v>
      </c>
      <c r="B74">
        <v>2015</v>
      </c>
      <c r="C74">
        <v>40374</v>
      </c>
      <c r="D74">
        <v>79.333299999999994</v>
      </c>
      <c r="F74" s="22" t="s">
        <v>20</v>
      </c>
    </row>
    <row r="75" spans="1:7" x14ac:dyDescent="0.25">
      <c r="A75" t="s">
        <v>268</v>
      </c>
      <c r="B75">
        <v>2015</v>
      </c>
      <c r="C75">
        <v>255978</v>
      </c>
      <c r="D75">
        <v>78.333299999999994</v>
      </c>
      <c r="F75" s="51" t="s">
        <v>419</v>
      </c>
      <c r="G75" s="51"/>
    </row>
    <row r="76" spans="1:7" x14ac:dyDescent="0.25">
      <c r="A76" t="s">
        <v>263</v>
      </c>
      <c r="B76">
        <v>2015</v>
      </c>
      <c r="C76">
        <v>314388</v>
      </c>
      <c r="D76">
        <v>77</v>
      </c>
      <c r="F76" s="51"/>
      <c r="G76" s="51"/>
    </row>
    <row r="77" spans="1:7" x14ac:dyDescent="0.25">
      <c r="A77" t="s">
        <v>266</v>
      </c>
      <c r="B77">
        <v>2015</v>
      </c>
      <c r="C77">
        <v>211518</v>
      </c>
      <c r="D77">
        <v>76.333299999999994</v>
      </c>
      <c r="F77" s="51"/>
      <c r="G77" s="51"/>
    </row>
    <row r="78" spans="1:7" x14ac:dyDescent="0.25">
      <c r="A78" t="s">
        <v>253</v>
      </c>
      <c r="B78">
        <v>2015</v>
      </c>
      <c r="C78">
        <v>180720</v>
      </c>
      <c r="D78">
        <v>74</v>
      </c>
    </row>
    <row r="79" spans="1:7" x14ac:dyDescent="0.25">
      <c r="A79" t="s">
        <v>267</v>
      </c>
      <c r="B79">
        <v>2016</v>
      </c>
      <c r="C79">
        <v>13458</v>
      </c>
      <c r="D79">
        <v>95</v>
      </c>
    </row>
    <row r="80" spans="1:7" x14ac:dyDescent="0.25">
      <c r="A80" t="s">
        <v>272</v>
      </c>
      <c r="B80">
        <v>2016</v>
      </c>
      <c r="C80">
        <v>119514</v>
      </c>
      <c r="D80">
        <v>94</v>
      </c>
    </row>
    <row r="81" spans="1:4" x14ac:dyDescent="0.25">
      <c r="A81" t="s">
        <v>275</v>
      </c>
      <c r="B81">
        <v>2016</v>
      </c>
      <c r="C81">
        <v>93576</v>
      </c>
      <c r="D81">
        <v>94</v>
      </c>
    </row>
    <row r="82" spans="1:4" x14ac:dyDescent="0.25">
      <c r="A82" t="s">
        <v>273</v>
      </c>
      <c r="B82">
        <v>2016</v>
      </c>
      <c r="C82">
        <v>112872</v>
      </c>
      <c r="D82">
        <v>93</v>
      </c>
    </row>
    <row r="83" spans="1:4" x14ac:dyDescent="0.25">
      <c r="A83" t="s">
        <v>274</v>
      </c>
      <c r="B83">
        <v>2016</v>
      </c>
      <c r="C83">
        <v>66444</v>
      </c>
      <c r="D83">
        <v>92</v>
      </c>
    </row>
    <row r="84" spans="1:4" x14ac:dyDescent="0.25">
      <c r="A84" t="s">
        <v>276</v>
      </c>
      <c r="B84">
        <v>2016</v>
      </c>
      <c r="C84">
        <v>120912</v>
      </c>
      <c r="D84">
        <v>92</v>
      </c>
    </row>
    <row r="85" spans="1:4" x14ac:dyDescent="0.25">
      <c r="A85" t="s">
        <v>269</v>
      </c>
      <c r="B85">
        <v>2016</v>
      </c>
      <c r="C85">
        <v>47574</v>
      </c>
      <c r="D85">
        <v>90</v>
      </c>
    </row>
    <row r="86" spans="1:4" x14ac:dyDescent="0.25">
      <c r="A86" t="s">
        <v>253</v>
      </c>
      <c r="B86">
        <v>2016</v>
      </c>
      <c r="C86">
        <v>90360</v>
      </c>
      <c r="D86">
        <v>89</v>
      </c>
    </row>
    <row r="87" spans="1:4" x14ac:dyDescent="0.25">
      <c r="A87" t="s">
        <v>318</v>
      </c>
      <c r="B87">
        <v>2016</v>
      </c>
      <c r="C87">
        <v>109068</v>
      </c>
      <c r="D87">
        <v>88</v>
      </c>
    </row>
    <row r="88" spans="1:4" x14ac:dyDescent="0.25">
      <c r="A88" t="s">
        <v>268</v>
      </c>
      <c r="B88">
        <v>2016</v>
      </c>
      <c r="C88">
        <v>85326</v>
      </c>
      <c r="D88">
        <v>88</v>
      </c>
    </row>
    <row r="89" spans="1:4" x14ac:dyDescent="0.25">
      <c r="A89" t="s">
        <v>260</v>
      </c>
      <c r="B89">
        <v>2016</v>
      </c>
      <c r="C89">
        <v>90768</v>
      </c>
      <c r="D89">
        <v>88</v>
      </c>
    </row>
    <row r="90" spans="1:4" x14ac:dyDescent="0.25">
      <c r="A90" t="s">
        <v>266</v>
      </c>
      <c r="B90">
        <v>2016</v>
      </c>
      <c r="C90">
        <v>70506</v>
      </c>
      <c r="D90">
        <v>87</v>
      </c>
    </row>
    <row r="91" spans="1:4" x14ac:dyDescent="0.25">
      <c r="A91" t="s">
        <v>270</v>
      </c>
      <c r="B91">
        <v>2016</v>
      </c>
      <c r="C91">
        <v>217116</v>
      </c>
      <c r="D91">
        <v>87</v>
      </c>
    </row>
    <row r="92" spans="1:4" x14ac:dyDescent="0.25">
      <c r="A92" t="s">
        <v>252</v>
      </c>
      <c r="B92">
        <v>2016</v>
      </c>
      <c r="C92">
        <v>159642</v>
      </c>
      <c r="D92">
        <v>87</v>
      </c>
    </row>
    <row r="93" spans="1:4" x14ac:dyDescent="0.25">
      <c r="A93" t="s">
        <v>271</v>
      </c>
      <c r="B93">
        <v>2016</v>
      </c>
      <c r="C93">
        <v>150330</v>
      </c>
      <c r="D93">
        <v>86</v>
      </c>
    </row>
    <row r="94" spans="1:4" x14ac:dyDescent="0.25">
      <c r="A94" t="s">
        <v>262</v>
      </c>
      <c r="B94">
        <v>2016</v>
      </c>
      <c r="C94">
        <v>229236</v>
      </c>
      <c r="D94">
        <v>86</v>
      </c>
    </row>
    <row r="95" spans="1:4" x14ac:dyDescent="0.25">
      <c r="A95" t="s">
        <v>276</v>
      </c>
      <c r="B95">
        <v>2005</v>
      </c>
      <c r="C95">
        <v>120912</v>
      </c>
      <c r="D95">
        <v>100</v>
      </c>
    </row>
    <row r="96" spans="1:4" x14ac:dyDescent="0.25">
      <c r="A96" t="s">
        <v>273</v>
      </c>
      <c r="B96">
        <v>2005</v>
      </c>
      <c r="C96">
        <v>112872</v>
      </c>
      <c r="D96">
        <v>74</v>
      </c>
    </row>
    <row r="97" spans="1:4" x14ac:dyDescent="0.25">
      <c r="A97" t="s">
        <v>275</v>
      </c>
      <c r="B97">
        <v>2005</v>
      </c>
      <c r="C97">
        <v>93576</v>
      </c>
      <c r="D97">
        <v>73</v>
      </c>
    </row>
    <row r="98" spans="1:4" x14ac:dyDescent="0.25">
      <c r="A98" t="s">
        <v>270</v>
      </c>
      <c r="B98">
        <v>2005</v>
      </c>
      <c r="C98">
        <v>217116</v>
      </c>
      <c r="D98">
        <v>73</v>
      </c>
    </row>
    <row r="99" spans="1:4" x14ac:dyDescent="0.25">
      <c r="A99" t="s">
        <v>267</v>
      </c>
      <c r="B99">
        <v>2005</v>
      </c>
      <c r="C99">
        <v>13458</v>
      </c>
      <c r="D99">
        <v>67</v>
      </c>
    </row>
    <row r="100" spans="1:4" x14ac:dyDescent="0.25">
      <c r="A100" t="s">
        <v>271</v>
      </c>
      <c r="B100">
        <v>2005</v>
      </c>
      <c r="C100">
        <v>150330</v>
      </c>
      <c r="D100">
        <v>62</v>
      </c>
    </row>
    <row r="101" spans="1:4" x14ac:dyDescent="0.25">
      <c r="A101" t="s">
        <v>269</v>
      </c>
      <c r="B101">
        <v>2005</v>
      </c>
      <c r="C101">
        <v>47574</v>
      </c>
      <c r="D101">
        <v>61</v>
      </c>
    </row>
    <row r="102" spans="1:4" x14ac:dyDescent="0.25">
      <c r="A102" t="s">
        <v>268</v>
      </c>
      <c r="B102">
        <v>2005</v>
      </c>
      <c r="C102">
        <v>85326</v>
      </c>
      <c r="D102">
        <v>60</v>
      </c>
    </row>
    <row r="103" spans="1:4" x14ac:dyDescent="0.25">
      <c r="A103" t="s">
        <v>272</v>
      </c>
      <c r="B103">
        <v>2005</v>
      </c>
      <c r="C103">
        <v>119514</v>
      </c>
      <c r="D103">
        <v>60</v>
      </c>
    </row>
    <row r="104" spans="1:4" x14ac:dyDescent="0.25">
      <c r="A104" t="s">
        <v>266</v>
      </c>
      <c r="B104">
        <v>2005</v>
      </c>
      <c r="C104">
        <v>70506</v>
      </c>
      <c r="D104">
        <v>57</v>
      </c>
    </row>
    <row r="105" spans="1:4" x14ac:dyDescent="0.25">
      <c r="A105" t="s">
        <v>265</v>
      </c>
      <c r="B105">
        <v>2005</v>
      </c>
      <c r="C105">
        <v>128544</v>
      </c>
      <c r="D105">
        <v>55</v>
      </c>
    </row>
    <row r="106" spans="1:4" x14ac:dyDescent="0.25">
      <c r="A106" t="s">
        <v>258</v>
      </c>
      <c r="B106">
        <v>2005</v>
      </c>
      <c r="C106">
        <v>136165</v>
      </c>
      <c r="D106">
        <v>51</v>
      </c>
    </row>
    <row r="107" spans="1:4" x14ac:dyDescent="0.25">
      <c r="A107" t="s">
        <v>262</v>
      </c>
      <c r="B107">
        <v>2005</v>
      </c>
      <c r="C107">
        <v>229236</v>
      </c>
      <c r="D107">
        <v>51</v>
      </c>
    </row>
    <row r="108" spans="1:4" x14ac:dyDescent="0.25">
      <c r="A108" t="s">
        <v>264</v>
      </c>
      <c r="B108">
        <v>2005</v>
      </c>
      <c r="C108">
        <v>122256</v>
      </c>
      <c r="D108">
        <v>50</v>
      </c>
    </row>
    <row r="109" spans="1:4" x14ac:dyDescent="0.25">
      <c r="A109" t="s">
        <v>285</v>
      </c>
      <c r="B109">
        <v>2005</v>
      </c>
      <c r="C109">
        <v>264120</v>
      </c>
      <c r="D109">
        <v>48</v>
      </c>
    </row>
    <row r="110" spans="1:4" x14ac:dyDescent="0.25">
      <c r="A110" t="s">
        <v>276</v>
      </c>
      <c r="B110">
        <v>2006</v>
      </c>
      <c r="C110">
        <v>120912</v>
      </c>
      <c r="D110">
        <v>100</v>
      </c>
    </row>
    <row r="111" spans="1:4" x14ac:dyDescent="0.25">
      <c r="A111" t="s">
        <v>273</v>
      </c>
      <c r="B111">
        <v>2006</v>
      </c>
      <c r="C111">
        <v>112872</v>
      </c>
      <c r="D111">
        <v>73</v>
      </c>
    </row>
    <row r="112" spans="1:4" x14ac:dyDescent="0.25">
      <c r="A112" t="s">
        <v>275</v>
      </c>
      <c r="B112">
        <v>2006</v>
      </c>
      <c r="C112">
        <v>93576</v>
      </c>
      <c r="D112">
        <v>72</v>
      </c>
    </row>
    <row r="113" spans="1:4" x14ac:dyDescent="0.25">
      <c r="A113" t="s">
        <v>270</v>
      </c>
      <c r="B113">
        <v>2006</v>
      </c>
      <c r="C113">
        <v>217116</v>
      </c>
      <c r="D113">
        <v>72</v>
      </c>
    </row>
    <row r="114" spans="1:4" x14ac:dyDescent="0.25">
      <c r="A114" t="s">
        <v>267</v>
      </c>
      <c r="B114">
        <v>2006</v>
      </c>
      <c r="C114">
        <v>13458</v>
      </c>
      <c r="D114">
        <v>66</v>
      </c>
    </row>
    <row r="115" spans="1:4" x14ac:dyDescent="0.25">
      <c r="A115" t="s">
        <v>271</v>
      </c>
      <c r="B115">
        <v>2006</v>
      </c>
      <c r="C115">
        <v>150330</v>
      </c>
      <c r="D115">
        <v>62</v>
      </c>
    </row>
    <row r="116" spans="1:4" x14ac:dyDescent="0.25">
      <c r="A116" t="s">
        <v>269</v>
      </c>
      <c r="B116">
        <v>2006</v>
      </c>
      <c r="C116">
        <v>47574</v>
      </c>
      <c r="D116">
        <v>59</v>
      </c>
    </row>
    <row r="117" spans="1:4" x14ac:dyDescent="0.25">
      <c r="A117" t="s">
        <v>268</v>
      </c>
      <c r="B117">
        <v>2006</v>
      </c>
      <c r="C117">
        <v>85326</v>
      </c>
      <c r="D117">
        <v>59</v>
      </c>
    </row>
    <row r="118" spans="1:4" x14ac:dyDescent="0.25">
      <c r="A118" t="s">
        <v>272</v>
      </c>
      <c r="B118">
        <v>2006</v>
      </c>
      <c r="C118">
        <v>119514</v>
      </c>
      <c r="D118">
        <v>58</v>
      </c>
    </row>
    <row r="119" spans="1:4" x14ac:dyDescent="0.25">
      <c r="A119" t="s">
        <v>266</v>
      </c>
      <c r="B119">
        <v>2006</v>
      </c>
      <c r="C119">
        <v>70506</v>
      </c>
      <c r="D119">
        <v>56</v>
      </c>
    </row>
    <row r="120" spans="1:4" x14ac:dyDescent="0.25">
      <c r="A120" t="s">
        <v>265</v>
      </c>
      <c r="B120">
        <v>2006</v>
      </c>
      <c r="C120">
        <v>128544</v>
      </c>
      <c r="D120">
        <v>54</v>
      </c>
    </row>
    <row r="121" spans="1:4" x14ac:dyDescent="0.25">
      <c r="A121" t="s">
        <v>258</v>
      </c>
      <c r="B121">
        <v>2006</v>
      </c>
      <c r="C121">
        <v>136165</v>
      </c>
      <c r="D121">
        <v>50</v>
      </c>
    </row>
    <row r="122" spans="1:4" x14ac:dyDescent="0.25">
      <c r="A122" t="s">
        <v>262</v>
      </c>
      <c r="B122">
        <v>2006</v>
      </c>
      <c r="C122">
        <v>229236</v>
      </c>
      <c r="D122">
        <v>50</v>
      </c>
    </row>
    <row r="123" spans="1:4" x14ac:dyDescent="0.25">
      <c r="A123" t="s">
        <v>264</v>
      </c>
      <c r="B123">
        <v>2006</v>
      </c>
      <c r="C123">
        <v>122256</v>
      </c>
      <c r="D123">
        <v>50</v>
      </c>
    </row>
    <row r="124" spans="1:4" x14ac:dyDescent="0.25">
      <c r="A124" t="s">
        <v>285</v>
      </c>
      <c r="B124">
        <v>2006</v>
      </c>
      <c r="C124">
        <v>264120</v>
      </c>
      <c r="D124">
        <v>48</v>
      </c>
    </row>
    <row r="125" spans="1:4" x14ac:dyDescent="0.25">
      <c r="A125" t="s">
        <v>276</v>
      </c>
      <c r="B125">
        <v>2007</v>
      </c>
      <c r="C125">
        <v>120912</v>
      </c>
      <c r="D125">
        <v>100</v>
      </c>
    </row>
    <row r="126" spans="1:4" x14ac:dyDescent="0.25">
      <c r="A126" t="s">
        <v>275</v>
      </c>
      <c r="B126">
        <v>2007</v>
      </c>
      <c r="C126">
        <v>93576</v>
      </c>
      <c r="D126">
        <v>74</v>
      </c>
    </row>
    <row r="127" spans="1:4" x14ac:dyDescent="0.25">
      <c r="A127" t="s">
        <v>270</v>
      </c>
      <c r="B127">
        <v>2007</v>
      </c>
      <c r="C127">
        <v>217116</v>
      </c>
      <c r="D127">
        <v>72</v>
      </c>
    </row>
    <row r="128" spans="1:4" x14ac:dyDescent="0.25">
      <c r="A128" t="s">
        <v>273</v>
      </c>
      <c r="B128">
        <v>2007</v>
      </c>
      <c r="C128">
        <v>112872</v>
      </c>
      <c r="D128">
        <v>72</v>
      </c>
    </row>
    <row r="129" spans="1:4" x14ac:dyDescent="0.25">
      <c r="A129" t="s">
        <v>267</v>
      </c>
      <c r="B129">
        <v>2007</v>
      </c>
      <c r="C129">
        <v>13458</v>
      </c>
      <c r="D129">
        <v>66</v>
      </c>
    </row>
    <row r="130" spans="1:4" x14ac:dyDescent="0.25">
      <c r="A130" t="s">
        <v>271</v>
      </c>
      <c r="B130">
        <v>2007</v>
      </c>
      <c r="C130">
        <v>150330</v>
      </c>
      <c r="D130">
        <v>63</v>
      </c>
    </row>
    <row r="131" spans="1:4" x14ac:dyDescent="0.25">
      <c r="A131" t="s">
        <v>269</v>
      </c>
      <c r="B131">
        <v>2007</v>
      </c>
      <c r="C131">
        <v>47574</v>
      </c>
      <c r="D131">
        <v>60</v>
      </c>
    </row>
    <row r="132" spans="1:4" x14ac:dyDescent="0.25">
      <c r="A132" t="s">
        <v>268</v>
      </c>
      <c r="B132">
        <v>2007</v>
      </c>
      <c r="C132">
        <v>85326</v>
      </c>
      <c r="D132">
        <v>58</v>
      </c>
    </row>
    <row r="133" spans="1:4" x14ac:dyDescent="0.25">
      <c r="A133" t="s">
        <v>272</v>
      </c>
      <c r="B133">
        <v>2007</v>
      </c>
      <c r="C133">
        <v>119514</v>
      </c>
      <c r="D133">
        <v>56</v>
      </c>
    </row>
    <row r="134" spans="1:4" x14ac:dyDescent="0.25">
      <c r="A134" t="s">
        <v>266</v>
      </c>
      <c r="B134">
        <v>2007</v>
      </c>
      <c r="C134">
        <v>70506</v>
      </c>
      <c r="D134">
        <v>56</v>
      </c>
    </row>
    <row r="135" spans="1:4" x14ac:dyDescent="0.25">
      <c r="A135" t="s">
        <v>265</v>
      </c>
      <c r="B135">
        <v>2007</v>
      </c>
      <c r="C135">
        <v>128544</v>
      </c>
      <c r="D135">
        <v>54</v>
      </c>
    </row>
    <row r="136" spans="1:4" x14ac:dyDescent="0.25">
      <c r="A136" t="s">
        <v>262</v>
      </c>
      <c r="B136">
        <v>2007</v>
      </c>
      <c r="C136">
        <v>229236</v>
      </c>
      <c r="D136">
        <v>53</v>
      </c>
    </row>
    <row r="137" spans="1:4" x14ac:dyDescent="0.25">
      <c r="A137" t="s">
        <v>258</v>
      </c>
      <c r="B137">
        <v>2007</v>
      </c>
      <c r="C137">
        <v>136165</v>
      </c>
      <c r="D137">
        <v>50</v>
      </c>
    </row>
    <row r="138" spans="1:4" x14ac:dyDescent="0.25">
      <c r="A138" t="s">
        <v>264</v>
      </c>
      <c r="B138">
        <v>2007</v>
      </c>
      <c r="C138">
        <v>122256</v>
      </c>
      <c r="D138">
        <v>49</v>
      </c>
    </row>
    <row r="139" spans="1:4" x14ac:dyDescent="0.25">
      <c r="A139" t="s">
        <v>285</v>
      </c>
      <c r="B139">
        <v>2007</v>
      </c>
      <c r="C139">
        <v>264120</v>
      </c>
      <c r="D139">
        <v>48</v>
      </c>
    </row>
    <row r="140" spans="1:4" x14ac:dyDescent="0.25">
      <c r="A140" t="s">
        <v>276</v>
      </c>
      <c r="B140">
        <v>2008</v>
      </c>
      <c r="C140">
        <v>120912</v>
      </c>
      <c r="D140">
        <v>100</v>
      </c>
    </row>
    <row r="141" spans="1:4" x14ac:dyDescent="0.25">
      <c r="A141" t="s">
        <v>275</v>
      </c>
      <c r="B141">
        <v>2008</v>
      </c>
      <c r="C141">
        <v>93576</v>
      </c>
      <c r="D141">
        <v>74</v>
      </c>
    </row>
    <row r="142" spans="1:4" x14ac:dyDescent="0.25">
      <c r="A142" t="s">
        <v>270</v>
      </c>
      <c r="B142">
        <v>2008</v>
      </c>
      <c r="C142">
        <v>217116</v>
      </c>
      <c r="D142">
        <v>71</v>
      </c>
    </row>
    <row r="143" spans="1:4" x14ac:dyDescent="0.25">
      <c r="A143" t="s">
        <v>273</v>
      </c>
      <c r="B143">
        <v>2008</v>
      </c>
      <c r="C143">
        <v>112872</v>
      </c>
      <c r="D143">
        <v>70</v>
      </c>
    </row>
    <row r="144" spans="1:4" x14ac:dyDescent="0.25">
      <c r="A144" t="s">
        <v>267</v>
      </c>
      <c r="B144">
        <v>2008</v>
      </c>
      <c r="C144">
        <v>13458</v>
      </c>
      <c r="D144">
        <v>65</v>
      </c>
    </row>
    <row r="145" spans="1:4" x14ac:dyDescent="0.25">
      <c r="A145" t="s">
        <v>271</v>
      </c>
      <c r="B145">
        <v>2008</v>
      </c>
      <c r="C145">
        <v>150330</v>
      </c>
      <c r="D145">
        <v>62</v>
      </c>
    </row>
    <row r="146" spans="1:4" x14ac:dyDescent="0.25">
      <c r="A146" t="s">
        <v>269</v>
      </c>
      <c r="B146">
        <v>2008</v>
      </c>
      <c r="C146">
        <v>47574</v>
      </c>
      <c r="D146">
        <v>59</v>
      </c>
    </row>
    <row r="147" spans="1:4" x14ac:dyDescent="0.25">
      <c r="A147" t="s">
        <v>268</v>
      </c>
      <c r="B147">
        <v>2008</v>
      </c>
      <c r="C147">
        <v>85326</v>
      </c>
      <c r="D147">
        <v>57</v>
      </c>
    </row>
    <row r="148" spans="1:4" x14ac:dyDescent="0.25">
      <c r="A148" t="s">
        <v>272</v>
      </c>
      <c r="B148">
        <v>2008</v>
      </c>
      <c r="C148">
        <v>119514</v>
      </c>
      <c r="D148">
        <v>57</v>
      </c>
    </row>
    <row r="149" spans="1:4" x14ac:dyDescent="0.25">
      <c r="A149" t="s">
        <v>266</v>
      </c>
      <c r="B149">
        <v>2008</v>
      </c>
      <c r="C149">
        <v>70506</v>
      </c>
      <c r="D149">
        <v>55</v>
      </c>
    </row>
    <row r="150" spans="1:4" x14ac:dyDescent="0.25">
      <c r="A150" t="s">
        <v>265</v>
      </c>
      <c r="B150">
        <v>2008</v>
      </c>
      <c r="C150">
        <v>128544</v>
      </c>
      <c r="D150">
        <v>54</v>
      </c>
    </row>
    <row r="151" spans="1:4" x14ac:dyDescent="0.25">
      <c r="A151" t="s">
        <v>262</v>
      </c>
      <c r="B151">
        <v>2008</v>
      </c>
      <c r="C151">
        <v>229236</v>
      </c>
      <c r="D151">
        <v>52</v>
      </c>
    </row>
    <row r="152" spans="1:4" x14ac:dyDescent="0.25">
      <c r="A152" t="s">
        <v>258</v>
      </c>
      <c r="B152">
        <v>2008</v>
      </c>
      <c r="C152">
        <v>136165</v>
      </c>
      <c r="D152">
        <v>50</v>
      </c>
    </row>
    <row r="153" spans="1:4" x14ac:dyDescent="0.25">
      <c r="A153" t="s">
        <v>264</v>
      </c>
      <c r="B153">
        <v>2008</v>
      </c>
      <c r="C153">
        <v>122256</v>
      </c>
      <c r="D153">
        <v>49</v>
      </c>
    </row>
    <row r="154" spans="1:4" x14ac:dyDescent="0.25">
      <c r="A154" t="s">
        <v>285</v>
      </c>
      <c r="B154">
        <v>2008</v>
      </c>
      <c r="C154">
        <v>264120</v>
      </c>
      <c r="D154">
        <v>48</v>
      </c>
    </row>
    <row r="155" spans="1:4" x14ac:dyDescent="0.25">
      <c r="A155" t="s">
        <v>276</v>
      </c>
      <c r="B155">
        <v>2009</v>
      </c>
      <c r="C155">
        <v>120912</v>
      </c>
      <c r="D155">
        <v>100</v>
      </c>
    </row>
    <row r="156" spans="1:4" x14ac:dyDescent="0.25">
      <c r="A156" t="s">
        <v>275</v>
      </c>
      <c r="B156">
        <v>2009</v>
      </c>
      <c r="C156">
        <v>93576</v>
      </c>
      <c r="D156">
        <v>73</v>
      </c>
    </row>
    <row r="157" spans="1:4" x14ac:dyDescent="0.25">
      <c r="A157" t="s">
        <v>270</v>
      </c>
      <c r="B157">
        <v>2009</v>
      </c>
      <c r="C157">
        <v>217116</v>
      </c>
      <c r="D157">
        <v>71</v>
      </c>
    </row>
    <row r="158" spans="1:4" x14ac:dyDescent="0.25">
      <c r="A158" t="s">
        <v>273</v>
      </c>
      <c r="B158">
        <v>2009</v>
      </c>
      <c r="C158">
        <v>112872</v>
      </c>
      <c r="D158">
        <v>70</v>
      </c>
    </row>
    <row r="159" spans="1:4" x14ac:dyDescent="0.25">
      <c r="A159" t="s">
        <v>267</v>
      </c>
      <c r="B159">
        <v>2009</v>
      </c>
      <c r="C159">
        <v>13458</v>
      </c>
      <c r="D159">
        <v>65</v>
      </c>
    </row>
    <row r="160" spans="1:4" x14ac:dyDescent="0.25">
      <c r="A160" t="s">
        <v>271</v>
      </c>
      <c r="B160">
        <v>2009</v>
      </c>
      <c r="C160">
        <v>150330</v>
      </c>
      <c r="D160">
        <v>62</v>
      </c>
    </row>
    <row r="161" spans="1:4" x14ac:dyDescent="0.25">
      <c r="A161" t="s">
        <v>269</v>
      </c>
      <c r="B161">
        <v>2009</v>
      </c>
      <c r="C161">
        <v>47574</v>
      </c>
      <c r="D161">
        <v>60</v>
      </c>
    </row>
    <row r="162" spans="1:4" x14ac:dyDescent="0.25">
      <c r="A162" t="s">
        <v>268</v>
      </c>
      <c r="B162">
        <v>2009</v>
      </c>
      <c r="C162">
        <v>85326</v>
      </c>
      <c r="D162">
        <v>57</v>
      </c>
    </row>
    <row r="163" spans="1:4" x14ac:dyDescent="0.25">
      <c r="A163" t="s">
        <v>272</v>
      </c>
      <c r="B163">
        <v>2009</v>
      </c>
      <c r="C163">
        <v>119514</v>
      </c>
      <c r="D163">
        <v>56</v>
      </c>
    </row>
    <row r="164" spans="1:4" x14ac:dyDescent="0.25">
      <c r="A164" t="s">
        <v>266</v>
      </c>
      <c r="B164">
        <v>2009</v>
      </c>
      <c r="C164">
        <v>70506</v>
      </c>
      <c r="D164">
        <v>55</v>
      </c>
    </row>
    <row r="165" spans="1:4" x14ac:dyDescent="0.25">
      <c r="A165" t="s">
        <v>265</v>
      </c>
      <c r="B165">
        <v>2009</v>
      </c>
      <c r="C165">
        <v>128544</v>
      </c>
      <c r="D165">
        <v>53</v>
      </c>
    </row>
    <row r="166" spans="1:4" x14ac:dyDescent="0.25">
      <c r="A166" t="s">
        <v>262</v>
      </c>
      <c r="B166">
        <v>2009</v>
      </c>
      <c r="C166">
        <v>229236</v>
      </c>
      <c r="D166">
        <v>52</v>
      </c>
    </row>
    <row r="167" spans="1:4" x14ac:dyDescent="0.25">
      <c r="A167" t="s">
        <v>258</v>
      </c>
      <c r="B167">
        <v>2009</v>
      </c>
      <c r="C167">
        <v>136165</v>
      </c>
      <c r="D167">
        <v>51</v>
      </c>
    </row>
    <row r="168" spans="1:4" x14ac:dyDescent="0.25">
      <c r="A168" t="s">
        <v>264</v>
      </c>
      <c r="B168">
        <v>2009</v>
      </c>
      <c r="C168">
        <v>122256</v>
      </c>
      <c r="D168">
        <v>49</v>
      </c>
    </row>
    <row r="169" spans="1:4" x14ac:dyDescent="0.25">
      <c r="A169" t="s">
        <v>285</v>
      </c>
      <c r="B169">
        <v>2009</v>
      </c>
      <c r="C169">
        <v>264120</v>
      </c>
      <c r="D169">
        <v>48</v>
      </c>
    </row>
    <row r="170" spans="1:4" x14ac:dyDescent="0.25">
      <c r="A170" t="s">
        <v>276</v>
      </c>
      <c r="B170">
        <v>2010</v>
      </c>
      <c r="C170">
        <v>120912</v>
      </c>
      <c r="D170">
        <v>100</v>
      </c>
    </row>
    <row r="171" spans="1:4" x14ac:dyDescent="0.25">
      <c r="A171" t="s">
        <v>270</v>
      </c>
      <c r="B171">
        <v>2010</v>
      </c>
      <c r="C171">
        <v>217116</v>
      </c>
      <c r="D171">
        <v>72</v>
      </c>
    </row>
    <row r="172" spans="1:4" x14ac:dyDescent="0.25">
      <c r="A172" t="s">
        <v>275</v>
      </c>
      <c r="B172">
        <v>2010</v>
      </c>
      <c r="C172">
        <v>93576</v>
      </c>
      <c r="D172">
        <v>72</v>
      </c>
    </row>
    <row r="173" spans="1:4" x14ac:dyDescent="0.25">
      <c r="A173" t="s">
        <v>273</v>
      </c>
      <c r="B173">
        <v>2010</v>
      </c>
      <c r="C173">
        <v>112872</v>
      </c>
      <c r="D173">
        <v>70</v>
      </c>
    </row>
    <row r="174" spans="1:4" x14ac:dyDescent="0.25">
      <c r="A174" t="s">
        <v>267</v>
      </c>
      <c r="B174">
        <v>2010</v>
      </c>
      <c r="C174">
        <v>13458</v>
      </c>
      <c r="D174">
        <v>64</v>
      </c>
    </row>
    <row r="175" spans="1:4" x14ac:dyDescent="0.25">
      <c r="A175" t="s">
        <v>269</v>
      </c>
      <c r="B175">
        <v>2010</v>
      </c>
      <c r="C175">
        <v>47574</v>
      </c>
      <c r="D175">
        <v>61</v>
      </c>
    </row>
    <row r="176" spans="1:4" x14ac:dyDescent="0.25">
      <c r="A176" t="s">
        <v>271</v>
      </c>
      <c r="B176">
        <v>2010</v>
      </c>
      <c r="C176">
        <v>150330</v>
      </c>
      <c r="D176">
        <v>60</v>
      </c>
    </row>
    <row r="177" spans="1:4" x14ac:dyDescent="0.25">
      <c r="A177" t="s">
        <v>268</v>
      </c>
      <c r="B177">
        <v>2010</v>
      </c>
      <c r="C177">
        <v>85326</v>
      </c>
      <c r="D177">
        <v>57</v>
      </c>
    </row>
    <row r="178" spans="1:4" x14ac:dyDescent="0.25">
      <c r="A178" t="s">
        <v>272</v>
      </c>
      <c r="B178">
        <v>2010</v>
      </c>
      <c r="C178">
        <v>119514</v>
      </c>
      <c r="D178">
        <v>56</v>
      </c>
    </row>
    <row r="179" spans="1:4" x14ac:dyDescent="0.25">
      <c r="A179" t="s">
        <v>266</v>
      </c>
      <c r="B179">
        <v>2010</v>
      </c>
      <c r="C179">
        <v>70506</v>
      </c>
      <c r="D179">
        <v>55</v>
      </c>
    </row>
    <row r="180" spans="1:4" x14ac:dyDescent="0.25">
      <c r="A180" t="s">
        <v>265</v>
      </c>
      <c r="B180">
        <v>2010</v>
      </c>
      <c r="C180">
        <v>128544</v>
      </c>
      <c r="D180">
        <v>53</v>
      </c>
    </row>
    <row r="181" spans="1:4" x14ac:dyDescent="0.25">
      <c r="A181" t="s">
        <v>262</v>
      </c>
      <c r="B181">
        <v>2010</v>
      </c>
      <c r="C181">
        <v>229236</v>
      </c>
      <c r="D181">
        <v>52</v>
      </c>
    </row>
    <row r="182" spans="1:4" x14ac:dyDescent="0.25">
      <c r="A182" t="s">
        <v>258</v>
      </c>
      <c r="B182">
        <v>2010</v>
      </c>
      <c r="C182">
        <v>136165</v>
      </c>
      <c r="D182">
        <v>50</v>
      </c>
    </row>
    <row r="183" spans="1:4" x14ac:dyDescent="0.25">
      <c r="A183" t="s">
        <v>264</v>
      </c>
      <c r="B183">
        <v>2010</v>
      </c>
      <c r="C183">
        <v>122256</v>
      </c>
      <c r="D183">
        <v>49</v>
      </c>
    </row>
    <row r="184" spans="1:4" x14ac:dyDescent="0.25">
      <c r="A184" t="s">
        <v>285</v>
      </c>
      <c r="B184">
        <v>2010</v>
      </c>
      <c r="C184">
        <v>264120</v>
      </c>
      <c r="D184">
        <v>49</v>
      </c>
    </row>
    <row r="185" spans="1:4" x14ac:dyDescent="0.25">
      <c r="A185" t="s">
        <v>251</v>
      </c>
      <c r="B185">
        <v>2011</v>
      </c>
      <c r="C185">
        <v>330990</v>
      </c>
      <c r="D185">
        <v>42</v>
      </c>
    </row>
    <row r="186" spans="1:4" x14ac:dyDescent="0.25">
      <c r="A186" t="s">
        <v>220</v>
      </c>
      <c r="B186">
        <v>2011</v>
      </c>
      <c r="C186">
        <v>38870</v>
      </c>
      <c r="D186">
        <v>34</v>
      </c>
    </row>
    <row r="187" spans="1:4" x14ac:dyDescent="0.25">
      <c r="A187" t="s">
        <v>232</v>
      </c>
      <c r="B187">
        <v>2011</v>
      </c>
      <c r="C187">
        <v>200380</v>
      </c>
      <c r="D187">
        <v>28</v>
      </c>
    </row>
    <row r="188" spans="1:4" x14ac:dyDescent="0.25">
      <c r="A188" t="s">
        <v>160</v>
      </c>
      <c r="B188">
        <v>2011</v>
      </c>
      <c r="C188">
        <v>108556</v>
      </c>
      <c r="D188">
        <v>28</v>
      </c>
    </row>
    <row r="189" spans="1:4" x14ac:dyDescent="0.25">
      <c r="A189" t="s">
        <v>155</v>
      </c>
      <c r="B189">
        <v>2011</v>
      </c>
      <c r="C189">
        <v>158575</v>
      </c>
      <c r="D189">
        <v>26</v>
      </c>
    </row>
    <row r="190" spans="1:4" x14ac:dyDescent="0.25">
      <c r="A190" t="s">
        <v>215</v>
      </c>
      <c r="B190">
        <v>2011</v>
      </c>
      <c r="C190">
        <v>37560</v>
      </c>
      <c r="D190">
        <v>26</v>
      </c>
    </row>
    <row r="191" spans="1:4" x14ac:dyDescent="0.25">
      <c r="A191" t="s">
        <v>194</v>
      </c>
      <c r="B191">
        <v>2011</v>
      </c>
      <c r="C191">
        <v>95292</v>
      </c>
      <c r="D191">
        <v>25</v>
      </c>
    </row>
    <row r="192" spans="1:4" x14ac:dyDescent="0.25">
      <c r="A192" t="s">
        <v>160</v>
      </c>
      <c r="B192">
        <v>2013</v>
      </c>
      <c r="C192">
        <v>217112</v>
      </c>
      <c r="D192">
        <v>37.5</v>
      </c>
    </row>
    <row r="193" spans="1:4" x14ac:dyDescent="0.25">
      <c r="A193" t="s">
        <v>135</v>
      </c>
      <c r="B193">
        <v>2012</v>
      </c>
      <c r="C193">
        <v>1283</v>
      </c>
      <c r="D193">
        <v>43</v>
      </c>
    </row>
    <row r="194" spans="1:4" x14ac:dyDescent="0.25">
      <c r="A194" t="s">
        <v>231</v>
      </c>
      <c r="B194">
        <v>2013</v>
      </c>
      <c r="C194">
        <v>30822</v>
      </c>
      <c r="D194">
        <v>45</v>
      </c>
    </row>
    <row r="195" spans="1:4" x14ac:dyDescent="0.25">
      <c r="A195" t="s">
        <v>231</v>
      </c>
      <c r="B195">
        <v>2014</v>
      </c>
      <c r="C195">
        <v>30822</v>
      </c>
      <c r="D195">
        <v>56</v>
      </c>
    </row>
    <row r="196" spans="1:4" x14ac:dyDescent="0.25">
      <c r="A196" t="s">
        <v>209</v>
      </c>
      <c r="B196">
        <v>2014</v>
      </c>
      <c r="C196">
        <v>94982</v>
      </c>
      <c r="D196">
        <v>50</v>
      </c>
    </row>
    <row r="197" spans="1:4" x14ac:dyDescent="0.25">
      <c r="A197" t="s">
        <v>198</v>
      </c>
      <c r="B197">
        <v>2014</v>
      </c>
      <c r="C197">
        <v>162804</v>
      </c>
      <c r="D197">
        <v>50</v>
      </c>
    </row>
    <row r="198" spans="1:4" x14ac:dyDescent="0.25">
      <c r="A198" t="s">
        <v>180</v>
      </c>
      <c r="B198">
        <v>2014</v>
      </c>
      <c r="C198">
        <v>113308</v>
      </c>
      <c r="D198">
        <v>49</v>
      </c>
    </row>
    <row r="199" spans="1:4" x14ac:dyDescent="0.25">
      <c r="A199" t="s">
        <v>168</v>
      </c>
      <c r="B199">
        <v>2014</v>
      </c>
      <c r="C199">
        <v>95583</v>
      </c>
      <c r="D199">
        <v>49</v>
      </c>
    </row>
    <row r="200" spans="1:4" x14ac:dyDescent="0.25">
      <c r="A200" t="s">
        <v>177</v>
      </c>
      <c r="B200">
        <v>2014</v>
      </c>
      <c r="C200">
        <v>36108</v>
      </c>
      <c r="D200">
        <v>49</v>
      </c>
    </row>
    <row r="201" spans="1:4" x14ac:dyDescent="0.25">
      <c r="A201" t="s">
        <v>154</v>
      </c>
      <c r="B201">
        <v>2014</v>
      </c>
      <c r="C201">
        <v>32175</v>
      </c>
      <c r="D201">
        <v>48</v>
      </c>
    </row>
    <row r="202" spans="1:4" x14ac:dyDescent="0.25">
      <c r="A202" t="s">
        <v>151</v>
      </c>
      <c r="B202">
        <v>2014</v>
      </c>
      <c r="C202">
        <v>43280</v>
      </c>
      <c r="D202">
        <v>48</v>
      </c>
    </row>
    <row r="203" spans="1:4" x14ac:dyDescent="0.25">
      <c r="A203" t="s">
        <v>150</v>
      </c>
      <c r="B203">
        <v>2014</v>
      </c>
      <c r="C203">
        <v>47508</v>
      </c>
      <c r="D203">
        <v>48</v>
      </c>
    </row>
    <row r="204" spans="1:4" x14ac:dyDescent="0.25">
      <c r="A204" t="s">
        <v>139</v>
      </c>
      <c r="B204">
        <v>2014</v>
      </c>
      <c r="C204">
        <v>29743</v>
      </c>
      <c r="D204">
        <v>48</v>
      </c>
    </row>
    <row r="205" spans="1:4" x14ac:dyDescent="0.25">
      <c r="A205" t="s">
        <v>126</v>
      </c>
      <c r="B205">
        <v>2014</v>
      </c>
      <c r="C205">
        <v>30538</v>
      </c>
      <c r="D205">
        <v>47</v>
      </c>
    </row>
    <row r="206" spans="1:4" x14ac:dyDescent="0.25">
      <c r="A206" t="s">
        <v>118</v>
      </c>
      <c r="B206">
        <v>2014</v>
      </c>
      <c r="C206">
        <v>20713</v>
      </c>
      <c r="D206">
        <v>47</v>
      </c>
    </row>
    <row r="207" spans="1:4" x14ac:dyDescent="0.25">
      <c r="A207" t="s">
        <v>122</v>
      </c>
      <c r="B207">
        <v>2014</v>
      </c>
      <c r="C207">
        <v>14290</v>
      </c>
      <c r="D207">
        <v>47</v>
      </c>
    </row>
    <row r="208" spans="1:4" x14ac:dyDescent="0.25">
      <c r="A208" t="s">
        <v>113</v>
      </c>
      <c r="B208">
        <v>2014</v>
      </c>
      <c r="C208">
        <v>30726</v>
      </c>
      <c r="D208">
        <v>47</v>
      </c>
    </row>
    <row r="209" spans="1:4" x14ac:dyDescent="0.25">
      <c r="A209" t="s">
        <v>112</v>
      </c>
      <c r="B209">
        <v>2014</v>
      </c>
      <c r="C209">
        <v>15064</v>
      </c>
      <c r="D209">
        <v>47</v>
      </c>
    </row>
    <row r="210" spans="1:4" x14ac:dyDescent="0.25">
      <c r="A210" t="s">
        <v>257</v>
      </c>
      <c r="B210">
        <v>2015</v>
      </c>
      <c r="C210">
        <v>70448</v>
      </c>
      <c r="D210">
        <v>66</v>
      </c>
    </row>
    <row r="211" spans="1:4" x14ac:dyDescent="0.25">
      <c r="A211" t="s">
        <v>224</v>
      </c>
      <c r="B211">
        <v>2015</v>
      </c>
      <c r="C211">
        <v>74322</v>
      </c>
      <c r="D211">
        <v>51</v>
      </c>
    </row>
    <row r="212" spans="1:4" x14ac:dyDescent="0.25">
      <c r="A212" t="s">
        <v>135</v>
      </c>
      <c r="B212">
        <v>2015</v>
      </c>
      <c r="C212">
        <v>1283</v>
      </c>
      <c r="D212">
        <v>50</v>
      </c>
    </row>
    <row r="213" spans="1:4" x14ac:dyDescent="0.25">
      <c r="A213" t="s">
        <v>209</v>
      </c>
      <c r="B213">
        <v>2015</v>
      </c>
      <c r="C213">
        <v>94982</v>
      </c>
      <c r="D213">
        <v>50</v>
      </c>
    </row>
    <row r="214" spans="1:4" x14ac:dyDescent="0.25">
      <c r="A214" t="s">
        <v>198</v>
      </c>
      <c r="B214">
        <v>2015</v>
      </c>
      <c r="C214">
        <v>162804</v>
      </c>
      <c r="D214">
        <v>49</v>
      </c>
    </row>
    <row r="215" spans="1:4" x14ac:dyDescent="0.25">
      <c r="A215" t="s">
        <v>188</v>
      </c>
      <c r="B215">
        <v>2015</v>
      </c>
      <c r="C215">
        <v>32612</v>
      </c>
      <c r="D215">
        <v>49</v>
      </c>
    </row>
    <row r="216" spans="1:4" x14ac:dyDescent="0.25">
      <c r="A216" t="s">
        <v>177</v>
      </c>
      <c r="B216">
        <v>2015</v>
      </c>
      <c r="C216">
        <v>36108</v>
      </c>
      <c r="D216">
        <v>49</v>
      </c>
    </row>
    <row r="217" spans="1:4" x14ac:dyDescent="0.25">
      <c r="A217" t="s">
        <v>186</v>
      </c>
      <c r="B217">
        <v>2015</v>
      </c>
      <c r="C217">
        <v>29304</v>
      </c>
      <c r="D217">
        <v>49</v>
      </c>
    </row>
    <row r="218" spans="1:4" x14ac:dyDescent="0.25">
      <c r="A218" t="s">
        <v>190</v>
      </c>
      <c r="B218">
        <v>2015</v>
      </c>
      <c r="C218">
        <v>23819</v>
      </c>
      <c r="D218">
        <v>48</v>
      </c>
    </row>
    <row r="219" spans="1:4" x14ac:dyDescent="0.25">
      <c r="A219" t="s">
        <v>168</v>
      </c>
      <c r="B219">
        <v>2015</v>
      </c>
      <c r="C219">
        <v>95583</v>
      </c>
      <c r="D219">
        <v>48</v>
      </c>
    </row>
    <row r="220" spans="1:4" x14ac:dyDescent="0.25">
      <c r="A220" t="s">
        <v>150</v>
      </c>
      <c r="B220">
        <v>2015</v>
      </c>
      <c r="C220">
        <v>47508</v>
      </c>
      <c r="D220">
        <v>48</v>
      </c>
    </row>
    <row r="221" spans="1:4" x14ac:dyDescent="0.25">
      <c r="A221" t="s">
        <v>151</v>
      </c>
      <c r="B221">
        <v>2015</v>
      </c>
      <c r="C221">
        <v>43280</v>
      </c>
      <c r="D221">
        <v>48</v>
      </c>
    </row>
    <row r="222" spans="1:4" x14ac:dyDescent="0.25">
      <c r="A222" t="s">
        <v>138</v>
      </c>
      <c r="B222">
        <v>2015</v>
      </c>
      <c r="C222">
        <v>97252</v>
      </c>
      <c r="D222">
        <v>47</v>
      </c>
    </row>
    <row r="223" spans="1:4" x14ac:dyDescent="0.25">
      <c r="A223" t="s">
        <v>130</v>
      </c>
      <c r="B223">
        <v>2015</v>
      </c>
      <c r="C223">
        <v>80696</v>
      </c>
      <c r="D223">
        <v>47</v>
      </c>
    </row>
    <row r="224" spans="1:4" x14ac:dyDescent="0.25">
      <c r="A224" t="s">
        <v>123</v>
      </c>
      <c r="B224">
        <v>2015</v>
      </c>
      <c r="C224">
        <v>88772</v>
      </c>
      <c r="D224">
        <v>47</v>
      </c>
    </row>
    <row r="225" spans="1:4" x14ac:dyDescent="0.25">
      <c r="A225" t="s">
        <v>122</v>
      </c>
      <c r="B225">
        <v>2015</v>
      </c>
      <c r="C225">
        <v>14290</v>
      </c>
      <c r="D225">
        <v>47</v>
      </c>
    </row>
    <row r="226" spans="1:4" x14ac:dyDescent="0.25">
      <c r="A226" t="s">
        <v>126</v>
      </c>
      <c r="B226">
        <v>2015</v>
      </c>
      <c r="C226">
        <v>30538</v>
      </c>
      <c r="D226">
        <v>47</v>
      </c>
    </row>
    <row r="227" spans="1:4" x14ac:dyDescent="0.25">
      <c r="A227" t="s">
        <v>127</v>
      </c>
      <c r="B227">
        <v>2015</v>
      </c>
      <c r="C227">
        <v>34884</v>
      </c>
      <c r="D227">
        <v>47</v>
      </c>
    </row>
    <row r="228" spans="1:4" x14ac:dyDescent="0.25">
      <c r="A228" t="s">
        <v>139</v>
      </c>
      <c r="B228">
        <v>2015</v>
      </c>
      <c r="C228">
        <v>29743</v>
      </c>
      <c r="D228">
        <v>47</v>
      </c>
    </row>
  </sheetData>
  <mergeCells count="3">
    <mergeCell ref="F4:J13"/>
    <mergeCell ref="F75:G77"/>
    <mergeCell ref="A1:E1"/>
  </mergeCells>
  <phoneticPr fontId="1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B9499-FCEE-437E-8D3A-A8D3419CE9BD}">
  <dimension ref="A1:J18"/>
  <sheetViews>
    <sheetView topLeftCell="A7" workbookViewId="0">
      <selection activeCell="E3" sqref="E3:J7"/>
    </sheetView>
  </sheetViews>
  <sheetFormatPr defaultRowHeight="15" x14ac:dyDescent="0.25"/>
  <cols>
    <col min="1" max="1" width="24.28515625" customWidth="1"/>
    <col min="2" max="2" width="29.28515625" bestFit="1" customWidth="1"/>
    <col min="3" max="3" width="20.5703125" bestFit="1" customWidth="1"/>
  </cols>
  <sheetData>
    <row r="1" spans="1:10" x14ac:dyDescent="0.25">
      <c r="A1" s="50" t="s">
        <v>43</v>
      </c>
      <c r="B1" s="50"/>
      <c r="C1" s="50"/>
      <c r="D1" s="50"/>
    </row>
    <row r="2" spans="1:10" ht="18.75" x14ac:dyDescent="0.3">
      <c r="E2" s="46" t="s">
        <v>19</v>
      </c>
      <c r="F2" s="46"/>
    </row>
    <row r="3" spans="1:10" x14ac:dyDescent="0.25">
      <c r="A3" t="s">
        <v>11</v>
      </c>
      <c r="B3" t="s">
        <v>38</v>
      </c>
      <c r="C3" t="s">
        <v>39</v>
      </c>
      <c r="E3" s="44" t="s">
        <v>44</v>
      </c>
      <c r="F3" s="45"/>
      <c r="G3" s="45"/>
      <c r="H3" s="45"/>
      <c r="I3" s="45"/>
      <c r="J3" s="45"/>
    </row>
    <row r="4" spans="1:10" x14ac:dyDescent="0.25">
      <c r="A4" s="10" t="s">
        <v>40</v>
      </c>
      <c r="B4" s="1">
        <v>1</v>
      </c>
      <c r="C4">
        <v>3</v>
      </c>
      <c r="E4" s="45"/>
      <c r="F4" s="45"/>
      <c r="G4" s="45"/>
      <c r="H4" s="45"/>
      <c r="I4" s="45"/>
      <c r="J4" s="45"/>
    </row>
    <row r="5" spans="1:10" x14ac:dyDescent="0.25">
      <c r="A5" s="1" t="s">
        <v>1</v>
      </c>
      <c r="B5" s="1">
        <v>2</v>
      </c>
      <c r="C5">
        <v>2</v>
      </c>
      <c r="E5" s="45"/>
      <c r="F5" s="45"/>
      <c r="G5" s="45"/>
      <c r="H5" s="45"/>
      <c r="I5" s="45"/>
      <c r="J5" s="45"/>
    </row>
    <row r="6" spans="1:10" x14ac:dyDescent="0.25">
      <c r="A6" s="1" t="s">
        <v>2</v>
      </c>
      <c r="B6" s="1">
        <v>3</v>
      </c>
      <c r="C6">
        <v>21</v>
      </c>
      <c r="E6" s="45"/>
      <c r="F6" s="45"/>
      <c r="G6" s="45"/>
      <c r="H6" s="45"/>
      <c r="I6" s="45"/>
      <c r="J6" s="45"/>
    </row>
    <row r="7" spans="1:10" x14ac:dyDescent="0.25">
      <c r="A7" s="1" t="s">
        <v>3</v>
      </c>
      <c r="B7" s="1">
        <v>4</v>
      </c>
      <c r="C7">
        <v>12</v>
      </c>
      <c r="E7" s="45"/>
      <c r="F7" s="45"/>
      <c r="G7" s="45"/>
      <c r="H7" s="45"/>
      <c r="I7" s="45"/>
      <c r="J7" s="45"/>
    </row>
    <row r="8" spans="1:10" x14ac:dyDescent="0.25">
      <c r="A8" s="1" t="s">
        <v>4</v>
      </c>
      <c r="B8" s="1">
        <v>5</v>
      </c>
      <c r="C8">
        <v>19</v>
      </c>
    </row>
    <row r="9" spans="1:10" ht="18.75" x14ac:dyDescent="0.3">
      <c r="A9" s="1" t="s">
        <v>5</v>
      </c>
      <c r="B9" s="1">
        <v>5</v>
      </c>
      <c r="C9">
        <v>23</v>
      </c>
      <c r="E9" s="46" t="s">
        <v>20</v>
      </c>
      <c r="F9" s="46"/>
    </row>
    <row r="10" spans="1:10" ht="15" customHeight="1" x14ac:dyDescent="0.25">
      <c r="A10" s="1" t="s">
        <v>6</v>
      </c>
      <c r="B10" s="1">
        <v>7</v>
      </c>
      <c r="C10">
        <v>25</v>
      </c>
      <c r="E10" s="48" t="s">
        <v>41</v>
      </c>
      <c r="F10" s="48"/>
      <c r="G10" s="48"/>
      <c r="H10" s="48"/>
      <c r="I10" s="48"/>
      <c r="J10" s="48"/>
    </row>
    <row r="11" spans="1:10" ht="15" customHeight="1" x14ac:dyDescent="0.25">
      <c r="A11" s="1" t="s">
        <v>7</v>
      </c>
      <c r="B11" s="1">
        <v>8</v>
      </c>
      <c r="C11">
        <v>32</v>
      </c>
      <c r="E11" s="48"/>
      <c r="F11" s="48"/>
      <c r="G11" s="48"/>
      <c r="H11" s="48"/>
      <c r="I11" s="48"/>
      <c r="J11" s="48"/>
    </row>
    <row r="12" spans="1:10" ht="15" customHeight="1" x14ac:dyDescent="0.25">
      <c r="A12" s="1" t="s">
        <v>8</v>
      </c>
      <c r="B12" s="1">
        <v>9</v>
      </c>
      <c r="C12">
        <v>29</v>
      </c>
      <c r="E12" s="48"/>
      <c r="F12" s="48"/>
      <c r="G12" s="48"/>
      <c r="H12" s="48"/>
      <c r="I12" s="48"/>
      <c r="J12" s="48"/>
    </row>
    <row r="13" spans="1:10" ht="15" customHeight="1" x14ac:dyDescent="0.25">
      <c r="A13" s="1" t="s">
        <v>9</v>
      </c>
      <c r="B13" s="1">
        <v>9</v>
      </c>
      <c r="C13">
        <v>38</v>
      </c>
      <c r="E13" s="48"/>
      <c r="F13" s="48"/>
      <c r="G13" s="48"/>
      <c r="H13" s="48"/>
      <c r="I13" s="48"/>
      <c r="J13" s="48"/>
    </row>
    <row r="14" spans="1:10" x14ac:dyDescent="0.25">
      <c r="A14" s="1" t="s">
        <v>14</v>
      </c>
      <c r="B14" s="1">
        <v>11</v>
      </c>
      <c r="C14">
        <v>55</v>
      </c>
      <c r="E14" s="48"/>
      <c r="F14" s="48"/>
      <c r="G14" s="48"/>
      <c r="H14" s="48"/>
      <c r="I14" s="48"/>
      <c r="J14" s="48"/>
    </row>
    <row r="15" spans="1:10" ht="15" customHeight="1" x14ac:dyDescent="0.25">
      <c r="A15" s="1" t="s">
        <v>15</v>
      </c>
      <c r="B15" s="1">
        <v>12</v>
      </c>
      <c r="C15">
        <v>57</v>
      </c>
      <c r="E15" s="9"/>
      <c r="F15" s="9"/>
      <c r="G15" s="9"/>
      <c r="H15" s="9"/>
      <c r="I15" s="9"/>
      <c r="J15" s="9"/>
    </row>
    <row r="16" spans="1:10" ht="15" customHeight="1" x14ac:dyDescent="0.25">
      <c r="A16" s="1" t="s">
        <v>16</v>
      </c>
      <c r="B16" s="1">
        <v>13</v>
      </c>
      <c r="C16">
        <v>7</v>
      </c>
      <c r="E16" s="49" t="s">
        <v>42</v>
      </c>
      <c r="F16" s="49"/>
      <c r="G16" s="9"/>
      <c r="H16" s="9"/>
      <c r="I16" s="9"/>
      <c r="J16" s="9"/>
    </row>
    <row r="17" spans="1:10" ht="15" customHeight="1" x14ac:dyDescent="0.25">
      <c r="A17" s="1" t="s">
        <v>10</v>
      </c>
      <c r="B17" s="1">
        <v>14</v>
      </c>
      <c r="C17">
        <v>1</v>
      </c>
      <c r="E17" s="9"/>
      <c r="F17" s="9"/>
      <c r="G17" s="9"/>
      <c r="H17" s="9"/>
      <c r="I17" s="9"/>
      <c r="J17" s="9"/>
    </row>
    <row r="18" spans="1:10" x14ac:dyDescent="0.25">
      <c r="A18" s="1" t="s">
        <v>17</v>
      </c>
      <c r="B18" s="1">
        <v>15</v>
      </c>
      <c r="C18">
        <v>18</v>
      </c>
    </row>
  </sheetData>
  <mergeCells count="6">
    <mergeCell ref="E16:F16"/>
    <mergeCell ref="A1:D1"/>
    <mergeCell ref="E2:F2"/>
    <mergeCell ref="E3:J7"/>
    <mergeCell ref="E9:F9"/>
    <mergeCell ref="E10:J14"/>
  </mergeCells>
  <conditionalFormatting sqref="C4:C18">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9392-CECC-479D-BFB8-80EA89AA32C6}">
  <dimension ref="A1:F22"/>
  <sheetViews>
    <sheetView workbookViewId="0">
      <selection activeCell="D3" sqref="D3:E14"/>
    </sheetView>
  </sheetViews>
  <sheetFormatPr defaultRowHeight="15" x14ac:dyDescent="0.25"/>
  <cols>
    <col min="1" max="1" width="45.5703125" bestFit="1" customWidth="1"/>
    <col min="2" max="2" width="24.28515625" bestFit="1" customWidth="1"/>
    <col min="4" max="4" width="25.28515625" bestFit="1" customWidth="1"/>
    <col min="5" max="5" width="34.7109375" bestFit="1" customWidth="1"/>
    <col min="6" max="6" width="16.5703125" bestFit="1" customWidth="1"/>
    <col min="7" max="7" width="45.85546875" bestFit="1" customWidth="1"/>
    <col min="8" max="8" width="11.28515625" bestFit="1" customWidth="1"/>
  </cols>
  <sheetData>
    <row r="1" spans="1:6" x14ac:dyDescent="0.25">
      <c r="A1" s="52" t="s">
        <v>72</v>
      </c>
      <c r="B1" s="52"/>
    </row>
    <row r="3" spans="1:6" ht="18.75" x14ac:dyDescent="0.3">
      <c r="A3" s="12" t="s">
        <v>67</v>
      </c>
      <c r="B3" t="s">
        <v>68</v>
      </c>
      <c r="D3" s="22" t="s">
        <v>19</v>
      </c>
    </row>
    <row r="4" spans="1:6" ht="15" customHeight="1" x14ac:dyDescent="0.25">
      <c r="A4" s="13" t="s">
        <v>47</v>
      </c>
      <c r="B4" s="14" t="s">
        <v>46</v>
      </c>
      <c r="D4" s="44" t="s">
        <v>69</v>
      </c>
      <c r="E4" s="44"/>
      <c r="F4" s="23"/>
    </row>
    <row r="5" spans="1:6" ht="15" customHeight="1" x14ac:dyDescent="0.25">
      <c r="A5" s="15" t="s">
        <v>47</v>
      </c>
      <c r="B5" s="14" t="s">
        <v>48</v>
      </c>
      <c r="D5" s="44"/>
      <c r="E5" s="44"/>
      <c r="F5" s="23"/>
    </row>
    <row r="6" spans="1:6" x14ac:dyDescent="0.25">
      <c r="A6" s="13" t="s">
        <v>47</v>
      </c>
      <c r="B6" s="14" t="s">
        <v>49</v>
      </c>
      <c r="D6" s="44"/>
      <c r="E6" s="44"/>
      <c r="F6" s="23"/>
    </row>
    <row r="7" spans="1:6" x14ac:dyDescent="0.25">
      <c r="A7" s="15" t="s">
        <v>47</v>
      </c>
      <c r="B7" s="14" t="s">
        <v>50</v>
      </c>
      <c r="D7" s="3"/>
      <c r="E7" s="3"/>
      <c r="F7" s="3"/>
    </row>
    <row r="8" spans="1:6" ht="18.75" x14ac:dyDescent="0.3">
      <c r="A8" s="13" t="s">
        <v>47</v>
      </c>
      <c r="B8" s="14" t="s">
        <v>51</v>
      </c>
      <c r="D8" s="22" t="s">
        <v>70</v>
      </c>
    </row>
    <row r="9" spans="1:6" x14ac:dyDescent="0.25">
      <c r="A9" s="16" t="s">
        <v>53</v>
      </c>
      <c r="B9" s="17" t="s">
        <v>52</v>
      </c>
      <c r="D9" s="51" t="s">
        <v>71</v>
      </c>
      <c r="E9" s="51"/>
    </row>
    <row r="10" spans="1:6" ht="15" customHeight="1" x14ac:dyDescent="0.25">
      <c r="A10" s="18" t="s">
        <v>53</v>
      </c>
      <c r="B10" s="17" t="s">
        <v>54</v>
      </c>
      <c r="D10" s="51"/>
      <c r="E10" s="51"/>
    </row>
    <row r="11" spans="1:6" ht="15" customHeight="1" x14ac:dyDescent="0.25">
      <c r="A11" s="16" t="s">
        <v>53</v>
      </c>
      <c r="B11" s="17" t="s">
        <v>55</v>
      </c>
      <c r="D11" s="51"/>
      <c r="E11" s="51"/>
    </row>
    <row r="12" spans="1:6" ht="15" customHeight="1" x14ac:dyDescent="0.25">
      <c r="A12" s="18" t="s">
        <v>53</v>
      </c>
      <c r="B12" s="17" t="s">
        <v>56</v>
      </c>
      <c r="D12" s="51"/>
      <c r="E12" s="51"/>
    </row>
    <row r="13" spans="1:6" ht="15" customHeight="1" x14ac:dyDescent="0.25">
      <c r="A13" s="16" t="s">
        <v>53</v>
      </c>
      <c r="B13" s="17" t="s">
        <v>57</v>
      </c>
    </row>
    <row r="14" spans="1:6" ht="15" customHeight="1" x14ac:dyDescent="0.25">
      <c r="A14" s="18" t="s">
        <v>53</v>
      </c>
      <c r="B14" s="17" t="s">
        <v>58</v>
      </c>
    </row>
    <row r="15" spans="1:6" ht="15" customHeight="1" x14ac:dyDescent="0.25">
      <c r="A15" s="19" t="s">
        <v>60</v>
      </c>
      <c r="B15" s="20" t="s">
        <v>59</v>
      </c>
    </row>
    <row r="16" spans="1:6" ht="15" customHeight="1" x14ac:dyDescent="0.25">
      <c r="A16" s="21" t="s">
        <v>60</v>
      </c>
      <c r="B16" s="20" t="s">
        <v>61</v>
      </c>
    </row>
    <row r="17" spans="1:2" ht="15" customHeight="1" x14ac:dyDescent="0.25">
      <c r="A17" s="19" t="s">
        <v>60</v>
      </c>
      <c r="B17" s="20" t="s">
        <v>62</v>
      </c>
    </row>
    <row r="18" spans="1:2" ht="15" customHeight="1" x14ac:dyDescent="0.25">
      <c r="A18" s="21" t="s">
        <v>60</v>
      </c>
      <c r="B18" s="20" t="s">
        <v>63</v>
      </c>
    </row>
    <row r="19" spans="1:2" ht="15" customHeight="1" x14ac:dyDescent="0.25">
      <c r="A19" s="19" t="s">
        <v>60</v>
      </c>
      <c r="B19" s="20" t="s">
        <v>64</v>
      </c>
    </row>
    <row r="20" spans="1:2" ht="15" customHeight="1" x14ac:dyDescent="0.25">
      <c r="A20" s="21" t="s">
        <v>60</v>
      </c>
      <c r="B20" s="20" t="s">
        <v>65</v>
      </c>
    </row>
    <row r="21" spans="1:2" ht="15" customHeight="1" x14ac:dyDescent="0.25">
      <c r="A21" s="19" t="s">
        <v>60</v>
      </c>
      <c r="B21" s="20" t="s">
        <v>66</v>
      </c>
    </row>
    <row r="22" spans="1:2" x14ac:dyDescent="0.25">
      <c r="A22" s="21"/>
      <c r="B22" s="20"/>
    </row>
  </sheetData>
  <mergeCells count="3">
    <mergeCell ref="D9:E12"/>
    <mergeCell ref="A1:B1"/>
    <mergeCell ref="D4:E6"/>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A509-7EC6-4074-B07E-991E96F75B4C}">
  <dimension ref="A1:N536"/>
  <sheetViews>
    <sheetView zoomScale="70" zoomScaleNormal="70" workbookViewId="0">
      <selection activeCell="M4" sqref="M4:N19"/>
    </sheetView>
  </sheetViews>
  <sheetFormatPr defaultRowHeight="15" x14ac:dyDescent="0.25"/>
  <cols>
    <col min="1" max="1" width="18" customWidth="1"/>
    <col min="2" max="2" width="19.7109375" customWidth="1"/>
    <col min="3" max="3" width="27.42578125" customWidth="1"/>
    <col min="5" max="5" width="47.85546875" bestFit="1" customWidth="1"/>
    <col min="7" max="7" width="62.7109375" bestFit="1" customWidth="1"/>
    <col min="8" max="8" width="25.140625" customWidth="1"/>
    <col min="9" max="9" width="16.5703125" bestFit="1" customWidth="1"/>
    <col min="10" max="10" width="19.140625" customWidth="1"/>
    <col min="11" max="11" width="24.5703125" bestFit="1" customWidth="1"/>
    <col min="13" max="13" width="31.140625" customWidth="1"/>
    <col min="14" max="14" width="53.28515625" customWidth="1"/>
  </cols>
  <sheetData>
    <row r="1" spans="1:14" x14ac:dyDescent="0.25">
      <c r="A1" s="53" t="s">
        <v>327</v>
      </c>
      <c r="B1" s="53"/>
      <c r="C1" s="53"/>
      <c r="D1" s="53"/>
      <c r="E1" s="53"/>
      <c r="F1" s="53"/>
    </row>
    <row r="2" spans="1:14" x14ac:dyDescent="0.25">
      <c r="G2" s="27" t="s">
        <v>321</v>
      </c>
      <c r="H2" s="27" t="s">
        <v>320</v>
      </c>
    </row>
    <row r="3" spans="1:14" ht="30" x14ac:dyDescent="0.25">
      <c r="A3" t="s">
        <v>325</v>
      </c>
      <c r="B3" t="s">
        <v>324</v>
      </c>
      <c r="C3" t="s">
        <v>323</v>
      </c>
      <c r="D3" t="s">
        <v>322</v>
      </c>
      <c r="E3" t="s">
        <v>328</v>
      </c>
      <c r="G3" s="27" t="s">
        <v>319</v>
      </c>
      <c r="H3" s="23" t="s">
        <v>60</v>
      </c>
      <c r="I3" t="s">
        <v>53</v>
      </c>
      <c r="J3" s="23" t="s">
        <v>47</v>
      </c>
      <c r="K3" t="s">
        <v>326</v>
      </c>
    </row>
    <row r="4" spans="1:14" ht="23.25" x14ac:dyDescent="0.35">
      <c r="A4" t="s">
        <v>267</v>
      </c>
      <c r="B4">
        <v>6</v>
      </c>
      <c r="C4">
        <v>27</v>
      </c>
      <c r="D4">
        <v>1</v>
      </c>
      <c r="E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4" s="3" t="s">
        <v>317</v>
      </c>
      <c r="J4">
        <v>54</v>
      </c>
      <c r="K4" s="26">
        <v>39</v>
      </c>
      <c r="M4" s="33" t="s">
        <v>19</v>
      </c>
    </row>
    <row r="5" spans="1:14" ht="15" customHeight="1" x14ac:dyDescent="0.25">
      <c r="A5" t="s">
        <v>276</v>
      </c>
      <c r="B5">
        <v>6</v>
      </c>
      <c r="C5">
        <v>25</v>
      </c>
      <c r="D5">
        <v>2</v>
      </c>
      <c r="E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5" s="3" t="s">
        <v>253</v>
      </c>
      <c r="H5">
        <v>51</v>
      </c>
      <c r="J5">
        <v>51</v>
      </c>
      <c r="K5" s="26">
        <v>16</v>
      </c>
      <c r="M5" s="54" t="s">
        <v>329</v>
      </c>
      <c r="N5" s="54"/>
    </row>
    <row r="6" spans="1:14" x14ac:dyDescent="0.25">
      <c r="A6" t="s">
        <v>275</v>
      </c>
      <c r="B6">
        <v>6</v>
      </c>
      <c r="C6">
        <v>22</v>
      </c>
      <c r="D6">
        <v>2</v>
      </c>
      <c r="E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6" s="3" t="s">
        <v>128</v>
      </c>
      <c r="H6">
        <v>48</v>
      </c>
      <c r="J6">
        <v>48</v>
      </c>
      <c r="K6" s="26">
        <v>144</v>
      </c>
      <c r="M6" s="54"/>
      <c r="N6" s="54"/>
    </row>
    <row r="7" spans="1:14" x14ac:dyDescent="0.25">
      <c r="A7" t="s">
        <v>272</v>
      </c>
      <c r="B7">
        <v>6</v>
      </c>
      <c r="C7">
        <v>34</v>
      </c>
      <c r="D7">
        <v>4</v>
      </c>
      <c r="E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7" s="3" t="s">
        <v>106</v>
      </c>
      <c r="H7">
        <v>47</v>
      </c>
      <c r="J7">
        <v>47</v>
      </c>
      <c r="K7" s="26">
        <v>131.5</v>
      </c>
      <c r="M7" s="54"/>
      <c r="N7" s="54"/>
    </row>
    <row r="8" spans="1:14" x14ac:dyDescent="0.25">
      <c r="A8" t="s">
        <v>274</v>
      </c>
      <c r="B8">
        <v>6</v>
      </c>
      <c r="C8">
        <v>33</v>
      </c>
      <c r="D8">
        <v>5</v>
      </c>
      <c r="E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8" s="3" t="s">
        <v>252</v>
      </c>
      <c r="H8">
        <v>46</v>
      </c>
      <c r="I8">
        <v>46</v>
      </c>
      <c r="J8">
        <v>46</v>
      </c>
      <c r="K8" s="26">
        <v>19.333333333333332</v>
      </c>
      <c r="M8" s="54"/>
      <c r="N8" s="54"/>
    </row>
    <row r="9" spans="1:14" x14ac:dyDescent="0.25">
      <c r="A9" t="s">
        <v>269</v>
      </c>
      <c r="B9">
        <v>6</v>
      </c>
      <c r="C9">
        <v>27</v>
      </c>
      <c r="D9">
        <v>6</v>
      </c>
      <c r="E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9" s="3" t="s">
        <v>141</v>
      </c>
      <c r="H9">
        <v>40</v>
      </c>
      <c r="J9">
        <v>40</v>
      </c>
      <c r="K9" s="26">
        <v>125</v>
      </c>
      <c r="M9" s="54"/>
      <c r="N9" s="54"/>
    </row>
    <row r="10" spans="1:14" x14ac:dyDescent="0.25">
      <c r="A10" t="s">
        <v>273</v>
      </c>
      <c r="B10">
        <v>6</v>
      </c>
      <c r="C10">
        <v>34</v>
      </c>
      <c r="D10">
        <v>7</v>
      </c>
      <c r="E1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0" s="3" t="s">
        <v>218</v>
      </c>
      <c r="H10">
        <v>39</v>
      </c>
      <c r="I10">
        <v>39</v>
      </c>
      <c r="J10">
        <v>39</v>
      </c>
      <c r="K10" s="26">
        <v>76.666666666666671</v>
      </c>
      <c r="M10" s="54"/>
      <c r="N10" s="54"/>
    </row>
    <row r="11" spans="1:14" x14ac:dyDescent="0.25">
      <c r="A11" t="s">
        <v>270</v>
      </c>
      <c r="B11">
        <v>6</v>
      </c>
      <c r="C11">
        <v>15</v>
      </c>
      <c r="D11">
        <v>8</v>
      </c>
      <c r="E1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1" s="3" t="s">
        <v>104</v>
      </c>
      <c r="H11">
        <v>39</v>
      </c>
      <c r="J11">
        <v>39</v>
      </c>
      <c r="K11" s="26">
        <v>188.5</v>
      </c>
      <c r="M11" s="54"/>
      <c r="N11" s="54"/>
    </row>
    <row r="12" spans="1:14" x14ac:dyDescent="0.25">
      <c r="A12" t="s">
        <v>253</v>
      </c>
      <c r="B12">
        <v>6</v>
      </c>
      <c r="C12">
        <v>51</v>
      </c>
      <c r="D12">
        <v>8</v>
      </c>
      <c r="E1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2" s="3" t="s">
        <v>169</v>
      </c>
      <c r="H12">
        <v>38</v>
      </c>
      <c r="J12">
        <v>38</v>
      </c>
      <c r="K12" s="26">
        <v>70.5</v>
      </c>
      <c r="M12" s="54"/>
      <c r="N12" s="54"/>
    </row>
    <row r="13" spans="1:14" x14ac:dyDescent="0.25">
      <c r="A13" t="s">
        <v>266</v>
      </c>
      <c r="B13">
        <v>6</v>
      </c>
      <c r="C13">
        <v>20</v>
      </c>
      <c r="D13">
        <v>10</v>
      </c>
      <c r="E1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3" s="3" t="s">
        <v>79</v>
      </c>
      <c r="H13">
        <v>38</v>
      </c>
      <c r="J13">
        <v>38</v>
      </c>
      <c r="K13" s="26">
        <v>195</v>
      </c>
      <c r="M13" s="54"/>
      <c r="N13" s="54"/>
    </row>
    <row r="14" spans="1:14" x14ac:dyDescent="0.25">
      <c r="A14" t="s">
        <v>268</v>
      </c>
      <c r="B14">
        <v>6</v>
      </c>
      <c r="C14">
        <v>21</v>
      </c>
      <c r="D14">
        <v>10</v>
      </c>
      <c r="E1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4" s="3" t="s">
        <v>318</v>
      </c>
      <c r="J14">
        <v>37</v>
      </c>
      <c r="K14" s="26">
        <v>13</v>
      </c>
    </row>
    <row r="15" spans="1:14" ht="23.25" x14ac:dyDescent="0.35">
      <c r="A15" t="s">
        <v>262</v>
      </c>
      <c r="B15">
        <v>6</v>
      </c>
      <c r="C15">
        <v>15</v>
      </c>
      <c r="D15">
        <v>12</v>
      </c>
      <c r="E1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5" s="3" t="s">
        <v>82</v>
      </c>
      <c r="H15">
        <v>37</v>
      </c>
      <c r="J15">
        <v>37</v>
      </c>
      <c r="K15" s="26">
        <v>149</v>
      </c>
      <c r="M15" s="33" t="s">
        <v>70</v>
      </c>
    </row>
    <row r="16" spans="1:14" x14ac:dyDescent="0.25">
      <c r="A16" t="s">
        <v>260</v>
      </c>
      <c r="B16">
        <v>6</v>
      </c>
      <c r="C16">
        <v>23</v>
      </c>
      <c r="D16">
        <v>13</v>
      </c>
      <c r="E1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6" s="3" t="s">
        <v>316</v>
      </c>
      <c r="J16">
        <v>37</v>
      </c>
      <c r="K16" s="26">
        <v>47</v>
      </c>
      <c r="M16" s="51" t="s">
        <v>330</v>
      </c>
      <c r="N16" s="51"/>
    </row>
    <row r="17" spans="1:14" x14ac:dyDescent="0.25">
      <c r="A17" t="s">
        <v>318</v>
      </c>
      <c r="B17">
        <v>6</v>
      </c>
      <c r="C17">
        <v>37</v>
      </c>
      <c r="D17">
        <v>13</v>
      </c>
      <c r="E1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7" s="3" t="s">
        <v>105</v>
      </c>
      <c r="H17">
        <v>37</v>
      </c>
      <c r="I17">
        <v>37</v>
      </c>
      <c r="J17">
        <v>37</v>
      </c>
      <c r="K17" s="26">
        <v>119.66666666666667</v>
      </c>
      <c r="M17" s="51"/>
      <c r="N17" s="51"/>
    </row>
    <row r="18" spans="1:14" x14ac:dyDescent="0.25">
      <c r="A18" t="s">
        <v>271</v>
      </c>
      <c r="B18">
        <v>6</v>
      </c>
      <c r="C18">
        <v>28</v>
      </c>
      <c r="D18">
        <v>15</v>
      </c>
      <c r="E1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8" s="3" t="s">
        <v>234</v>
      </c>
      <c r="H18">
        <v>36</v>
      </c>
      <c r="J18">
        <v>36</v>
      </c>
      <c r="K18" s="26">
        <v>37</v>
      </c>
      <c r="M18" s="51"/>
      <c r="N18" s="51"/>
    </row>
    <row r="19" spans="1:14" x14ac:dyDescent="0.25">
      <c r="A19" t="s">
        <v>264</v>
      </c>
      <c r="B19">
        <v>6</v>
      </c>
      <c r="C19">
        <v>20</v>
      </c>
      <c r="D19">
        <v>16</v>
      </c>
      <c r="E1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9" s="3" t="s">
        <v>110</v>
      </c>
      <c r="H19">
        <v>36</v>
      </c>
      <c r="J19">
        <v>36</v>
      </c>
      <c r="K19" s="26">
        <v>108</v>
      </c>
      <c r="M19" s="51"/>
      <c r="N19" s="51"/>
    </row>
    <row r="20" spans="1:14" x14ac:dyDescent="0.25">
      <c r="A20" t="s">
        <v>308</v>
      </c>
      <c r="B20">
        <v>6</v>
      </c>
      <c r="C20">
        <v>16</v>
      </c>
      <c r="D20">
        <v>17</v>
      </c>
      <c r="E2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0" s="3" t="s">
        <v>178</v>
      </c>
      <c r="H20">
        <v>36</v>
      </c>
      <c r="J20">
        <v>36</v>
      </c>
      <c r="K20" s="26">
        <v>94.5</v>
      </c>
    </row>
    <row r="21" spans="1:14" x14ac:dyDescent="0.25">
      <c r="A21" t="s">
        <v>252</v>
      </c>
      <c r="B21">
        <v>6</v>
      </c>
      <c r="C21">
        <v>46</v>
      </c>
      <c r="D21">
        <v>17</v>
      </c>
      <c r="E2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1" s="3" t="s">
        <v>225</v>
      </c>
      <c r="H21">
        <v>35</v>
      </c>
      <c r="I21">
        <v>35</v>
      </c>
      <c r="J21">
        <v>35</v>
      </c>
      <c r="K21" s="26">
        <v>42.333333333333336</v>
      </c>
    </row>
    <row r="22" spans="1:14" x14ac:dyDescent="0.25">
      <c r="A22" t="s">
        <v>265</v>
      </c>
      <c r="B22">
        <v>6</v>
      </c>
      <c r="C22">
        <v>19</v>
      </c>
      <c r="D22">
        <v>19</v>
      </c>
      <c r="E2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2" s="3" t="s">
        <v>125</v>
      </c>
      <c r="H22">
        <v>35</v>
      </c>
      <c r="J22">
        <v>35</v>
      </c>
      <c r="K22" s="26">
        <v>192.5</v>
      </c>
    </row>
    <row r="23" spans="1:14" x14ac:dyDescent="0.25">
      <c r="A23" t="s">
        <v>251</v>
      </c>
      <c r="B23">
        <v>6</v>
      </c>
      <c r="C23">
        <v>15</v>
      </c>
      <c r="D23">
        <v>20</v>
      </c>
      <c r="E2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3" s="3" t="s">
        <v>133</v>
      </c>
      <c r="H23">
        <v>35</v>
      </c>
      <c r="J23">
        <v>35</v>
      </c>
      <c r="K23" s="26">
        <v>93</v>
      </c>
    </row>
    <row r="24" spans="1:14" x14ac:dyDescent="0.25">
      <c r="A24" t="s">
        <v>255</v>
      </c>
      <c r="B24">
        <v>6</v>
      </c>
      <c r="C24">
        <v>17</v>
      </c>
      <c r="D24">
        <v>21</v>
      </c>
      <c r="E2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4" s="3" t="s">
        <v>132</v>
      </c>
      <c r="H24">
        <v>35</v>
      </c>
      <c r="J24">
        <v>35</v>
      </c>
      <c r="K24" s="26">
        <v>126</v>
      </c>
    </row>
    <row r="25" spans="1:14" x14ac:dyDescent="0.25">
      <c r="A25" t="s">
        <v>239</v>
      </c>
      <c r="B25">
        <v>6</v>
      </c>
      <c r="C25">
        <v>35</v>
      </c>
      <c r="D25">
        <v>22</v>
      </c>
      <c r="E2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5" s="3" t="s">
        <v>239</v>
      </c>
      <c r="H25">
        <v>35</v>
      </c>
      <c r="I25">
        <v>35</v>
      </c>
      <c r="J25">
        <v>35</v>
      </c>
      <c r="K25" s="26">
        <v>33</v>
      </c>
    </row>
    <row r="26" spans="1:14" x14ac:dyDescent="0.25">
      <c r="A26" t="s">
        <v>256</v>
      </c>
      <c r="B26">
        <v>6</v>
      </c>
      <c r="C26">
        <v>15</v>
      </c>
      <c r="D26">
        <v>22</v>
      </c>
      <c r="E2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6" s="3" t="s">
        <v>214</v>
      </c>
      <c r="H26">
        <v>34</v>
      </c>
      <c r="J26">
        <v>34</v>
      </c>
      <c r="K26" s="26">
        <v>58.5</v>
      </c>
    </row>
    <row r="27" spans="1:14" x14ac:dyDescent="0.25">
      <c r="A27" t="s">
        <v>285</v>
      </c>
      <c r="B27">
        <v>6</v>
      </c>
      <c r="C27">
        <v>13</v>
      </c>
      <c r="D27">
        <v>24</v>
      </c>
      <c r="E2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7" s="3" t="s">
        <v>219</v>
      </c>
      <c r="H27">
        <v>34</v>
      </c>
      <c r="J27">
        <v>34</v>
      </c>
      <c r="K27" s="26">
        <v>42.5</v>
      </c>
    </row>
    <row r="28" spans="1:14" x14ac:dyDescent="0.25">
      <c r="A28" t="s">
        <v>263</v>
      </c>
      <c r="B28">
        <v>6</v>
      </c>
      <c r="C28">
        <v>10</v>
      </c>
      <c r="D28">
        <v>25</v>
      </c>
      <c r="E2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8" s="3" t="s">
        <v>272</v>
      </c>
      <c r="H28">
        <v>34</v>
      </c>
      <c r="I28">
        <v>34</v>
      </c>
      <c r="J28">
        <v>34</v>
      </c>
      <c r="K28" s="26">
        <v>6</v>
      </c>
    </row>
    <row r="29" spans="1:14" x14ac:dyDescent="0.25">
      <c r="A29" t="s">
        <v>172</v>
      </c>
      <c r="B29">
        <v>6</v>
      </c>
      <c r="C29">
        <v>26</v>
      </c>
      <c r="D29">
        <v>26</v>
      </c>
      <c r="E2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9" s="3" t="s">
        <v>273</v>
      </c>
      <c r="H29">
        <v>34</v>
      </c>
      <c r="I29">
        <v>34</v>
      </c>
      <c r="J29">
        <v>34</v>
      </c>
      <c r="K29" s="26">
        <v>5</v>
      </c>
    </row>
    <row r="30" spans="1:14" x14ac:dyDescent="0.25">
      <c r="A30" t="s">
        <v>230</v>
      </c>
      <c r="B30">
        <v>6</v>
      </c>
      <c r="C30">
        <v>25</v>
      </c>
      <c r="D30">
        <v>27</v>
      </c>
      <c r="E3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30" s="3" t="s">
        <v>183</v>
      </c>
      <c r="H30">
        <v>33</v>
      </c>
      <c r="J30">
        <v>33</v>
      </c>
      <c r="K30" s="26">
        <v>109</v>
      </c>
    </row>
    <row r="31" spans="1:14" x14ac:dyDescent="0.25">
      <c r="A31" t="s">
        <v>219</v>
      </c>
      <c r="B31">
        <v>6</v>
      </c>
      <c r="C31">
        <v>34</v>
      </c>
      <c r="D31">
        <v>27</v>
      </c>
      <c r="E3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31" s="3" t="s">
        <v>274</v>
      </c>
      <c r="H31">
        <v>33</v>
      </c>
      <c r="J31">
        <v>33</v>
      </c>
      <c r="K31" s="26">
        <v>4</v>
      </c>
    </row>
    <row r="32" spans="1:14" x14ac:dyDescent="0.25">
      <c r="A32" t="s">
        <v>254</v>
      </c>
      <c r="B32">
        <v>6</v>
      </c>
      <c r="C32">
        <v>9</v>
      </c>
      <c r="D32">
        <v>29</v>
      </c>
      <c r="E3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32" s="3" t="s">
        <v>184</v>
      </c>
      <c r="H32">
        <v>33</v>
      </c>
      <c r="J32">
        <v>33</v>
      </c>
      <c r="K32" s="26">
        <v>87.5</v>
      </c>
    </row>
    <row r="33" spans="1:11" x14ac:dyDescent="0.25">
      <c r="A33" t="s">
        <v>284</v>
      </c>
      <c r="B33">
        <v>6</v>
      </c>
      <c r="C33">
        <v>20</v>
      </c>
      <c r="D33">
        <v>30</v>
      </c>
      <c r="E3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33" s="3" t="s">
        <v>114</v>
      </c>
      <c r="H33">
        <v>33</v>
      </c>
      <c r="J33">
        <v>33</v>
      </c>
      <c r="K33" s="26">
        <v>177</v>
      </c>
    </row>
    <row r="34" spans="1:11" x14ac:dyDescent="0.25">
      <c r="A34" t="s">
        <v>298</v>
      </c>
      <c r="B34">
        <v>6</v>
      </c>
      <c r="C34">
        <v>11</v>
      </c>
      <c r="D34">
        <v>31</v>
      </c>
      <c r="E3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34" s="3" t="s">
        <v>85</v>
      </c>
      <c r="H34">
        <v>33</v>
      </c>
      <c r="J34">
        <v>33</v>
      </c>
      <c r="K34" s="26">
        <v>161</v>
      </c>
    </row>
    <row r="35" spans="1:11" x14ac:dyDescent="0.25">
      <c r="A35" t="s">
        <v>246</v>
      </c>
      <c r="B35">
        <v>6</v>
      </c>
      <c r="C35">
        <v>23</v>
      </c>
      <c r="D35">
        <v>32</v>
      </c>
      <c r="E3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35" s="3" t="s">
        <v>190</v>
      </c>
      <c r="H35">
        <v>32</v>
      </c>
      <c r="J35">
        <v>32</v>
      </c>
      <c r="K35" s="26">
        <v>157</v>
      </c>
    </row>
    <row r="36" spans="1:11" x14ac:dyDescent="0.25">
      <c r="A36" t="s">
        <v>225</v>
      </c>
      <c r="B36">
        <v>6</v>
      </c>
      <c r="C36">
        <v>35</v>
      </c>
      <c r="D36">
        <v>32</v>
      </c>
      <c r="E3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36" s="3" t="s">
        <v>165</v>
      </c>
      <c r="H36">
        <v>31</v>
      </c>
      <c r="J36">
        <v>31</v>
      </c>
      <c r="K36" s="26">
        <v>109</v>
      </c>
    </row>
    <row r="37" spans="1:11" x14ac:dyDescent="0.25">
      <c r="A37" t="s">
        <v>234</v>
      </c>
      <c r="B37">
        <v>6</v>
      </c>
      <c r="C37">
        <v>36</v>
      </c>
      <c r="D37">
        <v>32</v>
      </c>
      <c r="E3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37" s="3" t="s">
        <v>241</v>
      </c>
      <c r="H37">
        <v>30</v>
      </c>
      <c r="J37">
        <v>30</v>
      </c>
      <c r="K37" s="26">
        <v>46</v>
      </c>
    </row>
    <row r="38" spans="1:11" x14ac:dyDescent="0.25">
      <c r="A38" t="s">
        <v>243</v>
      </c>
      <c r="B38">
        <v>6</v>
      </c>
      <c r="C38">
        <v>11</v>
      </c>
      <c r="D38">
        <v>35</v>
      </c>
      <c r="E3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38" s="3" t="s">
        <v>142</v>
      </c>
      <c r="H38">
        <v>30</v>
      </c>
      <c r="J38">
        <v>30</v>
      </c>
      <c r="K38" s="26">
        <v>160.5</v>
      </c>
    </row>
    <row r="39" spans="1:11" x14ac:dyDescent="0.25">
      <c r="A39" t="s">
        <v>169</v>
      </c>
      <c r="B39">
        <v>6</v>
      </c>
      <c r="C39">
        <v>38</v>
      </c>
      <c r="D39">
        <v>36</v>
      </c>
      <c r="E3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39" s="3" t="s">
        <v>297</v>
      </c>
      <c r="J39">
        <v>30</v>
      </c>
      <c r="K39" s="26">
        <v>181</v>
      </c>
    </row>
    <row r="40" spans="1:11" x14ac:dyDescent="0.25">
      <c r="A40" t="s">
        <v>220</v>
      </c>
      <c r="B40">
        <v>6</v>
      </c>
      <c r="C40">
        <v>22</v>
      </c>
      <c r="D40">
        <v>37</v>
      </c>
      <c r="E4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40" s="3" t="s">
        <v>185</v>
      </c>
      <c r="H40">
        <v>29</v>
      </c>
      <c r="J40">
        <v>29</v>
      </c>
      <c r="K40" s="26">
        <v>108</v>
      </c>
    </row>
    <row r="41" spans="1:11" x14ac:dyDescent="0.25">
      <c r="A41" t="s">
        <v>258</v>
      </c>
      <c r="B41">
        <v>6</v>
      </c>
      <c r="C41">
        <v>11</v>
      </c>
      <c r="D41">
        <v>38</v>
      </c>
      <c r="E4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41" s="3" t="s">
        <v>130</v>
      </c>
      <c r="H41">
        <v>29</v>
      </c>
      <c r="J41">
        <v>29</v>
      </c>
      <c r="K41" s="26">
        <v>171.5</v>
      </c>
    </row>
    <row r="42" spans="1:11" x14ac:dyDescent="0.25">
      <c r="A42" t="s">
        <v>317</v>
      </c>
      <c r="B42">
        <v>6</v>
      </c>
      <c r="C42">
        <v>54</v>
      </c>
      <c r="D42">
        <v>39</v>
      </c>
      <c r="E4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42" s="3" t="s">
        <v>196</v>
      </c>
      <c r="H42">
        <v>29</v>
      </c>
      <c r="J42">
        <v>29</v>
      </c>
      <c r="K42" s="26">
        <v>98.5</v>
      </c>
    </row>
    <row r="43" spans="1:11" x14ac:dyDescent="0.25">
      <c r="A43" t="s">
        <v>259</v>
      </c>
      <c r="B43">
        <v>6</v>
      </c>
      <c r="C43">
        <v>19</v>
      </c>
      <c r="D43">
        <v>39</v>
      </c>
      <c r="E4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43" s="3" t="s">
        <v>98</v>
      </c>
      <c r="H43">
        <v>28</v>
      </c>
      <c r="J43">
        <v>28</v>
      </c>
      <c r="K43" s="26">
        <v>160.5</v>
      </c>
    </row>
    <row r="44" spans="1:11" x14ac:dyDescent="0.25">
      <c r="A44" t="s">
        <v>310</v>
      </c>
      <c r="B44">
        <v>6</v>
      </c>
      <c r="C44">
        <v>17</v>
      </c>
      <c r="D44">
        <v>41</v>
      </c>
      <c r="E4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44" s="3" t="s">
        <v>271</v>
      </c>
      <c r="H44">
        <v>28</v>
      </c>
      <c r="I44">
        <v>28</v>
      </c>
      <c r="J44">
        <v>28</v>
      </c>
      <c r="K44" s="26">
        <v>9</v>
      </c>
    </row>
    <row r="45" spans="1:11" x14ac:dyDescent="0.25">
      <c r="A45" t="s">
        <v>133</v>
      </c>
      <c r="B45">
        <v>6</v>
      </c>
      <c r="C45">
        <v>35</v>
      </c>
      <c r="D45">
        <v>42</v>
      </c>
      <c r="E4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45" s="3" t="s">
        <v>116</v>
      </c>
      <c r="H45">
        <v>28</v>
      </c>
      <c r="J45">
        <v>28</v>
      </c>
      <c r="K45" s="26">
        <v>172.5</v>
      </c>
    </row>
    <row r="46" spans="1:11" x14ac:dyDescent="0.25">
      <c r="A46" t="s">
        <v>307</v>
      </c>
      <c r="B46">
        <v>6</v>
      </c>
      <c r="C46">
        <v>13</v>
      </c>
      <c r="D46">
        <v>42</v>
      </c>
      <c r="E4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46" s="3" t="s">
        <v>96</v>
      </c>
      <c r="H46">
        <v>28</v>
      </c>
      <c r="J46">
        <v>28</v>
      </c>
      <c r="K46" s="26">
        <v>210</v>
      </c>
    </row>
    <row r="47" spans="1:11" x14ac:dyDescent="0.25">
      <c r="A47" t="s">
        <v>248</v>
      </c>
      <c r="B47">
        <v>6</v>
      </c>
      <c r="C47">
        <v>8</v>
      </c>
      <c r="D47">
        <v>44</v>
      </c>
      <c r="E4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47" s="3" t="s">
        <v>162</v>
      </c>
      <c r="H47">
        <v>28</v>
      </c>
      <c r="I47">
        <v>28</v>
      </c>
      <c r="J47">
        <v>28</v>
      </c>
      <c r="K47" s="26">
        <v>82.333333333333329</v>
      </c>
    </row>
    <row r="48" spans="1:11" x14ac:dyDescent="0.25">
      <c r="A48" t="s">
        <v>247</v>
      </c>
      <c r="B48">
        <v>6</v>
      </c>
      <c r="C48">
        <v>14</v>
      </c>
      <c r="D48">
        <v>45</v>
      </c>
      <c r="E4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48" s="3" t="s">
        <v>111</v>
      </c>
      <c r="H48">
        <v>28</v>
      </c>
      <c r="J48">
        <v>28</v>
      </c>
      <c r="K48" s="26">
        <v>193</v>
      </c>
    </row>
    <row r="49" spans="1:11" x14ac:dyDescent="0.25">
      <c r="A49" t="s">
        <v>306</v>
      </c>
      <c r="B49">
        <v>6</v>
      </c>
      <c r="C49">
        <v>13</v>
      </c>
      <c r="D49">
        <v>46</v>
      </c>
      <c r="E4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49" s="3" t="s">
        <v>100</v>
      </c>
      <c r="H49">
        <v>28</v>
      </c>
      <c r="J49">
        <v>28</v>
      </c>
      <c r="K49" s="26">
        <v>184.5</v>
      </c>
    </row>
    <row r="50" spans="1:11" x14ac:dyDescent="0.25">
      <c r="A50" t="s">
        <v>316</v>
      </c>
      <c r="B50">
        <v>6</v>
      </c>
      <c r="C50">
        <v>37</v>
      </c>
      <c r="D50">
        <v>47</v>
      </c>
      <c r="E5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50" s="3" t="s">
        <v>280</v>
      </c>
      <c r="I50">
        <v>27</v>
      </c>
      <c r="J50">
        <v>27</v>
      </c>
      <c r="K50" s="26">
        <v>63</v>
      </c>
    </row>
    <row r="51" spans="1:11" x14ac:dyDescent="0.25">
      <c r="A51" t="s">
        <v>237</v>
      </c>
      <c r="B51">
        <v>6</v>
      </c>
      <c r="C51">
        <v>13</v>
      </c>
      <c r="D51">
        <v>48</v>
      </c>
      <c r="E5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51" s="3" t="s">
        <v>267</v>
      </c>
      <c r="H51">
        <v>27</v>
      </c>
      <c r="I51">
        <v>27</v>
      </c>
      <c r="J51">
        <v>27</v>
      </c>
      <c r="K51" s="26">
        <v>5.333333333333333</v>
      </c>
    </row>
    <row r="52" spans="1:11" x14ac:dyDescent="0.25">
      <c r="A52" t="s">
        <v>204</v>
      </c>
      <c r="B52">
        <v>6</v>
      </c>
      <c r="C52">
        <v>19</v>
      </c>
      <c r="D52">
        <v>49</v>
      </c>
      <c r="E5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52" s="3" t="s">
        <v>269</v>
      </c>
      <c r="H52">
        <v>27</v>
      </c>
      <c r="I52">
        <v>27</v>
      </c>
      <c r="J52">
        <v>27</v>
      </c>
      <c r="K52" s="26">
        <v>7</v>
      </c>
    </row>
    <row r="53" spans="1:11" x14ac:dyDescent="0.25">
      <c r="A53" t="s">
        <v>156</v>
      </c>
      <c r="B53">
        <v>6</v>
      </c>
      <c r="C53">
        <v>4</v>
      </c>
      <c r="D53">
        <v>50</v>
      </c>
      <c r="E5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53" s="3" t="s">
        <v>136</v>
      </c>
      <c r="H53">
        <v>27</v>
      </c>
      <c r="I53">
        <v>27</v>
      </c>
      <c r="J53">
        <v>27</v>
      </c>
      <c r="K53" s="26">
        <v>121</v>
      </c>
    </row>
    <row r="54" spans="1:11" x14ac:dyDescent="0.25">
      <c r="A54" t="s">
        <v>110</v>
      </c>
      <c r="B54">
        <v>6</v>
      </c>
      <c r="C54">
        <v>36</v>
      </c>
      <c r="D54">
        <v>50</v>
      </c>
      <c r="E5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54" s="3" t="s">
        <v>131</v>
      </c>
      <c r="H54">
        <v>27</v>
      </c>
      <c r="J54">
        <v>27</v>
      </c>
      <c r="K54" s="26">
        <v>165.5</v>
      </c>
    </row>
    <row r="55" spans="1:11" x14ac:dyDescent="0.25">
      <c r="A55" t="s">
        <v>227</v>
      </c>
      <c r="B55">
        <v>6</v>
      </c>
      <c r="C55">
        <v>17</v>
      </c>
      <c r="D55">
        <v>50</v>
      </c>
      <c r="E5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55" s="3" t="s">
        <v>172</v>
      </c>
      <c r="H55">
        <v>26</v>
      </c>
      <c r="I55">
        <v>26</v>
      </c>
      <c r="J55">
        <v>26</v>
      </c>
      <c r="K55" s="26">
        <v>70</v>
      </c>
    </row>
    <row r="56" spans="1:11" x14ac:dyDescent="0.25">
      <c r="A56" t="s">
        <v>261</v>
      </c>
      <c r="B56">
        <v>6</v>
      </c>
      <c r="C56">
        <v>7</v>
      </c>
      <c r="D56">
        <v>53</v>
      </c>
      <c r="E5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56" s="3" t="s">
        <v>215</v>
      </c>
      <c r="H56">
        <v>26</v>
      </c>
      <c r="I56">
        <v>26</v>
      </c>
      <c r="J56">
        <v>26</v>
      </c>
      <c r="K56" s="26">
        <v>72.333333333333329</v>
      </c>
    </row>
    <row r="57" spans="1:11" x14ac:dyDescent="0.25">
      <c r="A57" t="s">
        <v>313</v>
      </c>
      <c r="B57">
        <v>6</v>
      </c>
      <c r="C57">
        <v>20</v>
      </c>
      <c r="D57">
        <v>54</v>
      </c>
      <c r="E5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57" s="3" t="s">
        <v>176</v>
      </c>
      <c r="H57">
        <v>26</v>
      </c>
      <c r="I57">
        <v>26</v>
      </c>
      <c r="J57">
        <v>26</v>
      </c>
      <c r="K57" s="26">
        <v>77.333333333333329</v>
      </c>
    </row>
    <row r="58" spans="1:11" x14ac:dyDescent="0.25">
      <c r="A58" t="s">
        <v>236</v>
      </c>
      <c r="B58">
        <v>6</v>
      </c>
      <c r="C58">
        <v>10</v>
      </c>
      <c r="D58">
        <v>54</v>
      </c>
      <c r="E5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58" s="3" t="s">
        <v>94</v>
      </c>
      <c r="H58">
        <v>26</v>
      </c>
      <c r="J58">
        <v>26</v>
      </c>
      <c r="K58" s="26">
        <v>163.5</v>
      </c>
    </row>
    <row r="59" spans="1:11" x14ac:dyDescent="0.25">
      <c r="A59" t="s">
        <v>214</v>
      </c>
      <c r="B59">
        <v>6</v>
      </c>
      <c r="C59">
        <v>34</v>
      </c>
      <c r="D59">
        <v>54</v>
      </c>
      <c r="E5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59" s="3" t="s">
        <v>75</v>
      </c>
      <c r="H59">
        <v>26</v>
      </c>
      <c r="J59">
        <v>26</v>
      </c>
      <c r="K59" s="26">
        <v>221.5</v>
      </c>
    </row>
    <row r="60" spans="1:11" x14ac:dyDescent="0.25">
      <c r="A60" t="s">
        <v>241</v>
      </c>
      <c r="B60">
        <v>6</v>
      </c>
      <c r="C60">
        <v>30</v>
      </c>
      <c r="D60">
        <v>57</v>
      </c>
      <c r="E6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60" s="3" t="s">
        <v>101</v>
      </c>
      <c r="H60">
        <v>26</v>
      </c>
      <c r="J60">
        <v>26</v>
      </c>
      <c r="K60" s="26">
        <v>148</v>
      </c>
    </row>
    <row r="61" spans="1:11" x14ac:dyDescent="0.25">
      <c r="A61" t="s">
        <v>279</v>
      </c>
      <c r="B61">
        <v>6</v>
      </c>
      <c r="C61">
        <v>18</v>
      </c>
      <c r="D61">
        <v>58</v>
      </c>
      <c r="E6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61" s="3" t="s">
        <v>87</v>
      </c>
      <c r="H61">
        <v>26</v>
      </c>
      <c r="J61">
        <v>26</v>
      </c>
      <c r="K61" s="26">
        <v>213</v>
      </c>
    </row>
    <row r="62" spans="1:11" x14ac:dyDescent="0.25">
      <c r="A62" t="s">
        <v>302</v>
      </c>
      <c r="B62">
        <v>6</v>
      </c>
      <c r="C62">
        <v>12</v>
      </c>
      <c r="D62">
        <v>59</v>
      </c>
      <c r="E6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62" s="3" t="s">
        <v>107</v>
      </c>
      <c r="H62">
        <v>26</v>
      </c>
      <c r="J62">
        <v>26</v>
      </c>
      <c r="K62" s="26">
        <v>197.5</v>
      </c>
    </row>
    <row r="63" spans="1:11" x14ac:dyDescent="0.25">
      <c r="A63" t="s">
        <v>304</v>
      </c>
      <c r="B63">
        <v>6</v>
      </c>
      <c r="C63">
        <v>12</v>
      </c>
      <c r="D63">
        <v>60</v>
      </c>
      <c r="E6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63" s="3" t="s">
        <v>230</v>
      </c>
      <c r="H63">
        <v>25</v>
      </c>
      <c r="I63">
        <v>25</v>
      </c>
      <c r="J63">
        <v>25</v>
      </c>
      <c r="K63" s="26">
        <v>33</v>
      </c>
    </row>
    <row r="64" spans="1:11" x14ac:dyDescent="0.25">
      <c r="A64" t="s">
        <v>244</v>
      </c>
      <c r="B64">
        <v>6</v>
      </c>
      <c r="C64">
        <v>20</v>
      </c>
      <c r="D64">
        <v>61</v>
      </c>
      <c r="E6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64" s="3" t="s">
        <v>78</v>
      </c>
      <c r="H64">
        <v>25</v>
      </c>
      <c r="J64">
        <v>25</v>
      </c>
      <c r="K64" s="26">
        <v>145.5</v>
      </c>
    </row>
    <row r="65" spans="1:11" x14ac:dyDescent="0.25">
      <c r="A65" t="s">
        <v>167</v>
      </c>
      <c r="B65">
        <v>6</v>
      </c>
      <c r="C65">
        <v>12</v>
      </c>
      <c r="D65">
        <v>62</v>
      </c>
      <c r="E6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65" s="3" t="s">
        <v>309</v>
      </c>
      <c r="J65">
        <v>25</v>
      </c>
      <c r="K65" s="26">
        <v>124</v>
      </c>
    </row>
    <row r="66" spans="1:11" x14ac:dyDescent="0.25">
      <c r="A66" t="s">
        <v>162</v>
      </c>
      <c r="B66">
        <v>6</v>
      </c>
      <c r="C66">
        <v>28</v>
      </c>
      <c r="D66">
        <v>62</v>
      </c>
      <c r="E6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66" s="3" t="s">
        <v>276</v>
      </c>
      <c r="H66">
        <v>25</v>
      </c>
      <c r="I66">
        <v>25</v>
      </c>
      <c r="J66">
        <v>25</v>
      </c>
      <c r="K66" s="26">
        <v>1.3333333333333333</v>
      </c>
    </row>
    <row r="67" spans="1:11" x14ac:dyDescent="0.25">
      <c r="A67" t="s">
        <v>283</v>
      </c>
      <c r="B67">
        <v>6</v>
      </c>
      <c r="C67">
        <v>17</v>
      </c>
      <c r="D67">
        <v>64</v>
      </c>
      <c r="E6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67" s="3" t="s">
        <v>159</v>
      </c>
      <c r="H67">
        <v>25</v>
      </c>
      <c r="I67">
        <v>25</v>
      </c>
      <c r="J67">
        <v>25</v>
      </c>
      <c r="K67" s="26">
        <v>74.666666666666671</v>
      </c>
    </row>
    <row r="68" spans="1:11" x14ac:dyDescent="0.25">
      <c r="A68" t="s">
        <v>176</v>
      </c>
      <c r="B68">
        <v>6</v>
      </c>
      <c r="C68">
        <v>26</v>
      </c>
      <c r="D68">
        <v>65</v>
      </c>
      <c r="E6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68" s="3" t="s">
        <v>127</v>
      </c>
      <c r="H68">
        <v>25</v>
      </c>
      <c r="J68">
        <v>25</v>
      </c>
      <c r="K68" s="26">
        <v>177.5</v>
      </c>
    </row>
    <row r="69" spans="1:11" x14ac:dyDescent="0.25">
      <c r="A69" t="s">
        <v>280</v>
      </c>
      <c r="B69">
        <v>6</v>
      </c>
      <c r="C69">
        <v>27</v>
      </c>
      <c r="D69">
        <v>66</v>
      </c>
      <c r="E6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69" s="3" t="s">
        <v>115</v>
      </c>
      <c r="H69">
        <v>25</v>
      </c>
      <c r="J69">
        <v>25</v>
      </c>
      <c r="K69" s="26">
        <v>122</v>
      </c>
    </row>
    <row r="70" spans="1:11" x14ac:dyDescent="0.25">
      <c r="A70" t="s">
        <v>159</v>
      </c>
      <c r="B70">
        <v>6</v>
      </c>
      <c r="C70">
        <v>25</v>
      </c>
      <c r="D70">
        <v>67</v>
      </c>
      <c r="E7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70" s="3" t="s">
        <v>197</v>
      </c>
      <c r="H70">
        <v>25</v>
      </c>
      <c r="J70">
        <v>25</v>
      </c>
      <c r="K70" s="26">
        <v>93</v>
      </c>
    </row>
    <row r="71" spans="1:11" x14ac:dyDescent="0.25">
      <c r="A71" t="s">
        <v>281</v>
      </c>
      <c r="B71">
        <v>6</v>
      </c>
      <c r="C71">
        <v>10</v>
      </c>
      <c r="D71">
        <v>68</v>
      </c>
      <c r="E7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71" s="3" t="s">
        <v>143</v>
      </c>
      <c r="H71">
        <v>25</v>
      </c>
      <c r="I71">
        <v>25</v>
      </c>
      <c r="J71">
        <v>25</v>
      </c>
      <c r="K71" s="26">
        <v>124.33333333333333</v>
      </c>
    </row>
    <row r="72" spans="1:11" x14ac:dyDescent="0.25">
      <c r="A72" t="s">
        <v>250</v>
      </c>
      <c r="B72">
        <v>6</v>
      </c>
      <c r="C72">
        <v>10</v>
      </c>
      <c r="D72">
        <v>68</v>
      </c>
      <c r="E7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72" s="3" t="s">
        <v>117</v>
      </c>
      <c r="H72">
        <v>24</v>
      </c>
      <c r="J72">
        <v>24</v>
      </c>
      <c r="K72" s="26">
        <v>115</v>
      </c>
    </row>
    <row r="73" spans="1:11" x14ac:dyDescent="0.25">
      <c r="A73" t="s">
        <v>164</v>
      </c>
      <c r="B73">
        <v>6</v>
      </c>
      <c r="C73">
        <v>10</v>
      </c>
      <c r="D73">
        <v>68</v>
      </c>
      <c r="E7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73" s="3" t="s">
        <v>158</v>
      </c>
      <c r="H73">
        <v>24</v>
      </c>
      <c r="J73">
        <v>24</v>
      </c>
      <c r="K73" s="26">
        <v>134</v>
      </c>
    </row>
    <row r="74" spans="1:11" x14ac:dyDescent="0.25">
      <c r="A74" t="s">
        <v>161</v>
      </c>
      <c r="B74">
        <v>6</v>
      </c>
      <c r="C74">
        <v>7</v>
      </c>
      <c r="D74">
        <v>71</v>
      </c>
      <c r="E7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74" s="3" t="s">
        <v>170</v>
      </c>
      <c r="H74">
        <v>24</v>
      </c>
      <c r="I74">
        <v>24</v>
      </c>
      <c r="J74">
        <v>24</v>
      </c>
      <c r="K74" s="26">
        <v>88.666666666666671</v>
      </c>
    </row>
    <row r="75" spans="1:11" x14ac:dyDescent="0.25">
      <c r="A75" t="s">
        <v>200</v>
      </c>
      <c r="B75">
        <v>6</v>
      </c>
      <c r="C75">
        <v>9</v>
      </c>
      <c r="D75">
        <v>72</v>
      </c>
      <c r="E7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75" s="3" t="s">
        <v>189</v>
      </c>
      <c r="H75">
        <v>23</v>
      </c>
      <c r="I75">
        <v>23</v>
      </c>
      <c r="J75">
        <v>23</v>
      </c>
      <c r="K75" s="26">
        <v>106.66666666666667</v>
      </c>
    </row>
    <row r="76" spans="1:11" x14ac:dyDescent="0.25">
      <c r="A76" t="s">
        <v>93</v>
      </c>
      <c r="B76">
        <v>6</v>
      </c>
      <c r="C76">
        <v>5</v>
      </c>
      <c r="D76">
        <v>73</v>
      </c>
      <c r="E7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76" s="3" t="s">
        <v>246</v>
      </c>
      <c r="H76">
        <v>23</v>
      </c>
      <c r="I76">
        <v>23</v>
      </c>
      <c r="J76">
        <v>23</v>
      </c>
      <c r="K76" s="26">
        <v>34.666666666666664</v>
      </c>
    </row>
    <row r="77" spans="1:11" x14ac:dyDescent="0.25">
      <c r="A77" t="s">
        <v>221</v>
      </c>
      <c r="B77">
        <v>6</v>
      </c>
      <c r="C77">
        <v>10</v>
      </c>
      <c r="D77">
        <v>74</v>
      </c>
      <c r="E7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77" s="3" t="s">
        <v>188</v>
      </c>
      <c r="H77">
        <v>23</v>
      </c>
      <c r="J77">
        <v>23</v>
      </c>
      <c r="K77" s="26">
        <v>143</v>
      </c>
    </row>
    <row r="78" spans="1:11" x14ac:dyDescent="0.25">
      <c r="A78" t="s">
        <v>117</v>
      </c>
      <c r="B78">
        <v>6</v>
      </c>
      <c r="C78">
        <v>24</v>
      </c>
      <c r="D78">
        <v>74</v>
      </c>
      <c r="E7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78" s="3" t="s">
        <v>260</v>
      </c>
      <c r="H78">
        <v>23</v>
      </c>
      <c r="I78">
        <v>23</v>
      </c>
      <c r="J78">
        <v>23</v>
      </c>
      <c r="K78" s="26">
        <v>15.333333333333334</v>
      </c>
    </row>
    <row r="79" spans="1:11" x14ac:dyDescent="0.25">
      <c r="A79" t="s">
        <v>203</v>
      </c>
      <c r="B79">
        <v>6</v>
      </c>
      <c r="C79">
        <v>14</v>
      </c>
      <c r="D79">
        <v>76</v>
      </c>
      <c r="E7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79" s="3" t="s">
        <v>123</v>
      </c>
      <c r="H79">
        <v>23</v>
      </c>
      <c r="J79">
        <v>23</v>
      </c>
      <c r="K79" s="26">
        <v>158.5</v>
      </c>
    </row>
    <row r="80" spans="1:11" x14ac:dyDescent="0.25">
      <c r="A80" t="s">
        <v>174</v>
      </c>
      <c r="B80">
        <v>6</v>
      </c>
      <c r="C80">
        <v>18</v>
      </c>
      <c r="D80">
        <v>76</v>
      </c>
      <c r="E8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80" s="3" t="s">
        <v>163</v>
      </c>
      <c r="H80">
        <v>23</v>
      </c>
      <c r="J80">
        <v>23</v>
      </c>
      <c r="K80" s="26">
        <v>115</v>
      </c>
    </row>
    <row r="81" spans="1:11" x14ac:dyDescent="0.25">
      <c r="A81" t="s">
        <v>300</v>
      </c>
      <c r="B81">
        <v>6</v>
      </c>
      <c r="C81">
        <v>11</v>
      </c>
      <c r="D81">
        <v>78</v>
      </c>
      <c r="E8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81" s="3" t="s">
        <v>315</v>
      </c>
      <c r="J81">
        <v>22</v>
      </c>
      <c r="K81" s="26">
        <v>81</v>
      </c>
    </row>
    <row r="82" spans="1:11" x14ac:dyDescent="0.25">
      <c r="A82" t="s">
        <v>173</v>
      </c>
      <c r="B82">
        <v>6</v>
      </c>
      <c r="C82">
        <v>20</v>
      </c>
      <c r="D82">
        <v>79</v>
      </c>
      <c r="E8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82" s="3" t="s">
        <v>153</v>
      </c>
      <c r="H82">
        <v>22</v>
      </c>
      <c r="J82">
        <v>22</v>
      </c>
      <c r="K82" s="26">
        <v>128</v>
      </c>
    </row>
    <row r="83" spans="1:11" x14ac:dyDescent="0.25">
      <c r="A83" t="s">
        <v>208</v>
      </c>
      <c r="B83">
        <v>6</v>
      </c>
      <c r="C83">
        <v>11</v>
      </c>
      <c r="D83">
        <v>80</v>
      </c>
      <c r="E8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83" s="3" t="s">
        <v>144</v>
      </c>
      <c r="H83">
        <v>22</v>
      </c>
      <c r="J83">
        <v>22</v>
      </c>
      <c r="K83" s="26">
        <v>137</v>
      </c>
    </row>
    <row r="84" spans="1:11" x14ac:dyDescent="0.25">
      <c r="A84" t="s">
        <v>228</v>
      </c>
      <c r="B84">
        <v>6</v>
      </c>
      <c r="C84">
        <v>16</v>
      </c>
      <c r="D84">
        <v>81</v>
      </c>
      <c r="E8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84" s="3" t="s">
        <v>220</v>
      </c>
      <c r="H84">
        <v>22</v>
      </c>
      <c r="I84">
        <v>22</v>
      </c>
      <c r="J84">
        <v>22</v>
      </c>
      <c r="K84" s="26">
        <v>40</v>
      </c>
    </row>
    <row r="85" spans="1:11" x14ac:dyDescent="0.25">
      <c r="A85" t="s">
        <v>315</v>
      </c>
      <c r="B85">
        <v>6</v>
      </c>
      <c r="C85">
        <v>22</v>
      </c>
      <c r="D85">
        <v>81</v>
      </c>
      <c r="E8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85" s="3" t="s">
        <v>121</v>
      </c>
      <c r="H85">
        <v>22</v>
      </c>
      <c r="J85">
        <v>22</v>
      </c>
      <c r="K85" s="26">
        <v>174</v>
      </c>
    </row>
    <row r="86" spans="1:11" x14ac:dyDescent="0.25">
      <c r="A86" t="s">
        <v>314</v>
      </c>
      <c r="B86">
        <v>6</v>
      </c>
      <c r="C86">
        <v>21</v>
      </c>
      <c r="D86">
        <v>83</v>
      </c>
      <c r="E8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86" s="3" t="s">
        <v>135</v>
      </c>
      <c r="H86">
        <v>22</v>
      </c>
      <c r="J86">
        <v>22</v>
      </c>
      <c r="K86" s="26">
        <v>192</v>
      </c>
    </row>
    <row r="87" spans="1:11" x14ac:dyDescent="0.25">
      <c r="A87" t="s">
        <v>240</v>
      </c>
      <c r="B87">
        <v>6</v>
      </c>
      <c r="C87">
        <v>10</v>
      </c>
      <c r="D87">
        <v>84</v>
      </c>
      <c r="E8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87" s="3" t="s">
        <v>275</v>
      </c>
      <c r="H87">
        <v>22</v>
      </c>
      <c r="I87">
        <v>22</v>
      </c>
      <c r="J87">
        <v>22</v>
      </c>
      <c r="K87" s="26">
        <v>2</v>
      </c>
    </row>
    <row r="88" spans="1:11" x14ac:dyDescent="0.25">
      <c r="A88" t="s">
        <v>194</v>
      </c>
      <c r="B88">
        <v>6</v>
      </c>
      <c r="C88">
        <v>15</v>
      </c>
      <c r="D88">
        <v>85</v>
      </c>
      <c r="E8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88" s="3" t="s">
        <v>268</v>
      </c>
      <c r="H88">
        <v>21</v>
      </c>
      <c r="I88">
        <v>21</v>
      </c>
      <c r="J88">
        <v>21</v>
      </c>
      <c r="K88" s="26">
        <v>9</v>
      </c>
    </row>
    <row r="89" spans="1:11" x14ac:dyDescent="0.25">
      <c r="A89" t="s">
        <v>238</v>
      </c>
      <c r="B89">
        <v>6</v>
      </c>
      <c r="C89">
        <v>8</v>
      </c>
      <c r="D89">
        <v>86</v>
      </c>
      <c r="E8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89" s="3" t="s">
        <v>303</v>
      </c>
      <c r="J89">
        <v>21</v>
      </c>
      <c r="K89" s="26">
        <v>171</v>
      </c>
    </row>
    <row r="90" spans="1:11" x14ac:dyDescent="0.25">
      <c r="A90" t="s">
        <v>182</v>
      </c>
      <c r="B90">
        <v>6</v>
      </c>
      <c r="C90">
        <v>16</v>
      </c>
      <c r="D90">
        <v>87</v>
      </c>
      <c r="E9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90" s="3" t="s">
        <v>171</v>
      </c>
      <c r="H90">
        <v>21</v>
      </c>
      <c r="J90">
        <v>21</v>
      </c>
      <c r="K90" s="26">
        <v>130.5</v>
      </c>
    </row>
    <row r="91" spans="1:11" x14ac:dyDescent="0.25">
      <c r="A91" t="s">
        <v>191</v>
      </c>
      <c r="B91">
        <v>6</v>
      </c>
      <c r="C91">
        <v>19</v>
      </c>
      <c r="D91">
        <v>88</v>
      </c>
      <c r="E9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91" s="3" t="s">
        <v>314</v>
      </c>
      <c r="J91">
        <v>21</v>
      </c>
      <c r="K91" s="26">
        <v>83</v>
      </c>
    </row>
    <row r="92" spans="1:11" x14ac:dyDescent="0.25">
      <c r="A92" t="s">
        <v>115</v>
      </c>
      <c r="B92">
        <v>6</v>
      </c>
      <c r="C92">
        <v>25</v>
      </c>
      <c r="D92">
        <v>88</v>
      </c>
      <c r="E9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92" s="3" t="s">
        <v>313</v>
      </c>
      <c r="J92">
        <v>20</v>
      </c>
      <c r="K92" s="26">
        <v>54</v>
      </c>
    </row>
    <row r="93" spans="1:11" x14ac:dyDescent="0.25">
      <c r="A93" t="s">
        <v>229</v>
      </c>
      <c r="B93">
        <v>6</v>
      </c>
      <c r="C93">
        <v>18</v>
      </c>
      <c r="D93">
        <v>90</v>
      </c>
      <c r="E9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93" s="3" t="s">
        <v>284</v>
      </c>
      <c r="I93">
        <v>20</v>
      </c>
      <c r="J93">
        <v>20</v>
      </c>
      <c r="K93" s="26">
        <v>25</v>
      </c>
    </row>
    <row r="94" spans="1:11" x14ac:dyDescent="0.25">
      <c r="A94" t="s">
        <v>184</v>
      </c>
      <c r="B94">
        <v>6</v>
      </c>
      <c r="C94">
        <v>33</v>
      </c>
      <c r="D94">
        <v>90</v>
      </c>
      <c r="E9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94" s="3" t="s">
        <v>181</v>
      </c>
      <c r="H94">
        <v>20</v>
      </c>
      <c r="J94">
        <v>20</v>
      </c>
      <c r="K94" s="26">
        <v>92.5</v>
      </c>
    </row>
    <row r="95" spans="1:11" x14ac:dyDescent="0.25">
      <c r="A95" t="s">
        <v>192</v>
      </c>
      <c r="B95">
        <v>6</v>
      </c>
      <c r="C95">
        <v>17</v>
      </c>
      <c r="D95">
        <v>92</v>
      </c>
      <c r="E9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95" s="3" t="s">
        <v>264</v>
      </c>
      <c r="H95">
        <v>20</v>
      </c>
      <c r="I95">
        <v>20</v>
      </c>
      <c r="J95">
        <v>20</v>
      </c>
      <c r="K95" s="26">
        <v>14.333333333333334</v>
      </c>
    </row>
    <row r="96" spans="1:11" x14ac:dyDescent="0.25">
      <c r="A96" t="s">
        <v>89</v>
      </c>
      <c r="B96">
        <v>6</v>
      </c>
      <c r="C96">
        <v>5</v>
      </c>
      <c r="D96">
        <v>93</v>
      </c>
      <c r="E9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96" s="3" t="s">
        <v>244</v>
      </c>
      <c r="H96">
        <v>20</v>
      </c>
      <c r="I96">
        <v>20</v>
      </c>
      <c r="J96">
        <v>20</v>
      </c>
      <c r="K96" s="26">
        <v>42.333333333333336</v>
      </c>
    </row>
    <row r="97" spans="1:11" x14ac:dyDescent="0.25">
      <c r="A97" t="s">
        <v>78</v>
      </c>
      <c r="B97">
        <v>6</v>
      </c>
      <c r="C97">
        <v>25</v>
      </c>
      <c r="D97">
        <v>93</v>
      </c>
      <c r="E9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97" s="3" t="s">
        <v>231</v>
      </c>
      <c r="H97">
        <v>20</v>
      </c>
      <c r="J97">
        <v>20</v>
      </c>
      <c r="K97" s="26">
        <v>137.5</v>
      </c>
    </row>
    <row r="98" spans="1:11" x14ac:dyDescent="0.25">
      <c r="A98" t="s">
        <v>212</v>
      </c>
      <c r="B98">
        <v>6</v>
      </c>
      <c r="C98">
        <v>15</v>
      </c>
      <c r="D98">
        <v>95</v>
      </c>
      <c r="E9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98" s="3" t="s">
        <v>266</v>
      </c>
      <c r="H98">
        <v>20</v>
      </c>
      <c r="I98">
        <v>20</v>
      </c>
      <c r="J98">
        <v>20</v>
      </c>
      <c r="K98" s="26">
        <v>10</v>
      </c>
    </row>
    <row r="99" spans="1:11" x14ac:dyDescent="0.25">
      <c r="A99" t="s">
        <v>216</v>
      </c>
      <c r="B99">
        <v>6</v>
      </c>
      <c r="C99">
        <v>15</v>
      </c>
      <c r="D99">
        <v>95</v>
      </c>
      <c r="E9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99" s="3" t="s">
        <v>173</v>
      </c>
      <c r="H99">
        <v>20</v>
      </c>
      <c r="J99">
        <v>20</v>
      </c>
      <c r="K99" s="26">
        <v>91.5</v>
      </c>
    </row>
    <row r="100" spans="1:11" x14ac:dyDescent="0.25">
      <c r="A100" t="s">
        <v>106</v>
      </c>
      <c r="B100">
        <v>6</v>
      </c>
      <c r="C100">
        <v>47</v>
      </c>
      <c r="D100">
        <v>97</v>
      </c>
      <c r="E10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00" s="3" t="s">
        <v>191</v>
      </c>
      <c r="H100">
        <v>19</v>
      </c>
      <c r="I100">
        <v>19</v>
      </c>
      <c r="J100">
        <v>19</v>
      </c>
      <c r="K100" s="26">
        <v>70.333333333333329</v>
      </c>
    </row>
    <row r="101" spans="1:11" x14ac:dyDescent="0.25">
      <c r="A101" t="s">
        <v>205</v>
      </c>
      <c r="B101">
        <v>6</v>
      </c>
      <c r="C101">
        <v>9</v>
      </c>
      <c r="D101">
        <v>97</v>
      </c>
      <c r="E10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01" s="3" t="s">
        <v>146</v>
      </c>
      <c r="H101">
        <v>19</v>
      </c>
      <c r="J101">
        <v>19</v>
      </c>
      <c r="K101" s="26">
        <v>169</v>
      </c>
    </row>
    <row r="102" spans="1:11" x14ac:dyDescent="0.25">
      <c r="A102" t="s">
        <v>170</v>
      </c>
      <c r="B102">
        <v>6</v>
      </c>
      <c r="C102">
        <v>24</v>
      </c>
      <c r="D102">
        <v>99</v>
      </c>
      <c r="E10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02" s="3" t="s">
        <v>102</v>
      </c>
      <c r="H102">
        <v>19</v>
      </c>
      <c r="J102">
        <v>19</v>
      </c>
      <c r="K102" s="26">
        <v>172.5</v>
      </c>
    </row>
    <row r="103" spans="1:11" x14ac:dyDescent="0.25">
      <c r="A103" t="s">
        <v>181</v>
      </c>
      <c r="B103">
        <v>6</v>
      </c>
      <c r="C103">
        <v>20</v>
      </c>
      <c r="D103">
        <v>100</v>
      </c>
      <c r="E10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03" s="3" t="s">
        <v>193</v>
      </c>
      <c r="H103">
        <v>19</v>
      </c>
      <c r="I103">
        <v>19</v>
      </c>
      <c r="J103">
        <v>19</v>
      </c>
      <c r="K103" s="26">
        <v>94.333333333333329</v>
      </c>
    </row>
    <row r="104" spans="1:11" x14ac:dyDescent="0.25">
      <c r="A104" t="s">
        <v>207</v>
      </c>
      <c r="B104">
        <v>6</v>
      </c>
      <c r="C104">
        <v>12</v>
      </c>
      <c r="D104">
        <v>101</v>
      </c>
      <c r="E10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04" s="3" t="s">
        <v>265</v>
      </c>
      <c r="H104">
        <v>19</v>
      </c>
      <c r="I104">
        <v>19</v>
      </c>
      <c r="J104">
        <v>19</v>
      </c>
      <c r="K104" s="26">
        <v>14</v>
      </c>
    </row>
    <row r="105" spans="1:11" x14ac:dyDescent="0.25">
      <c r="A105" t="s">
        <v>215</v>
      </c>
      <c r="B105">
        <v>6</v>
      </c>
      <c r="C105">
        <v>26</v>
      </c>
      <c r="D105">
        <v>102</v>
      </c>
      <c r="E10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05" s="3" t="s">
        <v>259</v>
      </c>
      <c r="H105">
        <v>19</v>
      </c>
      <c r="I105">
        <v>19</v>
      </c>
      <c r="J105">
        <v>19</v>
      </c>
      <c r="K105" s="26">
        <v>26</v>
      </c>
    </row>
    <row r="106" spans="1:11" x14ac:dyDescent="0.25">
      <c r="A106" t="s">
        <v>312</v>
      </c>
      <c r="B106">
        <v>6</v>
      </c>
      <c r="C106">
        <v>18</v>
      </c>
      <c r="D106">
        <v>103</v>
      </c>
      <c r="E10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06" s="3" t="s">
        <v>291</v>
      </c>
      <c r="J106">
        <v>19</v>
      </c>
      <c r="K106" s="26">
        <v>225</v>
      </c>
    </row>
    <row r="107" spans="1:11" x14ac:dyDescent="0.25">
      <c r="A107" t="s">
        <v>178</v>
      </c>
      <c r="B107">
        <v>6</v>
      </c>
      <c r="C107">
        <v>36</v>
      </c>
      <c r="D107">
        <v>104</v>
      </c>
      <c r="E10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07" s="3" t="s">
        <v>204</v>
      </c>
      <c r="H107">
        <v>19</v>
      </c>
      <c r="I107">
        <v>19</v>
      </c>
      <c r="J107">
        <v>19</v>
      </c>
      <c r="K107" s="26">
        <v>57</v>
      </c>
    </row>
    <row r="108" spans="1:11" x14ac:dyDescent="0.25">
      <c r="A108" t="s">
        <v>217</v>
      </c>
      <c r="B108">
        <v>6</v>
      </c>
      <c r="C108">
        <v>9</v>
      </c>
      <c r="D108">
        <v>105</v>
      </c>
      <c r="E10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08" s="3" t="s">
        <v>92</v>
      </c>
      <c r="H108">
        <v>19</v>
      </c>
      <c r="J108">
        <v>19</v>
      </c>
      <c r="K108" s="26">
        <v>204.5</v>
      </c>
    </row>
    <row r="109" spans="1:11" x14ac:dyDescent="0.25">
      <c r="A109" t="s">
        <v>134</v>
      </c>
      <c r="B109">
        <v>6</v>
      </c>
      <c r="C109">
        <v>6</v>
      </c>
      <c r="D109">
        <v>105</v>
      </c>
      <c r="E10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09" s="3" t="s">
        <v>160</v>
      </c>
      <c r="H109">
        <v>18</v>
      </c>
      <c r="I109">
        <v>18</v>
      </c>
      <c r="J109">
        <v>18</v>
      </c>
      <c r="K109" s="26">
        <v>120</v>
      </c>
    </row>
    <row r="110" spans="1:11" x14ac:dyDescent="0.25">
      <c r="A110" t="s">
        <v>139</v>
      </c>
      <c r="B110">
        <v>6</v>
      </c>
      <c r="C110">
        <v>10</v>
      </c>
      <c r="D110">
        <v>105</v>
      </c>
      <c r="E11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10" s="3" t="s">
        <v>112</v>
      </c>
      <c r="H110">
        <v>18</v>
      </c>
      <c r="J110">
        <v>18</v>
      </c>
      <c r="K110" s="26">
        <v>183.5</v>
      </c>
    </row>
    <row r="111" spans="1:11" x14ac:dyDescent="0.25">
      <c r="A111" t="s">
        <v>132</v>
      </c>
      <c r="B111">
        <v>6</v>
      </c>
      <c r="C111">
        <v>35</v>
      </c>
      <c r="D111">
        <v>108</v>
      </c>
      <c r="E11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11" s="3" t="s">
        <v>279</v>
      </c>
      <c r="I111">
        <v>18</v>
      </c>
      <c r="J111">
        <v>18</v>
      </c>
      <c r="K111" s="26">
        <v>64</v>
      </c>
    </row>
    <row r="112" spans="1:11" x14ac:dyDescent="0.25">
      <c r="A112" t="s">
        <v>223</v>
      </c>
      <c r="B112">
        <v>6</v>
      </c>
      <c r="C112">
        <v>8</v>
      </c>
      <c r="D112">
        <v>108</v>
      </c>
      <c r="E11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12" s="3" t="s">
        <v>124</v>
      </c>
      <c r="H112">
        <v>18</v>
      </c>
      <c r="J112">
        <v>18</v>
      </c>
      <c r="K112" s="26">
        <v>131.5</v>
      </c>
    </row>
    <row r="113" spans="1:11" x14ac:dyDescent="0.25">
      <c r="A113" t="s">
        <v>282</v>
      </c>
      <c r="B113">
        <v>6</v>
      </c>
      <c r="C113">
        <v>8</v>
      </c>
      <c r="D113">
        <v>110</v>
      </c>
      <c r="E11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13" s="3" t="s">
        <v>312</v>
      </c>
      <c r="J113">
        <v>18</v>
      </c>
      <c r="K113" s="26">
        <v>103</v>
      </c>
    </row>
    <row r="114" spans="1:11" x14ac:dyDescent="0.25">
      <c r="A114" t="s">
        <v>82</v>
      </c>
      <c r="B114">
        <v>6</v>
      </c>
      <c r="C114">
        <v>37</v>
      </c>
      <c r="D114">
        <v>111</v>
      </c>
      <c r="E11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14" s="3" t="s">
        <v>174</v>
      </c>
      <c r="H114">
        <v>18</v>
      </c>
      <c r="I114">
        <v>18</v>
      </c>
      <c r="J114">
        <v>18</v>
      </c>
      <c r="K114" s="26">
        <v>85.333333333333329</v>
      </c>
    </row>
    <row r="115" spans="1:11" x14ac:dyDescent="0.25">
      <c r="A115" t="s">
        <v>197</v>
      </c>
      <c r="B115">
        <v>6</v>
      </c>
      <c r="C115">
        <v>25</v>
      </c>
      <c r="D115">
        <v>111</v>
      </c>
      <c r="E11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15" s="3" t="s">
        <v>118</v>
      </c>
      <c r="H115">
        <v>18</v>
      </c>
      <c r="J115">
        <v>18</v>
      </c>
      <c r="K115" s="26">
        <v>183.5</v>
      </c>
    </row>
    <row r="116" spans="1:11" x14ac:dyDescent="0.25">
      <c r="A116" t="s">
        <v>165</v>
      </c>
      <c r="B116">
        <v>6</v>
      </c>
      <c r="C116">
        <v>31</v>
      </c>
      <c r="D116">
        <v>113</v>
      </c>
      <c r="E11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16" s="3" t="s">
        <v>229</v>
      </c>
      <c r="H116">
        <v>18</v>
      </c>
      <c r="J116">
        <v>18</v>
      </c>
      <c r="K116" s="26">
        <v>68.5</v>
      </c>
    </row>
    <row r="117" spans="1:11" x14ac:dyDescent="0.25">
      <c r="A117" t="s">
        <v>206</v>
      </c>
      <c r="B117">
        <v>6</v>
      </c>
      <c r="C117">
        <v>12</v>
      </c>
      <c r="D117">
        <v>113</v>
      </c>
      <c r="E11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17" s="3" t="s">
        <v>152</v>
      </c>
      <c r="H117">
        <v>18</v>
      </c>
      <c r="J117">
        <v>18</v>
      </c>
      <c r="K117" s="26">
        <v>132</v>
      </c>
    </row>
    <row r="118" spans="1:11" x14ac:dyDescent="0.25">
      <c r="A118" t="s">
        <v>179</v>
      </c>
      <c r="B118">
        <v>6</v>
      </c>
      <c r="C118">
        <v>1</v>
      </c>
      <c r="D118">
        <v>115</v>
      </c>
      <c r="E11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18" s="3" t="s">
        <v>295</v>
      </c>
      <c r="J118">
        <v>17</v>
      </c>
      <c r="K118" s="26">
        <v>203</v>
      </c>
    </row>
    <row r="119" spans="1:11" x14ac:dyDescent="0.25">
      <c r="A119" t="s">
        <v>126</v>
      </c>
      <c r="B119">
        <v>6</v>
      </c>
      <c r="C119">
        <v>10</v>
      </c>
      <c r="D119">
        <v>116</v>
      </c>
      <c r="E11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19" s="3" t="s">
        <v>255</v>
      </c>
      <c r="H119">
        <v>17</v>
      </c>
      <c r="I119">
        <v>17</v>
      </c>
      <c r="J119">
        <v>17</v>
      </c>
      <c r="K119" s="26">
        <v>22</v>
      </c>
    </row>
    <row r="120" spans="1:11" x14ac:dyDescent="0.25">
      <c r="A120" t="s">
        <v>163</v>
      </c>
      <c r="B120">
        <v>6</v>
      </c>
      <c r="C120">
        <v>23</v>
      </c>
      <c r="D120">
        <v>117</v>
      </c>
      <c r="E12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20" s="3" t="s">
        <v>311</v>
      </c>
      <c r="J120">
        <v>17</v>
      </c>
      <c r="K120" s="26">
        <v>120</v>
      </c>
    </row>
    <row r="121" spans="1:11" x14ac:dyDescent="0.25">
      <c r="A121" t="s">
        <v>233</v>
      </c>
      <c r="B121">
        <v>6</v>
      </c>
      <c r="C121">
        <v>12</v>
      </c>
      <c r="D121">
        <v>118</v>
      </c>
      <c r="E12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21" s="3" t="s">
        <v>192</v>
      </c>
      <c r="H121">
        <v>17</v>
      </c>
      <c r="I121">
        <v>17</v>
      </c>
      <c r="J121">
        <v>17</v>
      </c>
      <c r="K121" s="26">
        <v>79.333333333333329</v>
      </c>
    </row>
    <row r="122" spans="1:11" x14ac:dyDescent="0.25">
      <c r="A122" t="s">
        <v>124</v>
      </c>
      <c r="B122">
        <v>6</v>
      </c>
      <c r="C122">
        <v>18</v>
      </c>
      <c r="D122">
        <v>119</v>
      </c>
      <c r="E12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22" s="3" t="s">
        <v>227</v>
      </c>
      <c r="H122">
        <v>17</v>
      </c>
      <c r="I122">
        <v>17</v>
      </c>
      <c r="J122">
        <v>17</v>
      </c>
      <c r="K122" s="26">
        <v>50</v>
      </c>
    </row>
    <row r="123" spans="1:11" x14ac:dyDescent="0.25">
      <c r="A123" t="s">
        <v>141</v>
      </c>
      <c r="B123">
        <v>6</v>
      </c>
      <c r="C123">
        <v>40</v>
      </c>
      <c r="D123">
        <v>120</v>
      </c>
      <c r="E12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23" s="3" t="s">
        <v>138</v>
      </c>
      <c r="H123">
        <v>17</v>
      </c>
      <c r="J123">
        <v>17</v>
      </c>
      <c r="K123" s="26">
        <v>179.5</v>
      </c>
    </row>
    <row r="124" spans="1:11" x14ac:dyDescent="0.25">
      <c r="A124" t="s">
        <v>311</v>
      </c>
      <c r="B124">
        <v>6</v>
      </c>
      <c r="C124">
        <v>17</v>
      </c>
      <c r="D124">
        <v>120</v>
      </c>
      <c r="E12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24" s="3" t="s">
        <v>310</v>
      </c>
      <c r="J124">
        <v>17</v>
      </c>
      <c r="K124" s="26">
        <v>41</v>
      </c>
    </row>
    <row r="125" spans="1:11" x14ac:dyDescent="0.25">
      <c r="A125" t="s">
        <v>196</v>
      </c>
      <c r="B125">
        <v>6</v>
      </c>
      <c r="C125">
        <v>29</v>
      </c>
      <c r="D125">
        <v>122</v>
      </c>
      <c r="E12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25" s="3" t="s">
        <v>283</v>
      </c>
      <c r="I125">
        <v>17</v>
      </c>
      <c r="J125">
        <v>17</v>
      </c>
      <c r="K125" s="26">
        <v>49.5</v>
      </c>
    </row>
    <row r="126" spans="1:11" x14ac:dyDescent="0.25">
      <c r="A126" t="s">
        <v>155</v>
      </c>
      <c r="B126">
        <v>6</v>
      </c>
      <c r="C126">
        <v>8</v>
      </c>
      <c r="D126">
        <v>122</v>
      </c>
      <c r="E12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26" s="3" t="s">
        <v>289</v>
      </c>
      <c r="J126">
        <v>17</v>
      </c>
      <c r="K126" s="26">
        <v>229</v>
      </c>
    </row>
    <row r="127" spans="1:11" x14ac:dyDescent="0.25">
      <c r="A127" t="s">
        <v>309</v>
      </c>
      <c r="B127">
        <v>6</v>
      </c>
      <c r="C127">
        <v>25</v>
      </c>
      <c r="D127">
        <v>124</v>
      </c>
      <c r="E12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27" s="3" t="s">
        <v>103</v>
      </c>
      <c r="H127">
        <v>16</v>
      </c>
      <c r="J127">
        <v>16</v>
      </c>
      <c r="K127" s="26">
        <v>186.5</v>
      </c>
    </row>
    <row r="128" spans="1:11" x14ac:dyDescent="0.25">
      <c r="A128" t="s">
        <v>235</v>
      </c>
      <c r="B128">
        <v>6</v>
      </c>
      <c r="C128">
        <v>16</v>
      </c>
      <c r="D128">
        <v>125</v>
      </c>
      <c r="E12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28" s="3" t="s">
        <v>278</v>
      </c>
      <c r="I128">
        <v>16</v>
      </c>
      <c r="J128">
        <v>16</v>
      </c>
      <c r="K128" s="26">
        <v>112.5</v>
      </c>
    </row>
    <row r="129" spans="1:11" x14ac:dyDescent="0.25">
      <c r="A129" t="s">
        <v>226</v>
      </c>
      <c r="B129">
        <v>6</v>
      </c>
      <c r="C129">
        <v>13</v>
      </c>
      <c r="D129">
        <v>126</v>
      </c>
      <c r="E12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29" s="3" t="s">
        <v>308</v>
      </c>
      <c r="J129">
        <v>16</v>
      </c>
      <c r="K129" s="26">
        <v>17</v>
      </c>
    </row>
    <row r="130" spans="1:11" x14ac:dyDescent="0.25">
      <c r="A130" t="s">
        <v>99</v>
      </c>
      <c r="B130">
        <v>6</v>
      </c>
      <c r="C130">
        <v>14</v>
      </c>
      <c r="D130">
        <v>126</v>
      </c>
      <c r="E13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30" s="3" t="s">
        <v>120</v>
      </c>
      <c r="H130">
        <v>16</v>
      </c>
      <c r="J130">
        <v>16</v>
      </c>
      <c r="K130" s="26">
        <v>166</v>
      </c>
    </row>
    <row r="131" spans="1:11" x14ac:dyDescent="0.25">
      <c r="A131" t="s">
        <v>218</v>
      </c>
      <c r="B131">
        <v>6</v>
      </c>
      <c r="C131">
        <v>39</v>
      </c>
      <c r="D131">
        <v>126</v>
      </c>
      <c r="E13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31" s="3" t="s">
        <v>182</v>
      </c>
      <c r="H131">
        <v>16</v>
      </c>
      <c r="J131">
        <v>16</v>
      </c>
      <c r="K131" s="26">
        <v>86</v>
      </c>
    </row>
    <row r="132" spans="1:11" x14ac:dyDescent="0.25">
      <c r="A132" t="s">
        <v>105</v>
      </c>
      <c r="B132">
        <v>6</v>
      </c>
      <c r="C132">
        <v>37</v>
      </c>
      <c r="D132">
        <v>126</v>
      </c>
      <c r="E13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32" s="3" t="s">
        <v>299</v>
      </c>
      <c r="J132">
        <v>16</v>
      </c>
      <c r="K132" s="26">
        <v>181</v>
      </c>
    </row>
    <row r="133" spans="1:11" x14ac:dyDescent="0.25">
      <c r="A133" t="s">
        <v>101</v>
      </c>
      <c r="B133">
        <v>6</v>
      </c>
      <c r="C133">
        <v>26</v>
      </c>
      <c r="D133">
        <v>130</v>
      </c>
      <c r="E13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33" s="3" t="s">
        <v>140</v>
      </c>
      <c r="H133">
        <v>16</v>
      </c>
      <c r="J133">
        <v>16</v>
      </c>
      <c r="K133" s="26">
        <v>166.5</v>
      </c>
    </row>
    <row r="134" spans="1:11" x14ac:dyDescent="0.25">
      <c r="A134" t="s">
        <v>185</v>
      </c>
      <c r="B134">
        <v>6</v>
      </c>
      <c r="C134">
        <v>29</v>
      </c>
      <c r="D134">
        <v>131</v>
      </c>
      <c r="E13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34" s="3" t="s">
        <v>228</v>
      </c>
      <c r="H134">
        <v>16</v>
      </c>
      <c r="I134">
        <v>16</v>
      </c>
      <c r="J134">
        <v>16</v>
      </c>
      <c r="K134" s="26">
        <v>53.333333333333336</v>
      </c>
    </row>
    <row r="135" spans="1:11" x14ac:dyDescent="0.25">
      <c r="A135" t="s">
        <v>91</v>
      </c>
      <c r="B135">
        <v>6</v>
      </c>
      <c r="C135">
        <v>7</v>
      </c>
      <c r="D135">
        <v>132</v>
      </c>
      <c r="E13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35" s="3" t="s">
        <v>129</v>
      </c>
      <c r="H135">
        <v>16</v>
      </c>
      <c r="J135">
        <v>16</v>
      </c>
      <c r="K135" s="26">
        <v>165.5</v>
      </c>
    </row>
    <row r="136" spans="1:11" x14ac:dyDescent="0.25">
      <c r="A136" t="s">
        <v>242</v>
      </c>
      <c r="B136">
        <v>6</v>
      </c>
      <c r="C136">
        <v>9</v>
      </c>
      <c r="D136">
        <v>133</v>
      </c>
      <c r="E13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36" s="3" t="s">
        <v>147</v>
      </c>
      <c r="H136">
        <v>16</v>
      </c>
      <c r="J136">
        <v>16</v>
      </c>
      <c r="K136" s="26">
        <v>154.5</v>
      </c>
    </row>
    <row r="137" spans="1:11" x14ac:dyDescent="0.25">
      <c r="A137" t="s">
        <v>183</v>
      </c>
      <c r="B137">
        <v>6</v>
      </c>
      <c r="C137">
        <v>33</v>
      </c>
      <c r="D137">
        <v>133</v>
      </c>
      <c r="E13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37" s="3" t="s">
        <v>235</v>
      </c>
      <c r="H137">
        <v>16</v>
      </c>
      <c r="J137">
        <v>16</v>
      </c>
      <c r="K137" s="26">
        <v>83.5</v>
      </c>
    </row>
    <row r="138" spans="1:11" x14ac:dyDescent="0.25">
      <c r="A138" t="s">
        <v>85</v>
      </c>
      <c r="B138">
        <v>6</v>
      </c>
      <c r="C138">
        <v>33</v>
      </c>
      <c r="D138">
        <v>135</v>
      </c>
      <c r="E13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38" s="3" t="s">
        <v>149</v>
      </c>
      <c r="H138">
        <v>15</v>
      </c>
      <c r="J138">
        <v>15</v>
      </c>
      <c r="K138" s="26">
        <v>173</v>
      </c>
    </row>
    <row r="139" spans="1:11" x14ac:dyDescent="0.25">
      <c r="A139" t="s">
        <v>73</v>
      </c>
      <c r="B139">
        <v>6</v>
      </c>
      <c r="C139">
        <v>1</v>
      </c>
      <c r="D139">
        <v>136</v>
      </c>
      <c r="E13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39" s="3" t="s">
        <v>212</v>
      </c>
      <c r="H139">
        <v>15</v>
      </c>
      <c r="I139">
        <v>15</v>
      </c>
      <c r="J139">
        <v>15</v>
      </c>
      <c r="K139" s="26">
        <v>78.666666666666671</v>
      </c>
    </row>
    <row r="140" spans="1:11" x14ac:dyDescent="0.25">
      <c r="A140" t="s">
        <v>301</v>
      </c>
      <c r="B140">
        <v>6</v>
      </c>
      <c r="C140">
        <v>12</v>
      </c>
      <c r="D140">
        <v>136</v>
      </c>
      <c r="E14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40" s="3" t="s">
        <v>216</v>
      </c>
      <c r="H140">
        <v>15</v>
      </c>
      <c r="I140">
        <v>15</v>
      </c>
      <c r="J140">
        <v>15</v>
      </c>
      <c r="K140" s="26">
        <v>72.333333333333329</v>
      </c>
    </row>
    <row r="141" spans="1:11" x14ac:dyDescent="0.25">
      <c r="A141" t="s">
        <v>151</v>
      </c>
      <c r="B141">
        <v>6</v>
      </c>
      <c r="C141">
        <v>11</v>
      </c>
      <c r="D141">
        <v>136</v>
      </c>
      <c r="E14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41" s="3" t="s">
        <v>86</v>
      </c>
      <c r="H141">
        <v>15</v>
      </c>
      <c r="J141">
        <v>15</v>
      </c>
      <c r="K141" s="26">
        <v>199</v>
      </c>
    </row>
    <row r="142" spans="1:11" x14ac:dyDescent="0.25">
      <c r="A142" t="s">
        <v>153</v>
      </c>
      <c r="B142">
        <v>6</v>
      </c>
      <c r="C142">
        <v>22</v>
      </c>
      <c r="D142">
        <v>139</v>
      </c>
      <c r="E14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42" s="3" t="s">
        <v>270</v>
      </c>
      <c r="H142">
        <v>15</v>
      </c>
      <c r="I142">
        <v>15</v>
      </c>
      <c r="J142">
        <v>15</v>
      </c>
      <c r="K142" s="26">
        <v>6</v>
      </c>
    </row>
    <row r="143" spans="1:11" x14ac:dyDescent="0.25">
      <c r="A143" t="s">
        <v>292</v>
      </c>
      <c r="B143">
        <v>6</v>
      </c>
      <c r="C143">
        <v>7</v>
      </c>
      <c r="D143">
        <v>140</v>
      </c>
      <c r="E14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43" s="3" t="s">
        <v>256</v>
      </c>
      <c r="H143">
        <v>15</v>
      </c>
      <c r="I143">
        <v>15</v>
      </c>
      <c r="J143">
        <v>15</v>
      </c>
      <c r="K143" s="26">
        <v>21.666666666666668</v>
      </c>
    </row>
    <row r="144" spans="1:11" x14ac:dyDescent="0.25">
      <c r="A144" t="s">
        <v>209</v>
      </c>
      <c r="B144">
        <v>6</v>
      </c>
      <c r="C144">
        <v>10</v>
      </c>
      <c r="D144">
        <v>141</v>
      </c>
      <c r="E14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44" s="3" t="s">
        <v>262</v>
      </c>
      <c r="H144">
        <v>15</v>
      </c>
      <c r="I144">
        <v>15</v>
      </c>
      <c r="J144">
        <v>15</v>
      </c>
      <c r="K144" s="26">
        <v>13</v>
      </c>
    </row>
    <row r="145" spans="1:11" x14ac:dyDescent="0.25">
      <c r="A145" t="s">
        <v>232</v>
      </c>
      <c r="B145">
        <v>6</v>
      </c>
      <c r="C145">
        <v>9</v>
      </c>
      <c r="D145">
        <v>141</v>
      </c>
      <c r="E14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45" s="3" t="s">
        <v>251</v>
      </c>
      <c r="H145">
        <v>15</v>
      </c>
      <c r="I145">
        <v>15</v>
      </c>
      <c r="J145">
        <v>15</v>
      </c>
      <c r="K145" s="26">
        <v>21.666666666666668</v>
      </c>
    </row>
    <row r="146" spans="1:11" x14ac:dyDescent="0.25">
      <c r="A146" t="s">
        <v>294</v>
      </c>
      <c r="B146">
        <v>6</v>
      </c>
      <c r="C146">
        <v>9</v>
      </c>
      <c r="D146">
        <v>141</v>
      </c>
      <c r="E14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46" s="3" t="s">
        <v>194</v>
      </c>
      <c r="H146">
        <v>15</v>
      </c>
      <c r="I146">
        <v>15</v>
      </c>
      <c r="J146">
        <v>15</v>
      </c>
      <c r="K146" s="26">
        <v>76</v>
      </c>
    </row>
    <row r="147" spans="1:11" x14ac:dyDescent="0.25">
      <c r="A147" t="s">
        <v>180</v>
      </c>
      <c r="B147">
        <v>6</v>
      </c>
      <c r="C147">
        <v>12</v>
      </c>
      <c r="D147">
        <v>144</v>
      </c>
      <c r="E14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47" s="3" t="s">
        <v>168</v>
      </c>
      <c r="H147">
        <v>15</v>
      </c>
      <c r="J147">
        <v>15</v>
      </c>
      <c r="K147" s="26">
        <v>165</v>
      </c>
    </row>
    <row r="148" spans="1:11" x14ac:dyDescent="0.25">
      <c r="A148" t="s">
        <v>144</v>
      </c>
      <c r="B148">
        <v>6</v>
      </c>
      <c r="C148">
        <v>22</v>
      </c>
      <c r="D148">
        <v>144</v>
      </c>
      <c r="E14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48" s="3" t="s">
        <v>224</v>
      </c>
      <c r="H148">
        <v>14</v>
      </c>
      <c r="J148">
        <v>14</v>
      </c>
      <c r="K148" s="26">
        <v>134.5</v>
      </c>
    </row>
    <row r="149" spans="1:11" x14ac:dyDescent="0.25">
      <c r="A149" t="s">
        <v>128</v>
      </c>
      <c r="B149">
        <v>6</v>
      </c>
      <c r="C149">
        <v>48</v>
      </c>
      <c r="D149">
        <v>144</v>
      </c>
      <c r="E14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49" s="3" t="s">
        <v>195</v>
      </c>
      <c r="H149">
        <v>14</v>
      </c>
      <c r="J149">
        <v>14</v>
      </c>
      <c r="K149" s="26">
        <v>151.5</v>
      </c>
    </row>
    <row r="150" spans="1:11" x14ac:dyDescent="0.25">
      <c r="A150" t="s">
        <v>152</v>
      </c>
      <c r="B150">
        <v>6</v>
      </c>
      <c r="C150">
        <v>18</v>
      </c>
      <c r="D150">
        <v>147</v>
      </c>
      <c r="E15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50" s="3" t="s">
        <v>211</v>
      </c>
      <c r="H150">
        <v>14</v>
      </c>
      <c r="J150">
        <v>14</v>
      </c>
      <c r="K150" s="26">
        <v>126</v>
      </c>
    </row>
    <row r="151" spans="1:11" x14ac:dyDescent="0.25">
      <c r="A151" t="s">
        <v>94</v>
      </c>
      <c r="B151">
        <v>6</v>
      </c>
      <c r="C151">
        <v>26</v>
      </c>
      <c r="D151">
        <v>147</v>
      </c>
      <c r="E15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51" s="3" t="s">
        <v>203</v>
      </c>
      <c r="H151">
        <v>14</v>
      </c>
      <c r="I151">
        <v>14</v>
      </c>
      <c r="J151">
        <v>14</v>
      </c>
      <c r="K151" s="26">
        <v>76.333333333333329</v>
      </c>
    </row>
    <row r="152" spans="1:11" x14ac:dyDescent="0.25">
      <c r="A152" t="s">
        <v>210</v>
      </c>
      <c r="B152">
        <v>6</v>
      </c>
      <c r="C152">
        <v>14</v>
      </c>
      <c r="D152">
        <v>147</v>
      </c>
      <c r="E15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52" s="3" t="s">
        <v>99</v>
      </c>
      <c r="H152">
        <v>14</v>
      </c>
      <c r="J152">
        <v>14</v>
      </c>
      <c r="K152" s="26">
        <v>146</v>
      </c>
    </row>
    <row r="153" spans="1:11" x14ac:dyDescent="0.25">
      <c r="A153" t="s">
        <v>278</v>
      </c>
      <c r="B153">
        <v>6</v>
      </c>
      <c r="C153">
        <v>16</v>
      </c>
      <c r="D153">
        <v>150</v>
      </c>
      <c r="E15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53" s="3" t="s">
        <v>84</v>
      </c>
      <c r="H153">
        <v>14</v>
      </c>
      <c r="J153">
        <v>14</v>
      </c>
      <c r="K153" s="26">
        <v>175</v>
      </c>
    </row>
    <row r="154" spans="1:11" x14ac:dyDescent="0.25">
      <c r="A154" t="s">
        <v>158</v>
      </c>
      <c r="B154">
        <v>6</v>
      </c>
      <c r="C154">
        <v>24</v>
      </c>
      <c r="D154">
        <v>151</v>
      </c>
      <c r="E15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54" s="3" t="s">
        <v>145</v>
      </c>
      <c r="H154">
        <v>14</v>
      </c>
      <c r="J154">
        <v>14</v>
      </c>
      <c r="K154" s="26">
        <v>142</v>
      </c>
    </row>
    <row r="155" spans="1:11" x14ac:dyDescent="0.25">
      <c r="A155" t="s">
        <v>249</v>
      </c>
      <c r="B155">
        <v>6</v>
      </c>
      <c r="C155">
        <v>9</v>
      </c>
      <c r="D155">
        <v>151</v>
      </c>
      <c r="E15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55" s="3" t="s">
        <v>247</v>
      </c>
      <c r="H155">
        <v>14</v>
      </c>
      <c r="J155">
        <v>14</v>
      </c>
      <c r="K155" s="26">
        <v>37.5</v>
      </c>
    </row>
    <row r="156" spans="1:11" x14ac:dyDescent="0.25">
      <c r="A156" t="s">
        <v>305</v>
      </c>
      <c r="B156">
        <v>6</v>
      </c>
      <c r="C156">
        <v>13</v>
      </c>
      <c r="D156">
        <v>151</v>
      </c>
      <c r="E15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56" s="3" t="s">
        <v>113</v>
      </c>
      <c r="H156">
        <v>14</v>
      </c>
      <c r="J156">
        <v>14</v>
      </c>
      <c r="K156" s="26">
        <v>161</v>
      </c>
    </row>
    <row r="157" spans="1:11" x14ac:dyDescent="0.25">
      <c r="A157" t="s">
        <v>145</v>
      </c>
      <c r="B157">
        <v>6</v>
      </c>
      <c r="C157">
        <v>14</v>
      </c>
      <c r="D157">
        <v>154</v>
      </c>
      <c r="E15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57" s="3" t="s">
        <v>210</v>
      </c>
      <c r="H157">
        <v>14</v>
      </c>
      <c r="I157">
        <v>14</v>
      </c>
      <c r="J157">
        <v>14</v>
      </c>
      <c r="K157" s="26">
        <v>91.666666666666671</v>
      </c>
    </row>
    <row r="158" spans="1:11" x14ac:dyDescent="0.25">
      <c r="A158" t="s">
        <v>98</v>
      </c>
      <c r="B158">
        <v>6</v>
      </c>
      <c r="C158">
        <v>28</v>
      </c>
      <c r="D158">
        <v>155</v>
      </c>
      <c r="E15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58" s="3" t="s">
        <v>307</v>
      </c>
      <c r="J158">
        <v>13</v>
      </c>
      <c r="K158" s="26">
        <v>42</v>
      </c>
    </row>
    <row r="159" spans="1:11" x14ac:dyDescent="0.25">
      <c r="A159" t="s">
        <v>137</v>
      </c>
      <c r="B159">
        <v>6</v>
      </c>
      <c r="C159">
        <v>12</v>
      </c>
      <c r="D159">
        <v>156</v>
      </c>
      <c r="E15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59" s="3" t="s">
        <v>148</v>
      </c>
      <c r="H159">
        <v>13</v>
      </c>
      <c r="J159">
        <v>13</v>
      </c>
      <c r="K159" s="26">
        <v>154.5</v>
      </c>
    </row>
    <row r="160" spans="1:11" x14ac:dyDescent="0.25">
      <c r="A160" t="s">
        <v>202</v>
      </c>
      <c r="B160">
        <v>6</v>
      </c>
      <c r="C160">
        <v>7</v>
      </c>
      <c r="D160">
        <v>156</v>
      </c>
      <c r="E16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60" s="3" t="s">
        <v>88</v>
      </c>
      <c r="H160">
        <v>13</v>
      </c>
      <c r="J160">
        <v>13</v>
      </c>
      <c r="K160" s="26">
        <v>197.5</v>
      </c>
    </row>
    <row r="161" spans="1:11" x14ac:dyDescent="0.25">
      <c r="A161" t="s">
        <v>171</v>
      </c>
      <c r="B161">
        <v>6</v>
      </c>
      <c r="C161">
        <v>21</v>
      </c>
      <c r="D161">
        <v>156</v>
      </c>
      <c r="E16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61" s="3" t="s">
        <v>213</v>
      </c>
      <c r="H161">
        <v>13</v>
      </c>
      <c r="I161">
        <v>13</v>
      </c>
      <c r="J161">
        <v>13</v>
      </c>
      <c r="K161" s="26">
        <v>115</v>
      </c>
    </row>
    <row r="162" spans="1:11" x14ac:dyDescent="0.25">
      <c r="A162" t="s">
        <v>187</v>
      </c>
      <c r="B162">
        <v>6</v>
      </c>
      <c r="C162">
        <v>6</v>
      </c>
      <c r="D162">
        <v>159</v>
      </c>
      <c r="E16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62" s="3" t="s">
        <v>226</v>
      </c>
      <c r="H162">
        <v>13</v>
      </c>
      <c r="I162">
        <v>13</v>
      </c>
      <c r="J162">
        <v>13</v>
      </c>
      <c r="K162" s="26">
        <v>81.333333333333329</v>
      </c>
    </row>
    <row r="163" spans="1:11" x14ac:dyDescent="0.25">
      <c r="A163" t="s">
        <v>189</v>
      </c>
      <c r="B163">
        <v>6</v>
      </c>
      <c r="C163">
        <v>23</v>
      </c>
      <c r="D163">
        <v>159</v>
      </c>
      <c r="E16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63" s="3" t="s">
        <v>306</v>
      </c>
      <c r="J163">
        <v>13</v>
      </c>
      <c r="K163" s="26">
        <v>46</v>
      </c>
    </row>
    <row r="164" spans="1:11" x14ac:dyDescent="0.25">
      <c r="A164" t="s">
        <v>245</v>
      </c>
      <c r="B164">
        <v>6</v>
      </c>
      <c r="C164">
        <v>7</v>
      </c>
      <c r="D164">
        <v>161</v>
      </c>
      <c r="E16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64" s="3" t="s">
        <v>285</v>
      </c>
      <c r="I164">
        <v>13</v>
      </c>
      <c r="J164">
        <v>13</v>
      </c>
      <c r="K164" s="26">
        <v>19.5</v>
      </c>
    </row>
    <row r="165" spans="1:11" x14ac:dyDescent="0.25">
      <c r="A165" t="s">
        <v>199</v>
      </c>
      <c r="B165">
        <v>6</v>
      </c>
      <c r="C165">
        <v>10</v>
      </c>
      <c r="D165">
        <v>162</v>
      </c>
      <c r="E16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65" s="3" t="s">
        <v>305</v>
      </c>
      <c r="J165">
        <v>13</v>
      </c>
      <c r="K165" s="26">
        <v>151</v>
      </c>
    </row>
    <row r="166" spans="1:11" x14ac:dyDescent="0.25">
      <c r="A166" t="s">
        <v>166</v>
      </c>
      <c r="B166">
        <v>6</v>
      </c>
      <c r="C166">
        <v>7</v>
      </c>
      <c r="D166">
        <v>163</v>
      </c>
      <c r="E16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66" s="3" t="s">
        <v>237</v>
      </c>
      <c r="H166">
        <v>13</v>
      </c>
      <c r="I166">
        <v>13</v>
      </c>
      <c r="J166">
        <v>13</v>
      </c>
      <c r="K166" s="26">
        <v>40</v>
      </c>
    </row>
    <row r="167" spans="1:11" x14ac:dyDescent="0.25">
      <c r="A167" t="s">
        <v>84</v>
      </c>
      <c r="B167">
        <v>6</v>
      </c>
      <c r="C167">
        <v>14</v>
      </c>
      <c r="D167">
        <v>163</v>
      </c>
      <c r="E16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67" s="3" t="s">
        <v>304</v>
      </c>
      <c r="J167">
        <v>12</v>
      </c>
      <c r="K167" s="26">
        <v>60</v>
      </c>
    </row>
    <row r="168" spans="1:11" x14ac:dyDescent="0.25">
      <c r="A168" t="s">
        <v>136</v>
      </c>
      <c r="B168">
        <v>6</v>
      </c>
      <c r="C168">
        <v>27</v>
      </c>
      <c r="D168">
        <v>165</v>
      </c>
      <c r="E16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68" s="3" t="s">
        <v>207</v>
      </c>
      <c r="H168">
        <v>12</v>
      </c>
      <c r="I168">
        <v>12</v>
      </c>
      <c r="J168">
        <v>12</v>
      </c>
      <c r="K168" s="26">
        <v>69</v>
      </c>
    </row>
    <row r="169" spans="1:11" x14ac:dyDescent="0.25">
      <c r="A169" t="s">
        <v>76</v>
      </c>
      <c r="B169">
        <v>6</v>
      </c>
      <c r="C169">
        <v>4</v>
      </c>
      <c r="D169">
        <v>166</v>
      </c>
      <c r="E16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69" s="3" t="s">
        <v>97</v>
      </c>
      <c r="H169">
        <v>12</v>
      </c>
      <c r="J169">
        <v>12</v>
      </c>
      <c r="K169" s="26">
        <v>177</v>
      </c>
    </row>
    <row r="170" spans="1:11" x14ac:dyDescent="0.25">
      <c r="A170" t="s">
        <v>293</v>
      </c>
      <c r="B170">
        <v>6</v>
      </c>
      <c r="C170">
        <v>8</v>
      </c>
      <c r="D170">
        <v>166</v>
      </c>
      <c r="E17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70" s="3" t="s">
        <v>108</v>
      </c>
      <c r="H170">
        <v>12</v>
      </c>
      <c r="J170">
        <v>12</v>
      </c>
      <c r="K170" s="26">
        <v>179</v>
      </c>
    </row>
    <row r="171" spans="1:11" x14ac:dyDescent="0.25">
      <c r="A171" t="s">
        <v>109</v>
      </c>
      <c r="B171">
        <v>6</v>
      </c>
      <c r="C171">
        <v>8</v>
      </c>
      <c r="D171">
        <v>166</v>
      </c>
      <c r="E17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71" s="3" t="s">
        <v>180</v>
      </c>
      <c r="H171">
        <v>12</v>
      </c>
      <c r="J171">
        <v>12</v>
      </c>
      <c r="K171" s="26">
        <v>114.5</v>
      </c>
    </row>
    <row r="172" spans="1:11" x14ac:dyDescent="0.25">
      <c r="A172" t="s">
        <v>113</v>
      </c>
      <c r="B172">
        <v>6</v>
      </c>
      <c r="C172">
        <v>14</v>
      </c>
      <c r="D172">
        <v>166</v>
      </c>
      <c r="E17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72" s="3" t="s">
        <v>83</v>
      </c>
      <c r="H172">
        <v>12</v>
      </c>
      <c r="J172">
        <v>12</v>
      </c>
      <c r="K172" s="26">
        <v>203.5</v>
      </c>
    </row>
    <row r="173" spans="1:11" x14ac:dyDescent="0.25">
      <c r="A173" t="s">
        <v>296</v>
      </c>
      <c r="B173">
        <v>6</v>
      </c>
      <c r="C173">
        <v>10</v>
      </c>
      <c r="D173">
        <v>166</v>
      </c>
      <c r="E17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73" s="3" t="s">
        <v>233</v>
      </c>
      <c r="H173">
        <v>12</v>
      </c>
      <c r="I173">
        <v>12</v>
      </c>
      <c r="J173">
        <v>12</v>
      </c>
      <c r="K173" s="26">
        <v>78.666666666666671</v>
      </c>
    </row>
    <row r="174" spans="1:11" x14ac:dyDescent="0.25">
      <c r="A174" t="s">
        <v>303</v>
      </c>
      <c r="B174">
        <v>6</v>
      </c>
      <c r="C174">
        <v>21</v>
      </c>
      <c r="D174">
        <v>171</v>
      </c>
      <c r="E17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74" s="3" t="s">
        <v>137</v>
      </c>
      <c r="H174">
        <v>12</v>
      </c>
      <c r="J174">
        <v>12</v>
      </c>
      <c r="K174" s="26">
        <v>143</v>
      </c>
    </row>
    <row r="175" spans="1:11" x14ac:dyDescent="0.25">
      <c r="A175" t="s">
        <v>193</v>
      </c>
      <c r="B175">
        <v>6</v>
      </c>
      <c r="C175">
        <v>19</v>
      </c>
      <c r="D175">
        <v>172</v>
      </c>
      <c r="E17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75" s="3" t="s">
        <v>167</v>
      </c>
      <c r="H175">
        <v>12</v>
      </c>
      <c r="J175">
        <v>12</v>
      </c>
      <c r="K175" s="26">
        <v>83.5</v>
      </c>
    </row>
    <row r="176" spans="1:11" x14ac:dyDescent="0.25">
      <c r="A176" t="s">
        <v>123</v>
      </c>
      <c r="B176">
        <v>6</v>
      </c>
      <c r="C176">
        <v>23</v>
      </c>
      <c r="D176">
        <v>173</v>
      </c>
      <c r="E17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76" s="3" t="s">
        <v>302</v>
      </c>
      <c r="J176">
        <v>12</v>
      </c>
      <c r="K176" s="26">
        <v>59</v>
      </c>
    </row>
    <row r="177" spans="1:11" x14ac:dyDescent="0.25">
      <c r="A177" t="s">
        <v>175</v>
      </c>
      <c r="B177">
        <v>6</v>
      </c>
      <c r="C177">
        <v>9</v>
      </c>
      <c r="D177">
        <v>174</v>
      </c>
      <c r="E17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77" s="3" t="s">
        <v>301</v>
      </c>
      <c r="J177">
        <v>12</v>
      </c>
      <c r="K177" s="26">
        <v>136</v>
      </c>
    </row>
    <row r="178" spans="1:11" x14ac:dyDescent="0.25">
      <c r="A178" t="s">
        <v>97</v>
      </c>
      <c r="B178">
        <v>6</v>
      </c>
      <c r="C178">
        <v>12</v>
      </c>
      <c r="D178">
        <v>174</v>
      </c>
      <c r="E17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78" s="3" t="s">
        <v>206</v>
      </c>
      <c r="H178">
        <v>12</v>
      </c>
      <c r="I178">
        <v>12</v>
      </c>
      <c r="J178">
        <v>12</v>
      </c>
      <c r="K178" s="26">
        <v>77</v>
      </c>
    </row>
    <row r="179" spans="1:11" x14ac:dyDescent="0.25">
      <c r="A179" t="s">
        <v>120</v>
      </c>
      <c r="B179">
        <v>6</v>
      </c>
      <c r="C179">
        <v>16</v>
      </c>
      <c r="D179">
        <v>176</v>
      </c>
      <c r="E17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79" s="3" t="s">
        <v>208</v>
      </c>
      <c r="H179">
        <v>11</v>
      </c>
      <c r="J179">
        <v>11</v>
      </c>
      <c r="K179" s="26">
        <v>71.5</v>
      </c>
    </row>
    <row r="180" spans="1:11" x14ac:dyDescent="0.25">
      <c r="A180" t="s">
        <v>257</v>
      </c>
      <c r="B180">
        <v>6</v>
      </c>
      <c r="C180">
        <v>5</v>
      </c>
      <c r="D180">
        <v>176</v>
      </c>
      <c r="E18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80" s="3" t="s">
        <v>151</v>
      </c>
      <c r="H180">
        <v>11</v>
      </c>
      <c r="J180">
        <v>11</v>
      </c>
      <c r="K180" s="26">
        <v>126.5</v>
      </c>
    </row>
    <row r="181" spans="1:11" x14ac:dyDescent="0.25">
      <c r="A181" t="s">
        <v>186</v>
      </c>
      <c r="B181">
        <v>6</v>
      </c>
      <c r="C181">
        <v>5</v>
      </c>
      <c r="D181">
        <v>178</v>
      </c>
      <c r="E18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81" s="3" t="s">
        <v>300</v>
      </c>
      <c r="J181">
        <v>11</v>
      </c>
      <c r="K181" s="26">
        <v>78</v>
      </c>
    </row>
    <row r="182" spans="1:11" x14ac:dyDescent="0.25">
      <c r="A182" t="s">
        <v>147</v>
      </c>
      <c r="B182">
        <v>6</v>
      </c>
      <c r="C182">
        <v>16</v>
      </c>
      <c r="D182">
        <v>179</v>
      </c>
      <c r="E18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82" s="3" t="s">
        <v>95</v>
      </c>
      <c r="H182">
        <v>11</v>
      </c>
      <c r="J182">
        <v>11</v>
      </c>
      <c r="K182" s="26">
        <v>202.5</v>
      </c>
    </row>
    <row r="183" spans="1:11" x14ac:dyDescent="0.25">
      <c r="A183" t="s">
        <v>102</v>
      </c>
      <c r="B183">
        <v>6</v>
      </c>
      <c r="C183">
        <v>19</v>
      </c>
      <c r="D183">
        <v>179</v>
      </c>
      <c r="E18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83" s="3" t="s">
        <v>298</v>
      </c>
      <c r="J183">
        <v>11</v>
      </c>
      <c r="K183" s="26">
        <v>31</v>
      </c>
    </row>
    <row r="184" spans="1:11" x14ac:dyDescent="0.25">
      <c r="A184" t="s">
        <v>201</v>
      </c>
      <c r="B184">
        <v>6</v>
      </c>
      <c r="C184">
        <v>11</v>
      </c>
      <c r="D184">
        <v>181</v>
      </c>
      <c r="E18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84" s="3" t="s">
        <v>258</v>
      </c>
      <c r="H184">
        <v>11</v>
      </c>
      <c r="I184">
        <v>11</v>
      </c>
      <c r="J184">
        <v>11</v>
      </c>
      <c r="K184" s="26">
        <v>23.333333333333332</v>
      </c>
    </row>
    <row r="185" spans="1:11" x14ac:dyDescent="0.25">
      <c r="A185" t="s">
        <v>299</v>
      </c>
      <c r="B185">
        <v>6</v>
      </c>
      <c r="C185">
        <v>16</v>
      </c>
      <c r="D185">
        <v>181</v>
      </c>
      <c r="E18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85" s="3" t="s">
        <v>201</v>
      </c>
      <c r="H185">
        <v>11</v>
      </c>
      <c r="I185">
        <v>11</v>
      </c>
      <c r="J185">
        <v>11</v>
      </c>
      <c r="K185" s="26">
        <v>111.66666666666667</v>
      </c>
    </row>
    <row r="186" spans="1:11" x14ac:dyDescent="0.25">
      <c r="A186" t="s">
        <v>80</v>
      </c>
      <c r="B186">
        <v>6</v>
      </c>
      <c r="C186">
        <v>8</v>
      </c>
      <c r="D186">
        <v>181</v>
      </c>
      <c r="E18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86" s="3" t="s">
        <v>154</v>
      </c>
      <c r="H186">
        <v>11</v>
      </c>
      <c r="J186">
        <v>11</v>
      </c>
      <c r="K186" s="26">
        <v>173</v>
      </c>
    </row>
    <row r="187" spans="1:11" x14ac:dyDescent="0.25">
      <c r="A187" t="s">
        <v>297</v>
      </c>
      <c r="B187">
        <v>6</v>
      </c>
      <c r="C187">
        <v>30</v>
      </c>
      <c r="D187">
        <v>181</v>
      </c>
      <c r="E18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87" s="3" t="s">
        <v>157</v>
      </c>
      <c r="H187">
        <v>11</v>
      </c>
      <c r="J187">
        <v>11</v>
      </c>
      <c r="K187" s="26">
        <v>170</v>
      </c>
    </row>
    <row r="188" spans="1:11" x14ac:dyDescent="0.25">
      <c r="A188" t="s">
        <v>277</v>
      </c>
      <c r="B188">
        <v>6</v>
      </c>
      <c r="C188">
        <v>9</v>
      </c>
      <c r="D188">
        <v>185</v>
      </c>
      <c r="E18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88" s="3" t="s">
        <v>243</v>
      </c>
      <c r="H188">
        <v>11</v>
      </c>
      <c r="I188">
        <v>11</v>
      </c>
      <c r="J188">
        <v>11</v>
      </c>
      <c r="K188" s="26">
        <v>31</v>
      </c>
    </row>
    <row r="189" spans="1:11" x14ac:dyDescent="0.25">
      <c r="A189" t="s">
        <v>143</v>
      </c>
      <c r="B189">
        <v>6</v>
      </c>
      <c r="C189">
        <v>25</v>
      </c>
      <c r="D189">
        <v>186</v>
      </c>
      <c r="E18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89" s="3" t="s">
        <v>126</v>
      </c>
      <c r="H189">
        <v>10</v>
      </c>
      <c r="J189">
        <v>10</v>
      </c>
      <c r="K189" s="26">
        <v>130</v>
      </c>
    </row>
    <row r="190" spans="1:11" x14ac:dyDescent="0.25">
      <c r="A190" t="s">
        <v>129</v>
      </c>
      <c r="B190">
        <v>6</v>
      </c>
      <c r="C190">
        <v>16</v>
      </c>
      <c r="D190">
        <v>187</v>
      </c>
      <c r="E19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90" s="3" t="s">
        <v>221</v>
      </c>
      <c r="H190">
        <v>10</v>
      </c>
      <c r="I190">
        <v>10</v>
      </c>
      <c r="J190">
        <v>10</v>
      </c>
      <c r="K190" s="26">
        <v>53</v>
      </c>
    </row>
    <row r="191" spans="1:11" x14ac:dyDescent="0.25">
      <c r="A191" t="s">
        <v>131</v>
      </c>
      <c r="B191">
        <v>6</v>
      </c>
      <c r="C191">
        <v>27</v>
      </c>
      <c r="D191">
        <v>187</v>
      </c>
      <c r="E19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91" s="3" t="s">
        <v>240</v>
      </c>
      <c r="H191">
        <v>10</v>
      </c>
      <c r="J191">
        <v>10</v>
      </c>
      <c r="K191" s="26">
        <v>59.5</v>
      </c>
    </row>
    <row r="192" spans="1:11" x14ac:dyDescent="0.25">
      <c r="A192" t="s">
        <v>116</v>
      </c>
      <c r="B192">
        <v>6</v>
      </c>
      <c r="C192">
        <v>28</v>
      </c>
      <c r="D192">
        <v>189</v>
      </c>
      <c r="E19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92" s="3" t="s">
        <v>119</v>
      </c>
      <c r="H192">
        <v>10</v>
      </c>
      <c r="J192">
        <v>10</v>
      </c>
      <c r="K192" s="26">
        <v>179.5</v>
      </c>
    </row>
    <row r="193" spans="1:11" x14ac:dyDescent="0.25">
      <c r="A193" t="s">
        <v>211</v>
      </c>
      <c r="B193">
        <v>6</v>
      </c>
      <c r="C193">
        <v>14</v>
      </c>
      <c r="D193">
        <v>189</v>
      </c>
      <c r="E19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93" s="3" t="s">
        <v>209</v>
      </c>
      <c r="H193">
        <v>10</v>
      </c>
      <c r="J193">
        <v>10</v>
      </c>
      <c r="K193" s="26">
        <v>102</v>
      </c>
    </row>
    <row r="194" spans="1:11" x14ac:dyDescent="0.25">
      <c r="A194" t="s">
        <v>142</v>
      </c>
      <c r="B194">
        <v>6</v>
      </c>
      <c r="C194">
        <v>30</v>
      </c>
      <c r="D194">
        <v>191</v>
      </c>
      <c r="E19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94" s="3" t="s">
        <v>164</v>
      </c>
      <c r="H194">
        <v>10</v>
      </c>
      <c r="I194">
        <v>10</v>
      </c>
      <c r="J194">
        <v>10</v>
      </c>
      <c r="K194" s="26">
        <v>76</v>
      </c>
    </row>
    <row r="195" spans="1:11" x14ac:dyDescent="0.25">
      <c r="A195" t="s">
        <v>108</v>
      </c>
      <c r="B195">
        <v>6</v>
      </c>
      <c r="C195">
        <v>12</v>
      </c>
      <c r="D195">
        <v>192</v>
      </c>
      <c r="E19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95" s="3" t="s">
        <v>199</v>
      </c>
      <c r="H195">
        <v>10</v>
      </c>
      <c r="J195">
        <v>10</v>
      </c>
      <c r="K195" s="26">
        <v>118.5</v>
      </c>
    </row>
    <row r="196" spans="1:11" x14ac:dyDescent="0.25">
      <c r="A196" t="s">
        <v>79</v>
      </c>
      <c r="B196">
        <v>6</v>
      </c>
      <c r="C196">
        <v>38</v>
      </c>
      <c r="D196">
        <v>192</v>
      </c>
      <c r="E19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96" s="3" t="s">
        <v>263</v>
      </c>
      <c r="H196">
        <v>10</v>
      </c>
      <c r="J196">
        <v>10</v>
      </c>
      <c r="K196" s="26">
        <v>19.5</v>
      </c>
    </row>
    <row r="197" spans="1:11" x14ac:dyDescent="0.25">
      <c r="A197" t="s">
        <v>90</v>
      </c>
      <c r="B197">
        <v>6</v>
      </c>
      <c r="C197">
        <v>5</v>
      </c>
      <c r="D197">
        <v>192</v>
      </c>
      <c r="E19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97" s="3" t="s">
        <v>139</v>
      </c>
      <c r="H197">
        <v>10</v>
      </c>
      <c r="J197">
        <v>10</v>
      </c>
      <c r="K197" s="26">
        <v>117.5</v>
      </c>
    </row>
    <row r="198" spans="1:11" x14ac:dyDescent="0.25">
      <c r="A198" t="s">
        <v>121</v>
      </c>
      <c r="B198">
        <v>6</v>
      </c>
      <c r="C198">
        <v>22</v>
      </c>
      <c r="D198">
        <v>192</v>
      </c>
      <c r="E19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98" s="3" t="s">
        <v>296</v>
      </c>
      <c r="J198">
        <v>10</v>
      </c>
      <c r="K198" s="26">
        <v>166</v>
      </c>
    </row>
    <row r="199" spans="1:11" x14ac:dyDescent="0.25">
      <c r="A199" t="s">
        <v>148</v>
      </c>
      <c r="B199">
        <v>6</v>
      </c>
      <c r="C199">
        <v>13</v>
      </c>
      <c r="D199">
        <v>192</v>
      </c>
      <c r="E19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199" s="3" t="s">
        <v>236</v>
      </c>
      <c r="H199">
        <v>10</v>
      </c>
      <c r="J199">
        <v>10</v>
      </c>
      <c r="K199" s="26">
        <v>47</v>
      </c>
    </row>
    <row r="200" spans="1:11" x14ac:dyDescent="0.25">
      <c r="A200" t="s">
        <v>77</v>
      </c>
      <c r="B200">
        <v>6</v>
      </c>
      <c r="C200">
        <v>5</v>
      </c>
      <c r="D200">
        <v>192</v>
      </c>
      <c r="E20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00" s="3" t="s">
        <v>288</v>
      </c>
      <c r="J200">
        <v>10</v>
      </c>
      <c r="K200" s="26">
        <v>243</v>
      </c>
    </row>
    <row r="201" spans="1:11" x14ac:dyDescent="0.25">
      <c r="A201" t="s">
        <v>114</v>
      </c>
      <c r="B201">
        <v>6</v>
      </c>
      <c r="C201">
        <v>33</v>
      </c>
      <c r="D201">
        <v>198</v>
      </c>
      <c r="E20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01" s="3" t="s">
        <v>250</v>
      </c>
      <c r="H201">
        <v>10</v>
      </c>
      <c r="J201">
        <v>10</v>
      </c>
      <c r="K201" s="26">
        <v>47.5</v>
      </c>
    </row>
    <row r="202" spans="1:11" x14ac:dyDescent="0.25">
      <c r="A202" t="s">
        <v>130</v>
      </c>
      <c r="B202">
        <v>6</v>
      </c>
      <c r="C202">
        <v>29</v>
      </c>
      <c r="D202">
        <v>199</v>
      </c>
      <c r="E20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02" s="3" t="s">
        <v>281</v>
      </c>
      <c r="I202">
        <v>10</v>
      </c>
      <c r="J202">
        <v>10</v>
      </c>
      <c r="K202" s="26">
        <v>52.5</v>
      </c>
    </row>
    <row r="203" spans="1:11" x14ac:dyDescent="0.25">
      <c r="A203" t="s">
        <v>160</v>
      </c>
      <c r="B203">
        <v>6</v>
      </c>
      <c r="C203">
        <v>18</v>
      </c>
      <c r="D203">
        <v>199</v>
      </c>
      <c r="E20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03" s="3" t="s">
        <v>254</v>
      </c>
      <c r="H203">
        <v>9</v>
      </c>
      <c r="J203">
        <v>9</v>
      </c>
      <c r="K203" s="26">
        <v>26</v>
      </c>
    </row>
    <row r="204" spans="1:11" x14ac:dyDescent="0.25">
      <c r="A204" t="s">
        <v>188</v>
      </c>
      <c r="B204">
        <v>6</v>
      </c>
      <c r="C204">
        <v>23</v>
      </c>
      <c r="D204">
        <v>201</v>
      </c>
      <c r="E20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04" s="3" t="s">
        <v>200</v>
      </c>
      <c r="H204">
        <v>9</v>
      </c>
      <c r="J204">
        <v>9</v>
      </c>
      <c r="K204" s="26">
        <v>73.5</v>
      </c>
    </row>
    <row r="205" spans="1:11" x14ac:dyDescent="0.25">
      <c r="A205" t="s">
        <v>74</v>
      </c>
      <c r="B205">
        <v>6</v>
      </c>
      <c r="C205">
        <v>7</v>
      </c>
      <c r="D205">
        <v>201</v>
      </c>
      <c r="E20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05" s="3" t="s">
        <v>242</v>
      </c>
      <c r="H205">
        <v>9</v>
      </c>
      <c r="I205">
        <v>9</v>
      </c>
      <c r="J205">
        <v>9</v>
      </c>
      <c r="K205" s="26">
        <v>77.333333333333329</v>
      </c>
    </row>
    <row r="206" spans="1:11" x14ac:dyDescent="0.25">
      <c r="A206" t="s">
        <v>119</v>
      </c>
      <c r="B206">
        <v>6</v>
      </c>
      <c r="C206">
        <v>10</v>
      </c>
      <c r="D206">
        <v>203</v>
      </c>
      <c r="E20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06" s="3" t="s">
        <v>217</v>
      </c>
      <c r="H206">
        <v>9</v>
      </c>
      <c r="I206">
        <v>9</v>
      </c>
      <c r="J206">
        <v>9</v>
      </c>
      <c r="K206" s="26">
        <v>63.333333333333336</v>
      </c>
    </row>
    <row r="207" spans="1:11" x14ac:dyDescent="0.25">
      <c r="A207" t="s">
        <v>100</v>
      </c>
      <c r="B207">
        <v>6</v>
      </c>
      <c r="C207">
        <v>28</v>
      </c>
      <c r="D207">
        <v>203</v>
      </c>
      <c r="E20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07" s="3" t="s">
        <v>232</v>
      </c>
      <c r="H207">
        <v>9</v>
      </c>
      <c r="I207">
        <v>9</v>
      </c>
      <c r="J207">
        <v>9</v>
      </c>
      <c r="K207" s="26">
        <v>76</v>
      </c>
    </row>
    <row r="208" spans="1:11" x14ac:dyDescent="0.25">
      <c r="A208" t="s">
        <v>140</v>
      </c>
      <c r="B208">
        <v>6</v>
      </c>
      <c r="C208">
        <v>16</v>
      </c>
      <c r="D208">
        <v>203</v>
      </c>
      <c r="E20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08" s="3" t="s">
        <v>294</v>
      </c>
      <c r="J208">
        <v>9</v>
      </c>
      <c r="K208" s="26">
        <v>141</v>
      </c>
    </row>
    <row r="209" spans="1:11" x14ac:dyDescent="0.25">
      <c r="A209" t="s">
        <v>295</v>
      </c>
      <c r="B209">
        <v>6</v>
      </c>
      <c r="C209">
        <v>17</v>
      </c>
      <c r="D209">
        <v>203</v>
      </c>
      <c r="E20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09" s="3" t="s">
        <v>205</v>
      </c>
      <c r="H209">
        <v>9</v>
      </c>
      <c r="I209">
        <v>9</v>
      </c>
      <c r="J209">
        <v>9</v>
      </c>
      <c r="K209" s="26">
        <v>72</v>
      </c>
    </row>
    <row r="210" spans="1:11" x14ac:dyDescent="0.25">
      <c r="A210" t="s">
        <v>103</v>
      </c>
      <c r="B210">
        <v>6</v>
      </c>
      <c r="C210">
        <v>16</v>
      </c>
      <c r="D210">
        <v>207</v>
      </c>
      <c r="E21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10" s="3" t="s">
        <v>175</v>
      </c>
      <c r="H210">
        <v>9</v>
      </c>
      <c r="I210">
        <v>9</v>
      </c>
      <c r="J210">
        <v>9</v>
      </c>
      <c r="K210" s="26">
        <v>115</v>
      </c>
    </row>
    <row r="211" spans="1:11" x14ac:dyDescent="0.25">
      <c r="A211" t="s">
        <v>88</v>
      </c>
      <c r="B211">
        <v>6</v>
      </c>
      <c r="C211">
        <v>13</v>
      </c>
      <c r="D211">
        <v>208</v>
      </c>
      <c r="E21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11" s="3" t="s">
        <v>249</v>
      </c>
      <c r="H211">
        <v>9</v>
      </c>
      <c r="I211">
        <v>9</v>
      </c>
      <c r="J211">
        <v>9</v>
      </c>
      <c r="K211" s="26">
        <v>76.333333333333329</v>
      </c>
    </row>
    <row r="212" spans="1:11" x14ac:dyDescent="0.25">
      <c r="A212" t="s">
        <v>213</v>
      </c>
      <c r="B212">
        <v>6</v>
      </c>
      <c r="C212">
        <v>13</v>
      </c>
      <c r="D212">
        <v>208</v>
      </c>
      <c r="E21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12" s="3" t="s">
        <v>277</v>
      </c>
      <c r="I212">
        <v>9</v>
      </c>
      <c r="J212">
        <v>9</v>
      </c>
      <c r="K212" s="26">
        <v>132</v>
      </c>
    </row>
    <row r="213" spans="1:11" x14ac:dyDescent="0.25">
      <c r="A213" t="s">
        <v>146</v>
      </c>
      <c r="B213">
        <v>6</v>
      </c>
      <c r="C213">
        <v>19</v>
      </c>
      <c r="D213">
        <v>208</v>
      </c>
      <c r="E21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13" s="3" t="s">
        <v>248</v>
      </c>
      <c r="H213">
        <v>8</v>
      </c>
      <c r="I213">
        <v>8</v>
      </c>
      <c r="J213">
        <v>8</v>
      </c>
      <c r="K213" s="26">
        <v>33.333333333333336</v>
      </c>
    </row>
    <row r="214" spans="1:11" x14ac:dyDescent="0.25">
      <c r="A214" t="s">
        <v>127</v>
      </c>
      <c r="B214">
        <v>6</v>
      </c>
      <c r="C214">
        <v>25</v>
      </c>
      <c r="D214">
        <v>211</v>
      </c>
      <c r="E21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14" s="3" t="s">
        <v>282</v>
      </c>
      <c r="I214">
        <v>8</v>
      </c>
      <c r="J214">
        <v>8</v>
      </c>
      <c r="K214" s="26">
        <v>73</v>
      </c>
    </row>
    <row r="215" spans="1:11" x14ac:dyDescent="0.25">
      <c r="A215" t="s">
        <v>104</v>
      </c>
      <c r="B215">
        <v>6</v>
      </c>
      <c r="C215">
        <v>39</v>
      </c>
      <c r="D215">
        <v>211</v>
      </c>
      <c r="E21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15" s="3" t="s">
        <v>80</v>
      </c>
      <c r="H215">
        <v>8</v>
      </c>
      <c r="J215">
        <v>8</v>
      </c>
      <c r="K215" s="26">
        <v>184</v>
      </c>
    </row>
    <row r="216" spans="1:11" x14ac:dyDescent="0.25">
      <c r="A216" t="s">
        <v>118</v>
      </c>
      <c r="B216">
        <v>6</v>
      </c>
      <c r="C216">
        <v>18</v>
      </c>
      <c r="D216">
        <v>211</v>
      </c>
      <c r="E21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16" s="3" t="s">
        <v>81</v>
      </c>
      <c r="H216">
        <v>8</v>
      </c>
      <c r="J216">
        <v>8</v>
      </c>
      <c r="K216" s="26">
        <v>208</v>
      </c>
    </row>
    <row r="217" spans="1:11" x14ac:dyDescent="0.25">
      <c r="A217" t="s">
        <v>177</v>
      </c>
      <c r="B217">
        <v>6</v>
      </c>
      <c r="C217">
        <v>6</v>
      </c>
      <c r="D217">
        <v>211</v>
      </c>
      <c r="E21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17" s="3" t="s">
        <v>109</v>
      </c>
      <c r="H217">
        <v>8</v>
      </c>
      <c r="J217">
        <v>8</v>
      </c>
      <c r="K217" s="26">
        <v>166</v>
      </c>
    </row>
    <row r="218" spans="1:11" x14ac:dyDescent="0.25">
      <c r="A218" t="s">
        <v>112</v>
      </c>
      <c r="B218">
        <v>6</v>
      </c>
      <c r="C218">
        <v>18</v>
      </c>
      <c r="D218">
        <v>211</v>
      </c>
      <c r="E21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18" s="3" t="s">
        <v>238</v>
      </c>
      <c r="H218">
        <v>8</v>
      </c>
      <c r="J218">
        <v>8</v>
      </c>
      <c r="K218" s="26">
        <v>62</v>
      </c>
    </row>
    <row r="219" spans="1:11" x14ac:dyDescent="0.25">
      <c r="A219" t="s">
        <v>198</v>
      </c>
      <c r="B219">
        <v>6</v>
      </c>
      <c r="C219">
        <v>4</v>
      </c>
      <c r="D219">
        <v>211</v>
      </c>
      <c r="E21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19" s="3" t="s">
        <v>155</v>
      </c>
      <c r="H219">
        <v>8</v>
      </c>
      <c r="I219">
        <v>8</v>
      </c>
      <c r="J219">
        <v>8</v>
      </c>
      <c r="K219" s="26">
        <v>99.333333333333329</v>
      </c>
    </row>
    <row r="220" spans="1:11" x14ac:dyDescent="0.25">
      <c r="A220" t="s">
        <v>287</v>
      </c>
      <c r="B220">
        <v>6</v>
      </c>
      <c r="C220">
        <v>4</v>
      </c>
      <c r="D220">
        <v>211</v>
      </c>
      <c r="E22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20" s="3" t="s">
        <v>223</v>
      </c>
      <c r="H220">
        <v>8</v>
      </c>
      <c r="I220">
        <v>8</v>
      </c>
      <c r="J220">
        <v>8</v>
      </c>
      <c r="K220" s="26">
        <v>71.333333333333329</v>
      </c>
    </row>
    <row r="221" spans="1:11" x14ac:dyDescent="0.25">
      <c r="A221" t="s">
        <v>86</v>
      </c>
      <c r="B221">
        <v>6</v>
      </c>
      <c r="C221">
        <v>15</v>
      </c>
      <c r="D221">
        <v>211</v>
      </c>
      <c r="E22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21" s="3" t="s">
        <v>293</v>
      </c>
      <c r="J221">
        <v>8</v>
      </c>
      <c r="K221" s="26">
        <v>166</v>
      </c>
    </row>
    <row r="222" spans="1:11" x14ac:dyDescent="0.25">
      <c r="A222" t="s">
        <v>290</v>
      </c>
      <c r="B222">
        <v>6</v>
      </c>
      <c r="C222">
        <v>6</v>
      </c>
      <c r="D222">
        <v>211</v>
      </c>
      <c r="E22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22" s="3" t="s">
        <v>166</v>
      </c>
      <c r="H222">
        <v>7</v>
      </c>
      <c r="J222">
        <v>7</v>
      </c>
      <c r="K222" s="26">
        <v>134</v>
      </c>
    </row>
    <row r="223" spans="1:11" x14ac:dyDescent="0.25">
      <c r="A223" t="s">
        <v>83</v>
      </c>
      <c r="B223">
        <v>6</v>
      </c>
      <c r="C223">
        <v>12</v>
      </c>
      <c r="D223">
        <v>220</v>
      </c>
      <c r="E22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23" s="3" t="s">
        <v>261</v>
      </c>
      <c r="H223">
        <v>7</v>
      </c>
      <c r="I223">
        <v>7</v>
      </c>
      <c r="J223">
        <v>7</v>
      </c>
      <c r="K223" s="26">
        <v>29</v>
      </c>
    </row>
    <row r="224" spans="1:11" x14ac:dyDescent="0.25">
      <c r="A224" t="s">
        <v>224</v>
      </c>
      <c r="B224">
        <v>6</v>
      </c>
      <c r="C224">
        <v>14</v>
      </c>
      <c r="D224">
        <v>220</v>
      </c>
      <c r="E22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24" s="3" t="s">
        <v>161</v>
      </c>
      <c r="H224">
        <v>7</v>
      </c>
      <c r="I224">
        <v>7</v>
      </c>
      <c r="J224">
        <v>7</v>
      </c>
      <c r="K224" s="26">
        <v>73</v>
      </c>
    </row>
    <row r="225" spans="1:11" x14ac:dyDescent="0.25">
      <c r="A225" t="s">
        <v>111</v>
      </c>
      <c r="B225">
        <v>6</v>
      </c>
      <c r="C225">
        <v>28</v>
      </c>
      <c r="D225">
        <v>220</v>
      </c>
      <c r="E22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25" s="3" t="s">
        <v>245</v>
      </c>
      <c r="H225">
        <v>7</v>
      </c>
      <c r="J225">
        <v>7</v>
      </c>
      <c r="K225" s="26">
        <v>96.5</v>
      </c>
    </row>
    <row r="226" spans="1:11" x14ac:dyDescent="0.25">
      <c r="A226" t="s">
        <v>157</v>
      </c>
      <c r="B226">
        <v>6</v>
      </c>
      <c r="C226">
        <v>11</v>
      </c>
      <c r="D226">
        <v>223</v>
      </c>
      <c r="E22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26" s="3" t="s">
        <v>292</v>
      </c>
      <c r="J226">
        <v>7</v>
      </c>
      <c r="K226" s="26">
        <v>140</v>
      </c>
    </row>
    <row r="227" spans="1:11" x14ac:dyDescent="0.25">
      <c r="A227" t="s">
        <v>222</v>
      </c>
      <c r="B227">
        <v>6</v>
      </c>
      <c r="C227">
        <v>4</v>
      </c>
      <c r="D227">
        <v>224</v>
      </c>
      <c r="E22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27" s="3" t="s">
        <v>202</v>
      </c>
      <c r="H227">
        <v>7</v>
      </c>
      <c r="I227">
        <v>7</v>
      </c>
      <c r="J227">
        <v>7</v>
      </c>
      <c r="K227" s="26">
        <v>95</v>
      </c>
    </row>
    <row r="228" spans="1:11" x14ac:dyDescent="0.25">
      <c r="A228" t="s">
        <v>168</v>
      </c>
      <c r="B228">
        <v>6</v>
      </c>
      <c r="C228">
        <v>15</v>
      </c>
      <c r="D228">
        <v>225</v>
      </c>
      <c r="E22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28" s="3" t="s">
        <v>91</v>
      </c>
      <c r="H228">
        <v>7</v>
      </c>
      <c r="J228">
        <v>7</v>
      </c>
      <c r="K228" s="26">
        <v>156</v>
      </c>
    </row>
    <row r="229" spans="1:11" x14ac:dyDescent="0.25">
      <c r="A229" t="s">
        <v>95</v>
      </c>
      <c r="B229">
        <v>6</v>
      </c>
      <c r="C229">
        <v>11</v>
      </c>
      <c r="D229">
        <v>225</v>
      </c>
      <c r="E22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29" s="3" t="s">
        <v>74</v>
      </c>
      <c r="H229">
        <v>7</v>
      </c>
      <c r="J229">
        <v>7</v>
      </c>
      <c r="K229" s="26">
        <v>201.5</v>
      </c>
    </row>
    <row r="230" spans="1:11" x14ac:dyDescent="0.25">
      <c r="A230" t="s">
        <v>291</v>
      </c>
      <c r="B230">
        <v>6</v>
      </c>
      <c r="C230">
        <v>19</v>
      </c>
      <c r="D230">
        <v>225</v>
      </c>
      <c r="E23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30" s="3" t="s">
        <v>187</v>
      </c>
      <c r="H230">
        <v>6</v>
      </c>
      <c r="I230">
        <v>6</v>
      </c>
      <c r="J230">
        <v>6</v>
      </c>
      <c r="K230" s="26">
        <v>107.66666666666667</v>
      </c>
    </row>
    <row r="231" spans="1:11" x14ac:dyDescent="0.25">
      <c r="A231" t="s">
        <v>195</v>
      </c>
      <c r="B231">
        <v>6</v>
      </c>
      <c r="C231">
        <v>14</v>
      </c>
      <c r="D231">
        <v>228</v>
      </c>
      <c r="E23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31" s="3" t="s">
        <v>177</v>
      </c>
      <c r="H231">
        <v>6</v>
      </c>
      <c r="J231">
        <v>6</v>
      </c>
      <c r="K231" s="26">
        <v>148</v>
      </c>
    </row>
    <row r="232" spans="1:11" x14ac:dyDescent="0.25">
      <c r="A232" t="s">
        <v>81</v>
      </c>
      <c r="B232">
        <v>6</v>
      </c>
      <c r="C232">
        <v>8</v>
      </c>
      <c r="D232">
        <v>229</v>
      </c>
      <c r="E23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32" s="3" t="s">
        <v>290</v>
      </c>
      <c r="J232">
        <v>6</v>
      </c>
      <c r="K232" s="26">
        <v>211</v>
      </c>
    </row>
    <row r="233" spans="1:11" x14ac:dyDescent="0.25">
      <c r="A233" t="s">
        <v>138</v>
      </c>
      <c r="B233">
        <v>6</v>
      </c>
      <c r="C233">
        <v>17</v>
      </c>
      <c r="D233">
        <v>229</v>
      </c>
      <c r="E23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33" s="3" t="s">
        <v>134</v>
      </c>
      <c r="H233">
        <v>6</v>
      </c>
      <c r="I233">
        <v>6</v>
      </c>
      <c r="J233">
        <v>6</v>
      </c>
      <c r="K233" s="26">
        <v>98.333333333333329</v>
      </c>
    </row>
    <row r="234" spans="1:11" x14ac:dyDescent="0.25">
      <c r="A234" t="s">
        <v>150</v>
      </c>
      <c r="B234">
        <v>6</v>
      </c>
      <c r="C234">
        <v>5</v>
      </c>
      <c r="D234">
        <v>229</v>
      </c>
      <c r="E23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34" s="3" t="s">
        <v>257</v>
      </c>
      <c r="H234">
        <v>5</v>
      </c>
      <c r="J234">
        <v>5</v>
      </c>
      <c r="K234" s="26">
        <v>98</v>
      </c>
    </row>
    <row r="235" spans="1:11" x14ac:dyDescent="0.25">
      <c r="A235" t="s">
        <v>92</v>
      </c>
      <c r="B235">
        <v>6</v>
      </c>
      <c r="C235">
        <v>19</v>
      </c>
      <c r="D235">
        <v>229</v>
      </c>
      <c r="E23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35" s="3" t="s">
        <v>90</v>
      </c>
      <c r="H235">
        <v>5</v>
      </c>
      <c r="J235">
        <v>5</v>
      </c>
      <c r="K235" s="26">
        <v>189.5</v>
      </c>
    </row>
    <row r="236" spans="1:11" x14ac:dyDescent="0.25">
      <c r="A236" t="s">
        <v>149</v>
      </c>
      <c r="B236">
        <v>6</v>
      </c>
      <c r="C236">
        <v>15</v>
      </c>
      <c r="D236">
        <v>229</v>
      </c>
      <c r="E23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36" s="3" t="s">
        <v>186</v>
      </c>
      <c r="H236">
        <v>5</v>
      </c>
      <c r="J236">
        <v>5</v>
      </c>
      <c r="K236" s="26">
        <v>131.5</v>
      </c>
    </row>
    <row r="237" spans="1:11" x14ac:dyDescent="0.25">
      <c r="A237" t="s">
        <v>190</v>
      </c>
      <c r="B237">
        <v>6</v>
      </c>
      <c r="C237">
        <v>32</v>
      </c>
      <c r="D237">
        <v>229</v>
      </c>
      <c r="E23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37" s="3" t="s">
        <v>89</v>
      </c>
      <c r="H237">
        <v>5</v>
      </c>
      <c r="J237">
        <v>5</v>
      </c>
      <c r="K237" s="26">
        <v>140</v>
      </c>
    </row>
    <row r="238" spans="1:11" x14ac:dyDescent="0.25">
      <c r="A238" t="s">
        <v>107</v>
      </c>
      <c r="B238">
        <v>6</v>
      </c>
      <c r="C238">
        <v>26</v>
      </c>
      <c r="D238">
        <v>229</v>
      </c>
      <c r="E23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38" s="3" t="s">
        <v>150</v>
      </c>
      <c r="H238">
        <v>5</v>
      </c>
      <c r="J238">
        <v>5</v>
      </c>
      <c r="K238" s="26">
        <v>173</v>
      </c>
    </row>
    <row r="239" spans="1:11" x14ac:dyDescent="0.25">
      <c r="A239" t="s">
        <v>154</v>
      </c>
      <c r="B239">
        <v>6</v>
      </c>
      <c r="C239">
        <v>11</v>
      </c>
      <c r="D239">
        <v>229</v>
      </c>
      <c r="E239"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39" s="3" t="s">
        <v>93</v>
      </c>
      <c r="H239">
        <v>5</v>
      </c>
      <c r="J239">
        <v>5</v>
      </c>
      <c r="K239" s="26">
        <v>126.5</v>
      </c>
    </row>
    <row r="240" spans="1:11" x14ac:dyDescent="0.25">
      <c r="A240" t="s">
        <v>231</v>
      </c>
      <c r="B240">
        <v>6</v>
      </c>
      <c r="C240">
        <v>20</v>
      </c>
      <c r="D240">
        <v>229</v>
      </c>
      <c r="E240"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40" s="3" t="s">
        <v>77</v>
      </c>
      <c r="H240">
        <v>5</v>
      </c>
      <c r="J240">
        <v>5</v>
      </c>
      <c r="K240" s="26">
        <v>195</v>
      </c>
    </row>
    <row r="241" spans="1:14" x14ac:dyDescent="0.25">
      <c r="A241" t="s">
        <v>289</v>
      </c>
      <c r="B241">
        <v>6</v>
      </c>
      <c r="C241">
        <v>17</v>
      </c>
      <c r="D241">
        <v>229</v>
      </c>
      <c r="E241"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41" s="3" t="s">
        <v>198</v>
      </c>
      <c r="H241">
        <v>4</v>
      </c>
      <c r="J241">
        <v>4</v>
      </c>
      <c r="K241" s="26">
        <v>143</v>
      </c>
    </row>
    <row r="242" spans="1:14" x14ac:dyDescent="0.25">
      <c r="A242" t="s">
        <v>87</v>
      </c>
      <c r="B242">
        <v>6</v>
      </c>
      <c r="C242">
        <v>26</v>
      </c>
      <c r="D242">
        <v>239</v>
      </c>
      <c r="E242"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42" s="3" t="s">
        <v>222</v>
      </c>
      <c r="H242">
        <v>4</v>
      </c>
      <c r="J242">
        <v>4</v>
      </c>
      <c r="K242" s="26">
        <v>139</v>
      </c>
    </row>
    <row r="243" spans="1:14" x14ac:dyDescent="0.25">
      <c r="A243" t="s">
        <v>96</v>
      </c>
      <c r="B243">
        <v>6</v>
      </c>
      <c r="C243">
        <v>28</v>
      </c>
      <c r="D243">
        <v>240</v>
      </c>
      <c r="E243"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43" s="3" t="s">
        <v>156</v>
      </c>
      <c r="H243">
        <v>4</v>
      </c>
      <c r="J243">
        <v>4</v>
      </c>
      <c r="K243" s="26">
        <v>83.5</v>
      </c>
    </row>
    <row r="244" spans="1:14" x14ac:dyDescent="0.25">
      <c r="A244" t="s">
        <v>125</v>
      </c>
      <c r="B244">
        <v>6</v>
      </c>
      <c r="C244">
        <v>35</v>
      </c>
      <c r="D244">
        <v>241</v>
      </c>
      <c r="E244"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44" s="3" t="s">
        <v>287</v>
      </c>
      <c r="J244">
        <v>4</v>
      </c>
      <c r="K244" s="26">
        <v>211</v>
      </c>
    </row>
    <row r="245" spans="1:14" x14ac:dyDescent="0.25">
      <c r="A245" t="s">
        <v>75</v>
      </c>
      <c r="B245">
        <v>6</v>
      </c>
      <c r="C245">
        <v>26</v>
      </c>
      <c r="D245">
        <v>241</v>
      </c>
      <c r="E245"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45" s="3" t="s">
        <v>76</v>
      </c>
      <c r="H245">
        <v>4</v>
      </c>
      <c r="J245">
        <v>4</v>
      </c>
      <c r="K245" s="26">
        <v>182</v>
      </c>
    </row>
    <row r="246" spans="1:14" x14ac:dyDescent="0.25">
      <c r="A246" t="s">
        <v>288</v>
      </c>
      <c r="B246">
        <v>6</v>
      </c>
      <c r="C246">
        <v>10</v>
      </c>
      <c r="D246">
        <v>243</v>
      </c>
      <c r="E246"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46" s="3" t="s">
        <v>122</v>
      </c>
      <c r="H246">
        <v>2</v>
      </c>
      <c r="J246">
        <v>2</v>
      </c>
      <c r="K246" s="26">
        <v>194.5</v>
      </c>
    </row>
    <row r="247" spans="1:14" x14ac:dyDescent="0.25">
      <c r="A247" t="s">
        <v>135</v>
      </c>
      <c r="B247">
        <v>6</v>
      </c>
      <c r="C247">
        <v>22</v>
      </c>
      <c r="D247">
        <v>243</v>
      </c>
      <c r="E247"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47" s="3" t="s">
        <v>179</v>
      </c>
      <c r="H247">
        <v>1</v>
      </c>
      <c r="I247">
        <v>1</v>
      </c>
      <c r="J247">
        <v>1</v>
      </c>
      <c r="K247" s="26">
        <v>90</v>
      </c>
    </row>
    <row r="248" spans="1:14" x14ac:dyDescent="0.25">
      <c r="A248" t="s">
        <v>122</v>
      </c>
      <c r="B248">
        <v>6</v>
      </c>
      <c r="C248">
        <v>2</v>
      </c>
      <c r="D248">
        <v>245</v>
      </c>
      <c r="E248" t="str">
        <f>_xlfn.IFS(Table16[[#This Row],[ranking_criteria_id]]=6, "Times Higher Education World University Ranking", Table16[[#This Row],[ranking_criteria_id]]=13,"Shanghai Ranking",Table16[[#This Row],[ranking_criteria_id]]=21,"Center for World University Rankings")</f>
        <v>Times Higher Education World University Ranking</v>
      </c>
      <c r="G248" s="3" t="s">
        <v>73</v>
      </c>
      <c r="H248">
        <v>1</v>
      </c>
      <c r="J248">
        <v>1</v>
      </c>
      <c r="K248" s="26">
        <v>169</v>
      </c>
    </row>
    <row r="249" spans="1:14" x14ac:dyDescent="0.25">
      <c r="A249" t="s">
        <v>276</v>
      </c>
      <c r="B249">
        <v>13</v>
      </c>
      <c r="C249">
        <v>25</v>
      </c>
      <c r="D249">
        <v>1</v>
      </c>
      <c r="E249" t="str">
        <f>_xlfn.IFS(Table16[[#This Row],[ranking_criteria_id]]=6, "Times Higher Education World University Ranking", Table16[[#This Row],[ranking_criteria_id]]=13,"Shanghai Ranking",Table16[[#This Row],[ranking_criteria_id]]=21,"Center for World University Rankings")</f>
        <v>Shanghai Ranking</v>
      </c>
      <c r="K249" s="26" t="e">
        <v>#DIV/0!</v>
      </c>
      <c r="M249" t="str">
        <f>IFERROR(VLOOKUP(G249,$A$249:$D$332,4,0), "No data")</f>
        <v>No data</v>
      </c>
      <c r="N249" t="str">
        <f>IFERROR(VLOOKUP(G249,$A$333:$D$536,4,0), "No data")</f>
        <v>No data</v>
      </c>
    </row>
    <row r="250" spans="1:14" x14ac:dyDescent="0.25">
      <c r="A250" t="s">
        <v>275</v>
      </c>
      <c r="B250">
        <v>13</v>
      </c>
      <c r="C250">
        <v>22</v>
      </c>
      <c r="D250">
        <v>2</v>
      </c>
      <c r="E250" t="str">
        <f>_xlfn.IFS(Table16[[#This Row],[ranking_criteria_id]]=6, "Times Higher Education World University Ranking", Table16[[#This Row],[ranking_criteria_id]]=13,"Shanghai Ranking",Table16[[#This Row],[ranking_criteria_id]]=21,"Center for World University Rankings")</f>
        <v>Shanghai Ranking</v>
      </c>
    </row>
    <row r="251" spans="1:14" x14ac:dyDescent="0.25">
      <c r="A251" t="s">
        <v>270</v>
      </c>
      <c r="B251">
        <v>13</v>
      </c>
      <c r="C251">
        <v>15</v>
      </c>
      <c r="D251">
        <v>3</v>
      </c>
      <c r="E251" t="str">
        <f>_xlfn.IFS(Table16[[#This Row],[ranking_criteria_id]]=6, "Times Higher Education World University Ranking", Table16[[#This Row],[ranking_criteria_id]]=13,"Shanghai Ranking",Table16[[#This Row],[ranking_criteria_id]]=21,"Center for World University Rankings")</f>
        <v>Shanghai Ranking</v>
      </c>
    </row>
    <row r="252" spans="1:14" x14ac:dyDescent="0.25">
      <c r="A252" t="s">
        <v>273</v>
      </c>
      <c r="B252">
        <v>13</v>
      </c>
      <c r="C252">
        <v>34</v>
      </c>
      <c r="D252">
        <v>4</v>
      </c>
      <c r="E252" t="str">
        <f>_xlfn.IFS(Table16[[#This Row],[ranking_criteria_id]]=6, "Times Higher Education World University Ranking", Table16[[#This Row],[ranking_criteria_id]]=13,"Shanghai Ranking",Table16[[#This Row],[ranking_criteria_id]]=21,"Center for World University Rankings")</f>
        <v>Shanghai Ranking</v>
      </c>
    </row>
    <row r="253" spans="1:14" x14ac:dyDescent="0.25">
      <c r="A253" t="s">
        <v>267</v>
      </c>
      <c r="B253">
        <v>13</v>
      </c>
      <c r="C253">
        <v>27</v>
      </c>
      <c r="D253">
        <v>5</v>
      </c>
      <c r="E253" t="str">
        <f>_xlfn.IFS(Table16[[#This Row],[ranking_criteria_id]]=6, "Times Higher Education World University Ranking", Table16[[#This Row],[ranking_criteria_id]]=13,"Shanghai Ranking",Table16[[#This Row],[ranking_criteria_id]]=21,"Center for World University Rankings")</f>
        <v>Shanghai Ranking</v>
      </c>
    </row>
    <row r="254" spans="1:14" x14ac:dyDescent="0.25">
      <c r="A254" t="s">
        <v>271</v>
      </c>
      <c r="B254">
        <v>13</v>
      </c>
      <c r="C254">
        <v>28</v>
      </c>
      <c r="D254">
        <v>6</v>
      </c>
      <c r="E254" t="str">
        <f>_xlfn.IFS(Table16[[#This Row],[ranking_criteria_id]]=6, "Times Higher Education World University Ranking", Table16[[#This Row],[ranking_criteria_id]]=13,"Shanghai Ranking",Table16[[#This Row],[ranking_criteria_id]]=21,"Center for World University Rankings")</f>
        <v>Shanghai Ranking</v>
      </c>
    </row>
    <row r="255" spans="1:14" x14ac:dyDescent="0.25">
      <c r="A255" t="s">
        <v>269</v>
      </c>
      <c r="B255">
        <v>13</v>
      </c>
      <c r="C255">
        <v>27</v>
      </c>
      <c r="D255">
        <v>7</v>
      </c>
      <c r="E255" t="str">
        <f>_xlfn.IFS(Table16[[#This Row],[ranking_criteria_id]]=6, "Times Higher Education World University Ranking", Table16[[#This Row],[ranking_criteria_id]]=13,"Shanghai Ranking",Table16[[#This Row],[ranking_criteria_id]]=21,"Center for World University Rankings")</f>
        <v>Shanghai Ranking</v>
      </c>
    </row>
    <row r="256" spans="1:14" x14ac:dyDescent="0.25">
      <c r="A256" t="s">
        <v>268</v>
      </c>
      <c r="B256">
        <v>13</v>
      </c>
      <c r="C256">
        <v>21</v>
      </c>
      <c r="D256">
        <v>8</v>
      </c>
      <c r="E256" t="str">
        <f>_xlfn.IFS(Table16[[#This Row],[ranking_criteria_id]]=6, "Times Higher Education World University Ranking", Table16[[#This Row],[ranking_criteria_id]]=13,"Shanghai Ranking",Table16[[#This Row],[ranking_criteria_id]]=21,"Center for World University Rankings")</f>
        <v>Shanghai Ranking</v>
      </c>
    </row>
    <row r="257" spans="1:5" x14ac:dyDescent="0.25">
      <c r="A257" t="s">
        <v>272</v>
      </c>
      <c r="B257">
        <v>13</v>
      </c>
      <c r="C257">
        <v>34</v>
      </c>
      <c r="D257">
        <v>9</v>
      </c>
      <c r="E257" t="str">
        <f>_xlfn.IFS(Table16[[#This Row],[ranking_criteria_id]]=6, "Times Higher Education World University Ranking", Table16[[#This Row],[ranking_criteria_id]]=13,"Shanghai Ranking",Table16[[#This Row],[ranking_criteria_id]]=21,"Center for World University Rankings")</f>
        <v>Shanghai Ranking</v>
      </c>
    </row>
    <row r="258" spans="1:5" x14ac:dyDescent="0.25">
      <c r="A258" t="s">
        <v>266</v>
      </c>
      <c r="B258">
        <v>13</v>
      </c>
      <c r="C258">
        <v>20</v>
      </c>
      <c r="D258">
        <v>10</v>
      </c>
      <c r="E258" t="str">
        <f>_xlfn.IFS(Table16[[#This Row],[ranking_criteria_id]]=6, "Times Higher Education World University Ranking", Table16[[#This Row],[ranking_criteria_id]]=13,"Shanghai Ranking",Table16[[#This Row],[ranking_criteria_id]]=21,"Center for World University Rankings")</f>
        <v>Shanghai Ranking</v>
      </c>
    </row>
    <row r="259" spans="1:5" x14ac:dyDescent="0.25">
      <c r="A259" t="s">
        <v>265</v>
      </c>
      <c r="B259">
        <v>13</v>
      </c>
      <c r="C259">
        <v>19</v>
      </c>
      <c r="D259">
        <v>11</v>
      </c>
      <c r="E259" t="str">
        <f>_xlfn.IFS(Table16[[#This Row],[ranking_criteria_id]]=6, "Times Higher Education World University Ranking", Table16[[#This Row],[ranking_criteria_id]]=13,"Shanghai Ranking",Table16[[#This Row],[ranking_criteria_id]]=21,"Center for World University Rankings")</f>
        <v>Shanghai Ranking</v>
      </c>
    </row>
    <row r="260" spans="1:5" x14ac:dyDescent="0.25">
      <c r="A260" t="s">
        <v>262</v>
      </c>
      <c r="B260">
        <v>13</v>
      </c>
      <c r="C260">
        <v>15</v>
      </c>
      <c r="D260">
        <v>12</v>
      </c>
      <c r="E260" t="str">
        <f>_xlfn.IFS(Table16[[#This Row],[ranking_criteria_id]]=6, "Times Higher Education World University Ranking", Table16[[#This Row],[ranking_criteria_id]]=13,"Shanghai Ranking",Table16[[#This Row],[ranking_criteria_id]]=21,"Center for World University Rankings")</f>
        <v>Shanghai Ranking</v>
      </c>
    </row>
    <row r="261" spans="1:5" x14ac:dyDescent="0.25">
      <c r="A261" t="s">
        <v>258</v>
      </c>
      <c r="B261">
        <v>13</v>
      </c>
      <c r="C261">
        <v>11</v>
      </c>
      <c r="D261">
        <v>13</v>
      </c>
      <c r="E261" t="str">
        <f>_xlfn.IFS(Table16[[#This Row],[ranking_criteria_id]]=6, "Times Higher Education World University Ranking", Table16[[#This Row],[ranking_criteria_id]]=13,"Shanghai Ranking",Table16[[#This Row],[ranking_criteria_id]]=21,"Center for World University Rankings")</f>
        <v>Shanghai Ranking</v>
      </c>
    </row>
    <row r="262" spans="1:5" x14ac:dyDescent="0.25">
      <c r="A262" t="s">
        <v>264</v>
      </c>
      <c r="B262">
        <v>13</v>
      </c>
      <c r="C262">
        <v>20</v>
      </c>
      <c r="D262">
        <v>14</v>
      </c>
      <c r="E262" t="str">
        <f>_xlfn.IFS(Table16[[#This Row],[ranking_criteria_id]]=6, "Times Higher Education World University Ranking", Table16[[#This Row],[ranking_criteria_id]]=13,"Shanghai Ranking",Table16[[#This Row],[ranking_criteria_id]]=21,"Center for World University Rankings")</f>
        <v>Shanghai Ranking</v>
      </c>
    </row>
    <row r="263" spans="1:5" x14ac:dyDescent="0.25">
      <c r="A263" t="s">
        <v>285</v>
      </c>
      <c r="B263">
        <v>13</v>
      </c>
      <c r="C263">
        <v>13</v>
      </c>
      <c r="D263">
        <v>15</v>
      </c>
      <c r="E263" t="str">
        <f>_xlfn.IFS(Table16[[#This Row],[ranking_criteria_id]]=6, "Times Higher Education World University Ranking", Table16[[#This Row],[ranking_criteria_id]]=13,"Shanghai Ranking",Table16[[#This Row],[ranking_criteria_id]]=21,"Center for World University Rankings")</f>
        <v>Shanghai Ranking</v>
      </c>
    </row>
    <row r="264" spans="1:5" x14ac:dyDescent="0.25">
      <c r="A264" t="s">
        <v>260</v>
      </c>
      <c r="B264">
        <v>13</v>
      </c>
      <c r="C264">
        <v>23</v>
      </c>
      <c r="D264">
        <v>16</v>
      </c>
      <c r="E264" t="str">
        <f>_xlfn.IFS(Table16[[#This Row],[ranking_criteria_id]]=6, "Times Higher Education World University Ranking", Table16[[#This Row],[ranking_criteria_id]]=13,"Shanghai Ranking",Table16[[#This Row],[ranking_criteria_id]]=21,"Center for World University Rankings")</f>
        <v>Shanghai Ranking</v>
      </c>
    </row>
    <row r="265" spans="1:5" x14ac:dyDescent="0.25">
      <c r="A265" t="s">
        <v>252</v>
      </c>
      <c r="B265">
        <v>13</v>
      </c>
      <c r="C265">
        <v>46</v>
      </c>
      <c r="D265">
        <v>17</v>
      </c>
      <c r="E265" t="str">
        <f>_xlfn.IFS(Table16[[#This Row],[ranking_criteria_id]]=6, "Times Higher Education World University Ranking", Table16[[#This Row],[ranking_criteria_id]]=13,"Shanghai Ranking",Table16[[#This Row],[ranking_criteria_id]]=21,"Center for World University Rankings")</f>
        <v>Shanghai Ranking</v>
      </c>
    </row>
    <row r="266" spans="1:5" x14ac:dyDescent="0.25">
      <c r="A266" t="s">
        <v>261</v>
      </c>
      <c r="B266">
        <v>13</v>
      </c>
      <c r="C266">
        <v>7</v>
      </c>
      <c r="D266">
        <v>18</v>
      </c>
      <c r="E266" t="str">
        <f>_xlfn.IFS(Table16[[#This Row],[ranking_criteria_id]]=6, "Times Higher Education World University Ranking", Table16[[#This Row],[ranking_criteria_id]]=13,"Shanghai Ranking",Table16[[#This Row],[ranking_criteria_id]]=21,"Center for World University Rankings")</f>
        <v>Shanghai Ranking</v>
      </c>
    </row>
    <row r="267" spans="1:5" x14ac:dyDescent="0.25">
      <c r="A267" t="s">
        <v>251</v>
      </c>
      <c r="B267">
        <v>13</v>
      </c>
      <c r="C267">
        <v>15</v>
      </c>
      <c r="D267">
        <v>19</v>
      </c>
      <c r="E267" t="str">
        <f>_xlfn.IFS(Table16[[#This Row],[ranking_criteria_id]]=6, "Times Higher Education World University Ranking", Table16[[#This Row],[ranking_criteria_id]]=13,"Shanghai Ranking",Table16[[#This Row],[ranking_criteria_id]]=21,"Center for World University Rankings")</f>
        <v>Shanghai Ranking</v>
      </c>
    </row>
    <row r="268" spans="1:5" x14ac:dyDescent="0.25">
      <c r="A268" t="s">
        <v>284</v>
      </c>
      <c r="B268">
        <v>13</v>
      </c>
      <c r="C268">
        <v>20</v>
      </c>
      <c r="D268">
        <v>20</v>
      </c>
      <c r="E268" t="str">
        <f>_xlfn.IFS(Table16[[#This Row],[ranking_criteria_id]]=6, "Times Higher Education World University Ranking", Table16[[#This Row],[ranking_criteria_id]]=13,"Shanghai Ranking",Table16[[#This Row],[ranking_criteria_id]]=21,"Center for World University Rankings")</f>
        <v>Shanghai Ranking</v>
      </c>
    </row>
    <row r="269" spans="1:5" x14ac:dyDescent="0.25">
      <c r="A269" t="s">
        <v>259</v>
      </c>
      <c r="B269">
        <v>13</v>
      </c>
      <c r="C269">
        <v>19</v>
      </c>
      <c r="D269">
        <v>21</v>
      </c>
      <c r="E269" t="str">
        <f>_xlfn.IFS(Table16[[#This Row],[ranking_criteria_id]]=6, "Times Higher Education World University Ranking", Table16[[#This Row],[ranking_criteria_id]]=13,"Shanghai Ranking",Table16[[#This Row],[ranking_criteria_id]]=21,"Center for World University Rankings")</f>
        <v>Shanghai Ranking</v>
      </c>
    </row>
    <row r="270" spans="1:5" x14ac:dyDescent="0.25">
      <c r="A270" t="s">
        <v>256</v>
      </c>
      <c r="B270">
        <v>13</v>
      </c>
      <c r="C270">
        <v>15</v>
      </c>
      <c r="D270">
        <v>22</v>
      </c>
      <c r="E270" t="str">
        <f>_xlfn.IFS(Table16[[#This Row],[ranking_criteria_id]]=6, "Times Higher Education World University Ranking", Table16[[#This Row],[ranking_criteria_id]]=13,"Shanghai Ranking",Table16[[#This Row],[ranking_criteria_id]]=21,"Center for World University Rankings")</f>
        <v>Shanghai Ranking</v>
      </c>
    </row>
    <row r="271" spans="1:5" x14ac:dyDescent="0.25">
      <c r="A271" t="s">
        <v>255</v>
      </c>
      <c r="B271">
        <v>13</v>
      </c>
      <c r="C271">
        <v>17</v>
      </c>
      <c r="D271">
        <v>23</v>
      </c>
      <c r="E271" t="str">
        <f>_xlfn.IFS(Table16[[#This Row],[ranking_criteria_id]]=6, "Times Higher Education World University Ranking", Table16[[#This Row],[ranking_criteria_id]]=13,"Shanghai Ranking",Table16[[#This Row],[ranking_criteria_id]]=21,"Center for World University Rankings")</f>
        <v>Shanghai Ranking</v>
      </c>
    </row>
    <row r="272" spans="1:5" x14ac:dyDescent="0.25">
      <c r="A272" t="s">
        <v>243</v>
      </c>
      <c r="B272">
        <v>13</v>
      </c>
      <c r="C272">
        <v>11</v>
      </c>
      <c r="D272">
        <v>24</v>
      </c>
      <c r="E272" t="str">
        <f>_xlfn.IFS(Table16[[#This Row],[ranking_criteria_id]]=6, "Times Higher Education World University Ranking", Table16[[#This Row],[ranking_criteria_id]]=13,"Shanghai Ranking",Table16[[#This Row],[ranking_criteria_id]]=21,"Center for World University Rankings")</f>
        <v>Shanghai Ranking</v>
      </c>
    </row>
    <row r="273" spans="1:5" x14ac:dyDescent="0.25">
      <c r="A273" t="s">
        <v>230</v>
      </c>
      <c r="B273">
        <v>13</v>
      </c>
      <c r="C273">
        <v>25</v>
      </c>
      <c r="D273">
        <v>25</v>
      </c>
      <c r="E273" t="str">
        <f>_xlfn.IFS(Table16[[#This Row],[ranking_criteria_id]]=6, "Times Higher Education World University Ranking", Table16[[#This Row],[ranking_criteria_id]]=13,"Shanghai Ranking",Table16[[#This Row],[ranking_criteria_id]]=21,"Center for World University Rankings")</f>
        <v>Shanghai Ranking</v>
      </c>
    </row>
    <row r="274" spans="1:5" x14ac:dyDescent="0.25">
      <c r="A274" t="s">
        <v>217</v>
      </c>
      <c r="B274">
        <v>13</v>
      </c>
      <c r="C274">
        <v>9</v>
      </c>
      <c r="D274">
        <v>26</v>
      </c>
      <c r="E274" t="str">
        <f>_xlfn.IFS(Table16[[#This Row],[ranking_criteria_id]]=6, "Times Higher Education World University Ranking", Table16[[#This Row],[ranking_criteria_id]]=13,"Shanghai Ranking",Table16[[#This Row],[ranking_criteria_id]]=21,"Center for World University Rankings")</f>
        <v>Shanghai Ranking</v>
      </c>
    </row>
    <row r="275" spans="1:5" x14ac:dyDescent="0.25">
      <c r="A275" t="s">
        <v>193</v>
      </c>
      <c r="B275">
        <v>13</v>
      </c>
      <c r="C275">
        <v>19</v>
      </c>
      <c r="D275">
        <v>27</v>
      </c>
      <c r="E275" t="str">
        <f>_xlfn.IFS(Table16[[#This Row],[ranking_criteria_id]]=6, "Times Higher Education World University Ranking", Table16[[#This Row],[ranking_criteria_id]]=13,"Shanghai Ranking",Table16[[#This Row],[ranking_criteria_id]]=21,"Center for World University Rankings")</f>
        <v>Shanghai Ranking</v>
      </c>
    </row>
    <row r="276" spans="1:5" x14ac:dyDescent="0.25">
      <c r="A276" t="s">
        <v>248</v>
      </c>
      <c r="B276">
        <v>13</v>
      </c>
      <c r="C276">
        <v>8</v>
      </c>
      <c r="D276">
        <v>28</v>
      </c>
      <c r="E276" t="str">
        <f>_xlfn.IFS(Table16[[#This Row],[ranking_criteria_id]]=6, "Times Higher Education World University Ranking", Table16[[#This Row],[ranking_criteria_id]]=13,"Shanghai Ranking",Table16[[#This Row],[ranking_criteria_id]]=21,"Center for World University Rankings")</f>
        <v>Shanghai Ranking</v>
      </c>
    </row>
    <row r="277" spans="1:5" x14ac:dyDescent="0.25">
      <c r="A277" t="s">
        <v>220</v>
      </c>
      <c r="B277">
        <v>13</v>
      </c>
      <c r="C277">
        <v>22</v>
      </c>
      <c r="D277">
        <v>29</v>
      </c>
      <c r="E277" t="str">
        <f>_xlfn.IFS(Table16[[#This Row],[ranking_criteria_id]]=6, "Times Higher Education World University Ranking", Table16[[#This Row],[ranking_criteria_id]]=13,"Shanghai Ranking",Table16[[#This Row],[ranking_criteria_id]]=21,"Center for World University Rankings")</f>
        <v>Shanghai Ranking</v>
      </c>
    </row>
    <row r="278" spans="1:5" x14ac:dyDescent="0.25">
      <c r="A278" t="s">
        <v>228</v>
      </c>
      <c r="B278">
        <v>13</v>
      </c>
      <c r="C278">
        <v>16</v>
      </c>
      <c r="D278">
        <v>30</v>
      </c>
      <c r="E278" t="str">
        <f>_xlfn.IFS(Table16[[#This Row],[ranking_criteria_id]]=6, "Times Higher Education World University Ranking", Table16[[#This Row],[ranking_criteria_id]]=13,"Shanghai Ranking",Table16[[#This Row],[ranking_criteria_id]]=21,"Center for World University Rankings")</f>
        <v>Shanghai Ranking</v>
      </c>
    </row>
    <row r="279" spans="1:5" x14ac:dyDescent="0.25">
      <c r="A279" t="s">
        <v>221</v>
      </c>
      <c r="B279">
        <v>13</v>
      </c>
      <c r="C279">
        <v>10</v>
      </c>
      <c r="D279">
        <v>31</v>
      </c>
      <c r="E279" t="str">
        <f>_xlfn.IFS(Table16[[#This Row],[ranking_criteria_id]]=6, "Times Higher Education World University Ranking", Table16[[#This Row],[ranking_criteria_id]]=13,"Shanghai Ranking",Table16[[#This Row],[ranking_criteria_id]]=21,"Center for World University Rankings")</f>
        <v>Shanghai Ranking</v>
      </c>
    </row>
    <row r="280" spans="1:5" x14ac:dyDescent="0.25">
      <c r="A280" t="s">
        <v>237</v>
      </c>
      <c r="B280">
        <v>13</v>
      </c>
      <c r="C280">
        <v>13</v>
      </c>
      <c r="D280">
        <v>32</v>
      </c>
      <c r="E280" t="str">
        <f>_xlfn.IFS(Table16[[#This Row],[ranking_criteria_id]]=6, "Times Higher Education World University Ranking", Table16[[#This Row],[ranking_criteria_id]]=13,"Shanghai Ranking",Table16[[#This Row],[ranking_criteria_id]]=21,"Center for World University Rankings")</f>
        <v>Shanghai Ranking</v>
      </c>
    </row>
    <row r="281" spans="1:5" x14ac:dyDescent="0.25">
      <c r="A281" t="s">
        <v>161</v>
      </c>
      <c r="B281">
        <v>13</v>
      </c>
      <c r="C281">
        <v>7</v>
      </c>
      <c r="D281">
        <v>33</v>
      </c>
      <c r="E281" t="str">
        <f>_xlfn.IFS(Table16[[#This Row],[ranking_criteria_id]]=6, "Times Higher Education World University Ranking", Table16[[#This Row],[ranking_criteria_id]]=13,"Shanghai Ranking",Table16[[#This Row],[ranking_criteria_id]]=21,"Center for World University Rankings")</f>
        <v>Shanghai Ranking</v>
      </c>
    </row>
    <row r="282" spans="1:5" x14ac:dyDescent="0.25">
      <c r="A282" t="s">
        <v>244</v>
      </c>
      <c r="B282">
        <v>13</v>
      </c>
      <c r="C282">
        <v>20</v>
      </c>
      <c r="D282">
        <v>33</v>
      </c>
      <c r="E282" t="str">
        <f>_xlfn.IFS(Table16[[#This Row],[ranking_criteria_id]]=6, "Times Higher Education World University Ranking", Table16[[#This Row],[ranking_criteria_id]]=13,"Shanghai Ranking",Table16[[#This Row],[ranking_criteria_id]]=21,"Center for World University Rankings")</f>
        <v>Shanghai Ranking</v>
      </c>
    </row>
    <row r="283" spans="1:5" x14ac:dyDescent="0.25">
      <c r="A283" t="s">
        <v>283</v>
      </c>
      <c r="B283">
        <v>13</v>
      </c>
      <c r="C283">
        <v>17</v>
      </c>
      <c r="D283">
        <v>35</v>
      </c>
      <c r="E283" t="str">
        <f>_xlfn.IFS(Table16[[#This Row],[ranking_criteria_id]]=6, "Times Higher Education World University Ranking", Table16[[#This Row],[ranking_criteria_id]]=13,"Shanghai Ranking",Table16[[#This Row],[ranking_criteria_id]]=21,"Center for World University Rankings")</f>
        <v>Shanghai Ranking</v>
      </c>
    </row>
    <row r="284" spans="1:5" x14ac:dyDescent="0.25">
      <c r="A284" t="s">
        <v>282</v>
      </c>
      <c r="B284">
        <v>13</v>
      </c>
      <c r="C284">
        <v>8</v>
      </c>
      <c r="D284">
        <v>36</v>
      </c>
      <c r="E284" t="str">
        <f>_xlfn.IFS(Table16[[#This Row],[ranking_criteria_id]]=6, "Times Higher Education World University Ranking", Table16[[#This Row],[ranking_criteria_id]]=13,"Shanghai Ranking",Table16[[#This Row],[ranking_criteria_id]]=21,"Center for World University Rankings")</f>
        <v>Shanghai Ranking</v>
      </c>
    </row>
    <row r="285" spans="1:5" x14ac:dyDescent="0.25">
      <c r="A285" t="s">
        <v>281</v>
      </c>
      <c r="B285">
        <v>13</v>
      </c>
      <c r="C285">
        <v>10</v>
      </c>
      <c r="D285">
        <v>37</v>
      </c>
      <c r="E285" t="str">
        <f>_xlfn.IFS(Table16[[#This Row],[ranking_criteria_id]]=6, "Times Higher Education World University Ranking", Table16[[#This Row],[ranking_criteria_id]]=13,"Shanghai Ranking",Table16[[#This Row],[ranking_criteria_id]]=21,"Center for World University Rankings")</f>
        <v>Shanghai Ranking</v>
      </c>
    </row>
    <row r="286" spans="1:5" x14ac:dyDescent="0.25">
      <c r="A286" t="s">
        <v>191</v>
      </c>
      <c r="B286">
        <v>13</v>
      </c>
      <c r="C286">
        <v>19</v>
      </c>
      <c r="D286">
        <v>38</v>
      </c>
      <c r="E286" t="str">
        <f>_xlfn.IFS(Table16[[#This Row],[ranking_criteria_id]]=6, "Times Higher Education World University Ranking", Table16[[#This Row],[ranking_criteria_id]]=13,"Shanghai Ranking",Table16[[#This Row],[ranking_criteria_id]]=21,"Center for World University Rankings")</f>
        <v>Shanghai Ranking</v>
      </c>
    </row>
    <row r="287" spans="1:5" x14ac:dyDescent="0.25">
      <c r="A287" t="s">
        <v>239</v>
      </c>
      <c r="B287">
        <v>13</v>
      </c>
      <c r="C287">
        <v>35</v>
      </c>
      <c r="D287">
        <v>39</v>
      </c>
      <c r="E287" t="str">
        <f>_xlfn.IFS(Table16[[#This Row],[ranking_criteria_id]]=6, "Times Higher Education World University Ranking", Table16[[#This Row],[ranking_criteria_id]]=13,"Shanghai Ranking",Table16[[#This Row],[ranking_criteria_id]]=21,"Center for World University Rankings")</f>
        <v>Shanghai Ranking</v>
      </c>
    </row>
    <row r="288" spans="1:5" x14ac:dyDescent="0.25">
      <c r="A288" t="s">
        <v>159</v>
      </c>
      <c r="B288">
        <v>13</v>
      </c>
      <c r="C288">
        <v>25</v>
      </c>
      <c r="D288">
        <v>40</v>
      </c>
      <c r="E288" t="str">
        <f>_xlfn.IFS(Table16[[#This Row],[ranking_criteria_id]]=6, "Times Higher Education World University Ranking", Table16[[#This Row],[ranking_criteria_id]]=13,"Shanghai Ranking",Table16[[#This Row],[ranking_criteria_id]]=21,"Center for World University Rankings")</f>
        <v>Shanghai Ranking</v>
      </c>
    </row>
    <row r="289" spans="1:5" x14ac:dyDescent="0.25">
      <c r="A289" t="s">
        <v>246</v>
      </c>
      <c r="B289">
        <v>13</v>
      </c>
      <c r="C289">
        <v>23</v>
      </c>
      <c r="D289">
        <v>41</v>
      </c>
      <c r="E289" t="str">
        <f>_xlfn.IFS(Table16[[#This Row],[ranking_criteria_id]]=6, "Times Higher Education World University Ranking", Table16[[#This Row],[ranking_criteria_id]]=13,"Shanghai Ranking",Table16[[#This Row],[ranking_criteria_id]]=21,"Center for World University Rankings")</f>
        <v>Shanghai Ranking</v>
      </c>
    </row>
    <row r="290" spans="1:5" x14ac:dyDescent="0.25">
      <c r="A290" t="s">
        <v>232</v>
      </c>
      <c r="B290">
        <v>13</v>
      </c>
      <c r="C290">
        <v>9</v>
      </c>
      <c r="D290">
        <v>42</v>
      </c>
      <c r="E290" t="str">
        <f>_xlfn.IFS(Table16[[#This Row],[ranking_criteria_id]]=6, "Times Higher Education World University Ranking", Table16[[#This Row],[ranking_criteria_id]]=13,"Shanghai Ranking",Table16[[#This Row],[ranking_criteria_id]]=21,"Center for World University Rankings")</f>
        <v>Shanghai Ranking</v>
      </c>
    </row>
    <row r="291" spans="1:5" x14ac:dyDescent="0.25">
      <c r="A291" t="s">
        <v>207</v>
      </c>
      <c r="B291">
        <v>13</v>
      </c>
      <c r="C291">
        <v>12</v>
      </c>
      <c r="D291">
        <v>43</v>
      </c>
      <c r="E291" t="str">
        <f>_xlfn.IFS(Table16[[#This Row],[ranking_criteria_id]]=6, "Times Higher Education World University Ranking", Table16[[#This Row],[ranking_criteria_id]]=13,"Shanghai Ranking",Table16[[#This Row],[ranking_criteria_id]]=21,"Center for World University Rankings")</f>
        <v>Shanghai Ranking</v>
      </c>
    </row>
    <row r="292" spans="1:5" x14ac:dyDescent="0.25">
      <c r="A292" t="s">
        <v>160</v>
      </c>
      <c r="B292">
        <v>13</v>
      </c>
      <c r="C292">
        <v>18</v>
      </c>
      <c r="D292">
        <v>44</v>
      </c>
      <c r="E292" t="str">
        <f>_xlfn.IFS(Table16[[#This Row],[ranking_criteria_id]]=6, "Times Higher Education World University Ranking", Table16[[#This Row],[ranking_criteria_id]]=13,"Shanghai Ranking",Table16[[#This Row],[ranking_criteria_id]]=21,"Center for World University Rankings")</f>
        <v>Shanghai Ranking</v>
      </c>
    </row>
    <row r="293" spans="1:5" x14ac:dyDescent="0.25">
      <c r="A293" t="s">
        <v>218</v>
      </c>
      <c r="B293">
        <v>13</v>
      </c>
      <c r="C293">
        <v>39</v>
      </c>
      <c r="D293">
        <v>45</v>
      </c>
      <c r="E293" t="str">
        <f>_xlfn.IFS(Table16[[#This Row],[ranking_criteria_id]]=6, "Times Higher Education World University Ranking", Table16[[#This Row],[ranking_criteria_id]]=13,"Shanghai Ranking",Table16[[#This Row],[ranking_criteria_id]]=21,"Center for World University Rankings")</f>
        <v>Shanghai Ranking</v>
      </c>
    </row>
    <row r="294" spans="1:5" x14ac:dyDescent="0.25">
      <c r="A294" t="s">
        <v>225</v>
      </c>
      <c r="B294">
        <v>13</v>
      </c>
      <c r="C294">
        <v>35</v>
      </c>
      <c r="D294">
        <v>46</v>
      </c>
      <c r="E294" t="str">
        <f>_xlfn.IFS(Table16[[#This Row],[ranking_criteria_id]]=6, "Times Higher Education World University Ranking", Table16[[#This Row],[ranking_criteria_id]]=13,"Shanghai Ranking",Table16[[#This Row],[ranking_criteria_id]]=21,"Center for World University Rankings")</f>
        <v>Shanghai Ranking</v>
      </c>
    </row>
    <row r="295" spans="1:5" x14ac:dyDescent="0.25">
      <c r="A295" t="s">
        <v>164</v>
      </c>
      <c r="B295">
        <v>13</v>
      </c>
      <c r="C295">
        <v>10</v>
      </c>
      <c r="D295">
        <v>47</v>
      </c>
      <c r="E295" t="str">
        <f>_xlfn.IFS(Table16[[#This Row],[ranking_criteria_id]]=6, "Times Higher Education World University Ranking", Table16[[#This Row],[ranking_criteria_id]]=13,"Shanghai Ranking",Table16[[#This Row],[ranking_criteria_id]]=21,"Center for World University Rankings")</f>
        <v>Shanghai Ranking</v>
      </c>
    </row>
    <row r="296" spans="1:5" x14ac:dyDescent="0.25">
      <c r="A296" t="s">
        <v>134</v>
      </c>
      <c r="B296">
        <v>13</v>
      </c>
      <c r="C296">
        <v>6</v>
      </c>
      <c r="D296">
        <v>47</v>
      </c>
      <c r="E296" t="str">
        <f>_xlfn.IFS(Table16[[#This Row],[ranking_criteria_id]]=6, "Times Higher Education World University Ranking", Table16[[#This Row],[ranking_criteria_id]]=13,"Shanghai Ranking",Table16[[#This Row],[ranking_criteria_id]]=21,"Center for World University Rankings")</f>
        <v>Shanghai Ranking</v>
      </c>
    </row>
    <row r="297" spans="1:5" x14ac:dyDescent="0.25">
      <c r="A297" t="s">
        <v>204</v>
      </c>
      <c r="B297">
        <v>13</v>
      </c>
      <c r="C297">
        <v>19</v>
      </c>
      <c r="D297">
        <v>49</v>
      </c>
      <c r="E297" t="str">
        <f>_xlfn.IFS(Table16[[#This Row],[ranking_criteria_id]]=6, "Times Higher Education World University Ranking", Table16[[#This Row],[ranking_criteria_id]]=13,"Shanghai Ranking",Table16[[#This Row],[ranking_criteria_id]]=21,"Center for World University Rankings")</f>
        <v>Shanghai Ranking</v>
      </c>
    </row>
    <row r="298" spans="1:5" x14ac:dyDescent="0.25">
      <c r="A298" t="s">
        <v>249</v>
      </c>
      <c r="B298">
        <v>13</v>
      </c>
      <c r="C298">
        <v>9</v>
      </c>
      <c r="D298">
        <v>50</v>
      </c>
      <c r="E298" t="str">
        <f>_xlfn.IFS(Table16[[#This Row],[ranking_criteria_id]]=6, "Times Higher Education World University Ranking", Table16[[#This Row],[ranking_criteria_id]]=13,"Shanghai Ranking",Table16[[#This Row],[ranking_criteria_id]]=21,"Center for World University Rankings")</f>
        <v>Shanghai Ranking</v>
      </c>
    </row>
    <row r="299" spans="1:5" x14ac:dyDescent="0.25">
      <c r="A299" t="s">
        <v>227</v>
      </c>
      <c r="B299">
        <v>13</v>
      </c>
      <c r="C299">
        <v>17</v>
      </c>
      <c r="D299">
        <v>51</v>
      </c>
      <c r="E299" t="str">
        <f>_xlfn.IFS(Table16[[#This Row],[ranking_criteria_id]]=6, "Times Higher Education World University Ranking", Table16[[#This Row],[ranking_criteria_id]]=13,"Shanghai Ranking",Table16[[#This Row],[ranking_criteria_id]]=21,"Center for World University Rankings")</f>
        <v>Shanghai Ranking</v>
      </c>
    </row>
    <row r="300" spans="1:5" x14ac:dyDescent="0.25">
      <c r="A300" t="s">
        <v>223</v>
      </c>
      <c r="B300">
        <v>13</v>
      </c>
      <c r="C300">
        <v>8</v>
      </c>
      <c r="D300">
        <v>52</v>
      </c>
      <c r="E300" t="str">
        <f>_xlfn.IFS(Table16[[#This Row],[ranking_criteria_id]]=6, "Times Higher Education World University Ranking", Table16[[#This Row],[ranking_criteria_id]]=13,"Shanghai Ranking",Table16[[#This Row],[ranking_criteria_id]]=21,"Center for World University Rankings")</f>
        <v>Shanghai Ranking</v>
      </c>
    </row>
    <row r="301" spans="1:5" x14ac:dyDescent="0.25">
      <c r="A301" t="s">
        <v>215</v>
      </c>
      <c r="B301">
        <v>13</v>
      </c>
      <c r="C301">
        <v>26</v>
      </c>
      <c r="D301">
        <v>53</v>
      </c>
      <c r="E301" t="str">
        <f>_xlfn.IFS(Table16[[#This Row],[ranking_criteria_id]]=6, "Times Higher Education World University Ranking", Table16[[#This Row],[ranking_criteria_id]]=13,"Shanghai Ranking",Table16[[#This Row],[ranking_criteria_id]]=21,"Center for World University Rankings")</f>
        <v>Shanghai Ranking</v>
      </c>
    </row>
    <row r="302" spans="1:5" x14ac:dyDescent="0.25">
      <c r="A302" t="s">
        <v>202</v>
      </c>
      <c r="B302">
        <v>13</v>
      </c>
      <c r="C302">
        <v>7</v>
      </c>
      <c r="D302">
        <v>54</v>
      </c>
      <c r="E302" t="str">
        <f>_xlfn.IFS(Table16[[#This Row],[ranking_criteria_id]]=6, "Times Higher Education World University Ranking", Table16[[#This Row],[ranking_criteria_id]]=13,"Shanghai Ranking",Table16[[#This Row],[ranking_criteria_id]]=21,"Center for World University Rankings")</f>
        <v>Shanghai Ranking</v>
      </c>
    </row>
    <row r="303" spans="1:5" x14ac:dyDescent="0.25">
      <c r="A303" t="s">
        <v>206</v>
      </c>
      <c r="B303">
        <v>13</v>
      </c>
      <c r="C303">
        <v>12</v>
      </c>
      <c r="D303">
        <v>55</v>
      </c>
      <c r="E303" t="str">
        <f>_xlfn.IFS(Table16[[#This Row],[ranking_criteria_id]]=6, "Times Higher Education World University Ranking", Table16[[#This Row],[ranking_criteria_id]]=13,"Shanghai Ranking",Table16[[#This Row],[ranking_criteria_id]]=21,"Center for World University Rankings")</f>
        <v>Shanghai Ranking</v>
      </c>
    </row>
    <row r="304" spans="1:5" x14ac:dyDescent="0.25">
      <c r="A304" t="s">
        <v>205</v>
      </c>
      <c r="B304">
        <v>13</v>
      </c>
      <c r="C304">
        <v>9</v>
      </c>
      <c r="D304">
        <v>56</v>
      </c>
      <c r="E304" t="str">
        <f>_xlfn.IFS(Table16[[#This Row],[ranking_criteria_id]]=6, "Times Higher Education World University Ranking", Table16[[#This Row],[ranking_criteria_id]]=13,"Shanghai Ranking",Table16[[#This Row],[ranking_criteria_id]]=21,"Center for World University Rankings")</f>
        <v>Shanghai Ranking</v>
      </c>
    </row>
    <row r="305" spans="1:5" x14ac:dyDescent="0.25">
      <c r="A305" t="s">
        <v>136</v>
      </c>
      <c r="B305">
        <v>13</v>
      </c>
      <c r="C305">
        <v>27</v>
      </c>
      <c r="D305">
        <v>57</v>
      </c>
      <c r="E305" t="str">
        <f>_xlfn.IFS(Table16[[#This Row],[ranking_criteria_id]]=6, "Times Higher Education World University Ranking", Table16[[#This Row],[ranking_criteria_id]]=13,"Shanghai Ranking",Table16[[#This Row],[ranking_criteria_id]]=21,"Center for World University Rankings")</f>
        <v>Shanghai Ranking</v>
      </c>
    </row>
    <row r="306" spans="1:5" x14ac:dyDescent="0.25">
      <c r="A306" t="s">
        <v>143</v>
      </c>
      <c r="B306">
        <v>13</v>
      </c>
      <c r="C306">
        <v>25</v>
      </c>
      <c r="D306">
        <v>57</v>
      </c>
      <c r="E306" t="str">
        <f>_xlfn.IFS(Table16[[#This Row],[ranking_criteria_id]]=6, "Times Higher Education World University Ranking", Table16[[#This Row],[ranking_criteria_id]]=13,"Shanghai Ranking",Table16[[#This Row],[ranking_criteria_id]]=21,"Center for World University Rankings")</f>
        <v>Shanghai Ranking</v>
      </c>
    </row>
    <row r="307" spans="1:5" x14ac:dyDescent="0.25">
      <c r="A307" t="s">
        <v>155</v>
      </c>
      <c r="B307">
        <v>13</v>
      </c>
      <c r="C307">
        <v>8</v>
      </c>
      <c r="D307">
        <v>59</v>
      </c>
      <c r="E307" t="str">
        <f>_xlfn.IFS(Table16[[#This Row],[ranking_criteria_id]]=6, "Times Higher Education World University Ranking", Table16[[#This Row],[ranking_criteria_id]]=13,"Shanghai Ranking",Table16[[#This Row],[ranking_criteria_id]]=21,"Center for World University Rankings")</f>
        <v>Shanghai Ranking</v>
      </c>
    </row>
    <row r="308" spans="1:5" x14ac:dyDescent="0.25">
      <c r="A308" t="s">
        <v>280</v>
      </c>
      <c r="B308">
        <v>13</v>
      </c>
      <c r="C308">
        <v>27</v>
      </c>
      <c r="D308">
        <v>60</v>
      </c>
      <c r="E308" t="str">
        <f>_xlfn.IFS(Table16[[#This Row],[ranking_criteria_id]]=6, "Times Higher Education World University Ranking", Table16[[#This Row],[ranking_criteria_id]]=13,"Shanghai Ranking",Table16[[#This Row],[ranking_criteria_id]]=21,"Center for World University Rankings")</f>
        <v>Shanghai Ranking</v>
      </c>
    </row>
    <row r="309" spans="1:5" x14ac:dyDescent="0.25">
      <c r="A309" t="s">
        <v>192</v>
      </c>
      <c r="B309">
        <v>13</v>
      </c>
      <c r="C309">
        <v>17</v>
      </c>
      <c r="D309">
        <v>61</v>
      </c>
      <c r="E309" t="str">
        <f>_xlfn.IFS(Table16[[#This Row],[ranking_criteria_id]]=6, "Times Higher Education World University Ranking", Table16[[#This Row],[ranking_criteria_id]]=13,"Shanghai Ranking",Table16[[#This Row],[ranking_criteria_id]]=21,"Center for World University Rankings")</f>
        <v>Shanghai Ranking</v>
      </c>
    </row>
    <row r="310" spans="1:5" x14ac:dyDescent="0.25">
      <c r="A310" t="s">
        <v>170</v>
      </c>
      <c r="B310">
        <v>13</v>
      </c>
      <c r="C310">
        <v>24</v>
      </c>
      <c r="D310">
        <v>62</v>
      </c>
      <c r="E310" t="str">
        <f>_xlfn.IFS(Table16[[#This Row],[ranking_criteria_id]]=6, "Times Higher Education World University Ranking", Table16[[#This Row],[ranking_criteria_id]]=13,"Shanghai Ranking",Table16[[#This Row],[ranking_criteria_id]]=21,"Center for World University Rankings")</f>
        <v>Shanghai Ranking</v>
      </c>
    </row>
    <row r="311" spans="1:5" x14ac:dyDescent="0.25">
      <c r="A311" t="s">
        <v>216</v>
      </c>
      <c r="B311">
        <v>13</v>
      </c>
      <c r="C311">
        <v>15</v>
      </c>
      <c r="D311">
        <v>63</v>
      </c>
      <c r="E311" t="str">
        <f>_xlfn.IFS(Table16[[#This Row],[ranking_criteria_id]]=6, "Times Higher Education World University Ranking", Table16[[#This Row],[ranking_criteria_id]]=13,"Shanghai Ranking",Table16[[#This Row],[ranking_criteria_id]]=21,"Center for World University Rankings")</f>
        <v>Shanghai Ranking</v>
      </c>
    </row>
    <row r="312" spans="1:5" x14ac:dyDescent="0.25">
      <c r="A312" t="s">
        <v>242</v>
      </c>
      <c r="B312">
        <v>13</v>
      </c>
      <c r="C312">
        <v>9</v>
      </c>
      <c r="D312">
        <v>64</v>
      </c>
      <c r="E312" t="str">
        <f>_xlfn.IFS(Table16[[#This Row],[ranking_criteria_id]]=6, "Times Higher Education World University Ranking", Table16[[#This Row],[ranking_criteria_id]]=13,"Shanghai Ranking",Table16[[#This Row],[ranking_criteria_id]]=21,"Center for World University Rankings")</f>
        <v>Shanghai Ranking</v>
      </c>
    </row>
    <row r="313" spans="1:5" x14ac:dyDescent="0.25">
      <c r="A313" t="s">
        <v>210</v>
      </c>
      <c r="B313">
        <v>13</v>
      </c>
      <c r="C313">
        <v>14</v>
      </c>
      <c r="D313">
        <v>65</v>
      </c>
      <c r="E313" t="str">
        <f>_xlfn.IFS(Table16[[#This Row],[ranking_criteria_id]]=6, "Times Higher Education World University Ranking", Table16[[#This Row],[ranking_criteria_id]]=13,"Shanghai Ranking",Table16[[#This Row],[ranking_criteria_id]]=21,"Center for World University Rankings")</f>
        <v>Shanghai Ranking</v>
      </c>
    </row>
    <row r="314" spans="1:5" x14ac:dyDescent="0.25">
      <c r="A314" t="s">
        <v>176</v>
      </c>
      <c r="B314">
        <v>13</v>
      </c>
      <c r="C314">
        <v>26</v>
      </c>
      <c r="D314">
        <v>66</v>
      </c>
      <c r="E314" t="str">
        <f>_xlfn.IFS(Table16[[#This Row],[ranking_criteria_id]]=6, "Times Higher Education World University Ranking", Table16[[#This Row],[ranking_criteria_id]]=13,"Shanghai Ranking",Table16[[#This Row],[ranking_criteria_id]]=21,"Center for World University Rankings")</f>
        <v>Shanghai Ranking</v>
      </c>
    </row>
    <row r="315" spans="1:5" x14ac:dyDescent="0.25">
      <c r="A315" t="s">
        <v>105</v>
      </c>
      <c r="B315">
        <v>13</v>
      </c>
      <c r="C315">
        <v>37</v>
      </c>
      <c r="D315">
        <v>67</v>
      </c>
      <c r="E315" t="str">
        <f>_xlfn.IFS(Table16[[#This Row],[ranking_criteria_id]]=6, "Times Higher Education World University Ranking", Table16[[#This Row],[ranking_criteria_id]]=13,"Shanghai Ranking",Table16[[#This Row],[ranking_criteria_id]]=21,"Center for World University Rankings")</f>
        <v>Shanghai Ranking</v>
      </c>
    </row>
    <row r="316" spans="1:5" x14ac:dyDescent="0.25">
      <c r="A316" t="s">
        <v>194</v>
      </c>
      <c r="B316">
        <v>13</v>
      </c>
      <c r="C316">
        <v>15</v>
      </c>
      <c r="D316">
        <v>68</v>
      </c>
      <c r="E316" t="str">
        <f>_xlfn.IFS(Table16[[#This Row],[ranking_criteria_id]]=6, "Times Higher Education World University Ranking", Table16[[#This Row],[ranking_criteria_id]]=13,"Shanghai Ranking",Table16[[#This Row],[ranking_criteria_id]]=21,"Center for World University Rankings")</f>
        <v>Shanghai Ranking</v>
      </c>
    </row>
    <row r="317" spans="1:5" x14ac:dyDescent="0.25">
      <c r="A317" t="s">
        <v>226</v>
      </c>
      <c r="B317">
        <v>13</v>
      </c>
      <c r="C317">
        <v>13</v>
      </c>
      <c r="D317">
        <v>69</v>
      </c>
      <c r="E317" t="str">
        <f>_xlfn.IFS(Table16[[#This Row],[ranking_criteria_id]]=6, "Times Higher Education World University Ranking", Table16[[#This Row],[ranking_criteria_id]]=13,"Shanghai Ranking",Table16[[#This Row],[ranking_criteria_id]]=21,"Center for World University Rankings")</f>
        <v>Shanghai Ranking</v>
      </c>
    </row>
    <row r="318" spans="1:5" x14ac:dyDescent="0.25">
      <c r="A318" t="s">
        <v>162</v>
      </c>
      <c r="B318">
        <v>13</v>
      </c>
      <c r="C318">
        <v>28</v>
      </c>
      <c r="D318">
        <v>70</v>
      </c>
      <c r="E318" t="str">
        <f>_xlfn.IFS(Table16[[#This Row],[ranking_criteria_id]]=6, "Times Higher Education World University Ranking", Table16[[#This Row],[ranking_criteria_id]]=13,"Shanghai Ranking",Table16[[#This Row],[ranking_criteria_id]]=21,"Center for World University Rankings")</f>
        <v>Shanghai Ranking</v>
      </c>
    </row>
    <row r="319" spans="1:5" x14ac:dyDescent="0.25">
      <c r="A319" t="s">
        <v>175</v>
      </c>
      <c r="B319">
        <v>13</v>
      </c>
      <c r="C319">
        <v>9</v>
      </c>
      <c r="D319">
        <v>70</v>
      </c>
      <c r="E319" t="str">
        <f>_xlfn.IFS(Table16[[#This Row],[ranking_criteria_id]]=6, "Times Higher Education World University Ranking", Table16[[#This Row],[ranking_criteria_id]]=13,"Shanghai Ranking",Table16[[#This Row],[ranking_criteria_id]]=21,"Center for World University Rankings")</f>
        <v>Shanghai Ranking</v>
      </c>
    </row>
    <row r="320" spans="1:5" x14ac:dyDescent="0.25">
      <c r="A320" t="s">
        <v>179</v>
      </c>
      <c r="B320">
        <v>13</v>
      </c>
      <c r="C320">
        <v>1</v>
      </c>
      <c r="D320">
        <v>70</v>
      </c>
      <c r="E320" t="str">
        <f>_xlfn.IFS(Table16[[#This Row],[ranking_criteria_id]]=6, "Times Higher Education World University Ranking", Table16[[#This Row],[ranking_criteria_id]]=13,"Shanghai Ranking",Table16[[#This Row],[ranking_criteria_id]]=21,"Center for World University Rankings")</f>
        <v>Shanghai Ranking</v>
      </c>
    </row>
    <row r="321" spans="1:5" x14ac:dyDescent="0.25">
      <c r="A321" t="s">
        <v>279</v>
      </c>
      <c r="B321">
        <v>13</v>
      </c>
      <c r="C321">
        <v>18</v>
      </c>
      <c r="D321">
        <v>70</v>
      </c>
      <c r="E321" t="str">
        <f>_xlfn.IFS(Table16[[#This Row],[ranking_criteria_id]]=6, "Times Higher Education World University Ranking", Table16[[#This Row],[ranking_criteria_id]]=13,"Shanghai Ranking",Table16[[#This Row],[ranking_criteria_id]]=21,"Center for World University Rankings")</f>
        <v>Shanghai Ranking</v>
      </c>
    </row>
    <row r="322" spans="1:5" x14ac:dyDescent="0.25">
      <c r="A322" t="s">
        <v>213</v>
      </c>
      <c r="B322">
        <v>13</v>
      </c>
      <c r="C322">
        <v>13</v>
      </c>
      <c r="D322">
        <v>74</v>
      </c>
      <c r="E322" t="str">
        <f>_xlfn.IFS(Table16[[#This Row],[ranking_criteria_id]]=6, "Times Higher Education World University Ranking", Table16[[#This Row],[ranking_criteria_id]]=13,"Shanghai Ranking",Table16[[#This Row],[ranking_criteria_id]]=21,"Center for World University Rankings")</f>
        <v>Shanghai Ranking</v>
      </c>
    </row>
    <row r="323" spans="1:5" x14ac:dyDescent="0.25">
      <c r="A323" t="s">
        <v>278</v>
      </c>
      <c r="B323">
        <v>13</v>
      </c>
      <c r="C323">
        <v>16</v>
      </c>
      <c r="D323">
        <v>75</v>
      </c>
      <c r="E323" t="str">
        <f>_xlfn.IFS(Table16[[#This Row],[ranking_criteria_id]]=6, "Times Higher Education World University Ranking", Table16[[#This Row],[ranking_criteria_id]]=13,"Shanghai Ranking",Table16[[#This Row],[ranking_criteria_id]]=21,"Center for World University Rankings")</f>
        <v>Shanghai Ranking</v>
      </c>
    </row>
    <row r="324" spans="1:5" x14ac:dyDescent="0.25">
      <c r="A324" t="s">
        <v>189</v>
      </c>
      <c r="B324">
        <v>13</v>
      </c>
      <c r="C324">
        <v>23</v>
      </c>
      <c r="D324">
        <v>76</v>
      </c>
      <c r="E324" t="str">
        <f>_xlfn.IFS(Table16[[#This Row],[ranking_criteria_id]]=6, "Times Higher Education World University Ranking", Table16[[#This Row],[ranking_criteria_id]]=13,"Shanghai Ranking",Table16[[#This Row],[ranking_criteria_id]]=21,"Center for World University Rankings")</f>
        <v>Shanghai Ranking</v>
      </c>
    </row>
    <row r="325" spans="1:5" x14ac:dyDescent="0.25">
      <c r="A325" t="s">
        <v>233</v>
      </c>
      <c r="B325">
        <v>13</v>
      </c>
      <c r="C325">
        <v>12</v>
      </c>
      <c r="D325">
        <v>76</v>
      </c>
      <c r="E325" t="str">
        <f>_xlfn.IFS(Table16[[#This Row],[ranking_criteria_id]]=6, "Times Higher Education World University Ranking", Table16[[#This Row],[ranking_criteria_id]]=13,"Shanghai Ranking",Table16[[#This Row],[ranking_criteria_id]]=21,"Center for World University Rankings")</f>
        <v>Shanghai Ranking</v>
      </c>
    </row>
    <row r="326" spans="1:5" x14ac:dyDescent="0.25">
      <c r="A326" t="s">
        <v>212</v>
      </c>
      <c r="B326">
        <v>13</v>
      </c>
      <c r="C326">
        <v>15</v>
      </c>
      <c r="D326">
        <v>78</v>
      </c>
      <c r="E326" t="str">
        <f>_xlfn.IFS(Table16[[#This Row],[ranking_criteria_id]]=6, "Times Higher Education World University Ranking", Table16[[#This Row],[ranking_criteria_id]]=13,"Shanghai Ranking",Table16[[#This Row],[ranking_criteria_id]]=21,"Center for World University Rankings")</f>
        <v>Shanghai Ranking</v>
      </c>
    </row>
    <row r="327" spans="1:5" x14ac:dyDescent="0.25">
      <c r="A327" t="s">
        <v>203</v>
      </c>
      <c r="B327">
        <v>13</v>
      </c>
      <c r="C327">
        <v>14</v>
      </c>
      <c r="D327">
        <v>79</v>
      </c>
      <c r="E327" t="str">
        <f>_xlfn.IFS(Table16[[#This Row],[ranking_criteria_id]]=6, "Times Higher Education World University Ranking", Table16[[#This Row],[ranking_criteria_id]]=13,"Shanghai Ranking",Table16[[#This Row],[ranking_criteria_id]]=21,"Center for World University Rankings")</f>
        <v>Shanghai Ranking</v>
      </c>
    </row>
    <row r="328" spans="1:5" x14ac:dyDescent="0.25">
      <c r="A328" t="s">
        <v>201</v>
      </c>
      <c r="B328">
        <v>13</v>
      </c>
      <c r="C328">
        <v>11</v>
      </c>
      <c r="D328">
        <v>79</v>
      </c>
      <c r="E328" t="str">
        <f>_xlfn.IFS(Table16[[#This Row],[ranking_criteria_id]]=6, "Times Higher Education World University Ranking", Table16[[#This Row],[ranking_criteria_id]]=13,"Shanghai Ranking",Table16[[#This Row],[ranking_criteria_id]]=21,"Center for World University Rankings")</f>
        <v>Shanghai Ranking</v>
      </c>
    </row>
    <row r="329" spans="1:5" x14ac:dyDescent="0.25">
      <c r="A329" t="s">
        <v>174</v>
      </c>
      <c r="B329">
        <v>13</v>
      </c>
      <c r="C329">
        <v>18</v>
      </c>
      <c r="D329">
        <v>79</v>
      </c>
      <c r="E329" t="str">
        <f>_xlfn.IFS(Table16[[#This Row],[ranking_criteria_id]]=6, "Times Higher Education World University Ranking", Table16[[#This Row],[ranking_criteria_id]]=13,"Shanghai Ranking",Table16[[#This Row],[ranking_criteria_id]]=21,"Center for World University Rankings")</f>
        <v>Shanghai Ranking</v>
      </c>
    </row>
    <row r="330" spans="1:5" x14ac:dyDescent="0.25">
      <c r="A330" t="s">
        <v>172</v>
      </c>
      <c r="B330">
        <v>13</v>
      </c>
      <c r="C330">
        <v>26</v>
      </c>
      <c r="D330">
        <v>79</v>
      </c>
      <c r="E330" t="str">
        <f>_xlfn.IFS(Table16[[#This Row],[ranking_criteria_id]]=6, "Times Higher Education World University Ranking", Table16[[#This Row],[ranking_criteria_id]]=13,"Shanghai Ranking",Table16[[#This Row],[ranking_criteria_id]]=21,"Center for World University Rankings")</f>
        <v>Shanghai Ranking</v>
      </c>
    </row>
    <row r="331" spans="1:5" x14ac:dyDescent="0.25">
      <c r="A331" t="s">
        <v>187</v>
      </c>
      <c r="B331">
        <v>13</v>
      </c>
      <c r="C331">
        <v>6</v>
      </c>
      <c r="D331">
        <v>79</v>
      </c>
      <c r="E331" t="str">
        <f>_xlfn.IFS(Table16[[#This Row],[ranking_criteria_id]]=6, "Times Higher Education World University Ranking", Table16[[#This Row],[ranking_criteria_id]]=13,"Shanghai Ranking",Table16[[#This Row],[ranking_criteria_id]]=21,"Center for World University Rankings")</f>
        <v>Shanghai Ranking</v>
      </c>
    </row>
    <row r="332" spans="1:5" x14ac:dyDescent="0.25">
      <c r="A332" t="s">
        <v>277</v>
      </c>
      <c r="B332">
        <v>13</v>
      </c>
      <c r="C332">
        <v>9</v>
      </c>
      <c r="D332">
        <v>79</v>
      </c>
      <c r="E332" t="str">
        <f>_xlfn.IFS(Table16[[#This Row],[ranking_criteria_id]]=6, "Times Higher Education World University Ranking", Table16[[#This Row],[ranking_criteria_id]]=13,"Shanghai Ranking",Table16[[#This Row],[ranking_criteria_id]]=21,"Center for World University Rankings")</f>
        <v>Shanghai Ranking</v>
      </c>
    </row>
    <row r="333" spans="1:5" x14ac:dyDescent="0.25">
      <c r="A333" t="s">
        <v>276</v>
      </c>
      <c r="B333">
        <v>21</v>
      </c>
      <c r="C333">
        <v>25</v>
      </c>
      <c r="D333">
        <v>1</v>
      </c>
      <c r="E333" t="str">
        <f>_xlfn.IFS(Table16[[#This Row],[ranking_criteria_id]]=6, "Times Higher Education World University Ranking", Table16[[#This Row],[ranking_criteria_id]]=13,"Shanghai Ranking",Table16[[#This Row],[ranking_criteria_id]]=21,"Center for World University Rankings")</f>
        <v>Center for World University Rankings</v>
      </c>
    </row>
    <row r="334" spans="1:5" x14ac:dyDescent="0.25">
      <c r="A334" t="s">
        <v>275</v>
      </c>
      <c r="B334">
        <v>21</v>
      </c>
      <c r="C334">
        <v>22</v>
      </c>
      <c r="D334">
        <v>2</v>
      </c>
      <c r="E334" t="str">
        <f>_xlfn.IFS(Table16[[#This Row],[ranking_criteria_id]]=6, "Times Higher Education World University Ranking", Table16[[#This Row],[ranking_criteria_id]]=13,"Shanghai Ranking",Table16[[#This Row],[ranking_criteria_id]]=21,"Center for World University Rankings")</f>
        <v>Center for World University Rankings</v>
      </c>
    </row>
    <row r="335" spans="1:5" x14ac:dyDescent="0.25">
      <c r="A335" t="s">
        <v>274</v>
      </c>
      <c r="B335">
        <v>21</v>
      </c>
      <c r="C335">
        <v>33</v>
      </c>
      <c r="D335">
        <v>3</v>
      </c>
      <c r="E335" t="str">
        <f>_xlfn.IFS(Table16[[#This Row],[ranking_criteria_id]]=6, "Times Higher Education World University Ranking", Table16[[#This Row],[ranking_criteria_id]]=13,"Shanghai Ranking",Table16[[#This Row],[ranking_criteria_id]]=21,"Center for World University Rankings")</f>
        <v>Center for World University Rankings</v>
      </c>
    </row>
    <row r="336" spans="1:5" x14ac:dyDescent="0.25">
      <c r="A336" t="s">
        <v>273</v>
      </c>
      <c r="B336">
        <v>21</v>
      </c>
      <c r="C336">
        <v>34</v>
      </c>
      <c r="D336">
        <v>4</v>
      </c>
      <c r="E336" t="str">
        <f>_xlfn.IFS(Table16[[#This Row],[ranking_criteria_id]]=6, "Times Higher Education World University Ranking", Table16[[#This Row],[ranking_criteria_id]]=13,"Shanghai Ranking",Table16[[#This Row],[ranking_criteria_id]]=21,"Center for World University Rankings")</f>
        <v>Center for World University Rankings</v>
      </c>
    </row>
    <row r="337" spans="1:5" x14ac:dyDescent="0.25">
      <c r="A337" t="s">
        <v>272</v>
      </c>
      <c r="B337">
        <v>21</v>
      </c>
      <c r="C337">
        <v>34</v>
      </c>
      <c r="D337">
        <v>5</v>
      </c>
      <c r="E337" t="str">
        <f>_xlfn.IFS(Table16[[#This Row],[ranking_criteria_id]]=6, "Times Higher Education World University Ranking", Table16[[#This Row],[ranking_criteria_id]]=13,"Shanghai Ranking",Table16[[#This Row],[ranking_criteria_id]]=21,"Center for World University Rankings")</f>
        <v>Center for World University Rankings</v>
      </c>
    </row>
    <row r="338" spans="1:5" x14ac:dyDescent="0.25">
      <c r="A338" t="s">
        <v>271</v>
      </c>
      <c r="B338">
        <v>21</v>
      </c>
      <c r="C338">
        <v>28</v>
      </c>
      <c r="D338">
        <v>6</v>
      </c>
      <c r="E338" t="str">
        <f>_xlfn.IFS(Table16[[#This Row],[ranking_criteria_id]]=6, "Times Higher Education World University Ranking", Table16[[#This Row],[ranking_criteria_id]]=13,"Shanghai Ranking",Table16[[#This Row],[ranking_criteria_id]]=21,"Center for World University Rankings")</f>
        <v>Center for World University Rankings</v>
      </c>
    </row>
    <row r="339" spans="1:5" x14ac:dyDescent="0.25">
      <c r="A339" t="s">
        <v>270</v>
      </c>
      <c r="B339">
        <v>21</v>
      </c>
      <c r="C339">
        <v>15</v>
      </c>
      <c r="D339">
        <v>7</v>
      </c>
      <c r="E339" t="str">
        <f>_xlfn.IFS(Table16[[#This Row],[ranking_criteria_id]]=6, "Times Higher Education World University Ranking", Table16[[#This Row],[ranking_criteria_id]]=13,"Shanghai Ranking",Table16[[#This Row],[ranking_criteria_id]]=21,"Center for World University Rankings")</f>
        <v>Center for World University Rankings</v>
      </c>
    </row>
    <row r="340" spans="1:5" x14ac:dyDescent="0.25">
      <c r="A340" t="s">
        <v>269</v>
      </c>
      <c r="B340">
        <v>21</v>
      </c>
      <c r="C340">
        <v>27</v>
      </c>
      <c r="D340">
        <v>8</v>
      </c>
      <c r="E340" t="str">
        <f>_xlfn.IFS(Table16[[#This Row],[ranking_criteria_id]]=6, "Times Higher Education World University Ranking", Table16[[#This Row],[ranking_criteria_id]]=13,"Shanghai Ranking",Table16[[#This Row],[ranking_criteria_id]]=21,"Center for World University Rankings")</f>
        <v>Center for World University Rankings</v>
      </c>
    </row>
    <row r="341" spans="1:5" x14ac:dyDescent="0.25">
      <c r="A341" t="s">
        <v>268</v>
      </c>
      <c r="B341">
        <v>21</v>
      </c>
      <c r="C341">
        <v>21</v>
      </c>
      <c r="D341">
        <v>9</v>
      </c>
      <c r="E341" t="str">
        <f>_xlfn.IFS(Table16[[#This Row],[ranking_criteria_id]]=6, "Times Higher Education World University Ranking", Table16[[#This Row],[ranking_criteria_id]]=13,"Shanghai Ranking",Table16[[#This Row],[ranking_criteria_id]]=21,"Center for World University Rankings")</f>
        <v>Center for World University Rankings</v>
      </c>
    </row>
    <row r="342" spans="1:5" x14ac:dyDescent="0.25">
      <c r="A342" t="s">
        <v>267</v>
      </c>
      <c r="B342">
        <v>21</v>
      </c>
      <c r="C342">
        <v>27</v>
      </c>
      <c r="D342">
        <v>10</v>
      </c>
      <c r="E342" t="str">
        <f>_xlfn.IFS(Table16[[#This Row],[ranking_criteria_id]]=6, "Times Higher Education World University Ranking", Table16[[#This Row],[ranking_criteria_id]]=13,"Shanghai Ranking",Table16[[#This Row],[ranking_criteria_id]]=21,"Center for World University Rankings")</f>
        <v>Center for World University Rankings</v>
      </c>
    </row>
    <row r="343" spans="1:5" x14ac:dyDescent="0.25">
      <c r="A343" t="s">
        <v>266</v>
      </c>
      <c r="B343">
        <v>21</v>
      </c>
      <c r="C343">
        <v>20</v>
      </c>
      <c r="D343">
        <v>10</v>
      </c>
      <c r="E343" t="str">
        <f>_xlfn.IFS(Table16[[#This Row],[ranking_criteria_id]]=6, "Times Higher Education World University Ranking", Table16[[#This Row],[ranking_criteria_id]]=13,"Shanghai Ranking",Table16[[#This Row],[ranking_criteria_id]]=21,"Center for World University Rankings")</f>
        <v>Center for World University Rankings</v>
      </c>
    </row>
    <row r="344" spans="1:5" x14ac:dyDescent="0.25">
      <c r="A344" t="s">
        <v>265</v>
      </c>
      <c r="B344">
        <v>21</v>
      </c>
      <c r="C344">
        <v>19</v>
      </c>
      <c r="D344">
        <v>12</v>
      </c>
      <c r="E344" t="str">
        <f>_xlfn.IFS(Table16[[#This Row],[ranking_criteria_id]]=6, "Times Higher Education World University Ranking", Table16[[#This Row],[ranking_criteria_id]]=13,"Shanghai Ranking",Table16[[#This Row],[ranking_criteria_id]]=21,"Center for World University Rankings")</f>
        <v>Center for World University Rankings</v>
      </c>
    </row>
    <row r="345" spans="1:5" x14ac:dyDescent="0.25">
      <c r="A345" t="s">
        <v>264</v>
      </c>
      <c r="B345">
        <v>21</v>
      </c>
      <c r="C345">
        <v>20</v>
      </c>
      <c r="D345">
        <v>13</v>
      </c>
      <c r="E345" t="str">
        <f>_xlfn.IFS(Table16[[#This Row],[ranking_criteria_id]]=6, "Times Higher Education World University Ranking", Table16[[#This Row],[ranking_criteria_id]]=13,"Shanghai Ranking",Table16[[#This Row],[ranking_criteria_id]]=21,"Center for World University Rankings")</f>
        <v>Center for World University Rankings</v>
      </c>
    </row>
    <row r="346" spans="1:5" x14ac:dyDescent="0.25">
      <c r="A346" t="s">
        <v>263</v>
      </c>
      <c r="B346">
        <v>21</v>
      </c>
      <c r="C346">
        <v>10</v>
      </c>
      <c r="D346">
        <v>14</v>
      </c>
      <c r="E346" t="str">
        <f>_xlfn.IFS(Table16[[#This Row],[ranking_criteria_id]]=6, "Times Higher Education World University Ranking", Table16[[#This Row],[ranking_criteria_id]]=13,"Shanghai Ranking",Table16[[#This Row],[ranking_criteria_id]]=21,"Center for World University Rankings")</f>
        <v>Center for World University Rankings</v>
      </c>
    </row>
    <row r="347" spans="1:5" x14ac:dyDescent="0.25">
      <c r="A347" t="s">
        <v>262</v>
      </c>
      <c r="B347">
        <v>21</v>
      </c>
      <c r="C347">
        <v>15</v>
      </c>
      <c r="D347">
        <v>15</v>
      </c>
      <c r="E347" t="str">
        <f>_xlfn.IFS(Table16[[#This Row],[ranking_criteria_id]]=6, "Times Higher Education World University Ranking", Table16[[#This Row],[ranking_criteria_id]]=13,"Shanghai Ranking",Table16[[#This Row],[ranking_criteria_id]]=21,"Center for World University Rankings")</f>
        <v>Center for World University Rankings</v>
      </c>
    </row>
    <row r="348" spans="1:5" x14ac:dyDescent="0.25">
      <c r="A348" t="s">
        <v>261</v>
      </c>
      <c r="B348">
        <v>21</v>
      </c>
      <c r="C348">
        <v>7</v>
      </c>
      <c r="D348">
        <v>16</v>
      </c>
      <c r="E348" t="str">
        <f>_xlfn.IFS(Table16[[#This Row],[ranking_criteria_id]]=6, "Times Higher Education World University Ranking", Table16[[#This Row],[ranking_criteria_id]]=13,"Shanghai Ranking",Table16[[#This Row],[ranking_criteria_id]]=21,"Center for World University Rankings")</f>
        <v>Center for World University Rankings</v>
      </c>
    </row>
    <row r="349" spans="1:5" x14ac:dyDescent="0.25">
      <c r="A349" t="s">
        <v>260</v>
      </c>
      <c r="B349">
        <v>21</v>
      </c>
      <c r="C349">
        <v>23</v>
      </c>
      <c r="D349">
        <v>17</v>
      </c>
      <c r="E349" t="str">
        <f>_xlfn.IFS(Table16[[#This Row],[ranking_criteria_id]]=6, "Times Higher Education World University Ranking", Table16[[#This Row],[ranking_criteria_id]]=13,"Shanghai Ranking",Table16[[#This Row],[ranking_criteria_id]]=21,"Center for World University Rankings")</f>
        <v>Center for World University Rankings</v>
      </c>
    </row>
    <row r="350" spans="1:5" x14ac:dyDescent="0.25">
      <c r="A350" t="s">
        <v>259</v>
      </c>
      <c r="B350">
        <v>21</v>
      </c>
      <c r="C350">
        <v>19</v>
      </c>
      <c r="D350">
        <v>18</v>
      </c>
      <c r="E350" t="str">
        <f>_xlfn.IFS(Table16[[#This Row],[ranking_criteria_id]]=6, "Times Higher Education World University Ranking", Table16[[#This Row],[ranking_criteria_id]]=13,"Shanghai Ranking",Table16[[#This Row],[ranking_criteria_id]]=21,"Center for World University Rankings")</f>
        <v>Center for World University Rankings</v>
      </c>
    </row>
    <row r="351" spans="1:5" x14ac:dyDescent="0.25">
      <c r="A351" t="s">
        <v>258</v>
      </c>
      <c r="B351">
        <v>21</v>
      </c>
      <c r="C351">
        <v>11</v>
      </c>
      <c r="D351">
        <v>19</v>
      </c>
      <c r="E351" t="str">
        <f>_xlfn.IFS(Table16[[#This Row],[ranking_criteria_id]]=6, "Times Higher Education World University Ranking", Table16[[#This Row],[ranking_criteria_id]]=13,"Shanghai Ranking",Table16[[#This Row],[ranking_criteria_id]]=21,"Center for World University Rankings")</f>
        <v>Center for World University Rankings</v>
      </c>
    </row>
    <row r="352" spans="1:5" x14ac:dyDescent="0.25">
      <c r="A352" t="s">
        <v>257</v>
      </c>
      <c r="B352">
        <v>21</v>
      </c>
      <c r="C352">
        <v>5</v>
      </c>
      <c r="D352">
        <v>20</v>
      </c>
      <c r="E352" t="str">
        <f>_xlfn.IFS(Table16[[#This Row],[ranking_criteria_id]]=6, "Times Higher Education World University Ranking", Table16[[#This Row],[ranking_criteria_id]]=13,"Shanghai Ranking",Table16[[#This Row],[ranking_criteria_id]]=21,"Center for World University Rankings")</f>
        <v>Center for World University Rankings</v>
      </c>
    </row>
    <row r="353" spans="1:5" x14ac:dyDescent="0.25">
      <c r="A353" t="s">
        <v>256</v>
      </c>
      <c r="B353">
        <v>21</v>
      </c>
      <c r="C353">
        <v>15</v>
      </c>
      <c r="D353">
        <v>21</v>
      </c>
      <c r="E353" t="str">
        <f>_xlfn.IFS(Table16[[#This Row],[ranking_criteria_id]]=6, "Times Higher Education World University Ranking", Table16[[#This Row],[ranking_criteria_id]]=13,"Shanghai Ranking",Table16[[#This Row],[ranking_criteria_id]]=21,"Center for World University Rankings")</f>
        <v>Center for World University Rankings</v>
      </c>
    </row>
    <row r="354" spans="1:5" x14ac:dyDescent="0.25">
      <c r="A354" t="s">
        <v>255</v>
      </c>
      <c r="B354">
        <v>21</v>
      </c>
      <c r="C354">
        <v>17</v>
      </c>
      <c r="D354">
        <v>22</v>
      </c>
      <c r="E354" t="str">
        <f>_xlfn.IFS(Table16[[#This Row],[ranking_criteria_id]]=6, "Times Higher Education World University Ranking", Table16[[#This Row],[ranking_criteria_id]]=13,"Shanghai Ranking",Table16[[#This Row],[ranking_criteria_id]]=21,"Center for World University Rankings")</f>
        <v>Center for World University Rankings</v>
      </c>
    </row>
    <row r="355" spans="1:5" x14ac:dyDescent="0.25">
      <c r="A355" t="s">
        <v>254</v>
      </c>
      <c r="B355">
        <v>21</v>
      </c>
      <c r="C355">
        <v>9</v>
      </c>
      <c r="D355">
        <v>23</v>
      </c>
      <c r="E355" t="str">
        <f>_xlfn.IFS(Table16[[#This Row],[ranking_criteria_id]]=6, "Times Higher Education World University Ranking", Table16[[#This Row],[ranking_criteria_id]]=13,"Shanghai Ranking",Table16[[#This Row],[ranking_criteria_id]]=21,"Center for World University Rankings")</f>
        <v>Center for World University Rankings</v>
      </c>
    </row>
    <row r="356" spans="1:5" x14ac:dyDescent="0.25">
      <c r="A356" t="s">
        <v>253</v>
      </c>
      <c r="B356">
        <v>21</v>
      </c>
      <c r="C356">
        <v>51</v>
      </c>
      <c r="D356">
        <v>24</v>
      </c>
      <c r="E356" t="str">
        <f>_xlfn.IFS(Table16[[#This Row],[ranking_criteria_id]]=6, "Times Higher Education World University Ranking", Table16[[#This Row],[ranking_criteria_id]]=13,"Shanghai Ranking",Table16[[#This Row],[ranking_criteria_id]]=21,"Center for World University Rankings")</f>
        <v>Center for World University Rankings</v>
      </c>
    </row>
    <row r="357" spans="1:5" x14ac:dyDescent="0.25">
      <c r="A357" t="s">
        <v>252</v>
      </c>
      <c r="B357">
        <v>21</v>
      </c>
      <c r="C357">
        <v>46</v>
      </c>
      <c r="D357">
        <v>24</v>
      </c>
      <c r="E357" t="str">
        <f>_xlfn.IFS(Table16[[#This Row],[ranking_criteria_id]]=6, "Times Higher Education World University Ranking", Table16[[#This Row],[ranking_criteria_id]]=13,"Shanghai Ranking",Table16[[#This Row],[ranking_criteria_id]]=21,"Center for World University Rankings")</f>
        <v>Center for World University Rankings</v>
      </c>
    </row>
    <row r="358" spans="1:5" x14ac:dyDescent="0.25">
      <c r="A358" t="s">
        <v>251</v>
      </c>
      <c r="B358">
        <v>21</v>
      </c>
      <c r="C358">
        <v>15</v>
      </c>
      <c r="D358">
        <v>26</v>
      </c>
      <c r="E358" t="str">
        <f>_xlfn.IFS(Table16[[#This Row],[ranking_criteria_id]]=6, "Times Higher Education World University Ranking", Table16[[#This Row],[ranking_criteria_id]]=13,"Shanghai Ranking",Table16[[#This Row],[ranking_criteria_id]]=21,"Center for World University Rankings")</f>
        <v>Center for World University Rankings</v>
      </c>
    </row>
    <row r="359" spans="1:5" x14ac:dyDescent="0.25">
      <c r="A359" t="s">
        <v>250</v>
      </c>
      <c r="B359">
        <v>21</v>
      </c>
      <c r="C359">
        <v>10</v>
      </c>
      <c r="D359">
        <v>27</v>
      </c>
      <c r="E359" t="str">
        <f>_xlfn.IFS(Table16[[#This Row],[ranking_criteria_id]]=6, "Times Higher Education World University Ranking", Table16[[#This Row],[ranking_criteria_id]]=13,"Shanghai Ranking",Table16[[#This Row],[ranking_criteria_id]]=21,"Center for World University Rankings")</f>
        <v>Center for World University Rankings</v>
      </c>
    </row>
    <row r="360" spans="1:5" x14ac:dyDescent="0.25">
      <c r="A360" t="s">
        <v>249</v>
      </c>
      <c r="B360">
        <v>21</v>
      </c>
      <c r="C360">
        <v>9</v>
      </c>
      <c r="D360">
        <v>28</v>
      </c>
      <c r="E360" t="str">
        <f>_xlfn.IFS(Table16[[#This Row],[ranking_criteria_id]]=6, "Times Higher Education World University Ranking", Table16[[#This Row],[ranking_criteria_id]]=13,"Shanghai Ranking",Table16[[#This Row],[ranking_criteria_id]]=21,"Center for World University Rankings")</f>
        <v>Center for World University Rankings</v>
      </c>
    </row>
    <row r="361" spans="1:5" x14ac:dyDescent="0.25">
      <c r="A361" t="s">
        <v>248</v>
      </c>
      <c r="B361">
        <v>21</v>
      </c>
      <c r="C361">
        <v>8</v>
      </c>
      <c r="D361">
        <v>28</v>
      </c>
      <c r="E361" t="str">
        <f>_xlfn.IFS(Table16[[#This Row],[ranking_criteria_id]]=6, "Times Higher Education World University Ranking", Table16[[#This Row],[ranking_criteria_id]]=13,"Shanghai Ranking",Table16[[#This Row],[ranking_criteria_id]]=21,"Center for World University Rankings")</f>
        <v>Center for World University Rankings</v>
      </c>
    </row>
    <row r="362" spans="1:5" x14ac:dyDescent="0.25">
      <c r="A362" t="s">
        <v>247</v>
      </c>
      <c r="B362">
        <v>21</v>
      </c>
      <c r="C362">
        <v>14</v>
      </c>
      <c r="D362">
        <v>30</v>
      </c>
      <c r="E362" t="str">
        <f>_xlfn.IFS(Table16[[#This Row],[ranking_criteria_id]]=6, "Times Higher Education World University Ranking", Table16[[#This Row],[ranking_criteria_id]]=13,"Shanghai Ranking",Table16[[#This Row],[ranking_criteria_id]]=21,"Center for World University Rankings")</f>
        <v>Center for World University Rankings</v>
      </c>
    </row>
    <row r="363" spans="1:5" x14ac:dyDescent="0.25">
      <c r="A363" t="s">
        <v>246</v>
      </c>
      <c r="B363">
        <v>21</v>
      </c>
      <c r="C363">
        <v>23</v>
      </c>
      <c r="D363">
        <v>31</v>
      </c>
      <c r="E363" t="str">
        <f>_xlfn.IFS(Table16[[#This Row],[ranking_criteria_id]]=6, "Times Higher Education World University Ranking", Table16[[#This Row],[ranking_criteria_id]]=13,"Shanghai Ranking",Table16[[#This Row],[ranking_criteria_id]]=21,"Center for World University Rankings")</f>
        <v>Center for World University Rankings</v>
      </c>
    </row>
    <row r="364" spans="1:5" x14ac:dyDescent="0.25">
      <c r="A364" t="s">
        <v>245</v>
      </c>
      <c r="B364">
        <v>21</v>
      </c>
      <c r="C364">
        <v>7</v>
      </c>
      <c r="D364">
        <v>32</v>
      </c>
      <c r="E364" t="str">
        <f>_xlfn.IFS(Table16[[#This Row],[ranking_criteria_id]]=6, "Times Higher Education World University Ranking", Table16[[#This Row],[ranking_criteria_id]]=13,"Shanghai Ranking",Table16[[#This Row],[ranking_criteria_id]]=21,"Center for World University Rankings")</f>
        <v>Center for World University Rankings</v>
      </c>
    </row>
    <row r="365" spans="1:5" x14ac:dyDescent="0.25">
      <c r="A365" t="s">
        <v>244</v>
      </c>
      <c r="B365">
        <v>21</v>
      </c>
      <c r="C365">
        <v>20</v>
      </c>
      <c r="D365">
        <v>33</v>
      </c>
      <c r="E365" t="str">
        <f>_xlfn.IFS(Table16[[#This Row],[ranking_criteria_id]]=6, "Times Higher Education World University Ranking", Table16[[#This Row],[ranking_criteria_id]]=13,"Shanghai Ranking",Table16[[#This Row],[ranking_criteria_id]]=21,"Center for World University Rankings")</f>
        <v>Center for World University Rankings</v>
      </c>
    </row>
    <row r="366" spans="1:5" x14ac:dyDescent="0.25">
      <c r="A366" t="s">
        <v>243</v>
      </c>
      <c r="B366">
        <v>21</v>
      </c>
      <c r="C366">
        <v>11</v>
      </c>
      <c r="D366">
        <v>34</v>
      </c>
      <c r="E366" t="str">
        <f>_xlfn.IFS(Table16[[#This Row],[ranking_criteria_id]]=6, "Times Higher Education World University Ranking", Table16[[#This Row],[ranking_criteria_id]]=13,"Shanghai Ranking",Table16[[#This Row],[ranking_criteria_id]]=21,"Center for World University Rankings")</f>
        <v>Center for World University Rankings</v>
      </c>
    </row>
    <row r="367" spans="1:5" x14ac:dyDescent="0.25">
      <c r="A367" t="s">
        <v>242</v>
      </c>
      <c r="B367">
        <v>21</v>
      </c>
      <c r="C367">
        <v>9</v>
      </c>
      <c r="D367">
        <v>35</v>
      </c>
      <c r="E367" t="str">
        <f>_xlfn.IFS(Table16[[#This Row],[ranking_criteria_id]]=6, "Times Higher Education World University Ranking", Table16[[#This Row],[ranking_criteria_id]]=13,"Shanghai Ranking",Table16[[#This Row],[ranking_criteria_id]]=21,"Center for World University Rankings")</f>
        <v>Center for World University Rankings</v>
      </c>
    </row>
    <row r="368" spans="1:5" x14ac:dyDescent="0.25">
      <c r="A368" t="s">
        <v>241</v>
      </c>
      <c r="B368">
        <v>21</v>
      </c>
      <c r="C368">
        <v>30</v>
      </c>
      <c r="D368">
        <v>35</v>
      </c>
      <c r="E368" t="str">
        <f>_xlfn.IFS(Table16[[#This Row],[ranking_criteria_id]]=6, "Times Higher Education World University Ranking", Table16[[#This Row],[ranking_criteria_id]]=13,"Shanghai Ranking",Table16[[#This Row],[ranking_criteria_id]]=21,"Center for World University Rankings")</f>
        <v>Center for World University Rankings</v>
      </c>
    </row>
    <row r="369" spans="1:5" x14ac:dyDescent="0.25">
      <c r="A369" t="s">
        <v>240</v>
      </c>
      <c r="B369">
        <v>21</v>
      </c>
      <c r="C369">
        <v>10</v>
      </c>
      <c r="D369">
        <v>35</v>
      </c>
      <c r="E369" t="str">
        <f>_xlfn.IFS(Table16[[#This Row],[ranking_criteria_id]]=6, "Times Higher Education World University Ranking", Table16[[#This Row],[ranking_criteria_id]]=13,"Shanghai Ranking",Table16[[#This Row],[ranking_criteria_id]]=21,"Center for World University Rankings")</f>
        <v>Center for World University Rankings</v>
      </c>
    </row>
    <row r="370" spans="1:5" x14ac:dyDescent="0.25">
      <c r="A370" t="s">
        <v>239</v>
      </c>
      <c r="B370">
        <v>21</v>
      </c>
      <c r="C370">
        <v>35</v>
      </c>
      <c r="D370">
        <v>38</v>
      </c>
      <c r="E370" t="str">
        <f>_xlfn.IFS(Table16[[#This Row],[ranking_criteria_id]]=6, "Times Higher Education World University Ranking", Table16[[#This Row],[ranking_criteria_id]]=13,"Shanghai Ranking",Table16[[#This Row],[ranking_criteria_id]]=21,"Center for World University Rankings")</f>
        <v>Center for World University Rankings</v>
      </c>
    </row>
    <row r="371" spans="1:5" x14ac:dyDescent="0.25">
      <c r="A371" t="s">
        <v>238</v>
      </c>
      <c r="B371">
        <v>21</v>
      </c>
      <c r="C371">
        <v>8</v>
      </c>
      <c r="D371">
        <v>38</v>
      </c>
      <c r="E371" t="str">
        <f>_xlfn.IFS(Table16[[#This Row],[ranking_criteria_id]]=6, "Times Higher Education World University Ranking", Table16[[#This Row],[ranking_criteria_id]]=13,"Shanghai Ranking",Table16[[#This Row],[ranking_criteria_id]]=21,"Center for World University Rankings")</f>
        <v>Center for World University Rankings</v>
      </c>
    </row>
    <row r="372" spans="1:5" x14ac:dyDescent="0.25">
      <c r="A372" t="s">
        <v>237</v>
      </c>
      <c r="B372">
        <v>21</v>
      </c>
      <c r="C372">
        <v>13</v>
      </c>
      <c r="D372">
        <v>40</v>
      </c>
      <c r="E372" t="str">
        <f>_xlfn.IFS(Table16[[#This Row],[ranking_criteria_id]]=6, "Times Higher Education World University Ranking", Table16[[#This Row],[ranking_criteria_id]]=13,"Shanghai Ranking",Table16[[#This Row],[ranking_criteria_id]]=21,"Center for World University Rankings")</f>
        <v>Center for World University Rankings</v>
      </c>
    </row>
    <row r="373" spans="1:5" x14ac:dyDescent="0.25">
      <c r="A373" t="s">
        <v>236</v>
      </c>
      <c r="B373">
        <v>21</v>
      </c>
      <c r="C373">
        <v>10</v>
      </c>
      <c r="D373">
        <v>40</v>
      </c>
      <c r="E373" t="str">
        <f>_xlfn.IFS(Table16[[#This Row],[ranking_criteria_id]]=6, "Times Higher Education World University Ranking", Table16[[#This Row],[ranking_criteria_id]]=13,"Shanghai Ranking",Table16[[#This Row],[ranking_criteria_id]]=21,"Center for World University Rankings")</f>
        <v>Center for World University Rankings</v>
      </c>
    </row>
    <row r="374" spans="1:5" x14ac:dyDescent="0.25">
      <c r="A374" t="s">
        <v>235</v>
      </c>
      <c r="B374">
        <v>21</v>
      </c>
      <c r="C374">
        <v>16</v>
      </c>
      <c r="D374">
        <v>42</v>
      </c>
      <c r="E374" t="str">
        <f>_xlfn.IFS(Table16[[#This Row],[ranking_criteria_id]]=6, "Times Higher Education World University Ranking", Table16[[#This Row],[ranking_criteria_id]]=13,"Shanghai Ranking",Table16[[#This Row],[ranking_criteria_id]]=21,"Center for World University Rankings")</f>
        <v>Center for World University Rankings</v>
      </c>
    </row>
    <row r="375" spans="1:5" x14ac:dyDescent="0.25">
      <c r="A375" t="s">
        <v>234</v>
      </c>
      <c r="B375">
        <v>21</v>
      </c>
      <c r="C375">
        <v>36</v>
      </c>
      <c r="D375">
        <v>42</v>
      </c>
      <c r="E375" t="str">
        <f>_xlfn.IFS(Table16[[#This Row],[ranking_criteria_id]]=6, "Times Higher Education World University Ranking", Table16[[#This Row],[ranking_criteria_id]]=13,"Shanghai Ranking",Table16[[#This Row],[ranking_criteria_id]]=21,"Center for World University Rankings")</f>
        <v>Center for World University Rankings</v>
      </c>
    </row>
    <row r="376" spans="1:5" x14ac:dyDescent="0.25">
      <c r="A376" t="s">
        <v>233</v>
      </c>
      <c r="B376">
        <v>21</v>
      </c>
      <c r="C376">
        <v>12</v>
      </c>
      <c r="D376">
        <v>42</v>
      </c>
      <c r="E376" t="str">
        <f>_xlfn.IFS(Table16[[#This Row],[ranking_criteria_id]]=6, "Times Higher Education World University Ranking", Table16[[#This Row],[ranking_criteria_id]]=13,"Shanghai Ranking",Table16[[#This Row],[ranking_criteria_id]]=21,"Center for World University Rankings")</f>
        <v>Center for World University Rankings</v>
      </c>
    </row>
    <row r="377" spans="1:5" x14ac:dyDescent="0.25">
      <c r="A377" t="s">
        <v>232</v>
      </c>
      <c r="B377">
        <v>21</v>
      </c>
      <c r="C377">
        <v>9</v>
      </c>
      <c r="D377">
        <v>45</v>
      </c>
      <c r="E377" t="str">
        <f>_xlfn.IFS(Table16[[#This Row],[ranking_criteria_id]]=6, "Times Higher Education World University Ranking", Table16[[#This Row],[ranking_criteria_id]]=13,"Shanghai Ranking",Table16[[#This Row],[ranking_criteria_id]]=21,"Center for World University Rankings")</f>
        <v>Center for World University Rankings</v>
      </c>
    </row>
    <row r="378" spans="1:5" x14ac:dyDescent="0.25">
      <c r="A378" t="s">
        <v>231</v>
      </c>
      <c r="B378">
        <v>21</v>
      </c>
      <c r="C378">
        <v>20</v>
      </c>
      <c r="D378">
        <v>46</v>
      </c>
      <c r="E378" t="str">
        <f>_xlfn.IFS(Table16[[#This Row],[ranking_criteria_id]]=6, "Times Higher Education World University Ranking", Table16[[#This Row],[ranking_criteria_id]]=13,"Shanghai Ranking",Table16[[#This Row],[ranking_criteria_id]]=21,"Center for World University Rankings")</f>
        <v>Center for World University Rankings</v>
      </c>
    </row>
    <row r="379" spans="1:5" x14ac:dyDescent="0.25">
      <c r="A379" t="s">
        <v>230</v>
      </c>
      <c r="B379">
        <v>21</v>
      </c>
      <c r="C379">
        <v>25</v>
      </c>
      <c r="D379">
        <v>47</v>
      </c>
      <c r="E379" t="str">
        <f>_xlfn.IFS(Table16[[#This Row],[ranking_criteria_id]]=6, "Times Higher Education World University Ranking", Table16[[#This Row],[ranking_criteria_id]]=13,"Shanghai Ranking",Table16[[#This Row],[ranking_criteria_id]]=21,"Center for World University Rankings")</f>
        <v>Center for World University Rankings</v>
      </c>
    </row>
    <row r="380" spans="1:5" x14ac:dyDescent="0.25">
      <c r="A380" t="s">
        <v>229</v>
      </c>
      <c r="B380">
        <v>21</v>
      </c>
      <c r="C380">
        <v>18</v>
      </c>
      <c r="D380">
        <v>47</v>
      </c>
      <c r="E380" t="str">
        <f>_xlfn.IFS(Table16[[#This Row],[ranking_criteria_id]]=6, "Times Higher Education World University Ranking", Table16[[#This Row],[ranking_criteria_id]]=13,"Shanghai Ranking",Table16[[#This Row],[ranking_criteria_id]]=21,"Center for World University Rankings")</f>
        <v>Center for World University Rankings</v>
      </c>
    </row>
    <row r="381" spans="1:5" x14ac:dyDescent="0.25">
      <c r="A381" t="s">
        <v>228</v>
      </c>
      <c r="B381">
        <v>21</v>
      </c>
      <c r="C381">
        <v>16</v>
      </c>
      <c r="D381">
        <v>49</v>
      </c>
      <c r="E381" t="str">
        <f>_xlfn.IFS(Table16[[#This Row],[ranking_criteria_id]]=6, "Times Higher Education World University Ranking", Table16[[#This Row],[ranking_criteria_id]]=13,"Shanghai Ranking",Table16[[#This Row],[ranking_criteria_id]]=21,"Center for World University Rankings")</f>
        <v>Center for World University Rankings</v>
      </c>
    </row>
    <row r="382" spans="1:5" x14ac:dyDescent="0.25">
      <c r="A382" t="s">
        <v>227</v>
      </c>
      <c r="B382">
        <v>21</v>
      </c>
      <c r="C382">
        <v>17</v>
      </c>
      <c r="D382">
        <v>49</v>
      </c>
      <c r="E382" t="str">
        <f>_xlfn.IFS(Table16[[#This Row],[ranking_criteria_id]]=6, "Times Higher Education World University Ranking", Table16[[#This Row],[ranking_criteria_id]]=13,"Shanghai Ranking",Table16[[#This Row],[ranking_criteria_id]]=21,"Center for World University Rankings")</f>
        <v>Center for World University Rankings</v>
      </c>
    </row>
    <row r="383" spans="1:5" x14ac:dyDescent="0.25">
      <c r="A383" t="s">
        <v>226</v>
      </c>
      <c r="B383">
        <v>21</v>
      </c>
      <c r="C383">
        <v>13</v>
      </c>
      <c r="D383">
        <v>49</v>
      </c>
      <c r="E383" t="str">
        <f>_xlfn.IFS(Table16[[#This Row],[ranking_criteria_id]]=6, "Times Higher Education World University Ranking", Table16[[#This Row],[ranking_criteria_id]]=13,"Shanghai Ranking",Table16[[#This Row],[ranking_criteria_id]]=21,"Center for World University Rankings")</f>
        <v>Center for World University Rankings</v>
      </c>
    </row>
    <row r="384" spans="1:5" x14ac:dyDescent="0.25">
      <c r="A384" t="s">
        <v>225</v>
      </c>
      <c r="B384">
        <v>21</v>
      </c>
      <c r="C384">
        <v>35</v>
      </c>
      <c r="D384">
        <v>49</v>
      </c>
      <c r="E384" t="str">
        <f>_xlfn.IFS(Table16[[#This Row],[ranking_criteria_id]]=6, "Times Higher Education World University Ranking", Table16[[#This Row],[ranking_criteria_id]]=13,"Shanghai Ranking",Table16[[#This Row],[ranking_criteria_id]]=21,"Center for World University Rankings")</f>
        <v>Center for World University Rankings</v>
      </c>
    </row>
    <row r="385" spans="1:5" x14ac:dyDescent="0.25">
      <c r="A385" t="s">
        <v>224</v>
      </c>
      <c r="B385">
        <v>21</v>
      </c>
      <c r="C385">
        <v>14</v>
      </c>
      <c r="D385">
        <v>49</v>
      </c>
      <c r="E385" t="str">
        <f>_xlfn.IFS(Table16[[#This Row],[ranking_criteria_id]]=6, "Times Higher Education World University Ranking", Table16[[#This Row],[ranking_criteria_id]]=13,"Shanghai Ranking",Table16[[#This Row],[ranking_criteria_id]]=21,"Center for World University Rankings")</f>
        <v>Center for World University Rankings</v>
      </c>
    </row>
    <row r="386" spans="1:5" x14ac:dyDescent="0.25">
      <c r="A386" t="s">
        <v>223</v>
      </c>
      <c r="B386">
        <v>21</v>
      </c>
      <c r="C386">
        <v>8</v>
      </c>
      <c r="D386">
        <v>54</v>
      </c>
      <c r="E386" t="str">
        <f>_xlfn.IFS(Table16[[#This Row],[ranking_criteria_id]]=6, "Times Higher Education World University Ranking", Table16[[#This Row],[ranking_criteria_id]]=13,"Shanghai Ranking",Table16[[#This Row],[ranking_criteria_id]]=21,"Center for World University Rankings")</f>
        <v>Center for World University Rankings</v>
      </c>
    </row>
    <row r="387" spans="1:5" x14ac:dyDescent="0.25">
      <c r="A387" t="s">
        <v>222</v>
      </c>
      <c r="B387">
        <v>21</v>
      </c>
      <c r="C387">
        <v>4</v>
      </c>
      <c r="D387">
        <v>54</v>
      </c>
      <c r="E387" t="str">
        <f>_xlfn.IFS(Table16[[#This Row],[ranking_criteria_id]]=6, "Times Higher Education World University Ranking", Table16[[#This Row],[ranking_criteria_id]]=13,"Shanghai Ranking",Table16[[#This Row],[ranking_criteria_id]]=21,"Center for World University Rankings")</f>
        <v>Center for World University Rankings</v>
      </c>
    </row>
    <row r="388" spans="1:5" x14ac:dyDescent="0.25">
      <c r="A388" t="s">
        <v>221</v>
      </c>
      <c r="B388">
        <v>21</v>
      </c>
      <c r="C388">
        <v>10</v>
      </c>
      <c r="D388">
        <v>54</v>
      </c>
      <c r="E388" t="str">
        <f>_xlfn.IFS(Table16[[#This Row],[ranking_criteria_id]]=6, "Times Higher Education World University Ranking", Table16[[#This Row],[ranking_criteria_id]]=13,"Shanghai Ranking",Table16[[#This Row],[ranking_criteria_id]]=21,"Center for World University Rankings")</f>
        <v>Center for World University Rankings</v>
      </c>
    </row>
    <row r="389" spans="1:5" x14ac:dyDescent="0.25">
      <c r="A389" t="s">
        <v>220</v>
      </c>
      <c r="B389">
        <v>21</v>
      </c>
      <c r="C389">
        <v>22</v>
      </c>
      <c r="D389">
        <v>54</v>
      </c>
      <c r="E389" t="str">
        <f>_xlfn.IFS(Table16[[#This Row],[ranking_criteria_id]]=6, "Times Higher Education World University Ranking", Table16[[#This Row],[ranking_criteria_id]]=13,"Shanghai Ranking",Table16[[#This Row],[ranking_criteria_id]]=21,"Center for World University Rankings")</f>
        <v>Center for World University Rankings</v>
      </c>
    </row>
    <row r="390" spans="1:5" x14ac:dyDescent="0.25">
      <c r="A390" t="s">
        <v>219</v>
      </c>
      <c r="B390">
        <v>21</v>
      </c>
      <c r="C390">
        <v>34</v>
      </c>
      <c r="D390">
        <v>58</v>
      </c>
      <c r="E390" t="str">
        <f>_xlfn.IFS(Table16[[#This Row],[ranking_criteria_id]]=6, "Times Higher Education World University Ranking", Table16[[#This Row],[ranking_criteria_id]]=13,"Shanghai Ranking",Table16[[#This Row],[ranking_criteria_id]]=21,"Center for World University Rankings")</f>
        <v>Center for World University Rankings</v>
      </c>
    </row>
    <row r="391" spans="1:5" x14ac:dyDescent="0.25">
      <c r="A391" t="s">
        <v>218</v>
      </c>
      <c r="B391">
        <v>21</v>
      </c>
      <c r="C391">
        <v>39</v>
      </c>
      <c r="D391">
        <v>59</v>
      </c>
      <c r="E391" t="str">
        <f>_xlfn.IFS(Table16[[#This Row],[ranking_criteria_id]]=6, "Times Higher Education World University Ranking", Table16[[#This Row],[ranking_criteria_id]]=13,"Shanghai Ranking",Table16[[#This Row],[ranking_criteria_id]]=21,"Center for World University Rankings")</f>
        <v>Center for World University Rankings</v>
      </c>
    </row>
    <row r="392" spans="1:5" x14ac:dyDescent="0.25">
      <c r="A392" t="s">
        <v>217</v>
      </c>
      <c r="B392">
        <v>21</v>
      </c>
      <c r="C392">
        <v>9</v>
      </c>
      <c r="D392">
        <v>59</v>
      </c>
      <c r="E392" t="str">
        <f>_xlfn.IFS(Table16[[#This Row],[ranking_criteria_id]]=6, "Times Higher Education World University Ranking", Table16[[#This Row],[ranking_criteria_id]]=13,"Shanghai Ranking",Table16[[#This Row],[ranking_criteria_id]]=21,"Center for World University Rankings")</f>
        <v>Center for World University Rankings</v>
      </c>
    </row>
    <row r="393" spans="1:5" x14ac:dyDescent="0.25">
      <c r="A393" t="s">
        <v>216</v>
      </c>
      <c r="B393">
        <v>21</v>
      </c>
      <c r="C393">
        <v>15</v>
      </c>
      <c r="D393">
        <v>59</v>
      </c>
      <c r="E393" t="str">
        <f>_xlfn.IFS(Table16[[#This Row],[ranking_criteria_id]]=6, "Times Higher Education World University Ranking", Table16[[#This Row],[ranking_criteria_id]]=13,"Shanghai Ranking",Table16[[#This Row],[ranking_criteria_id]]=21,"Center for World University Rankings")</f>
        <v>Center for World University Rankings</v>
      </c>
    </row>
    <row r="394" spans="1:5" x14ac:dyDescent="0.25">
      <c r="A394" t="s">
        <v>215</v>
      </c>
      <c r="B394">
        <v>21</v>
      </c>
      <c r="C394">
        <v>26</v>
      </c>
      <c r="D394">
        <v>62</v>
      </c>
      <c r="E394" t="str">
        <f>_xlfn.IFS(Table16[[#This Row],[ranking_criteria_id]]=6, "Times Higher Education World University Ranking", Table16[[#This Row],[ranking_criteria_id]]=13,"Shanghai Ranking",Table16[[#This Row],[ranking_criteria_id]]=21,"Center for World University Rankings")</f>
        <v>Center for World University Rankings</v>
      </c>
    </row>
    <row r="395" spans="1:5" x14ac:dyDescent="0.25">
      <c r="A395" t="s">
        <v>214</v>
      </c>
      <c r="B395">
        <v>21</v>
      </c>
      <c r="C395">
        <v>34</v>
      </c>
      <c r="D395">
        <v>63</v>
      </c>
      <c r="E395" t="str">
        <f>_xlfn.IFS(Table16[[#This Row],[ranking_criteria_id]]=6, "Times Higher Education World University Ranking", Table16[[#This Row],[ranking_criteria_id]]=13,"Shanghai Ranking",Table16[[#This Row],[ranking_criteria_id]]=21,"Center for World University Rankings")</f>
        <v>Center for World University Rankings</v>
      </c>
    </row>
    <row r="396" spans="1:5" x14ac:dyDescent="0.25">
      <c r="A396" t="s">
        <v>213</v>
      </c>
      <c r="B396">
        <v>21</v>
      </c>
      <c r="C396">
        <v>13</v>
      </c>
      <c r="D396">
        <v>63</v>
      </c>
      <c r="E396" t="str">
        <f>_xlfn.IFS(Table16[[#This Row],[ranking_criteria_id]]=6, "Times Higher Education World University Ranking", Table16[[#This Row],[ranking_criteria_id]]=13,"Shanghai Ranking",Table16[[#This Row],[ranking_criteria_id]]=21,"Center for World University Rankings")</f>
        <v>Center for World University Rankings</v>
      </c>
    </row>
    <row r="397" spans="1:5" x14ac:dyDescent="0.25">
      <c r="A397" t="s">
        <v>212</v>
      </c>
      <c r="B397">
        <v>21</v>
      </c>
      <c r="C397">
        <v>15</v>
      </c>
      <c r="D397">
        <v>63</v>
      </c>
      <c r="E397" t="str">
        <f>_xlfn.IFS(Table16[[#This Row],[ranking_criteria_id]]=6, "Times Higher Education World University Ranking", Table16[[#This Row],[ranking_criteria_id]]=13,"Shanghai Ranking",Table16[[#This Row],[ranking_criteria_id]]=21,"Center for World University Rankings")</f>
        <v>Center for World University Rankings</v>
      </c>
    </row>
    <row r="398" spans="1:5" x14ac:dyDescent="0.25">
      <c r="A398" t="s">
        <v>211</v>
      </c>
      <c r="B398">
        <v>21</v>
      </c>
      <c r="C398">
        <v>14</v>
      </c>
      <c r="D398">
        <v>63</v>
      </c>
      <c r="E398" t="str">
        <f>_xlfn.IFS(Table16[[#This Row],[ranking_criteria_id]]=6, "Times Higher Education World University Ranking", Table16[[#This Row],[ranking_criteria_id]]=13,"Shanghai Ranking",Table16[[#This Row],[ranking_criteria_id]]=21,"Center for World University Rankings")</f>
        <v>Center for World University Rankings</v>
      </c>
    </row>
    <row r="399" spans="1:5" x14ac:dyDescent="0.25">
      <c r="A399" t="s">
        <v>210</v>
      </c>
      <c r="B399">
        <v>21</v>
      </c>
      <c r="C399">
        <v>14</v>
      </c>
      <c r="D399">
        <v>63</v>
      </c>
      <c r="E399" t="str">
        <f>_xlfn.IFS(Table16[[#This Row],[ranking_criteria_id]]=6, "Times Higher Education World University Ranking", Table16[[#This Row],[ranking_criteria_id]]=13,"Shanghai Ranking",Table16[[#This Row],[ranking_criteria_id]]=21,"Center for World University Rankings")</f>
        <v>Center for World University Rankings</v>
      </c>
    </row>
    <row r="400" spans="1:5" x14ac:dyDescent="0.25">
      <c r="A400" t="s">
        <v>209</v>
      </c>
      <c r="B400">
        <v>21</v>
      </c>
      <c r="C400">
        <v>10</v>
      </c>
      <c r="D400">
        <v>63</v>
      </c>
      <c r="E400" t="str">
        <f>_xlfn.IFS(Table16[[#This Row],[ranking_criteria_id]]=6, "Times Higher Education World University Ranking", Table16[[#This Row],[ranking_criteria_id]]=13,"Shanghai Ranking",Table16[[#This Row],[ranking_criteria_id]]=21,"Center for World University Rankings")</f>
        <v>Center for World University Rankings</v>
      </c>
    </row>
    <row r="401" spans="1:5" x14ac:dyDescent="0.25">
      <c r="A401" t="s">
        <v>208</v>
      </c>
      <c r="B401">
        <v>21</v>
      </c>
      <c r="C401">
        <v>11</v>
      </c>
      <c r="D401">
        <v>63</v>
      </c>
      <c r="E401" t="str">
        <f>_xlfn.IFS(Table16[[#This Row],[ranking_criteria_id]]=6, "Times Higher Education World University Ranking", Table16[[#This Row],[ranking_criteria_id]]=13,"Shanghai Ranking",Table16[[#This Row],[ranking_criteria_id]]=21,"Center for World University Rankings")</f>
        <v>Center for World University Rankings</v>
      </c>
    </row>
    <row r="402" spans="1:5" x14ac:dyDescent="0.25">
      <c r="A402" t="s">
        <v>207</v>
      </c>
      <c r="B402">
        <v>21</v>
      </c>
      <c r="C402">
        <v>12</v>
      </c>
      <c r="D402">
        <v>63</v>
      </c>
      <c r="E402" t="str">
        <f>_xlfn.IFS(Table16[[#This Row],[ranking_criteria_id]]=6, "Times Higher Education World University Ranking", Table16[[#This Row],[ranking_criteria_id]]=13,"Shanghai Ranking",Table16[[#This Row],[ranking_criteria_id]]=21,"Center for World University Rankings")</f>
        <v>Center for World University Rankings</v>
      </c>
    </row>
    <row r="403" spans="1:5" x14ac:dyDescent="0.25">
      <c r="A403" t="s">
        <v>206</v>
      </c>
      <c r="B403">
        <v>21</v>
      </c>
      <c r="C403">
        <v>12</v>
      </c>
      <c r="D403">
        <v>63</v>
      </c>
      <c r="E403" t="str">
        <f>_xlfn.IFS(Table16[[#This Row],[ranking_criteria_id]]=6, "Times Higher Education World University Ranking", Table16[[#This Row],[ranking_criteria_id]]=13,"Shanghai Ranking",Table16[[#This Row],[ranking_criteria_id]]=21,"Center for World University Rankings")</f>
        <v>Center for World University Rankings</v>
      </c>
    </row>
    <row r="404" spans="1:5" x14ac:dyDescent="0.25">
      <c r="A404" t="s">
        <v>205</v>
      </c>
      <c r="B404">
        <v>21</v>
      </c>
      <c r="C404">
        <v>9</v>
      </c>
      <c r="D404">
        <v>63</v>
      </c>
      <c r="E404" t="str">
        <f>_xlfn.IFS(Table16[[#This Row],[ranking_criteria_id]]=6, "Times Higher Education World University Ranking", Table16[[#This Row],[ranking_criteria_id]]=13,"Shanghai Ranking",Table16[[#This Row],[ranking_criteria_id]]=21,"Center for World University Rankings")</f>
        <v>Center for World University Rankings</v>
      </c>
    </row>
    <row r="405" spans="1:5" x14ac:dyDescent="0.25">
      <c r="A405" t="s">
        <v>204</v>
      </c>
      <c r="B405">
        <v>21</v>
      </c>
      <c r="C405">
        <v>19</v>
      </c>
      <c r="D405">
        <v>73</v>
      </c>
      <c r="E405" t="str">
        <f>_xlfn.IFS(Table16[[#This Row],[ranking_criteria_id]]=6, "Times Higher Education World University Ranking", Table16[[#This Row],[ranking_criteria_id]]=13,"Shanghai Ranking",Table16[[#This Row],[ranking_criteria_id]]=21,"Center for World University Rankings")</f>
        <v>Center for World University Rankings</v>
      </c>
    </row>
    <row r="406" spans="1:5" x14ac:dyDescent="0.25">
      <c r="A406" t="s">
        <v>203</v>
      </c>
      <c r="B406">
        <v>21</v>
      </c>
      <c r="C406">
        <v>14</v>
      </c>
      <c r="D406">
        <v>74</v>
      </c>
      <c r="E406" t="str">
        <f>_xlfn.IFS(Table16[[#This Row],[ranking_criteria_id]]=6, "Times Higher Education World University Ranking", Table16[[#This Row],[ranking_criteria_id]]=13,"Shanghai Ranking",Table16[[#This Row],[ranking_criteria_id]]=21,"Center for World University Rankings")</f>
        <v>Center for World University Rankings</v>
      </c>
    </row>
    <row r="407" spans="1:5" x14ac:dyDescent="0.25">
      <c r="A407" t="s">
        <v>202</v>
      </c>
      <c r="B407">
        <v>21</v>
      </c>
      <c r="C407">
        <v>7</v>
      </c>
      <c r="D407">
        <v>75</v>
      </c>
      <c r="E407" t="str">
        <f>_xlfn.IFS(Table16[[#This Row],[ranking_criteria_id]]=6, "Times Higher Education World University Ranking", Table16[[#This Row],[ranking_criteria_id]]=13,"Shanghai Ranking",Table16[[#This Row],[ranking_criteria_id]]=21,"Center for World University Rankings")</f>
        <v>Center for World University Rankings</v>
      </c>
    </row>
    <row r="408" spans="1:5" x14ac:dyDescent="0.25">
      <c r="A408" t="s">
        <v>201</v>
      </c>
      <c r="B408">
        <v>21</v>
      </c>
      <c r="C408">
        <v>11</v>
      </c>
      <c r="D408">
        <v>75</v>
      </c>
      <c r="E408" t="str">
        <f>_xlfn.IFS(Table16[[#This Row],[ranking_criteria_id]]=6, "Times Higher Education World University Ranking", Table16[[#This Row],[ranking_criteria_id]]=13,"Shanghai Ranking",Table16[[#This Row],[ranking_criteria_id]]=21,"Center for World University Rankings")</f>
        <v>Center for World University Rankings</v>
      </c>
    </row>
    <row r="409" spans="1:5" x14ac:dyDescent="0.25">
      <c r="A409" t="s">
        <v>200</v>
      </c>
      <c r="B409">
        <v>21</v>
      </c>
      <c r="C409">
        <v>9</v>
      </c>
      <c r="D409">
        <v>75</v>
      </c>
      <c r="E409" t="str">
        <f>_xlfn.IFS(Table16[[#This Row],[ranking_criteria_id]]=6, "Times Higher Education World University Ranking", Table16[[#This Row],[ranking_criteria_id]]=13,"Shanghai Ranking",Table16[[#This Row],[ranking_criteria_id]]=21,"Center for World University Rankings")</f>
        <v>Center for World University Rankings</v>
      </c>
    </row>
    <row r="410" spans="1:5" x14ac:dyDescent="0.25">
      <c r="A410" t="s">
        <v>199</v>
      </c>
      <c r="B410">
        <v>21</v>
      </c>
      <c r="C410">
        <v>10</v>
      </c>
      <c r="D410">
        <v>75</v>
      </c>
      <c r="E410" t="str">
        <f>_xlfn.IFS(Table16[[#This Row],[ranking_criteria_id]]=6, "Times Higher Education World University Ranking", Table16[[#This Row],[ranking_criteria_id]]=13,"Shanghai Ranking",Table16[[#This Row],[ranking_criteria_id]]=21,"Center for World University Rankings")</f>
        <v>Center for World University Rankings</v>
      </c>
    </row>
    <row r="411" spans="1:5" x14ac:dyDescent="0.25">
      <c r="A411" t="s">
        <v>198</v>
      </c>
      <c r="B411">
        <v>21</v>
      </c>
      <c r="C411">
        <v>4</v>
      </c>
      <c r="D411">
        <v>75</v>
      </c>
      <c r="E411" t="str">
        <f>_xlfn.IFS(Table16[[#This Row],[ranking_criteria_id]]=6, "Times Higher Education World University Ranking", Table16[[#This Row],[ranking_criteria_id]]=13,"Shanghai Ranking",Table16[[#This Row],[ranking_criteria_id]]=21,"Center for World University Rankings")</f>
        <v>Center for World University Rankings</v>
      </c>
    </row>
    <row r="412" spans="1:5" x14ac:dyDescent="0.25">
      <c r="A412" t="s">
        <v>197</v>
      </c>
      <c r="B412">
        <v>21</v>
      </c>
      <c r="C412">
        <v>25</v>
      </c>
      <c r="D412">
        <v>75</v>
      </c>
      <c r="E412" t="str">
        <f>_xlfn.IFS(Table16[[#This Row],[ranking_criteria_id]]=6, "Times Higher Education World University Ranking", Table16[[#This Row],[ranking_criteria_id]]=13,"Shanghai Ranking",Table16[[#This Row],[ranking_criteria_id]]=21,"Center for World University Rankings")</f>
        <v>Center for World University Rankings</v>
      </c>
    </row>
    <row r="413" spans="1:5" x14ac:dyDescent="0.25">
      <c r="A413" t="s">
        <v>196</v>
      </c>
      <c r="B413">
        <v>21</v>
      </c>
      <c r="C413">
        <v>29</v>
      </c>
      <c r="D413">
        <v>75</v>
      </c>
      <c r="E413" t="str">
        <f>_xlfn.IFS(Table16[[#This Row],[ranking_criteria_id]]=6, "Times Higher Education World University Ranking", Table16[[#This Row],[ranking_criteria_id]]=13,"Shanghai Ranking",Table16[[#This Row],[ranking_criteria_id]]=21,"Center for World University Rankings")</f>
        <v>Center for World University Rankings</v>
      </c>
    </row>
    <row r="414" spans="1:5" x14ac:dyDescent="0.25">
      <c r="A414" t="s">
        <v>195</v>
      </c>
      <c r="B414">
        <v>21</v>
      </c>
      <c r="C414">
        <v>14</v>
      </c>
      <c r="D414">
        <v>75</v>
      </c>
      <c r="E414" t="str">
        <f>_xlfn.IFS(Table16[[#This Row],[ranking_criteria_id]]=6, "Times Higher Education World University Ranking", Table16[[#This Row],[ranking_criteria_id]]=13,"Shanghai Ranking",Table16[[#This Row],[ranking_criteria_id]]=21,"Center for World University Rankings")</f>
        <v>Center for World University Rankings</v>
      </c>
    </row>
    <row r="415" spans="1:5" x14ac:dyDescent="0.25">
      <c r="A415" t="s">
        <v>194</v>
      </c>
      <c r="B415">
        <v>21</v>
      </c>
      <c r="C415">
        <v>15</v>
      </c>
      <c r="D415">
        <v>75</v>
      </c>
      <c r="E415" t="str">
        <f>_xlfn.IFS(Table16[[#This Row],[ranking_criteria_id]]=6, "Times Higher Education World University Ranking", Table16[[#This Row],[ranking_criteria_id]]=13,"Shanghai Ranking",Table16[[#This Row],[ranking_criteria_id]]=21,"Center for World University Rankings")</f>
        <v>Center for World University Rankings</v>
      </c>
    </row>
    <row r="416" spans="1:5" x14ac:dyDescent="0.25">
      <c r="A416" t="s">
        <v>193</v>
      </c>
      <c r="B416">
        <v>21</v>
      </c>
      <c r="C416">
        <v>19</v>
      </c>
      <c r="D416">
        <v>84</v>
      </c>
      <c r="E416" t="str">
        <f>_xlfn.IFS(Table16[[#This Row],[ranking_criteria_id]]=6, "Times Higher Education World University Ranking", Table16[[#This Row],[ranking_criteria_id]]=13,"Shanghai Ranking",Table16[[#This Row],[ranking_criteria_id]]=21,"Center for World University Rankings")</f>
        <v>Center for World University Rankings</v>
      </c>
    </row>
    <row r="417" spans="1:5" x14ac:dyDescent="0.25">
      <c r="A417" t="s">
        <v>192</v>
      </c>
      <c r="B417">
        <v>21</v>
      </c>
      <c r="C417">
        <v>17</v>
      </c>
      <c r="D417">
        <v>85</v>
      </c>
      <c r="E417" t="str">
        <f>_xlfn.IFS(Table16[[#This Row],[ranking_criteria_id]]=6, "Times Higher Education World University Ranking", Table16[[#This Row],[ranking_criteria_id]]=13,"Shanghai Ranking",Table16[[#This Row],[ranking_criteria_id]]=21,"Center for World University Rankings")</f>
        <v>Center for World University Rankings</v>
      </c>
    </row>
    <row r="418" spans="1:5" x14ac:dyDescent="0.25">
      <c r="A418" t="s">
        <v>191</v>
      </c>
      <c r="B418">
        <v>21</v>
      </c>
      <c r="C418">
        <v>19</v>
      </c>
      <c r="D418">
        <v>85</v>
      </c>
      <c r="E418" t="str">
        <f>_xlfn.IFS(Table16[[#This Row],[ranking_criteria_id]]=6, "Times Higher Education World University Ranking", Table16[[#This Row],[ranking_criteria_id]]=13,"Shanghai Ranking",Table16[[#This Row],[ranking_criteria_id]]=21,"Center for World University Rankings")</f>
        <v>Center for World University Rankings</v>
      </c>
    </row>
    <row r="419" spans="1:5" x14ac:dyDescent="0.25">
      <c r="A419" t="s">
        <v>190</v>
      </c>
      <c r="B419">
        <v>21</v>
      </c>
      <c r="C419">
        <v>32</v>
      </c>
      <c r="D419">
        <v>85</v>
      </c>
      <c r="E419" t="str">
        <f>_xlfn.IFS(Table16[[#This Row],[ranking_criteria_id]]=6, "Times Higher Education World University Ranking", Table16[[#This Row],[ranking_criteria_id]]=13,"Shanghai Ranking",Table16[[#This Row],[ranking_criteria_id]]=21,"Center for World University Rankings")</f>
        <v>Center for World University Rankings</v>
      </c>
    </row>
    <row r="420" spans="1:5" x14ac:dyDescent="0.25">
      <c r="A420" t="s">
        <v>189</v>
      </c>
      <c r="B420">
        <v>21</v>
      </c>
      <c r="C420">
        <v>23</v>
      </c>
      <c r="D420">
        <v>85</v>
      </c>
      <c r="E420" t="str">
        <f>_xlfn.IFS(Table16[[#This Row],[ranking_criteria_id]]=6, "Times Higher Education World University Ranking", Table16[[#This Row],[ranking_criteria_id]]=13,"Shanghai Ranking",Table16[[#This Row],[ranking_criteria_id]]=21,"Center for World University Rankings")</f>
        <v>Center for World University Rankings</v>
      </c>
    </row>
    <row r="421" spans="1:5" x14ac:dyDescent="0.25">
      <c r="A421" t="s">
        <v>188</v>
      </c>
      <c r="B421">
        <v>21</v>
      </c>
      <c r="C421">
        <v>23</v>
      </c>
      <c r="D421">
        <v>85</v>
      </c>
      <c r="E421" t="str">
        <f>_xlfn.IFS(Table16[[#This Row],[ranking_criteria_id]]=6, "Times Higher Education World University Ranking", Table16[[#This Row],[ranking_criteria_id]]=13,"Shanghai Ranking",Table16[[#This Row],[ranking_criteria_id]]=21,"Center for World University Rankings")</f>
        <v>Center for World University Rankings</v>
      </c>
    </row>
    <row r="422" spans="1:5" x14ac:dyDescent="0.25">
      <c r="A422" t="s">
        <v>187</v>
      </c>
      <c r="B422">
        <v>21</v>
      </c>
      <c r="C422">
        <v>6</v>
      </c>
      <c r="D422">
        <v>85</v>
      </c>
      <c r="E422" t="str">
        <f>_xlfn.IFS(Table16[[#This Row],[ranking_criteria_id]]=6, "Times Higher Education World University Ranking", Table16[[#This Row],[ranking_criteria_id]]=13,"Shanghai Ranking",Table16[[#This Row],[ranking_criteria_id]]=21,"Center for World University Rankings")</f>
        <v>Center for World University Rankings</v>
      </c>
    </row>
    <row r="423" spans="1:5" x14ac:dyDescent="0.25">
      <c r="A423" t="s">
        <v>186</v>
      </c>
      <c r="B423">
        <v>21</v>
      </c>
      <c r="C423">
        <v>5</v>
      </c>
      <c r="D423">
        <v>85</v>
      </c>
      <c r="E423" t="str">
        <f>_xlfn.IFS(Table16[[#This Row],[ranking_criteria_id]]=6, "Times Higher Education World University Ranking", Table16[[#This Row],[ranking_criteria_id]]=13,"Shanghai Ranking",Table16[[#This Row],[ranking_criteria_id]]=21,"Center for World University Rankings")</f>
        <v>Center for World University Rankings</v>
      </c>
    </row>
    <row r="424" spans="1:5" x14ac:dyDescent="0.25">
      <c r="A424" t="s">
        <v>185</v>
      </c>
      <c r="B424">
        <v>21</v>
      </c>
      <c r="C424">
        <v>29</v>
      </c>
      <c r="D424">
        <v>85</v>
      </c>
      <c r="E424" t="str">
        <f>_xlfn.IFS(Table16[[#This Row],[ranking_criteria_id]]=6, "Times Higher Education World University Ranking", Table16[[#This Row],[ranking_criteria_id]]=13,"Shanghai Ranking",Table16[[#This Row],[ranking_criteria_id]]=21,"Center for World University Rankings")</f>
        <v>Center for World University Rankings</v>
      </c>
    </row>
    <row r="425" spans="1:5" x14ac:dyDescent="0.25">
      <c r="A425" t="s">
        <v>184</v>
      </c>
      <c r="B425">
        <v>21</v>
      </c>
      <c r="C425">
        <v>33</v>
      </c>
      <c r="D425">
        <v>85</v>
      </c>
      <c r="E425" t="str">
        <f>_xlfn.IFS(Table16[[#This Row],[ranking_criteria_id]]=6, "Times Higher Education World University Ranking", Table16[[#This Row],[ranking_criteria_id]]=13,"Shanghai Ranking",Table16[[#This Row],[ranking_criteria_id]]=21,"Center for World University Rankings")</f>
        <v>Center for World University Rankings</v>
      </c>
    </row>
    <row r="426" spans="1:5" x14ac:dyDescent="0.25">
      <c r="A426" t="s">
        <v>183</v>
      </c>
      <c r="B426">
        <v>21</v>
      </c>
      <c r="C426">
        <v>33</v>
      </c>
      <c r="D426">
        <v>85</v>
      </c>
      <c r="E426" t="str">
        <f>_xlfn.IFS(Table16[[#This Row],[ranking_criteria_id]]=6, "Times Higher Education World University Ranking", Table16[[#This Row],[ranking_criteria_id]]=13,"Shanghai Ranking",Table16[[#This Row],[ranking_criteria_id]]=21,"Center for World University Rankings")</f>
        <v>Center for World University Rankings</v>
      </c>
    </row>
    <row r="427" spans="1:5" x14ac:dyDescent="0.25">
      <c r="A427" t="s">
        <v>182</v>
      </c>
      <c r="B427">
        <v>21</v>
      </c>
      <c r="C427">
        <v>16</v>
      </c>
      <c r="D427">
        <v>85</v>
      </c>
      <c r="E427" t="str">
        <f>_xlfn.IFS(Table16[[#This Row],[ranking_criteria_id]]=6, "Times Higher Education World University Ranking", Table16[[#This Row],[ranking_criteria_id]]=13,"Shanghai Ranking",Table16[[#This Row],[ranking_criteria_id]]=21,"Center for World University Rankings")</f>
        <v>Center for World University Rankings</v>
      </c>
    </row>
    <row r="428" spans="1:5" x14ac:dyDescent="0.25">
      <c r="A428" t="s">
        <v>181</v>
      </c>
      <c r="B428">
        <v>21</v>
      </c>
      <c r="C428">
        <v>20</v>
      </c>
      <c r="D428">
        <v>85</v>
      </c>
      <c r="E428" t="str">
        <f>_xlfn.IFS(Table16[[#This Row],[ranking_criteria_id]]=6, "Times Higher Education World University Ranking", Table16[[#This Row],[ranking_criteria_id]]=13,"Shanghai Ranking",Table16[[#This Row],[ranking_criteria_id]]=21,"Center for World University Rankings")</f>
        <v>Center for World University Rankings</v>
      </c>
    </row>
    <row r="429" spans="1:5" x14ac:dyDescent="0.25">
      <c r="A429" t="s">
        <v>180</v>
      </c>
      <c r="B429">
        <v>21</v>
      </c>
      <c r="C429">
        <v>12</v>
      </c>
      <c r="D429">
        <v>85</v>
      </c>
      <c r="E429" t="str">
        <f>_xlfn.IFS(Table16[[#This Row],[ranking_criteria_id]]=6, "Times Higher Education World University Ranking", Table16[[#This Row],[ranking_criteria_id]]=13,"Shanghai Ranking",Table16[[#This Row],[ranking_criteria_id]]=21,"Center for World University Rankings")</f>
        <v>Center for World University Rankings</v>
      </c>
    </row>
    <row r="430" spans="1:5" x14ac:dyDescent="0.25">
      <c r="A430" t="s">
        <v>179</v>
      </c>
      <c r="B430">
        <v>21</v>
      </c>
      <c r="C430">
        <v>1</v>
      </c>
      <c r="D430">
        <v>85</v>
      </c>
      <c r="E430" t="str">
        <f>_xlfn.IFS(Table16[[#This Row],[ranking_criteria_id]]=6, "Times Higher Education World University Ranking", Table16[[#This Row],[ranking_criteria_id]]=13,"Shanghai Ranking",Table16[[#This Row],[ranking_criteria_id]]=21,"Center for World University Rankings")</f>
        <v>Center for World University Rankings</v>
      </c>
    </row>
    <row r="431" spans="1:5" x14ac:dyDescent="0.25">
      <c r="A431" t="s">
        <v>178</v>
      </c>
      <c r="B431">
        <v>21</v>
      </c>
      <c r="C431">
        <v>36</v>
      </c>
      <c r="D431">
        <v>85</v>
      </c>
      <c r="E431" t="str">
        <f>_xlfn.IFS(Table16[[#This Row],[ranking_criteria_id]]=6, "Times Higher Education World University Ranking", Table16[[#This Row],[ranking_criteria_id]]=13,"Shanghai Ranking",Table16[[#This Row],[ranking_criteria_id]]=21,"Center for World University Rankings")</f>
        <v>Center for World University Rankings</v>
      </c>
    </row>
    <row r="432" spans="1:5" x14ac:dyDescent="0.25">
      <c r="A432" t="s">
        <v>177</v>
      </c>
      <c r="B432">
        <v>21</v>
      </c>
      <c r="C432">
        <v>6</v>
      </c>
      <c r="D432">
        <v>85</v>
      </c>
      <c r="E432" t="str">
        <f>_xlfn.IFS(Table16[[#This Row],[ranking_criteria_id]]=6, "Times Higher Education World University Ranking", Table16[[#This Row],[ranking_criteria_id]]=13,"Shanghai Ranking",Table16[[#This Row],[ranking_criteria_id]]=21,"Center for World University Rankings")</f>
        <v>Center for World University Rankings</v>
      </c>
    </row>
    <row r="433" spans="1:5" x14ac:dyDescent="0.25">
      <c r="A433" t="s">
        <v>176</v>
      </c>
      <c r="B433">
        <v>21</v>
      </c>
      <c r="C433">
        <v>26</v>
      </c>
      <c r="D433">
        <v>101</v>
      </c>
      <c r="E433" t="str">
        <f>_xlfn.IFS(Table16[[#This Row],[ranking_criteria_id]]=6, "Times Higher Education World University Ranking", Table16[[#This Row],[ranking_criteria_id]]=13,"Shanghai Ranking",Table16[[#This Row],[ranking_criteria_id]]=21,"Center for World University Rankings")</f>
        <v>Center for World University Rankings</v>
      </c>
    </row>
    <row r="434" spans="1:5" x14ac:dyDescent="0.25">
      <c r="A434" t="s">
        <v>175</v>
      </c>
      <c r="B434">
        <v>21</v>
      </c>
      <c r="C434">
        <v>9</v>
      </c>
      <c r="D434">
        <v>101</v>
      </c>
      <c r="E434" t="str">
        <f>_xlfn.IFS(Table16[[#This Row],[ranking_criteria_id]]=6, "Times Higher Education World University Ranking", Table16[[#This Row],[ranking_criteria_id]]=13,"Shanghai Ranking",Table16[[#This Row],[ranking_criteria_id]]=21,"Center for World University Rankings")</f>
        <v>Center for World University Rankings</v>
      </c>
    </row>
    <row r="435" spans="1:5" x14ac:dyDescent="0.25">
      <c r="A435" t="s">
        <v>174</v>
      </c>
      <c r="B435">
        <v>21</v>
      </c>
      <c r="C435">
        <v>18</v>
      </c>
      <c r="D435">
        <v>101</v>
      </c>
      <c r="E435" t="str">
        <f>_xlfn.IFS(Table16[[#This Row],[ranking_criteria_id]]=6, "Times Higher Education World University Ranking", Table16[[#This Row],[ranking_criteria_id]]=13,"Shanghai Ranking",Table16[[#This Row],[ranking_criteria_id]]=21,"Center for World University Rankings")</f>
        <v>Center for World University Rankings</v>
      </c>
    </row>
    <row r="436" spans="1:5" x14ac:dyDescent="0.25">
      <c r="A436" t="s">
        <v>173</v>
      </c>
      <c r="B436">
        <v>21</v>
      </c>
      <c r="C436">
        <v>20</v>
      </c>
      <c r="D436">
        <v>104</v>
      </c>
      <c r="E436" t="str">
        <f>_xlfn.IFS(Table16[[#This Row],[ranking_criteria_id]]=6, "Times Higher Education World University Ranking", Table16[[#This Row],[ranking_criteria_id]]=13,"Shanghai Ranking",Table16[[#This Row],[ranking_criteria_id]]=21,"Center for World University Rankings")</f>
        <v>Center for World University Rankings</v>
      </c>
    </row>
    <row r="437" spans="1:5" x14ac:dyDescent="0.25">
      <c r="A437" t="s">
        <v>172</v>
      </c>
      <c r="B437">
        <v>21</v>
      </c>
      <c r="C437">
        <v>26</v>
      </c>
      <c r="D437">
        <v>105</v>
      </c>
      <c r="E437" t="str">
        <f>_xlfn.IFS(Table16[[#This Row],[ranking_criteria_id]]=6, "Times Higher Education World University Ranking", Table16[[#This Row],[ranking_criteria_id]]=13,"Shanghai Ranking",Table16[[#This Row],[ranking_criteria_id]]=21,"Center for World University Rankings")</f>
        <v>Center for World University Rankings</v>
      </c>
    </row>
    <row r="438" spans="1:5" x14ac:dyDescent="0.25">
      <c r="A438" t="s">
        <v>171</v>
      </c>
      <c r="B438">
        <v>21</v>
      </c>
      <c r="C438">
        <v>21</v>
      </c>
      <c r="D438">
        <v>105</v>
      </c>
      <c r="E438" t="str">
        <f>_xlfn.IFS(Table16[[#This Row],[ranking_criteria_id]]=6, "Times Higher Education World University Ranking", Table16[[#This Row],[ranking_criteria_id]]=13,"Shanghai Ranking",Table16[[#This Row],[ranking_criteria_id]]=21,"Center for World University Rankings")</f>
        <v>Center for World University Rankings</v>
      </c>
    </row>
    <row r="439" spans="1:5" x14ac:dyDescent="0.25">
      <c r="A439" t="s">
        <v>170</v>
      </c>
      <c r="B439">
        <v>21</v>
      </c>
      <c r="C439">
        <v>24</v>
      </c>
      <c r="D439">
        <v>105</v>
      </c>
      <c r="E439" t="str">
        <f>_xlfn.IFS(Table16[[#This Row],[ranking_criteria_id]]=6, "Times Higher Education World University Ranking", Table16[[#This Row],[ranking_criteria_id]]=13,"Shanghai Ranking",Table16[[#This Row],[ranking_criteria_id]]=21,"Center for World University Rankings")</f>
        <v>Center for World University Rankings</v>
      </c>
    </row>
    <row r="440" spans="1:5" x14ac:dyDescent="0.25">
      <c r="A440" t="s">
        <v>169</v>
      </c>
      <c r="B440">
        <v>21</v>
      </c>
      <c r="C440">
        <v>38</v>
      </c>
      <c r="D440">
        <v>105</v>
      </c>
      <c r="E440" t="str">
        <f>_xlfn.IFS(Table16[[#This Row],[ranking_criteria_id]]=6, "Times Higher Education World University Ranking", Table16[[#This Row],[ranking_criteria_id]]=13,"Shanghai Ranking",Table16[[#This Row],[ranking_criteria_id]]=21,"Center for World University Rankings")</f>
        <v>Center for World University Rankings</v>
      </c>
    </row>
    <row r="441" spans="1:5" x14ac:dyDescent="0.25">
      <c r="A441" t="s">
        <v>168</v>
      </c>
      <c r="B441">
        <v>21</v>
      </c>
      <c r="C441">
        <v>15</v>
      </c>
      <c r="D441">
        <v>105</v>
      </c>
      <c r="E441" t="str">
        <f>_xlfn.IFS(Table16[[#This Row],[ranking_criteria_id]]=6, "Times Higher Education World University Ranking", Table16[[#This Row],[ranking_criteria_id]]=13,"Shanghai Ranking",Table16[[#This Row],[ranking_criteria_id]]=21,"Center for World University Rankings")</f>
        <v>Center for World University Rankings</v>
      </c>
    </row>
    <row r="442" spans="1:5" x14ac:dyDescent="0.25">
      <c r="A442" t="s">
        <v>167</v>
      </c>
      <c r="B442">
        <v>21</v>
      </c>
      <c r="C442">
        <v>12</v>
      </c>
      <c r="D442">
        <v>105</v>
      </c>
      <c r="E442" t="str">
        <f>_xlfn.IFS(Table16[[#This Row],[ranking_criteria_id]]=6, "Times Higher Education World University Ranking", Table16[[#This Row],[ranking_criteria_id]]=13,"Shanghai Ranking",Table16[[#This Row],[ranking_criteria_id]]=21,"Center for World University Rankings")</f>
        <v>Center for World University Rankings</v>
      </c>
    </row>
    <row r="443" spans="1:5" x14ac:dyDescent="0.25">
      <c r="A443" t="s">
        <v>166</v>
      </c>
      <c r="B443">
        <v>21</v>
      </c>
      <c r="C443">
        <v>7</v>
      </c>
      <c r="D443">
        <v>105</v>
      </c>
      <c r="E443" t="str">
        <f>_xlfn.IFS(Table16[[#This Row],[ranking_criteria_id]]=6, "Times Higher Education World University Ranking", Table16[[#This Row],[ranking_criteria_id]]=13,"Shanghai Ranking",Table16[[#This Row],[ranking_criteria_id]]=21,"Center for World University Rankings")</f>
        <v>Center for World University Rankings</v>
      </c>
    </row>
    <row r="444" spans="1:5" x14ac:dyDescent="0.25">
      <c r="A444" t="s">
        <v>165</v>
      </c>
      <c r="B444">
        <v>21</v>
      </c>
      <c r="C444">
        <v>31</v>
      </c>
      <c r="D444">
        <v>105</v>
      </c>
      <c r="E444" t="str">
        <f>_xlfn.IFS(Table16[[#This Row],[ranking_criteria_id]]=6, "Times Higher Education World University Ranking", Table16[[#This Row],[ranking_criteria_id]]=13,"Shanghai Ranking",Table16[[#This Row],[ranking_criteria_id]]=21,"Center for World University Rankings")</f>
        <v>Center for World University Rankings</v>
      </c>
    </row>
    <row r="445" spans="1:5" x14ac:dyDescent="0.25">
      <c r="A445" t="s">
        <v>164</v>
      </c>
      <c r="B445">
        <v>21</v>
      </c>
      <c r="C445">
        <v>10</v>
      </c>
      <c r="D445">
        <v>113</v>
      </c>
      <c r="E445" t="str">
        <f>_xlfn.IFS(Table16[[#This Row],[ranking_criteria_id]]=6, "Times Higher Education World University Ranking", Table16[[#This Row],[ranking_criteria_id]]=13,"Shanghai Ranking",Table16[[#This Row],[ranking_criteria_id]]=21,"Center for World University Rankings")</f>
        <v>Center for World University Rankings</v>
      </c>
    </row>
    <row r="446" spans="1:5" x14ac:dyDescent="0.25">
      <c r="A446" t="s">
        <v>163</v>
      </c>
      <c r="B446">
        <v>21</v>
      </c>
      <c r="C446">
        <v>23</v>
      </c>
      <c r="D446">
        <v>113</v>
      </c>
      <c r="E446" t="str">
        <f>_xlfn.IFS(Table16[[#This Row],[ranking_criteria_id]]=6, "Times Higher Education World University Ranking", Table16[[#This Row],[ranking_criteria_id]]=13,"Shanghai Ranking",Table16[[#This Row],[ranking_criteria_id]]=21,"Center for World University Rankings")</f>
        <v>Center for World University Rankings</v>
      </c>
    </row>
    <row r="447" spans="1:5" x14ac:dyDescent="0.25">
      <c r="A447" t="s">
        <v>162</v>
      </c>
      <c r="B447">
        <v>21</v>
      </c>
      <c r="C447">
        <v>28</v>
      </c>
      <c r="D447">
        <v>115</v>
      </c>
      <c r="E447" t="str">
        <f>_xlfn.IFS(Table16[[#This Row],[ranking_criteria_id]]=6, "Times Higher Education World University Ranking", Table16[[#This Row],[ranking_criteria_id]]=13,"Shanghai Ranking",Table16[[#This Row],[ranking_criteria_id]]=21,"Center for World University Rankings")</f>
        <v>Center for World University Rankings</v>
      </c>
    </row>
    <row r="448" spans="1:5" x14ac:dyDescent="0.25">
      <c r="A448" t="s">
        <v>161</v>
      </c>
      <c r="B448">
        <v>21</v>
      </c>
      <c r="C448">
        <v>7</v>
      </c>
      <c r="D448">
        <v>115</v>
      </c>
      <c r="E448" t="str">
        <f>_xlfn.IFS(Table16[[#This Row],[ranking_criteria_id]]=6, "Times Higher Education World University Ranking", Table16[[#This Row],[ranking_criteria_id]]=13,"Shanghai Ranking",Table16[[#This Row],[ranking_criteria_id]]=21,"Center for World University Rankings")</f>
        <v>Center for World University Rankings</v>
      </c>
    </row>
    <row r="449" spans="1:5" x14ac:dyDescent="0.25">
      <c r="A449" t="s">
        <v>160</v>
      </c>
      <c r="B449">
        <v>21</v>
      </c>
      <c r="C449">
        <v>18</v>
      </c>
      <c r="D449">
        <v>117</v>
      </c>
      <c r="E449" t="str">
        <f>_xlfn.IFS(Table16[[#This Row],[ranking_criteria_id]]=6, "Times Higher Education World University Ranking", Table16[[#This Row],[ranking_criteria_id]]=13,"Shanghai Ranking",Table16[[#This Row],[ranking_criteria_id]]=21,"Center for World University Rankings")</f>
        <v>Center for World University Rankings</v>
      </c>
    </row>
    <row r="450" spans="1:5" x14ac:dyDescent="0.25">
      <c r="A450" t="s">
        <v>159</v>
      </c>
      <c r="B450">
        <v>21</v>
      </c>
      <c r="C450">
        <v>25</v>
      </c>
      <c r="D450">
        <v>117</v>
      </c>
      <c r="E450" t="str">
        <f>_xlfn.IFS(Table16[[#This Row],[ranking_criteria_id]]=6, "Times Higher Education World University Ranking", Table16[[#This Row],[ranking_criteria_id]]=13,"Shanghai Ranking",Table16[[#This Row],[ranking_criteria_id]]=21,"Center for World University Rankings")</f>
        <v>Center for World University Rankings</v>
      </c>
    </row>
    <row r="451" spans="1:5" x14ac:dyDescent="0.25">
      <c r="A451" t="s">
        <v>158</v>
      </c>
      <c r="B451">
        <v>21</v>
      </c>
      <c r="C451">
        <v>24</v>
      </c>
      <c r="D451">
        <v>117</v>
      </c>
      <c r="E451" t="str">
        <f>_xlfn.IFS(Table16[[#This Row],[ranking_criteria_id]]=6, "Times Higher Education World University Ranking", Table16[[#This Row],[ranking_criteria_id]]=13,"Shanghai Ranking",Table16[[#This Row],[ranking_criteria_id]]=21,"Center for World University Rankings")</f>
        <v>Center for World University Rankings</v>
      </c>
    </row>
    <row r="452" spans="1:5" x14ac:dyDescent="0.25">
      <c r="A452" t="s">
        <v>157</v>
      </c>
      <c r="B452">
        <v>21</v>
      </c>
      <c r="C452">
        <v>11</v>
      </c>
      <c r="D452">
        <v>117</v>
      </c>
      <c r="E452" t="str">
        <f>_xlfn.IFS(Table16[[#This Row],[ranking_criteria_id]]=6, "Times Higher Education World University Ranking", Table16[[#This Row],[ranking_criteria_id]]=13,"Shanghai Ranking",Table16[[#This Row],[ranking_criteria_id]]=21,"Center for World University Rankings")</f>
        <v>Center for World University Rankings</v>
      </c>
    </row>
    <row r="453" spans="1:5" x14ac:dyDescent="0.25">
      <c r="A453" t="s">
        <v>156</v>
      </c>
      <c r="B453">
        <v>21</v>
      </c>
      <c r="C453">
        <v>4</v>
      </c>
      <c r="D453">
        <v>117</v>
      </c>
      <c r="E453" t="str">
        <f>_xlfn.IFS(Table16[[#This Row],[ranking_criteria_id]]=6, "Times Higher Education World University Ranking", Table16[[#This Row],[ranking_criteria_id]]=13,"Shanghai Ranking",Table16[[#This Row],[ranking_criteria_id]]=21,"Center for World University Rankings")</f>
        <v>Center for World University Rankings</v>
      </c>
    </row>
    <row r="454" spans="1:5" x14ac:dyDescent="0.25">
      <c r="A454" t="s">
        <v>155</v>
      </c>
      <c r="B454">
        <v>21</v>
      </c>
      <c r="C454">
        <v>8</v>
      </c>
      <c r="D454">
        <v>117</v>
      </c>
      <c r="E454" t="str">
        <f>_xlfn.IFS(Table16[[#This Row],[ranking_criteria_id]]=6, "Times Higher Education World University Ranking", Table16[[#This Row],[ranking_criteria_id]]=13,"Shanghai Ranking",Table16[[#This Row],[ranking_criteria_id]]=21,"Center for World University Rankings")</f>
        <v>Center for World University Rankings</v>
      </c>
    </row>
    <row r="455" spans="1:5" x14ac:dyDescent="0.25">
      <c r="A455" t="s">
        <v>154</v>
      </c>
      <c r="B455">
        <v>21</v>
      </c>
      <c r="C455">
        <v>11</v>
      </c>
      <c r="D455">
        <v>117</v>
      </c>
      <c r="E455" t="str">
        <f>_xlfn.IFS(Table16[[#This Row],[ranking_criteria_id]]=6, "Times Higher Education World University Ranking", Table16[[#This Row],[ranking_criteria_id]]=13,"Shanghai Ranking",Table16[[#This Row],[ranking_criteria_id]]=21,"Center for World University Rankings")</f>
        <v>Center for World University Rankings</v>
      </c>
    </row>
    <row r="456" spans="1:5" x14ac:dyDescent="0.25">
      <c r="A456" t="s">
        <v>153</v>
      </c>
      <c r="B456">
        <v>21</v>
      </c>
      <c r="C456">
        <v>22</v>
      </c>
      <c r="D456">
        <v>117</v>
      </c>
      <c r="E456" t="str">
        <f>_xlfn.IFS(Table16[[#This Row],[ranking_criteria_id]]=6, "Times Higher Education World University Ranking", Table16[[#This Row],[ranking_criteria_id]]=13,"Shanghai Ranking",Table16[[#This Row],[ranking_criteria_id]]=21,"Center for World University Rankings")</f>
        <v>Center for World University Rankings</v>
      </c>
    </row>
    <row r="457" spans="1:5" x14ac:dyDescent="0.25">
      <c r="A457" t="s">
        <v>152</v>
      </c>
      <c r="B457">
        <v>21</v>
      </c>
      <c r="C457">
        <v>18</v>
      </c>
      <c r="D457">
        <v>117</v>
      </c>
      <c r="E457" t="str">
        <f>_xlfn.IFS(Table16[[#This Row],[ranking_criteria_id]]=6, "Times Higher Education World University Ranking", Table16[[#This Row],[ranking_criteria_id]]=13,"Shanghai Ranking",Table16[[#This Row],[ranking_criteria_id]]=21,"Center for World University Rankings")</f>
        <v>Center for World University Rankings</v>
      </c>
    </row>
    <row r="458" spans="1:5" x14ac:dyDescent="0.25">
      <c r="A458" t="s">
        <v>151</v>
      </c>
      <c r="B458">
        <v>21</v>
      </c>
      <c r="C458">
        <v>11</v>
      </c>
      <c r="D458">
        <v>117</v>
      </c>
      <c r="E458" t="str">
        <f>_xlfn.IFS(Table16[[#This Row],[ranking_criteria_id]]=6, "Times Higher Education World University Ranking", Table16[[#This Row],[ranking_criteria_id]]=13,"Shanghai Ranking",Table16[[#This Row],[ranking_criteria_id]]=21,"Center for World University Rankings")</f>
        <v>Center for World University Rankings</v>
      </c>
    </row>
    <row r="459" spans="1:5" x14ac:dyDescent="0.25">
      <c r="A459" t="s">
        <v>150</v>
      </c>
      <c r="B459">
        <v>21</v>
      </c>
      <c r="C459">
        <v>5</v>
      </c>
      <c r="D459">
        <v>117</v>
      </c>
      <c r="E459" t="str">
        <f>_xlfn.IFS(Table16[[#This Row],[ranking_criteria_id]]=6, "Times Higher Education World University Ranking", Table16[[#This Row],[ranking_criteria_id]]=13,"Shanghai Ranking",Table16[[#This Row],[ranking_criteria_id]]=21,"Center for World University Rankings")</f>
        <v>Center for World University Rankings</v>
      </c>
    </row>
    <row r="460" spans="1:5" x14ac:dyDescent="0.25">
      <c r="A460" t="s">
        <v>149</v>
      </c>
      <c r="B460">
        <v>21</v>
      </c>
      <c r="C460">
        <v>15</v>
      </c>
      <c r="D460">
        <v>117</v>
      </c>
      <c r="E460" t="str">
        <f>_xlfn.IFS(Table16[[#This Row],[ranking_criteria_id]]=6, "Times Higher Education World University Ranking", Table16[[#This Row],[ranking_criteria_id]]=13,"Shanghai Ranking",Table16[[#This Row],[ranking_criteria_id]]=21,"Center for World University Rankings")</f>
        <v>Center for World University Rankings</v>
      </c>
    </row>
    <row r="461" spans="1:5" x14ac:dyDescent="0.25">
      <c r="A461" t="s">
        <v>148</v>
      </c>
      <c r="B461">
        <v>21</v>
      </c>
      <c r="C461">
        <v>13</v>
      </c>
      <c r="D461">
        <v>117</v>
      </c>
      <c r="E461" t="str">
        <f>_xlfn.IFS(Table16[[#This Row],[ranking_criteria_id]]=6, "Times Higher Education World University Ranking", Table16[[#This Row],[ranking_criteria_id]]=13,"Shanghai Ranking",Table16[[#This Row],[ranking_criteria_id]]=21,"Center for World University Rankings")</f>
        <v>Center for World University Rankings</v>
      </c>
    </row>
    <row r="462" spans="1:5" x14ac:dyDescent="0.25">
      <c r="A462" t="s">
        <v>147</v>
      </c>
      <c r="B462">
        <v>21</v>
      </c>
      <c r="C462">
        <v>16</v>
      </c>
      <c r="D462">
        <v>130</v>
      </c>
      <c r="E462" t="str">
        <f>_xlfn.IFS(Table16[[#This Row],[ranking_criteria_id]]=6, "Times Higher Education World University Ranking", Table16[[#This Row],[ranking_criteria_id]]=13,"Shanghai Ranking",Table16[[#This Row],[ranking_criteria_id]]=21,"Center for World University Rankings")</f>
        <v>Center for World University Rankings</v>
      </c>
    </row>
    <row r="463" spans="1:5" x14ac:dyDescent="0.25">
      <c r="A463" t="s">
        <v>146</v>
      </c>
      <c r="B463">
        <v>21</v>
      </c>
      <c r="C463">
        <v>19</v>
      </c>
      <c r="D463">
        <v>130</v>
      </c>
      <c r="E463" t="str">
        <f>_xlfn.IFS(Table16[[#This Row],[ranking_criteria_id]]=6, "Times Higher Education World University Ranking", Table16[[#This Row],[ranking_criteria_id]]=13,"Shanghai Ranking",Table16[[#This Row],[ranking_criteria_id]]=21,"Center for World University Rankings")</f>
        <v>Center for World University Rankings</v>
      </c>
    </row>
    <row r="464" spans="1:5" x14ac:dyDescent="0.25">
      <c r="A464" t="s">
        <v>145</v>
      </c>
      <c r="B464">
        <v>21</v>
      </c>
      <c r="C464">
        <v>14</v>
      </c>
      <c r="D464">
        <v>130</v>
      </c>
      <c r="E464" t="str">
        <f>_xlfn.IFS(Table16[[#This Row],[ranking_criteria_id]]=6, "Times Higher Education World University Ranking", Table16[[#This Row],[ranking_criteria_id]]=13,"Shanghai Ranking",Table16[[#This Row],[ranking_criteria_id]]=21,"Center for World University Rankings")</f>
        <v>Center for World University Rankings</v>
      </c>
    </row>
    <row r="465" spans="1:5" x14ac:dyDescent="0.25">
      <c r="A465" t="s">
        <v>144</v>
      </c>
      <c r="B465">
        <v>21</v>
      </c>
      <c r="C465">
        <v>22</v>
      </c>
      <c r="D465">
        <v>130</v>
      </c>
      <c r="E465" t="str">
        <f>_xlfn.IFS(Table16[[#This Row],[ranking_criteria_id]]=6, "Times Higher Education World University Ranking", Table16[[#This Row],[ranking_criteria_id]]=13,"Shanghai Ranking",Table16[[#This Row],[ranking_criteria_id]]=21,"Center for World University Rankings")</f>
        <v>Center for World University Rankings</v>
      </c>
    </row>
    <row r="466" spans="1:5" x14ac:dyDescent="0.25">
      <c r="A466" t="s">
        <v>143</v>
      </c>
      <c r="B466">
        <v>21</v>
      </c>
      <c r="C466">
        <v>25</v>
      </c>
      <c r="D466">
        <v>130</v>
      </c>
      <c r="E466" t="str">
        <f>_xlfn.IFS(Table16[[#This Row],[ranking_criteria_id]]=6, "Times Higher Education World University Ranking", Table16[[#This Row],[ranking_criteria_id]]=13,"Shanghai Ranking",Table16[[#This Row],[ranking_criteria_id]]=21,"Center for World University Rankings")</f>
        <v>Center for World University Rankings</v>
      </c>
    </row>
    <row r="467" spans="1:5" x14ac:dyDescent="0.25">
      <c r="A467" t="s">
        <v>142</v>
      </c>
      <c r="B467">
        <v>21</v>
      </c>
      <c r="C467">
        <v>30</v>
      </c>
      <c r="D467">
        <v>130</v>
      </c>
      <c r="E467" t="str">
        <f>_xlfn.IFS(Table16[[#This Row],[ranking_criteria_id]]=6, "Times Higher Education World University Ranking", Table16[[#This Row],[ranking_criteria_id]]=13,"Shanghai Ranking",Table16[[#This Row],[ranking_criteria_id]]=21,"Center for World University Rankings")</f>
        <v>Center for World University Rankings</v>
      </c>
    </row>
    <row r="468" spans="1:5" x14ac:dyDescent="0.25">
      <c r="A468" t="s">
        <v>141</v>
      </c>
      <c r="B468">
        <v>21</v>
      </c>
      <c r="C468">
        <v>40</v>
      </c>
      <c r="D468">
        <v>130</v>
      </c>
      <c r="E468" t="str">
        <f>_xlfn.IFS(Table16[[#This Row],[ranking_criteria_id]]=6, "Times Higher Education World University Ranking", Table16[[#This Row],[ranking_criteria_id]]=13,"Shanghai Ranking",Table16[[#This Row],[ranking_criteria_id]]=21,"Center for World University Rankings")</f>
        <v>Center for World University Rankings</v>
      </c>
    </row>
    <row r="469" spans="1:5" x14ac:dyDescent="0.25">
      <c r="A469" t="s">
        <v>140</v>
      </c>
      <c r="B469">
        <v>21</v>
      </c>
      <c r="C469">
        <v>16</v>
      </c>
      <c r="D469">
        <v>130</v>
      </c>
      <c r="E469" t="str">
        <f>_xlfn.IFS(Table16[[#This Row],[ranking_criteria_id]]=6, "Times Higher Education World University Ranking", Table16[[#This Row],[ranking_criteria_id]]=13,"Shanghai Ranking",Table16[[#This Row],[ranking_criteria_id]]=21,"Center for World University Rankings")</f>
        <v>Center for World University Rankings</v>
      </c>
    </row>
    <row r="470" spans="1:5" x14ac:dyDescent="0.25">
      <c r="A470" t="s">
        <v>139</v>
      </c>
      <c r="B470">
        <v>21</v>
      </c>
      <c r="C470">
        <v>10</v>
      </c>
      <c r="D470">
        <v>130</v>
      </c>
      <c r="E470" t="str">
        <f>_xlfn.IFS(Table16[[#This Row],[ranking_criteria_id]]=6, "Times Higher Education World University Ranking", Table16[[#This Row],[ranking_criteria_id]]=13,"Shanghai Ranking",Table16[[#This Row],[ranking_criteria_id]]=21,"Center for World University Rankings")</f>
        <v>Center for World University Rankings</v>
      </c>
    </row>
    <row r="471" spans="1:5" x14ac:dyDescent="0.25">
      <c r="A471" t="s">
        <v>138</v>
      </c>
      <c r="B471">
        <v>21</v>
      </c>
      <c r="C471">
        <v>17</v>
      </c>
      <c r="D471">
        <v>130</v>
      </c>
      <c r="E471" t="str">
        <f>_xlfn.IFS(Table16[[#This Row],[ranking_criteria_id]]=6, "Times Higher Education World University Ranking", Table16[[#This Row],[ranking_criteria_id]]=13,"Shanghai Ranking",Table16[[#This Row],[ranking_criteria_id]]=21,"Center for World University Rankings")</f>
        <v>Center for World University Rankings</v>
      </c>
    </row>
    <row r="472" spans="1:5" x14ac:dyDescent="0.25">
      <c r="A472" t="s">
        <v>137</v>
      </c>
      <c r="B472">
        <v>21</v>
      </c>
      <c r="C472">
        <v>12</v>
      </c>
      <c r="D472">
        <v>130</v>
      </c>
      <c r="E472" t="str">
        <f>_xlfn.IFS(Table16[[#This Row],[ranking_criteria_id]]=6, "Times Higher Education World University Ranking", Table16[[#This Row],[ranking_criteria_id]]=13,"Shanghai Ranking",Table16[[#This Row],[ranking_criteria_id]]=21,"Center for World University Rankings")</f>
        <v>Center for World University Rankings</v>
      </c>
    </row>
    <row r="473" spans="1:5" x14ac:dyDescent="0.25">
      <c r="A473" t="s">
        <v>136</v>
      </c>
      <c r="B473">
        <v>21</v>
      </c>
      <c r="C473">
        <v>27</v>
      </c>
      <c r="D473">
        <v>141</v>
      </c>
      <c r="E473" t="str">
        <f>_xlfn.IFS(Table16[[#This Row],[ranking_criteria_id]]=6, "Times Higher Education World University Ranking", Table16[[#This Row],[ranking_criteria_id]]=13,"Shanghai Ranking",Table16[[#This Row],[ranking_criteria_id]]=21,"Center for World University Rankings")</f>
        <v>Center for World University Rankings</v>
      </c>
    </row>
    <row r="474" spans="1:5" x14ac:dyDescent="0.25">
      <c r="A474" t="s">
        <v>135</v>
      </c>
      <c r="B474">
        <v>21</v>
      </c>
      <c r="C474">
        <v>22</v>
      </c>
      <c r="D474">
        <v>141</v>
      </c>
      <c r="E474" t="str">
        <f>_xlfn.IFS(Table16[[#This Row],[ranking_criteria_id]]=6, "Times Higher Education World University Ranking", Table16[[#This Row],[ranking_criteria_id]]=13,"Shanghai Ranking",Table16[[#This Row],[ranking_criteria_id]]=21,"Center for World University Rankings")</f>
        <v>Center for World University Rankings</v>
      </c>
    </row>
    <row r="475" spans="1:5" x14ac:dyDescent="0.25">
      <c r="A475" t="s">
        <v>134</v>
      </c>
      <c r="B475">
        <v>21</v>
      </c>
      <c r="C475">
        <v>6</v>
      </c>
      <c r="D475">
        <v>143</v>
      </c>
      <c r="E475" t="str">
        <f>_xlfn.IFS(Table16[[#This Row],[ranking_criteria_id]]=6, "Times Higher Education World University Ranking", Table16[[#This Row],[ranking_criteria_id]]=13,"Shanghai Ranking",Table16[[#This Row],[ranking_criteria_id]]=21,"Center for World University Rankings")</f>
        <v>Center for World University Rankings</v>
      </c>
    </row>
    <row r="476" spans="1:5" x14ac:dyDescent="0.25">
      <c r="A476" t="s">
        <v>133</v>
      </c>
      <c r="B476">
        <v>21</v>
      </c>
      <c r="C476">
        <v>35</v>
      </c>
      <c r="D476">
        <v>144</v>
      </c>
      <c r="E476" t="str">
        <f>_xlfn.IFS(Table16[[#This Row],[ranking_criteria_id]]=6, "Times Higher Education World University Ranking", Table16[[#This Row],[ranking_criteria_id]]=13,"Shanghai Ranking",Table16[[#This Row],[ranking_criteria_id]]=21,"Center for World University Rankings")</f>
        <v>Center for World University Rankings</v>
      </c>
    </row>
    <row r="477" spans="1:5" x14ac:dyDescent="0.25">
      <c r="A477" t="s">
        <v>132</v>
      </c>
      <c r="B477">
        <v>21</v>
      </c>
      <c r="C477">
        <v>35</v>
      </c>
      <c r="D477">
        <v>144</v>
      </c>
      <c r="E477" t="str">
        <f>_xlfn.IFS(Table16[[#This Row],[ranking_criteria_id]]=6, "Times Higher Education World University Ranking", Table16[[#This Row],[ranking_criteria_id]]=13,"Shanghai Ranking",Table16[[#This Row],[ranking_criteria_id]]=21,"Center for World University Rankings")</f>
        <v>Center for World University Rankings</v>
      </c>
    </row>
    <row r="478" spans="1:5" x14ac:dyDescent="0.25">
      <c r="A478" t="s">
        <v>131</v>
      </c>
      <c r="B478">
        <v>21</v>
      </c>
      <c r="C478">
        <v>27</v>
      </c>
      <c r="D478">
        <v>144</v>
      </c>
      <c r="E478" t="str">
        <f>_xlfn.IFS(Table16[[#This Row],[ranking_criteria_id]]=6, "Times Higher Education World University Ranking", Table16[[#This Row],[ranking_criteria_id]]=13,"Shanghai Ranking",Table16[[#This Row],[ranking_criteria_id]]=21,"Center for World University Rankings")</f>
        <v>Center for World University Rankings</v>
      </c>
    </row>
    <row r="479" spans="1:5" x14ac:dyDescent="0.25">
      <c r="A479" t="s">
        <v>130</v>
      </c>
      <c r="B479">
        <v>21</v>
      </c>
      <c r="C479">
        <v>29</v>
      </c>
      <c r="D479">
        <v>144</v>
      </c>
      <c r="E479" t="str">
        <f>_xlfn.IFS(Table16[[#This Row],[ranking_criteria_id]]=6, "Times Higher Education World University Ranking", Table16[[#This Row],[ranking_criteria_id]]=13,"Shanghai Ranking",Table16[[#This Row],[ranking_criteria_id]]=21,"Center for World University Rankings")</f>
        <v>Center for World University Rankings</v>
      </c>
    </row>
    <row r="480" spans="1:5" x14ac:dyDescent="0.25">
      <c r="A480" t="s">
        <v>129</v>
      </c>
      <c r="B480">
        <v>21</v>
      </c>
      <c r="C480">
        <v>16</v>
      </c>
      <c r="D480">
        <v>144</v>
      </c>
      <c r="E480" t="str">
        <f>_xlfn.IFS(Table16[[#This Row],[ranking_criteria_id]]=6, "Times Higher Education World University Ranking", Table16[[#This Row],[ranking_criteria_id]]=13,"Shanghai Ranking",Table16[[#This Row],[ranking_criteria_id]]=21,"Center for World University Rankings")</f>
        <v>Center for World University Rankings</v>
      </c>
    </row>
    <row r="481" spans="1:5" x14ac:dyDescent="0.25">
      <c r="A481" t="s">
        <v>128</v>
      </c>
      <c r="B481">
        <v>21</v>
      </c>
      <c r="C481">
        <v>48</v>
      </c>
      <c r="D481">
        <v>144</v>
      </c>
      <c r="E481" t="str">
        <f>_xlfn.IFS(Table16[[#This Row],[ranking_criteria_id]]=6, "Times Higher Education World University Ranking", Table16[[#This Row],[ranking_criteria_id]]=13,"Shanghai Ranking",Table16[[#This Row],[ranking_criteria_id]]=21,"Center for World University Rankings")</f>
        <v>Center for World University Rankings</v>
      </c>
    </row>
    <row r="482" spans="1:5" x14ac:dyDescent="0.25">
      <c r="A482" t="s">
        <v>127</v>
      </c>
      <c r="B482">
        <v>21</v>
      </c>
      <c r="C482">
        <v>25</v>
      </c>
      <c r="D482">
        <v>144</v>
      </c>
      <c r="E482" t="str">
        <f>_xlfn.IFS(Table16[[#This Row],[ranking_criteria_id]]=6, "Times Higher Education World University Ranking", Table16[[#This Row],[ranking_criteria_id]]=13,"Shanghai Ranking",Table16[[#This Row],[ranking_criteria_id]]=21,"Center for World University Rankings")</f>
        <v>Center for World University Rankings</v>
      </c>
    </row>
    <row r="483" spans="1:5" x14ac:dyDescent="0.25">
      <c r="A483" t="s">
        <v>126</v>
      </c>
      <c r="B483">
        <v>21</v>
      </c>
      <c r="C483">
        <v>10</v>
      </c>
      <c r="D483">
        <v>144</v>
      </c>
      <c r="E483" t="str">
        <f>_xlfn.IFS(Table16[[#This Row],[ranking_criteria_id]]=6, "Times Higher Education World University Ranking", Table16[[#This Row],[ranking_criteria_id]]=13,"Shanghai Ranking",Table16[[#This Row],[ranking_criteria_id]]=21,"Center for World University Rankings")</f>
        <v>Center for World University Rankings</v>
      </c>
    </row>
    <row r="484" spans="1:5" x14ac:dyDescent="0.25">
      <c r="A484" t="s">
        <v>125</v>
      </c>
      <c r="B484">
        <v>21</v>
      </c>
      <c r="C484">
        <v>35</v>
      </c>
      <c r="D484">
        <v>144</v>
      </c>
      <c r="E484" t="str">
        <f>_xlfn.IFS(Table16[[#This Row],[ranking_criteria_id]]=6, "Times Higher Education World University Ranking", Table16[[#This Row],[ranking_criteria_id]]=13,"Shanghai Ranking",Table16[[#This Row],[ranking_criteria_id]]=21,"Center for World University Rankings")</f>
        <v>Center for World University Rankings</v>
      </c>
    </row>
    <row r="485" spans="1:5" x14ac:dyDescent="0.25">
      <c r="A485" t="s">
        <v>124</v>
      </c>
      <c r="B485">
        <v>21</v>
      </c>
      <c r="C485">
        <v>18</v>
      </c>
      <c r="D485">
        <v>144</v>
      </c>
      <c r="E485" t="str">
        <f>_xlfn.IFS(Table16[[#This Row],[ranking_criteria_id]]=6, "Times Higher Education World University Ranking", Table16[[#This Row],[ranking_criteria_id]]=13,"Shanghai Ranking",Table16[[#This Row],[ranking_criteria_id]]=21,"Center for World University Rankings")</f>
        <v>Center for World University Rankings</v>
      </c>
    </row>
    <row r="486" spans="1:5" x14ac:dyDescent="0.25">
      <c r="A486" t="s">
        <v>123</v>
      </c>
      <c r="B486">
        <v>21</v>
      </c>
      <c r="C486">
        <v>23</v>
      </c>
      <c r="D486">
        <v>144</v>
      </c>
      <c r="E486" t="str">
        <f>_xlfn.IFS(Table16[[#This Row],[ranking_criteria_id]]=6, "Times Higher Education World University Ranking", Table16[[#This Row],[ranking_criteria_id]]=13,"Shanghai Ranking",Table16[[#This Row],[ranking_criteria_id]]=21,"Center for World University Rankings")</f>
        <v>Center for World University Rankings</v>
      </c>
    </row>
    <row r="487" spans="1:5" x14ac:dyDescent="0.25">
      <c r="A487" t="s">
        <v>122</v>
      </c>
      <c r="B487">
        <v>21</v>
      </c>
      <c r="C487">
        <v>2</v>
      </c>
      <c r="D487">
        <v>144</v>
      </c>
      <c r="E487" t="str">
        <f>_xlfn.IFS(Table16[[#This Row],[ranking_criteria_id]]=6, "Times Higher Education World University Ranking", Table16[[#This Row],[ranking_criteria_id]]=13,"Shanghai Ranking",Table16[[#This Row],[ranking_criteria_id]]=21,"Center for World University Rankings")</f>
        <v>Center for World University Rankings</v>
      </c>
    </row>
    <row r="488" spans="1:5" x14ac:dyDescent="0.25">
      <c r="A488" t="s">
        <v>121</v>
      </c>
      <c r="B488">
        <v>21</v>
      </c>
      <c r="C488">
        <v>22</v>
      </c>
      <c r="D488">
        <v>156</v>
      </c>
      <c r="E488" t="str">
        <f>_xlfn.IFS(Table16[[#This Row],[ranking_criteria_id]]=6, "Times Higher Education World University Ranking", Table16[[#This Row],[ranking_criteria_id]]=13,"Shanghai Ranking",Table16[[#This Row],[ranking_criteria_id]]=21,"Center for World University Rankings")</f>
        <v>Center for World University Rankings</v>
      </c>
    </row>
    <row r="489" spans="1:5" x14ac:dyDescent="0.25">
      <c r="A489" t="s">
        <v>120</v>
      </c>
      <c r="B489">
        <v>21</v>
      </c>
      <c r="C489">
        <v>16</v>
      </c>
      <c r="D489">
        <v>156</v>
      </c>
      <c r="E489" t="str">
        <f>_xlfn.IFS(Table16[[#This Row],[ranking_criteria_id]]=6, "Times Higher Education World University Ranking", Table16[[#This Row],[ranking_criteria_id]]=13,"Shanghai Ranking",Table16[[#This Row],[ranking_criteria_id]]=21,"Center for World University Rankings")</f>
        <v>Center for World University Rankings</v>
      </c>
    </row>
    <row r="490" spans="1:5" x14ac:dyDescent="0.25">
      <c r="A490" t="s">
        <v>119</v>
      </c>
      <c r="B490">
        <v>21</v>
      </c>
      <c r="C490">
        <v>10</v>
      </c>
      <c r="D490">
        <v>156</v>
      </c>
      <c r="E490" t="str">
        <f>_xlfn.IFS(Table16[[#This Row],[ranking_criteria_id]]=6, "Times Higher Education World University Ranking", Table16[[#This Row],[ranking_criteria_id]]=13,"Shanghai Ranking",Table16[[#This Row],[ranking_criteria_id]]=21,"Center for World University Rankings")</f>
        <v>Center for World University Rankings</v>
      </c>
    </row>
    <row r="491" spans="1:5" x14ac:dyDescent="0.25">
      <c r="A491" t="s">
        <v>118</v>
      </c>
      <c r="B491">
        <v>21</v>
      </c>
      <c r="C491">
        <v>18</v>
      </c>
      <c r="D491">
        <v>156</v>
      </c>
      <c r="E491" t="str">
        <f>_xlfn.IFS(Table16[[#This Row],[ranking_criteria_id]]=6, "Times Higher Education World University Ranking", Table16[[#This Row],[ranking_criteria_id]]=13,"Shanghai Ranking",Table16[[#This Row],[ranking_criteria_id]]=21,"Center for World University Rankings")</f>
        <v>Center for World University Rankings</v>
      </c>
    </row>
    <row r="492" spans="1:5" x14ac:dyDescent="0.25">
      <c r="A492" t="s">
        <v>117</v>
      </c>
      <c r="B492">
        <v>21</v>
      </c>
      <c r="C492">
        <v>24</v>
      </c>
      <c r="D492">
        <v>156</v>
      </c>
      <c r="E492" t="str">
        <f>_xlfn.IFS(Table16[[#This Row],[ranking_criteria_id]]=6, "Times Higher Education World University Ranking", Table16[[#This Row],[ranking_criteria_id]]=13,"Shanghai Ranking",Table16[[#This Row],[ranking_criteria_id]]=21,"Center for World University Rankings")</f>
        <v>Center for World University Rankings</v>
      </c>
    </row>
    <row r="493" spans="1:5" x14ac:dyDescent="0.25">
      <c r="A493" t="s">
        <v>116</v>
      </c>
      <c r="B493">
        <v>21</v>
      </c>
      <c r="C493">
        <v>28</v>
      </c>
      <c r="D493">
        <v>156</v>
      </c>
      <c r="E493" t="str">
        <f>_xlfn.IFS(Table16[[#This Row],[ranking_criteria_id]]=6, "Times Higher Education World University Ranking", Table16[[#This Row],[ranking_criteria_id]]=13,"Shanghai Ranking",Table16[[#This Row],[ranking_criteria_id]]=21,"Center for World University Rankings")</f>
        <v>Center for World University Rankings</v>
      </c>
    </row>
    <row r="494" spans="1:5" x14ac:dyDescent="0.25">
      <c r="A494" t="s">
        <v>115</v>
      </c>
      <c r="B494">
        <v>21</v>
      </c>
      <c r="C494">
        <v>25</v>
      </c>
      <c r="D494">
        <v>156</v>
      </c>
      <c r="E494" t="str">
        <f>_xlfn.IFS(Table16[[#This Row],[ranking_criteria_id]]=6, "Times Higher Education World University Ranking", Table16[[#This Row],[ranking_criteria_id]]=13,"Shanghai Ranking",Table16[[#This Row],[ranking_criteria_id]]=21,"Center for World University Rankings")</f>
        <v>Center for World University Rankings</v>
      </c>
    </row>
    <row r="495" spans="1:5" x14ac:dyDescent="0.25">
      <c r="A495" t="s">
        <v>114</v>
      </c>
      <c r="B495">
        <v>21</v>
      </c>
      <c r="C495">
        <v>33</v>
      </c>
      <c r="D495">
        <v>156</v>
      </c>
      <c r="E495" t="str">
        <f>_xlfn.IFS(Table16[[#This Row],[ranking_criteria_id]]=6, "Times Higher Education World University Ranking", Table16[[#This Row],[ranking_criteria_id]]=13,"Shanghai Ranking",Table16[[#This Row],[ranking_criteria_id]]=21,"Center for World University Rankings")</f>
        <v>Center for World University Rankings</v>
      </c>
    </row>
    <row r="496" spans="1:5" x14ac:dyDescent="0.25">
      <c r="A496" t="s">
        <v>113</v>
      </c>
      <c r="B496">
        <v>21</v>
      </c>
      <c r="C496">
        <v>14</v>
      </c>
      <c r="D496">
        <v>156</v>
      </c>
      <c r="E496" t="str">
        <f>_xlfn.IFS(Table16[[#This Row],[ranking_criteria_id]]=6, "Times Higher Education World University Ranking", Table16[[#This Row],[ranking_criteria_id]]=13,"Shanghai Ranking",Table16[[#This Row],[ranking_criteria_id]]=21,"Center for World University Rankings")</f>
        <v>Center for World University Rankings</v>
      </c>
    </row>
    <row r="497" spans="1:5" x14ac:dyDescent="0.25">
      <c r="A497" t="s">
        <v>112</v>
      </c>
      <c r="B497">
        <v>21</v>
      </c>
      <c r="C497">
        <v>18</v>
      </c>
      <c r="D497">
        <v>156</v>
      </c>
      <c r="E497" t="str">
        <f>_xlfn.IFS(Table16[[#This Row],[ranking_criteria_id]]=6, "Times Higher Education World University Ranking", Table16[[#This Row],[ranking_criteria_id]]=13,"Shanghai Ranking",Table16[[#This Row],[ranking_criteria_id]]=21,"Center for World University Rankings")</f>
        <v>Center for World University Rankings</v>
      </c>
    </row>
    <row r="498" spans="1:5" x14ac:dyDescent="0.25">
      <c r="A498" t="s">
        <v>111</v>
      </c>
      <c r="B498">
        <v>21</v>
      </c>
      <c r="C498">
        <v>28</v>
      </c>
      <c r="D498">
        <v>166</v>
      </c>
      <c r="E498" t="str">
        <f>_xlfn.IFS(Table16[[#This Row],[ranking_criteria_id]]=6, "Times Higher Education World University Ranking", Table16[[#This Row],[ranking_criteria_id]]=13,"Shanghai Ranking",Table16[[#This Row],[ranking_criteria_id]]=21,"Center for World University Rankings")</f>
        <v>Center for World University Rankings</v>
      </c>
    </row>
    <row r="499" spans="1:5" x14ac:dyDescent="0.25">
      <c r="A499" t="s">
        <v>110</v>
      </c>
      <c r="B499">
        <v>21</v>
      </c>
      <c r="C499">
        <v>36</v>
      </c>
      <c r="D499">
        <v>166</v>
      </c>
      <c r="E499" t="str">
        <f>_xlfn.IFS(Table16[[#This Row],[ranking_criteria_id]]=6, "Times Higher Education World University Ranking", Table16[[#This Row],[ranking_criteria_id]]=13,"Shanghai Ranking",Table16[[#This Row],[ranking_criteria_id]]=21,"Center for World University Rankings")</f>
        <v>Center for World University Rankings</v>
      </c>
    </row>
    <row r="500" spans="1:5" x14ac:dyDescent="0.25">
      <c r="A500" t="s">
        <v>109</v>
      </c>
      <c r="B500">
        <v>21</v>
      </c>
      <c r="C500">
        <v>8</v>
      </c>
      <c r="D500">
        <v>166</v>
      </c>
      <c r="E500" t="str">
        <f>_xlfn.IFS(Table16[[#This Row],[ranking_criteria_id]]=6, "Times Higher Education World University Ranking", Table16[[#This Row],[ranking_criteria_id]]=13,"Shanghai Ranking",Table16[[#This Row],[ranking_criteria_id]]=21,"Center for World University Rankings")</f>
        <v>Center for World University Rankings</v>
      </c>
    </row>
    <row r="501" spans="1:5" x14ac:dyDescent="0.25">
      <c r="A501" t="s">
        <v>108</v>
      </c>
      <c r="B501">
        <v>21</v>
      </c>
      <c r="C501">
        <v>12</v>
      </c>
      <c r="D501">
        <v>166</v>
      </c>
      <c r="E501" t="str">
        <f>_xlfn.IFS(Table16[[#This Row],[ranking_criteria_id]]=6, "Times Higher Education World University Ranking", Table16[[#This Row],[ranking_criteria_id]]=13,"Shanghai Ranking",Table16[[#This Row],[ranking_criteria_id]]=21,"Center for World University Rankings")</f>
        <v>Center for World University Rankings</v>
      </c>
    </row>
    <row r="502" spans="1:5" x14ac:dyDescent="0.25">
      <c r="A502" t="s">
        <v>107</v>
      </c>
      <c r="B502">
        <v>21</v>
      </c>
      <c r="C502">
        <v>26</v>
      </c>
      <c r="D502">
        <v>166</v>
      </c>
      <c r="E502" t="str">
        <f>_xlfn.IFS(Table16[[#This Row],[ranking_criteria_id]]=6, "Times Higher Education World University Ranking", Table16[[#This Row],[ranking_criteria_id]]=13,"Shanghai Ranking",Table16[[#This Row],[ranking_criteria_id]]=21,"Center for World University Rankings")</f>
        <v>Center for World University Rankings</v>
      </c>
    </row>
    <row r="503" spans="1:5" x14ac:dyDescent="0.25">
      <c r="A503" t="s">
        <v>106</v>
      </c>
      <c r="B503">
        <v>21</v>
      </c>
      <c r="C503">
        <v>47</v>
      </c>
      <c r="D503">
        <v>166</v>
      </c>
      <c r="E503" t="str">
        <f>_xlfn.IFS(Table16[[#This Row],[ranking_criteria_id]]=6, "Times Higher Education World University Ranking", Table16[[#This Row],[ranking_criteria_id]]=13,"Shanghai Ranking",Table16[[#This Row],[ranking_criteria_id]]=21,"Center for World University Rankings")</f>
        <v>Center for World University Rankings</v>
      </c>
    </row>
    <row r="504" spans="1:5" x14ac:dyDescent="0.25">
      <c r="A504" t="s">
        <v>105</v>
      </c>
      <c r="B504">
        <v>21</v>
      </c>
      <c r="C504">
        <v>37</v>
      </c>
      <c r="D504">
        <v>166</v>
      </c>
      <c r="E504" t="str">
        <f>_xlfn.IFS(Table16[[#This Row],[ranking_criteria_id]]=6, "Times Higher Education World University Ranking", Table16[[#This Row],[ranking_criteria_id]]=13,"Shanghai Ranking",Table16[[#This Row],[ranking_criteria_id]]=21,"Center for World University Rankings")</f>
        <v>Center for World University Rankings</v>
      </c>
    </row>
    <row r="505" spans="1:5" x14ac:dyDescent="0.25">
      <c r="A505" t="s">
        <v>104</v>
      </c>
      <c r="B505">
        <v>21</v>
      </c>
      <c r="C505">
        <v>39</v>
      </c>
      <c r="D505">
        <v>166</v>
      </c>
      <c r="E505" t="str">
        <f>_xlfn.IFS(Table16[[#This Row],[ranking_criteria_id]]=6, "Times Higher Education World University Ranking", Table16[[#This Row],[ranking_criteria_id]]=13,"Shanghai Ranking",Table16[[#This Row],[ranking_criteria_id]]=21,"Center for World University Rankings")</f>
        <v>Center for World University Rankings</v>
      </c>
    </row>
    <row r="506" spans="1:5" x14ac:dyDescent="0.25">
      <c r="A506" t="s">
        <v>103</v>
      </c>
      <c r="B506">
        <v>21</v>
      </c>
      <c r="C506">
        <v>16</v>
      </c>
      <c r="D506">
        <v>166</v>
      </c>
      <c r="E506" t="str">
        <f>_xlfn.IFS(Table16[[#This Row],[ranking_criteria_id]]=6, "Times Higher Education World University Ranking", Table16[[#This Row],[ranking_criteria_id]]=13,"Shanghai Ranking",Table16[[#This Row],[ranking_criteria_id]]=21,"Center for World University Rankings")</f>
        <v>Center for World University Rankings</v>
      </c>
    </row>
    <row r="507" spans="1:5" x14ac:dyDescent="0.25">
      <c r="A507" t="s">
        <v>102</v>
      </c>
      <c r="B507">
        <v>21</v>
      </c>
      <c r="C507">
        <v>19</v>
      </c>
      <c r="D507">
        <v>166</v>
      </c>
      <c r="E507" t="str">
        <f>_xlfn.IFS(Table16[[#This Row],[ranking_criteria_id]]=6, "Times Higher Education World University Ranking", Table16[[#This Row],[ranking_criteria_id]]=13,"Shanghai Ranking",Table16[[#This Row],[ranking_criteria_id]]=21,"Center for World University Rankings")</f>
        <v>Center for World University Rankings</v>
      </c>
    </row>
    <row r="508" spans="1:5" x14ac:dyDescent="0.25">
      <c r="A508" t="s">
        <v>101</v>
      </c>
      <c r="B508">
        <v>21</v>
      </c>
      <c r="C508">
        <v>26</v>
      </c>
      <c r="D508">
        <v>166</v>
      </c>
      <c r="E508" t="str">
        <f>_xlfn.IFS(Table16[[#This Row],[ranking_criteria_id]]=6, "Times Higher Education World University Ranking", Table16[[#This Row],[ranking_criteria_id]]=13,"Shanghai Ranking",Table16[[#This Row],[ranking_criteria_id]]=21,"Center for World University Rankings")</f>
        <v>Center for World University Rankings</v>
      </c>
    </row>
    <row r="509" spans="1:5" x14ac:dyDescent="0.25">
      <c r="A509" t="s">
        <v>100</v>
      </c>
      <c r="B509">
        <v>21</v>
      </c>
      <c r="C509">
        <v>28</v>
      </c>
      <c r="D509">
        <v>166</v>
      </c>
      <c r="E509" t="str">
        <f>_xlfn.IFS(Table16[[#This Row],[ranking_criteria_id]]=6, "Times Higher Education World University Ranking", Table16[[#This Row],[ranking_criteria_id]]=13,"Shanghai Ranking",Table16[[#This Row],[ranking_criteria_id]]=21,"Center for World University Rankings")</f>
        <v>Center for World University Rankings</v>
      </c>
    </row>
    <row r="510" spans="1:5" x14ac:dyDescent="0.25">
      <c r="A510" t="s">
        <v>99</v>
      </c>
      <c r="B510">
        <v>21</v>
      </c>
      <c r="C510">
        <v>14</v>
      </c>
      <c r="D510">
        <v>166</v>
      </c>
      <c r="E510" t="str">
        <f>_xlfn.IFS(Table16[[#This Row],[ranking_criteria_id]]=6, "Times Higher Education World University Ranking", Table16[[#This Row],[ranking_criteria_id]]=13,"Shanghai Ranking",Table16[[#This Row],[ranking_criteria_id]]=21,"Center for World University Rankings")</f>
        <v>Center for World University Rankings</v>
      </c>
    </row>
    <row r="511" spans="1:5" x14ac:dyDescent="0.25">
      <c r="A511" t="s">
        <v>98</v>
      </c>
      <c r="B511">
        <v>21</v>
      </c>
      <c r="C511">
        <v>28</v>
      </c>
      <c r="D511">
        <v>166</v>
      </c>
      <c r="E511" t="str">
        <f>_xlfn.IFS(Table16[[#This Row],[ranking_criteria_id]]=6, "Times Higher Education World University Ranking", Table16[[#This Row],[ranking_criteria_id]]=13,"Shanghai Ranking",Table16[[#This Row],[ranking_criteria_id]]=21,"Center for World University Rankings")</f>
        <v>Center for World University Rankings</v>
      </c>
    </row>
    <row r="512" spans="1:5" x14ac:dyDescent="0.25">
      <c r="A512" t="s">
        <v>97</v>
      </c>
      <c r="B512">
        <v>21</v>
      </c>
      <c r="C512">
        <v>12</v>
      </c>
      <c r="D512">
        <v>180</v>
      </c>
      <c r="E512" t="str">
        <f>_xlfn.IFS(Table16[[#This Row],[ranking_criteria_id]]=6, "Times Higher Education World University Ranking", Table16[[#This Row],[ranking_criteria_id]]=13,"Shanghai Ranking",Table16[[#This Row],[ranking_criteria_id]]=21,"Center for World University Rankings")</f>
        <v>Center for World University Rankings</v>
      </c>
    </row>
    <row r="513" spans="1:5" x14ac:dyDescent="0.25">
      <c r="A513" t="s">
        <v>96</v>
      </c>
      <c r="B513">
        <v>21</v>
      </c>
      <c r="C513">
        <v>28</v>
      </c>
      <c r="D513">
        <v>180</v>
      </c>
      <c r="E513" t="str">
        <f>_xlfn.IFS(Table16[[#This Row],[ranking_criteria_id]]=6, "Times Higher Education World University Ranking", Table16[[#This Row],[ranking_criteria_id]]=13,"Shanghai Ranking",Table16[[#This Row],[ranking_criteria_id]]=21,"Center for World University Rankings")</f>
        <v>Center for World University Rankings</v>
      </c>
    </row>
    <row r="514" spans="1:5" x14ac:dyDescent="0.25">
      <c r="A514" t="s">
        <v>95</v>
      </c>
      <c r="B514">
        <v>21</v>
      </c>
      <c r="C514">
        <v>11</v>
      </c>
      <c r="D514">
        <v>180</v>
      </c>
      <c r="E514" t="str">
        <f>_xlfn.IFS(Table16[[#This Row],[ranking_criteria_id]]=6, "Times Higher Education World University Ranking", Table16[[#This Row],[ranking_criteria_id]]=13,"Shanghai Ranking",Table16[[#This Row],[ranking_criteria_id]]=21,"Center for World University Rankings")</f>
        <v>Center for World University Rankings</v>
      </c>
    </row>
    <row r="515" spans="1:5" x14ac:dyDescent="0.25">
      <c r="A515" t="s">
        <v>94</v>
      </c>
      <c r="B515">
        <v>21</v>
      </c>
      <c r="C515">
        <v>26</v>
      </c>
      <c r="D515">
        <v>180</v>
      </c>
      <c r="E515" t="str">
        <f>_xlfn.IFS(Table16[[#This Row],[ranking_criteria_id]]=6, "Times Higher Education World University Ranking", Table16[[#This Row],[ranking_criteria_id]]=13,"Shanghai Ranking",Table16[[#This Row],[ranking_criteria_id]]=21,"Center for World University Rankings")</f>
        <v>Center for World University Rankings</v>
      </c>
    </row>
    <row r="516" spans="1:5" x14ac:dyDescent="0.25">
      <c r="A516" t="s">
        <v>93</v>
      </c>
      <c r="B516">
        <v>21</v>
      </c>
      <c r="C516">
        <v>5</v>
      </c>
      <c r="D516">
        <v>180</v>
      </c>
      <c r="E516" t="str">
        <f>_xlfn.IFS(Table16[[#This Row],[ranking_criteria_id]]=6, "Times Higher Education World University Ranking", Table16[[#This Row],[ranking_criteria_id]]=13,"Shanghai Ranking",Table16[[#This Row],[ranking_criteria_id]]=21,"Center for World University Rankings")</f>
        <v>Center for World University Rankings</v>
      </c>
    </row>
    <row r="517" spans="1:5" x14ac:dyDescent="0.25">
      <c r="A517" t="s">
        <v>92</v>
      </c>
      <c r="B517">
        <v>21</v>
      </c>
      <c r="C517">
        <v>19</v>
      </c>
      <c r="D517">
        <v>180</v>
      </c>
      <c r="E517" t="str">
        <f>_xlfn.IFS(Table16[[#This Row],[ranking_criteria_id]]=6, "Times Higher Education World University Ranking", Table16[[#This Row],[ranking_criteria_id]]=13,"Shanghai Ranking",Table16[[#This Row],[ranking_criteria_id]]=21,"Center for World University Rankings")</f>
        <v>Center for World University Rankings</v>
      </c>
    </row>
    <row r="518" spans="1:5" x14ac:dyDescent="0.25">
      <c r="A518" t="s">
        <v>91</v>
      </c>
      <c r="B518">
        <v>21</v>
      </c>
      <c r="C518">
        <v>7</v>
      </c>
      <c r="D518">
        <v>180</v>
      </c>
      <c r="E518" t="str">
        <f>_xlfn.IFS(Table16[[#This Row],[ranking_criteria_id]]=6, "Times Higher Education World University Ranking", Table16[[#This Row],[ranking_criteria_id]]=13,"Shanghai Ranking",Table16[[#This Row],[ranking_criteria_id]]=21,"Center for World University Rankings")</f>
        <v>Center for World University Rankings</v>
      </c>
    </row>
    <row r="519" spans="1:5" x14ac:dyDescent="0.25">
      <c r="A519" t="s">
        <v>90</v>
      </c>
      <c r="B519">
        <v>21</v>
      </c>
      <c r="C519">
        <v>5</v>
      </c>
      <c r="D519">
        <v>187</v>
      </c>
      <c r="E519" t="str">
        <f>_xlfn.IFS(Table16[[#This Row],[ranking_criteria_id]]=6, "Times Higher Education World University Ranking", Table16[[#This Row],[ranking_criteria_id]]=13,"Shanghai Ranking",Table16[[#This Row],[ranking_criteria_id]]=21,"Center for World University Rankings")</f>
        <v>Center for World University Rankings</v>
      </c>
    </row>
    <row r="520" spans="1:5" x14ac:dyDescent="0.25">
      <c r="A520" t="s">
        <v>89</v>
      </c>
      <c r="B520">
        <v>21</v>
      </c>
      <c r="C520">
        <v>5</v>
      </c>
      <c r="D520">
        <v>187</v>
      </c>
      <c r="E520" t="str">
        <f>_xlfn.IFS(Table16[[#This Row],[ranking_criteria_id]]=6, "Times Higher Education World University Ranking", Table16[[#This Row],[ranking_criteria_id]]=13,"Shanghai Ranking",Table16[[#This Row],[ranking_criteria_id]]=21,"Center for World University Rankings")</f>
        <v>Center for World University Rankings</v>
      </c>
    </row>
    <row r="521" spans="1:5" x14ac:dyDescent="0.25">
      <c r="A521" t="s">
        <v>88</v>
      </c>
      <c r="B521">
        <v>21</v>
      </c>
      <c r="C521">
        <v>13</v>
      </c>
      <c r="D521">
        <v>187</v>
      </c>
      <c r="E521" t="str">
        <f>_xlfn.IFS(Table16[[#This Row],[ranking_criteria_id]]=6, "Times Higher Education World University Ranking", Table16[[#This Row],[ranking_criteria_id]]=13,"Shanghai Ranking",Table16[[#This Row],[ranking_criteria_id]]=21,"Center for World University Rankings")</f>
        <v>Center for World University Rankings</v>
      </c>
    </row>
    <row r="522" spans="1:5" x14ac:dyDescent="0.25">
      <c r="A522" t="s">
        <v>87</v>
      </c>
      <c r="B522">
        <v>21</v>
      </c>
      <c r="C522">
        <v>26</v>
      </c>
      <c r="D522">
        <v>187</v>
      </c>
      <c r="E522" t="str">
        <f>_xlfn.IFS(Table16[[#This Row],[ranking_criteria_id]]=6, "Times Higher Education World University Ranking", Table16[[#This Row],[ranking_criteria_id]]=13,"Shanghai Ranking",Table16[[#This Row],[ranking_criteria_id]]=21,"Center for World University Rankings")</f>
        <v>Center for World University Rankings</v>
      </c>
    </row>
    <row r="523" spans="1:5" x14ac:dyDescent="0.25">
      <c r="A523" t="s">
        <v>86</v>
      </c>
      <c r="B523">
        <v>21</v>
      </c>
      <c r="C523">
        <v>15</v>
      </c>
      <c r="D523">
        <v>187</v>
      </c>
      <c r="E523" t="str">
        <f>_xlfn.IFS(Table16[[#This Row],[ranking_criteria_id]]=6, "Times Higher Education World University Ranking", Table16[[#This Row],[ranking_criteria_id]]=13,"Shanghai Ranking",Table16[[#This Row],[ranking_criteria_id]]=21,"Center for World University Rankings")</f>
        <v>Center for World University Rankings</v>
      </c>
    </row>
    <row r="524" spans="1:5" x14ac:dyDescent="0.25">
      <c r="A524" t="s">
        <v>85</v>
      </c>
      <c r="B524">
        <v>21</v>
      </c>
      <c r="C524">
        <v>33</v>
      </c>
      <c r="D524">
        <v>187</v>
      </c>
      <c r="E524" t="str">
        <f>_xlfn.IFS(Table16[[#This Row],[ranking_criteria_id]]=6, "Times Higher Education World University Ranking", Table16[[#This Row],[ranking_criteria_id]]=13,"Shanghai Ranking",Table16[[#This Row],[ranking_criteria_id]]=21,"Center for World University Rankings")</f>
        <v>Center for World University Rankings</v>
      </c>
    </row>
    <row r="525" spans="1:5" x14ac:dyDescent="0.25">
      <c r="A525" t="s">
        <v>84</v>
      </c>
      <c r="B525">
        <v>21</v>
      </c>
      <c r="C525">
        <v>14</v>
      </c>
      <c r="D525">
        <v>187</v>
      </c>
      <c r="E525" t="str">
        <f>_xlfn.IFS(Table16[[#This Row],[ranking_criteria_id]]=6, "Times Higher Education World University Ranking", Table16[[#This Row],[ranking_criteria_id]]=13,"Shanghai Ranking",Table16[[#This Row],[ranking_criteria_id]]=21,"Center for World University Rankings")</f>
        <v>Center for World University Rankings</v>
      </c>
    </row>
    <row r="526" spans="1:5" x14ac:dyDescent="0.25">
      <c r="A526" t="s">
        <v>83</v>
      </c>
      <c r="B526">
        <v>21</v>
      </c>
      <c r="C526">
        <v>12</v>
      </c>
      <c r="D526">
        <v>187</v>
      </c>
      <c r="E526" t="str">
        <f>_xlfn.IFS(Table16[[#This Row],[ranking_criteria_id]]=6, "Times Higher Education World University Ranking", Table16[[#This Row],[ranking_criteria_id]]=13,"Shanghai Ranking",Table16[[#This Row],[ranking_criteria_id]]=21,"Center for World University Rankings")</f>
        <v>Center for World University Rankings</v>
      </c>
    </row>
    <row r="527" spans="1:5" x14ac:dyDescent="0.25">
      <c r="A527" t="s">
        <v>82</v>
      </c>
      <c r="B527">
        <v>21</v>
      </c>
      <c r="C527">
        <v>37</v>
      </c>
      <c r="D527">
        <v>187</v>
      </c>
      <c r="E527" t="str">
        <f>_xlfn.IFS(Table16[[#This Row],[ranking_criteria_id]]=6, "Times Higher Education World University Ranking", Table16[[#This Row],[ranking_criteria_id]]=13,"Shanghai Ranking",Table16[[#This Row],[ranking_criteria_id]]=21,"Center for World University Rankings")</f>
        <v>Center for World University Rankings</v>
      </c>
    </row>
    <row r="528" spans="1:5" x14ac:dyDescent="0.25">
      <c r="A528" t="s">
        <v>81</v>
      </c>
      <c r="B528">
        <v>21</v>
      </c>
      <c r="C528">
        <v>8</v>
      </c>
      <c r="D528">
        <v>187</v>
      </c>
      <c r="E528" t="str">
        <f>_xlfn.IFS(Table16[[#This Row],[ranking_criteria_id]]=6, "Times Higher Education World University Ranking", Table16[[#This Row],[ranking_criteria_id]]=13,"Shanghai Ranking",Table16[[#This Row],[ranking_criteria_id]]=21,"Center for World University Rankings")</f>
        <v>Center for World University Rankings</v>
      </c>
    </row>
    <row r="529" spans="1:5" x14ac:dyDescent="0.25">
      <c r="A529" t="s">
        <v>80</v>
      </c>
      <c r="B529">
        <v>21</v>
      </c>
      <c r="C529">
        <v>8</v>
      </c>
      <c r="D529">
        <v>187</v>
      </c>
      <c r="E529" t="str">
        <f>_xlfn.IFS(Table16[[#This Row],[ranking_criteria_id]]=6, "Times Higher Education World University Ranking", Table16[[#This Row],[ranking_criteria_id]]=13,"Shanghai Ranking",Table16[[#This Row],[ranking_criteria_id]]=21,"Center for World University Rankings")</f>
        <v>Center for World University Rankings</v>
      </c>
    </row>
    <row r="530" spans="1:5" x14ac:dyDescent="0.25">
      <c r="A530" t="s">
        <v>79</v>
      </c>
      <c r="B530">
        <v>21</v>
      </c>
      <c r="C530">
        <v>38</v>
      </c>
      <c r="D530">
        <v>198</v>
      </c>
      <c r="E530" t="str">
        <f>_xlfn.IFS(Table16[[#This Row],[ranking_criteria_id]]=6, "Times Higher Education World University Ranking", Table16[[#This Row],[ranking_criteria_id]]=13,"Shanghai Ranking",Table16[[#This Row],[ranking_criteria_id]]=21,"Center for World University Rankings")</f>
        <v>Center for World University Rankings</v>
      </c>
    </row>
    <row r="531" spans="1:5" x14ac:dyDescent="0.25">
      <c r="A531" t="s">
        <v>78</v>
      </c>
      <c r="B531">
        <v>21</v>
      </c>
      <c r="C531">
        <v>25</v>
      </c>
      <c r="D531">
        <v>198</v>
      </c>
      <c r="E531" t="str">
        <f>_xlfn.IFS(Table16[[#This Row],[ranking_criteria_id]]=6, "Times Higher Education World University Ranking", Table16[[#This Row],[ranking_criteria_id]]=13,"Shanghai Ranking",Table16[[#This Row],[ranking_criteria_id]]=21,"Center for World University Rankings")</f>
        <v>Center for World University Rankings</v>
      </c>
    </row>
    <row r="532" spans="1:5" x14ac:dyDescent="0.25">
      <c r="A532" t="s">
        <v>77</v>
      </c>
      <c r="B532">
        <v>21</v>
      </c>
      <c r="C532">
        <v>5</v>
      </c>
      <c r="D532">
        <v>198</v>
      </c>
      <c r="E532" t="str">
        <f>_xlfn.IFS(Table16[[#This Row],[ranking_criteria_id]]=6, "Times Higher Education World University Ranking", Table16[[#This Row],[ranking_criteria_id]]=13,"Shanghai Ranking",Table16[[#This Row],[ranking_criteria_id]]=21,"Center for World University Rankings")</f>
        <v>Center for World University Rankings</v>
      </c>
    </row>
    <row r="533" spans="1:5" x14ac:dyDescent="0.25">
      <c r="A533" t="s">
        <v>76</v>
      </c>
      <c r="B533">
        <v>21</v>
      </c>
      <c r="C533">
        <v>4</v>
      </c>
      <c r="D533">
        <v>198</v>
      </c>
      <c r="E533" t="str">
        <f>_xlfn.IFS(Table16[[#This Row],[ranking_criteria_id]]=6, "Times Higher Education World University Ranking", Table16[[#This Row],[ranking_criteria_id]]=13,"Shanghai Ranking",Table16[[#This Row],[ranking_criteria_id]]=21,"Center for World University Rankings")</f>
        <v>Center for World University Rankings</v>
      </c>
    </row>
    <row r="534" spans="1:5" x14ac:dyDescent="0.25">
      <c r="A534" t="s">
        <v>75</v>
      </c>
      <c r="B534">
        <v>21</v>
      </c>
      <c r="C534">
        <v>26</v>
      </c>
      <c r="D534">
        <v>202</v>
      </c>
      <c r="E534" t="str">
        <f>_xlfn.IFS(Table16[[#This Row],[ranking_criteria_id]]=6, "Times Higher Education World University Ranking", Table16[[#This Row],[ranking_criteria_id]]=13,"Shanghai Ranking",Table16[[#This Row],[ranking_criteria_id]]=21,"Center for World University Rankings")</f>
        <v>Center for World University Rankings</v>
      </c>
    </row>
    <row r="535" spans="1:5" x14ac:dyDescent="0.25">
      <c r="A535" t="s">
        <v>74</v>
      </c>
      <c r="B535">
        <v>21</v>
      </c>
      <c r="C535">
        <v>7</v>
      </c>
      <c r="D535">
        <v>202</v>
      </c>
      <c r="E535" t="str">
        <f>_xlfn.IFS(Table16[[#This Row],[ranking_criteria_id]]=6, "Times Higher Education World University Ranking", Table16[[#This Row],[ranking_criteria_id]]=13,"Shanghai Ranking",Table16[[#This Row],[ranking_criteria_id]]=21,"Center for World University Rankings")</f>
        <v>Center for World University Rankings</v>
      </c>
    </row>
    <row r="536" spans="1:5" x14ac:dyDescent="0.25">
      <c r="A536" t="s">
        <v>73</v>
      </c>
      <c r="B536">
        <v>21</v>
      </c>
      <c r="C536">
        <v>1</v>
      </c>
      <c r="D536">
        <v>202</v>
      </c>
      <c r="E536" t="str">
        <f>_xlfn.IFS(Table16[[#This Row],[ranking_criteria_id]]=6, "Times Higher Education World University Ranking", Table16[[#This Row],[ranking_criteria_id]]=13,"Shanghai Ranking",Table16[[#This Row],[ranking_criteria_id]]=21,"Center for World University Rankings")</f>
        <v>Center for World University Rankings</v>
      </c>
    </row>
  </sheetData>
  <mergeCells count="3">
    <mergeCell ref="A1:F1"/>
    <mergeCell ref="M16:N19"/>
    <mergeCell ref="M5:N13"/>
  </mergeCells>
  <conditionalFormatting sqref="K4:K248">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EB71F-7F31-48BA-8253-0183B8827C8E}">
  <dimension ref="A1:O248"/>
  <sheetViews>
    <sheetView workbookViewId="0">
      <selection sqref="A1:B1"/>
    </sheetView>
  </sheetViews>
  <sheetFormatPr defaultRowHeight="15" x14ac:dyDescent="0.25"/>
  <cols>
    <col min="1" max="1" width="60.140625" bestFit="1" customWidth="1"/>
    <col min="2" max="2" width="24.5703125" customWidth="1"/>
    <col min="3" max="3" width="12.28515625" customWidth="1"/>
    <col min="14" max="14" width="25.28515625" customWidth="1"/>
    <col min="15" max="15" width="44.7109375" customWidth="1"/>
  </cols>
  <sheetData>
    <row r="1" spans="1:15" x14ac:dyDescent="0.25">
      <c r="A1" s="50" t="s">
        <v>336</v>
      </c>
      <c r="B1" s="50"/>
    </row>
    <row r="2" spans="1:15" ht="23.25" x14ac:dyDescent="0.35">
      <c r="N2" s="33" t="s">
        <v>19</v>
      </c>
    </row>
    <row r="3" spans="1:15" ht="15" customHeight="1" x14ac:dyDescent="0.25">
      <c r="A3" t="s">
        <v>325</v>
      </c>
      <c r="B3" t="s">
        <v>331</v>
      </c>
      <c r="C3" t="s">
        <v>332</v>
      </c>
      <c r="N3" s="54" t="s">
        <v>333</v>
      </c>
      <c r="O3" s="54"/>
    </row>
    <row r="4" spans="1:15" x14ac:dyDescent="0.25">
      <c r="A4" t="s">
        <v>276</v>
      </c>
      <c r="B4">
        <v>8.9</v>
      </c>
      <c r="C4">
        <v>98.238100000000003</v>
      </c>
      <c r="N4" s="54"/>
      <c r="O4" s="54"/>
    </row>
    <row r="5" spans="1:15" x14ac:dyDescent="0.25">
      <c r="A5" t="s">
        <v>274</v>
      </c>
      <c r="B5">
        <v>9</v>
      </c>
      <c r="C5">
        <v>93.8</v>
      </c>
      <c r="N5" s="54"/>
      <c r="O5" s="54"/>
    </row>
    <row r="6" spans="1:15" x14ac:dyDescent="0.25">
      <c r="A6" t="s">
        <v>318</v>
      </c>
      <c r="B6">
        <v>14.7</v>
      </c>
      <c r="C6">
        <v>85.5</v>
      </c>
      <c r="N6" s="54"/>
      <c r="O6" s="54"/>
    </row>
    <row r="7" spans="1:15" x14ac:dyDescent="0.25">
      <c r="A7" t="s">
        <v>275</v>
      </c>
      <c r="B7">
        <v>7.8</v>
      </c>
      <c r="C7">
        <v>83.1905</v>
      </c>
      <c r="N7" s="54"/>
      <c r="O7" s="54"/>
    </row>
    <row r="8" spans="1:15" x14ac:dyDescent="0.25">
      <c r="A8" t="s">
        <v>308</v>
      </c>
      <c r="B8">
        <v>9</v>
      </c>
      <c r="C8">
        <v>81.833299999999994</v>
      </c>
      <c r="N8" s="54"/>
      <c r="O8" s="54"/>
    </row>
    <row r="9" spans="1:15" x14ac:dyDescent="0.25">
      <c r="A9" t="s">
        <v>273</v>
      </c>
      <c r="B9">
        <v>11.8</v>
      </c>
      <c r="C9">
        <v>81</v>
      </c>
      <c r="N9" s="54"/>
      <c r="O9" s="54"/>
    </row>
    <row r="10" spans="1:15" x14ac:dyDescent="0.25">
      <c r="A10" t="s">
        <v>270</v>
      </c>
      <c r="B10">
        <v>16.399999999999999</v>
      </c>
      <c r="C10">
        <v>80.150000000000006</v>
      </c>
      <c r="N10" s="1"/>
      <c r="O10" s="1"/>
    </row>
    <row r="11" spans="1:15" ht="23.25" x14ac:dyDescent="0.35">
      <c r="A11" t="s">
        <v>253</v>
      </c>
      <c r="B11">
        <v>11.7</v>
      </c>
      <c r="C11">
        <v>77.2</v>
      </c>
      <c r="N11" s="33" t="s">
        <v>70</v>
      </c>
      <c r="O11" s="1"/>
    </row>
    <row r="12" spans="1:15" x14ac:dyDescent="0.25">
      <c r="A12" t="s">
        <v>267</v>
      </c>
      <c r="B12">
        <v>6.9</v>
      </c>
      <c r="C12">
        <v>76.619</v>
      </c>
      <c r="N12" s="51" t="s">
        <v>335</v>
      </c>
      <c r="O12" s="51"/>
    </row>
    <row r="13" spans="1:15" x14ac:dyDescent="0.25">
      <c r="A13" t="s">
        <v>260</v>
      </c>
      <c r="B13">
        <v>3.6</v>
      </c>
      <c r="C13">
        <v>75.909099999999995</v>
      </c>
      <c r="N13" s="51"/>
      <c r="O13" s="51"/>
    </row>
    <row r="14" spans="1:15" ht="15" customHeight="1" x14ac:dyDescent="0.25">
      <c r="A14" t="s">
        <v>263</v>
      </c>
      <c r="B14">
        <v>5.7</v>
      </c>
      <c r="C14">
        <v>75.5</v>
      </c>
      <c r="N14" s="51"/>
      <c r="O14" s="51"/>
    </row>
    <row r="15" spans="1:15" x14ac:dyDescent="0.25">
      <c r="A15" t="s">
        <v>269</v>
      </c>
      <c r="B15">
        <v>8.4</v>
      </c>
      <c r="C15">
        <v>74.428600000000003</v>
      </c>
      <c r="N15" s="51"/>
      <c r="O15" s="51"/>
    </row>
    <row r="16" spans="1:15" x14ac:dyDescent="0.25">
      <c r="A16" t="s">
        <v>272</v>
      </c>
      <c r="B16">
        <v>11.6</v>
      </c>
      <c r="C16">
        <v>74</v>
      </c>
      <c r="N16" t="s">
        <v>334</v>
      </c>
    </row>
    <row r="17" spans="1:3" x14ac:dyDescent="0.25">
      <c r="A17" t="s">
        <v>271</v>
      </c>
      <c r="B17">
        <v>5.9</v>
      </c>
      <c r="C17">
        <v>73.381</v>
      </c>
    </row>
    <row r="18" spans="1:3" x14ac:dyDescent="0.25">
      <c r="A18" t="s">
        <v>298</v>
      </c>
      <c r="B18">
        <v>10.8</v>
      </c>
      <c r="C18">
        <v>73.2</v>
      </c>
    </row>
    <row r="19" spans="1:3" x14ac:dyDescent="0.25">
      <c r="A19" t="s">
        <v>268</v>
      </c>
      <c r="B19">
        <v>6.9</v>
      </c>
      <c r="C19">
        <v>71.428600000000003</v>
      </c>
    </row>
    <row r="20" spans="1:3" x14ac:dyDescent="0.25">
      <c r="A20" t="s">
        <v>266</v>
      </c>
      <c r="B20">
        <v>4.4000000000000004</v>
      </c>
      <c r="C20">
        <v>70.047600000000003</v>
      </c>
    </row>
    <row r="21" spans="1:3" x14ac:dyDescent="0.25">
      <c r="A21" t="s">
        <v>317</v>
      </c>
      <c r="B21">
        <v>10.5</v>
      </c>
      <c r="C21">
        <v>70</v>
      </c>
    </row>
    <row r="22" spans="1:3" x14ac:dyDescent="0.25">
      <c r="A22" t="s">
        <v>310</v>
      </c>
      <c r="B22">
        <v>5.7</v>
      </c>
      <c r="C22">
        <v>69.400000000000006</v>
      </c>
    </row>
    <row r="23" spans="1:3" x14ac:dyDescent="0.25">
      <c r="A23" t="s">
        <v>307</v>
      </c>
      <c r="B23">
        <v>15.5</v>
      </c>
      <c r="C23">
        <v>68.833299999999994</v>
      </c>
    </row>
    <row r="24" spans="1:3" x14ac:dyDescent="0.25">
      <c r="A24" t="s">
        <v>306</v>
      </c>
      <c r="B24">
        <v>18</v>
      </c>
      <c r="C24">
        <v>67.400000000000006</v>
      </c>
    </row>
    <row r="25" spans="1:3" x14ac:dyDescent="0.25">
      <c r="A25" t="s">
        <v>254</v>
      </c>
      <c r="B25">
        <v>17.399999999999999</v>
      </c>
      <c r="C25">
        <v>67.333299999999994</v>
      </c>
    </row>
    <row r="26" spans="1:3" x14ac:dyDescent="0.25">
      <c r="A26" t="s">
        <v>316</v>
      </c>
      <c r="B26">
        <v>11.4</v>
      </c>
      <c r="C26">
        <v>67.333299999999994</v>
      </c>
    </row>
    <row r="27" spans="1:3" x14ac:dyDescent="0.25">
      <c r="A27" t="s">
        <v>219</v>
      </c>
      <c r="B27">
        <v>15.5</v>
      </c>
      <c r="C27">
        <v>66.444400000000002</v>
      </c>
    </row>
    <row r="28" spans="1:3" x14ac:dyDescent="0.25">
      <c r="A28" t="s">
        <v>265</v>
      </c>
      <c r="B28">
        <v>10.199999999999999</v>
      </c>
      <c r="C28">
        <v>66.1905</v>
      </c>
    </row>
    <row r="29" spans="1:3" x14ac:dyDescent="0.25">
      <c r="A29" t="s">
        <v>262</v>
      </c>
      <c r="B29">
        <v>10.3</v>
      </c>
      <c r="C29">
        <v>65.666700000000006</v>
      </c>
    </row>
    <row r="30" spans="1:3" x14ac:dyDescent="0.25">
      <c r="A30" t="s">
        <v>169</v>
      </c>
      <c r="B30">
        <v>17.600000000000001</v>
      </c>
      <c r="C30">
        <v>65.285700000000006</v>
      </c>
    </row>
    <row r="31" spans="1:3" x14ac:dyDescent="0.25">
      <c r="A31" t="s">
        <v>247</v>
      </c>
      <c r="B31">
        <v>8.3000000000000007</v>
      </c>
      <c r="C31">
        <v>64.875</v>
      </c>
    </row>
    <row r="32" spans="1:3" x14ac:dyDescent="0.25">
      <c r="A32" t="s">
        <v>234</v>
      </c>
      <c r="B32">
        <v>14.1</v>
      </c>
      <c r="C32">
        <v>64.3</v>
      </c>
    </row>
    <row r="33" spans="1:3" x14ac:dyDescent="0.25">
      <c r="A33" t="s">
        <v>264</v>
      </c>
      <c r="B33">
        <v>6.5</v>
      </c>
      <c r="C33">
        <v>64.095200000000006</v>
      </c>
    </row>
    <row r="34" spans="1:3" x14ac:dyDescent="0.25">
      <c r="A34" t="s">
        <v>313</v>
      </c>
      <c r="B34">
        <v>7.9</v>
      </c>
      <c r="C34">
        <v>64</v>
      </c>
    </row>
    <row r="35" spans="1:3" x14ac:dyDescent="0.25">
      <c r="A35" t="s">
        <v>302</v>
      </c>
      <c r="B35">
        <v>13.4</v>
      </c>
      <c r="C35">
        <v>63</v>
      </c>
    </row>
    <row r="36" spans="1:3" x14ac:dyDescent="0.25">
      <c r="A36" t="s">
        <v>304</v>
      </c>
      <c r="B36">
        <v>12.4</v>
      </c>
      <c r="C36">
        <v>62.666699999999999</v>
      </c>
    </row>
    <row r="37" spans="1:3" x14ac:dyDescent="0.25">
      <c r="A37" t="s">
        <v>133</v>
      </c>
      <c r="B37">
        <v>19.2</v>
      </c>
      <c r="C37">
        <v>61.555599999999998</v>
      </c>
    </row>
    <row r="38" spans="1:3" x14ac:dyDescent="0.25">
      <c r="A38" t="s">
        <v>236</v>
      </c>
      <c r="B38">
        <v>13.7</v>
      </c>
      <c r="C38">
        <v>60.714300000000001</v>
      </c>
    </row>
    <row r="39" spans="1:3" x14ac:dyDescent="0.25">
      <c r="A39" t="s">
        <v>156</v>
      </c>
      <c r="B39">
        <v>10.1</v>
      </c>
      <c r="C39">
        <v>60.625</v>
      </c>
    </row>
    <row r="40" spans="1:3" x14ac:dyDescent="0.25">
      <c r="A40" t="s">
        <v>172</v>
      </c>
      <c r="B40">
        <v>20.100000000000001</v>
      </c>
      <c r="C40">
        <v>60.545499999999997</v>
      </c>
    </row>
    <row r="41" spans="1:3" x14ac:dyDescent="0.25">
      <c r="A41" t="s">
        <v>110</v>
      </c>
      <c r="B41">
        <v>23.8</v>
      </c>
      <c r="C41">
        <v>60.125</v>
      </c>
    </row>
    <row r="42" spans="1:3" x14ac:dyDescent="0.25">
      <c r="A42" t="s">
        <v>250</v>
      </c>
      <c r="B42">
        <v>13.9</v>
      </c>
      <c r="C42">
        <v>59.1</v>
      </c>
    </row>
    <row r="43" spans="1:3" x14ac:dyDescent="0.25">
      <c r="A43" t="s">
        <v>241</v>
      </c>
      <c r="B43">
        <v>4.8</v>
      </c>
      <c r="C43">
        <v>59</v>
      </c>
    </row>
    <row r="44" spans="1:3" x14ac:dyDescent="0.25">
      <c r="A44" t="s">
        <v>258</v>
      </c>
      <c r="B44">
        <v>6.5</v>
      </c>
      <c r="C44">
        <v>58.4</v>
      </c>
    </row>
    <row r="45" spans="1:3" x14ac:dyDescent="0.25">
      <c r="A45" t="s">
        <v>167</v>
      </c>
      <c r="B45">
        <v>25.6</v>
      </c>
      <c r="C45">
        <v>58.285699999999999</v>
      </c>
    </row>
    <row r="46" spans="1:3" x14ac:dyDescent="0.25">
      <c r="A46" t="s">
        <v>300</v>
      </c>
      <c r="B46">
        <v>13</v>
      </c>
      <c r="C46">
        <v>58.166699999999999</v>
      </c>
    </row>
    <row r="47" spans="1:3" x14ac:dyDescent="0.25">
      <c r="A47" t="s">
        <v>285</v>
      </c>
      <c r="B47">
        <v>11.8</v>
      </c>
      <c r="C47">
        <v>58</v>
      </c>
    </row>
    <row r="48" spans="1:3" x14ac:dyDescent="0.25">
      <c r="A48" t="s">
        <v>315</v>
      </c>
      <c r="B48">
        <v>18.100000000000001</v>
      </c>
      <c r="C48">
        <v>57.8</v>
      </c>
    </row>
    <row r="49" spans="1:3" x14ac:dyDescent="0.25">
      <c r="A49" t="s">
        <v>214</v>
      </c>
      <c r="B49">
        <v>15.3</v>
      </c>
      <c r="C49">
        <v>57.777799999999999</v>
      </c>
    </row>
    <row r="50" spans="1:3" x14ac:dyDescent="0.25">
      <c r="A50" t="s">
        <v>314</v>
      </c>
      <c r="B50">
        <v>17</v>
      </c>
      <c r="C50">
        <v>57.6</v>
      </c>
    </row>
    <row r="51" spans="1:3" x14ac:dyDescent="0.25">
      <c r="A51" t="s">
        <v>252</v>
      </c>
      <c r="B51">
        <v>10.7</v>
      </c>
      <c r="C51">
        <v>57.381</v>
      </c>
    </row>
    <row r="52" spans="1:3" x14ac:dyDescent="0.25">
      <c r="A52" t="s">
        <v>200</v>
      </c>
      <c r="B52">
        <v>10</v>
      </c>
      <c r="C52">
        <v>57.125</v>
      </c>
    </row>
    <row r="53" spans="1:3" x14ac:dyDescent="0.25">
      <c r="A53" t="s">
        <v>257</v>
      </c>
      <c r="B53">
        <v>10.7</v>
      </c>
      <c r="C53">
        <v>56.5</v>
      </c>
    </row>
    <row r="54" spans="1:3" x14ac:dyDescent="0.25">
      <c r="A54" t="s">
        <v>240</v>
      </c>
      <c r="B54">
        <v>13.8</v>
      </c>
      <c r="C54">
        <v>56.375</v>
      </c>
    </row>
    <row r="55" spans="1:3" x14ac:dyDescent="0.25">
      <c r="A55" t="s">
        <v>208</v>
      </c>
      <c r="B55">
        <v>14.4</v>
      </c>
      <c r="C55">
        <v>55.875</v>
      </c>
    </row>
    <row r="56" spans="1:3" x14ac:dyDescent="0.25">
      <c r="A56" t="s">
        <v>117</v>
      </c>
      <c r="B56">
        <v>15.7</v>
      </c>
      <c r="C56">
        <v>55.75</v>
      </c>
    </row>
    <row r="57" spans="1:3" x14ac:dyDescent="0.25">
      <c r="A57" t="s">
        <v>229</v>
      </c>
      <c r="B57">
        <v>18.899999999999999</v>
      </c>
      <c r="C57">
        <v>55.375</v>
      </c>
    </row>
    <row r="58" spans="1:3" x14ac:dyDescent="0.25">
      <c r="A58" t="s">
        <v>238</v>
      </c>
      <c r="B58">
        <v>16.100000000000001</v>
      </c>
      <c r="C58">
        <v>55.222200000000001</v>
      </c>
    </row>
    <row r="59" spans="1:3" x14ac:dyDescent="0.25">
      <c r="A59" t="s">
        <v>312</v>
      </c>
      <c r="B59">
        <v>8.6999999999999993</v>
      </c>
      <c r="C59">
        <v>55.2</v>
      </c>
    </row>
    <row r="60" spans="1:3" x14ac:dyDescent="0.25">
      <c r="A60" t="s">
        <v>173</v>
      </c>
      <c r="B60">
        <v>31.5</v>
      </c>
      <c r="C60">
        <v>54.8889</v>
      </c>
    </row>
    <row r="61" spans="1:3" x14ac:dyDescent="0.25">
      <c r="A61" t="s">
        <v>182</v>
      </c>
      <c r="B61">
        <v>52.5</v>
      </c>
      <c r="C61">
        <v>54.875</v>
      </c>
    </row>
    <row r="62" spans="1:3" x14ac:dyDescent="0.25">
      <c r="A62" t="s">
        <v>251</v>
      </c>
      <c r="B62">
        <v>19.5</v>
      </c>
      <c r="C62">
        <v>54.75</v>
      </c>
    </row>
    <row r="63" spans="1:3" x14ac:dyDescent="0.25">
      <c r="A63" t="s">
        <v>184</v>
      </c>
      <c r="B63">
        <v>16.2</v>
      </c>
      <c r="C63">
        <v>54.75</v>
      </c>
    </row>
    <row r="64" spans="1:3" x14ac:dyDescent="0.25">
      <c r="A64" t="s">
        <v>283</v>
      </c>
      <c r="B64">
        <v>24.5</v>
      </c>
      <c r="C64">
        <v>54.375</v>
      </c>
    </row>
    <row r="65" spans="1:3" x14ac:dyDescent="0.25">
      <c r="A65" t="s">
        <v>256</v>
      </c>
      <c r="B65">
        <v>13.8</v>
      </c>
      <c r="C65">
        <v>54.1905</v>
      </c>
    </row>
    <row r="66" spans="1:3" x14ac:dyDescent="0.25">
      <c r="A66" t="s">
        <v>279</v>
      </c>
      <c r="B66">
        <v>41.9</v>
      </c>
      <c r="C66">
        <v>53.875</v>
      </c>
    </row>
    <row r="67" spans="1:3" x14ac:dyDescent="0.25">
      <c r="A67" t="s">
        <v>115</v>
      </c>
      <c r="B67">
        <v>19.399999999999999</v>
      </c>
      <c r="C67">
        <v>53.857100000000003</v>
      </c>
    </row>
    <row r="68" spans="1:3" x14ac:dyDescent="0.25">
      <c r="A68" t="s">
        <v>178</v>
      </c>
      <c r="B68">
        <v>40.5</v>
      </c>
      <c r="C68">
        <v>53.625</v>
      </c>
    </row>
    <row r="69" spans="1:3" x14ac:dyDescent="0.25">
      <c r="A69" t="s">
        <v>181</v>
      </c>
      <c r="B69">
        <v>39.299999999999997</v>
      </c>
      <c r="C69">
        <v>53.571399999999997</v>
      </c>
    </row>
    <row r="70" spans="1:3" x14ac:dyDescent="0.25">
      <c r="A70" t="s">
        <v>255</v>
      </c>
      <c r="B70">
        <v>4.8</v>
      </c>
      <c r="C70">
        <v>53.523800000000001</v>
      </c>
    </row>
    <row r="71" spans="1:3" x14ac:dyDescent="0.25">
      <c r="A71" t="s">
        <v>311</v>
      </c>
      <c r="B71">
        <v>15</v>
      </c>
      <c r="C71">
        <v>53.5</v>
      </c>
    </row>
    <row r="72" spans="1:3" x14ac:dyDescent="0.25">
      <c r="A72" t="s">
        <v>309</v>
      </c>
      <c r="B72">
        <v>18</v>
      </c>
      <c r="C72">
        <v>53.333300000000001</v>
      </c>
    </row>
    <row r="73" spans="1:3" x14ac:dyDescent="0.25">
      <c r="A73" t="s">
        <v>106</v>
      </c>
      <c r="B73">
        <v>12.7</v>
      </c>
      <c r="C73">
        <v>53.25</v>
      </c>
    </row>
    <row r="74" spans="1:3" x14ac:dyDescent="0.25">
      <c r="A74" t="s">
        <v>261</v>
      </c>
      <c r="B74">
        <v>5.6</v>
      </c>
      <c r="C74">
        <v>53.15</v>
      </c>
    </row>
    <row r="75" spans="1:3" x14ac:dyDescent="0.25">
      <c r="A75" t="s">
        <v>259</v>
      </c>
      <c r="B75">
        <v>6.8</v>
      </c>
      <c r="C75">
        <v>52.904800000000002</v>
      </c>
    </row>
    <row r="76" spans="1:3" x14ac:dyDescent="0.25">
      <c r="A76" t="s">
        <v>284</v>
      </c>
      <c r="B76">
        <v>18.7</v>
      </c>
      <c r="C76">
        <v>52.882399999999997</v>
      </c>
    </row>
    <row r="77" spans="1:3" x14ac:dyDescent="0.25">
      <c r="A77" t="s">
        <v>132</v>
      </c>
      <c r="B77">
        <v>17.399999999999999</v>
      </c>
      <c r="C77">
        <v>52.875</v>
      </c>
    </row>
    <row r="78" spans="1:3" x14ac:dyDescent="0.25">
      <c r="A78" t="s">
        <v>165</v>
      </c>
      <c r="B78">
        <v>15.5</v>
      </c>
      <c r="C78">
        <v>52.875</v>
      </c>
    </row>
    <row r="79" spans="1:3" x14ac:dyDescent="0.25">
      <c r="A79" t="s">
        <v>197</v>
      </c>
      <c r="B79">
        <v>20.3</v>
      </c>
      <c r="C79">
        <v>52.833300000000001</v>
      </c>
    </row>
    <row r="80" spans="1:3" x14ac:dyDescent="0.25">
      <c r="A80" t="s">
        <v>235</v>
      </c>
      <c r="B80">
        <v>6.6</v>
      </c>
      <c r="C80">
        <v>52.666699999999999</v>
      </c>
    </row>
    <row r="81" spans="1:3" x14ac:dyDescent="0.25">
      <c r="A81" t="s">
        <v>93</v>
      </c>
      <c r="B81">
        <v>16.5</v>
      </c>
      <c r="C81">
        <v>52.5</v>
      </c>
    </row>
    <row r="82" spans="1:3" x14ac:dyDescent="0.25">
      <c r="A82" t="s">
        <v>196</v>
      </c>
      <c r="B82">
        <v>16</v>
      </c>
      <c r="C82">
        <v>52.285699999999999</v>
      </c>
    </row>
    <row r="83" spans="1:3" x14ac:dyDescent="0.25">
      <c r="A83" t="s">
        <v>82</v>
      </c>
      <c r="B83">
        <v>15.9</v>
      </c>
      <c r="C83">
        <v>52.125</v>
      </c>
    </row>
    <row r="84" spans="1:3" x14ac:dyDescent="0.25">
      <c r="A84" t="s">
        <v>301</v>
      </c>
      <c r="B84">
        <v>37.4</v>
      </c>
      <c r="C84">
        <v>52</v>
      </c>
    </row>
    <row r="85" spans="1:3" x14ac:dyDescent="0.25">
      <c r="A85" t="s">
        <v>163</v>
      </c>
      <c r="B85">
        <v>21.6</v>
      </c>
      <c r="C85">
        <v>52</v>
      </c>
    </row>
    <row r="86" spans="1:3" x14ac:dyDescent="0.25">
      <c r="A86" t="s">
        <v>141</v>
      </c>
      <c r="B86">
        <v>14</v>
      </c>
      <c r="C86">
        <v>52</v>
      </c>
    </row>
    <row r="87" spans="1:3" x14ac:dyDescent="0.25">
      <c r="A87" t="s">
        <v>203</v>
      </c>
      <c r="B87">
        <v>10</v>
      </c>
      <c r="C87">
        <v>51.777799999999999</v>
      </c>
    </row>
    <row r="88" spans="1:3" x14ac:dyDescent="0.25">
      <c r="A88" t="s">
        <v>124</v>
      </c>
      <c r="B88">
        <v>12.1</v>
      </c>
      <c r="C88">
        <v>51.714300000000001</v>
      </c>
    </row>
    <row r="89" spans="1:3" x14ac:dyDescent="0.25">
      <c r="A89" t="s">
        <v>292</v>
      </c>
      <c r="B89">
        <v>11.8</v>
      </c>
      <c r="C89">
        <v>51.666699999999999</v>
      </c>
    </row>
    <row r="90" spans="1:3" x14ac:dyDescent="0.25">
      <c r="A90" t="s">
        <v>185</v>
      </c>
      <c r="B90">
        <v>13.5</v>
      </c>
      <c r="C90">
        <v>51.571399999999997</v>
      </c>
    </row>
    <row r="91" spans="1:3" x14ac:dyDescent="0.25">
      <c r="A91" t="s">
        <v>294</v>
      </c>
      <c r="B91">
        <v>20.3</v>
      </c>
      <c r="C91">
        <v>51.5</v>
      </c>
    </row>
    <row r="92" spans="1:3" x14ac:dyDescent="0.25">
      <c r="A92" t="s">
        <v>183</v>
      </c>
      <c r="B92">
        <v>25.9</v>
      </c>
      <c r="C92">
        <v>51.428600000000003</v>
      </c>
    </row>
    <row r="93" spans="1:3" x14ac:dyDescent="0.25">
      <c r="A93" t="s">
        <v>245</v>
      </c>
      <c r="B93">
        <v>11.9</v>
      </c>
      <c r="C93">
        <v>51.428600000000003</v>
      </c>
    </row>
    <row r="94" spans="1:3" x14ac:dyDescent="0.25">
      <c r="A94" t="s">
        <v>174</v>
      </c>
      <c r="B94">
        <v>4.5</v>
      </c>
      <c r="C94">
        <v>51.2</v>
      </c>
    </row>
    <row r="95" spans="1:3" x14ac:dyDescent="0.25">
      <c r="A95" t="s">
        <v>99</v>
      </c>
      <c r="B95">
        <v>16</v>
      </c>
      <c r="C95">
        <v>50.857100000000003</v>
      </c>
    </row>
    <row r="96" spans="1:3" x14ac:dyDescent="0.25">
      <c r="A96" t="s">
        <v>305</v>
      </c>
      <c r="B96">
        <v>13.6</v>
      </c>
      <c r="C96">
        <v>50.8</v>
      </c>
    </row>
    <row r="97" spans="1:3" x14ac:dyDescent="0.25">
      <c r="A97" t="s">
        <v>209</v>
      </c>
      <c r="B97">
        <v>12.2</v>
      </c>
      <c r="C97">
        <v>50.75</v>
      </c>
    </row>
    <row r="98" spans="1:3" x14ac:dyDescent="0.25">
      <c r="A98" t="s">
        <v>153</v>
      </c>
      <c r="B98">
        <v>13.1</v>
      </c>
      <c r="C98">
        <v>50.714300000000001</v>
      </c>
    </row>
    <row r="99" spans="1:3" x14ac:dyDescent="0.25">
      <c r="A99" t="s">
        <v>180</v>
      </c>
      <c r="B99">
        <v>38.9</v>
      </c>
      <c r="C99">
        <v>50.5</v>
      </c>
    </row>
    <row r="100" spans="1:3" x14ac:dyDescent="0.25">
      <c r="A100" t="s">
        <v>85</v>
      </c>
      <c r="B100">
        <v>14.9</v>
      </c>
      <c r="C100">
        <v>50.5</v>
      </c>
    </row>
    <row r="101" spans="1:3" x14ac:dyDescent="0.25">
      <c r="A101" t="s">
        <v>231</v>
      </c>
      <c r="B101">
        <v>7.7</v>
      </c>
      <c r="C101">
        <v>50.25</v>
      </c>
    </row>
    <row r="102" spans="1:3" x14ac:dyDescent="0.25">
      <c r="A102" t="s">
        <v>152</v>
      </c>
      <c r="B102">
        <v>5</v>
      </c>
      <c r="C102">
        <v>50.142899999999997</v>
      </c>
    </row>
    <row r="103" spans="1:3" x14ac:dyDescent="0.25">
      <c r="A103" t="s">
        <v>293</v>
      </c>
      <c r="B103">
        <v>38.4</v>
      </c>
      <c r="C103">
        <v>50</v>
      </c>
    </row>
    <row r="104" spans="1:3" x14ac:dyDescent="0.25">
      <c r="A104" t="s">
        <v>101</v>
      </c>
      <c r="B104">
        <v>30.1</v>
      </c>
      <c r="C104">
        <v>50</v>
      </c>
    </row>
    <row r="105" spans="1:3" x14ac:dyDescent="0.25">
      <c r="A105" t="s">
        <v>171</v>
      </c>
      <c r="B105">
        <v>14.7</v>
      </c>
      <c r="C105">
        <v>50</v>
      </c>
    </row>
    <row r="106" spans="1:3" x14ac:dyDescent="0.25">
      <c r="A106" t="s">
        <v>139</v>
      </c>
      <c r="B106">
        <v>13.3</v>
      </c>
      <c r="C106">
        <v>50</v>
      </c>
    </row>
    <row r="107" spans="1:3" x14ac:dyDescent="0.25">
      <c r="A107" t="s">
        <v>199</v>
      </c>
      <c r="B107">
        <v>13</v>
      </c>
      <c r="C107">
        <v>50</v>
      </c>
    </row>
    <row r="108" spans="1:3" x14ac:dyDescent="0.25">
      <c r="A108" t="s">
        <v>296</v>
      </c>
      <c r="B108">
        <v>11.2</v>
      </c>
      <c r="C108">
        <v>50</v>
      </c>
    </row>
    <row r="109" spans="1:3" x14ac:dyDescent="0.25">
      <c r="A109" t="s">
        <v>144</v>
      </c>
      <c r="B109">
        <v>10.199999999999999</v>
      </c>
      <c r="C109">
        <v>50</v>
      </c>
    </row>
    <row r="110" spans="1:3" x14ac:dyDescent="0.25">
      <c r="A110" t="s">
        <v>128</v>
      </c>
      <c r="B110">
        <v>18.899999999999999</v>
      </c>
      <c r="C110">
        <v>49.833300000000001</v>
      </c>
    </row>
    <row r="111" spans="1:3" x14ac:dyDescent="0.25">
      <c r="A111" t="s">
        <v>303</v>
      </c>
      <c r="B111">
        <v>14.6</v>
      </c>
      <c r="C111">
        <v>49.833300000000001</v>
      </c>
    </row>
    <row r="112" spans="1:3" x14ac:dyDescent="0.25">
      <c r="A112" t="s">
        <v>158</v>
      </c>
      <c r="B112">
        <v>10.9</v>
      </c>
      <c r="C112">
        <v>49.75</v>
      </c>
    </row>
    <row r="113" spans="1:3" x14ac:dyDescent="0.25">
      <c r="A113" t="s">
        <v>137</v>
      </c>
      <c r="B113">
        <v>22</v>
      </c>
      <c r="C113">
        <v>49.714300000000001</v>
      </c>
    </row>
    <row r="114" spans="1:3" x14ac:dyDescent="0.25">
      <c r="A114" t="s">
        <v>166</v>
      </c>
      <c r="B114">
        <v>5.5</v>
      </c>
      <c r="C114">
        <v>49.714300000000001</v>
      </c>
    </row>
    <row r="115" spans="1:3" x14ac:dyDescent="0.25">
      <c r="A115" t="s">
        <v>145</v>
      </c>
      <c r="B115">
        <v>22.5</v>
      </c>
      <c r="C115">
        <v>49.666699999999999</v>
      </c>
    </row>
    <row r="116" spans="1:3" x14ac:dyDescent="0.25">
      <c r="A116" t="s">
        <v>98</v>
      </c>
      <c r="B116">
        <v>18.8</v>
      </c>
      <c r="C116">
        <v>49.5</v>
      </c>
    </row>
    <row r="117" spans="1:3" x14ac:dyDescent="0.25">
      <c r="A117" t="s">
        <v>151</v>
      </c>
      <c r="B117">
        <v>43.4</v>
      </c>
      <c r="C117">
        <v>49.333300000000001</v>
      </c>
    </row>
    <row r="118" spans="1:3" x14ac:dyDescent="0.25">
      <c r="A118" t="s">
        <v>230</v>
      </c>
      <c r="B118">
        <v>17.600000000000001</v>
      </c>
      <c r="C118">
        <v>49.333300000000001</v>
      </c>
    </row>
    <row r="119" spans="1:3" x14ac:dyDescent="0.25">
      <c r="A119" t="s">
        <v>126</v>
      </c>
      <c r="B119">
        <v>12.3</v>
      </c>
      <c r="C119">
        <v>49.333300000000001</v>
      </c>
    </row>
    <row r="120" spans="1:3" x14ac:dyDescent="0.25">
      <c r="A120" t="s">
        <v>186</v>
      </c>
      <c r="B120">
        <v>4.5999999999999996</v>
      </c>
      <c r="C120">
        <v>49.166699999999999</v>
      </c>
    </row>
    <row r="121" spans="1:3" x14ac:dyDescent="0.25">
      <c r="A121" t="s">
        <v>91</v>
      </c>
      <c r="B121">
        <v>22.2</v>
      </c>
      <c r="C121">
        <v>49</v>
      </c>
    </row>
    <row r="122" spans="1:3" x14ac:dyDescent="0.25">
      <c r="A122" t="s">
        <v>297</v>
      </c>
      <c r="B122">
        <v>17.899999999999999</v>
      </c>
      <c r="C122">
        <v>49</v>
      </c>
    </row>
    <row r="123" spans="1:3" x14ac:dyDescent="0.25">
      <c r="A123" t="s">
        <v>299</v>
      </c>
      <c r="B123">
        <v>6.6</v>
      </c>
      <c r="C123">
        <v>49</v>
      </c>
    </row>
    <row r="124" spans="1:3" x14ac:dyDescent="0.25">
      <c r="A124" t="s">
        <v>211</v>
      </c>
      <c r="B124">
        <v>8.5</v>
      </c>
      <c r="C124">
        <v>48.857100000000003</v>
      </c>
    </row>
    <row r="125" spans="1:3" x14ac:dyDescent="0.25">
      <c r="A125" t="s">
        <v>123</v>
      </c>
      <c r="B125">
        <v>24.5</v>
      </c>
      <c r="C125">
        <v>48.833300000000001</v>
      </c>
    </row>
    <row r="126" spans="1:3" x14ac:dyDescent="0.25">
      <c r="A126" t="s">
        <v>147</v>
      </c>
      <c r="B126">
        <v>12</v>
      </c>
      <c r="C126">
        <v>48.714300000000001</v>
      </c>
    </row>
    <row r="127" spans="1:3" x14ac:dyDescent="0.25">
      <c r="A127" t="s">
        <v>84</v>
      </c>
      <c r="B127">
        <v>8</v>
      </c>
      <c r="C127">
        <v>48.714300000000001</v>
      </c>
    </row>
    <row r="128" spans="1:3" x14ac:dyDescent="0.25">
      <c r="A128" t="s">
        <v>89</v>
      </c>
      <c r="B128">
        <v>13.5</v>
      </c>
      <c r="C128">
        <v>48.666699999999999</v>
      </c>
    </row>
    <row r="129" spans="1:3" x14ac:dyDescent="0.25">
      <c r="A129" t="s">
        <v>222</v>
      </c>
      <c r="B129">
        <v>24.4</v>
      </c>
      <c r="C129">
        <v>48.625</v>
      </c>
    </row>
    <row r="130" spans="1:3" x14ac:dyDescent="0.25">
      <c r="A130" t="s">
        <v>120</v>
      </c>
      <c r="B130">
        <v>15</v>
      </c>
      <c r="C130">
        <v>48.5</v>
      </c>
    </row>
    <row r="131" spans="1:3" x14ac:dyDescent="0.25">
      <c r="A131" t="s">
        <v>243</v>
      </c>
      <c r="B131">
        <v>27.3</v>
      </c>
      <c r="C131">
        <v>48.45</v>
      </c>
    </row>
    <row r="132" spans="1:3" x14ac:dyDescent="0.25">
      <c r="A132" t="s">
        <v>224</v>
      </c>
      <c r="B132">
        <v>11.6</v>
      </c>
      <c r="C132">
        <v>48.4</v>
      </c>
    </row>
    <row r="133" spans="1:3" x14ac:dyDescent="0.25">
      <c r="A133" t="s">
        <v>177</v>
      </c>
      <c r="B133">
        <v>15.7</v>
      </c>
      <c r="C133">
        <v>48.333300000000001</v>
      </c>
    </row>
    <row r="134" spans="1:3" x14ac:dyDescent="0.25">
      <c r="A134" t="s">
        <v>78</v>
      </c>
      <c r="B134">
        <v>11</v>
      </c>
      <c r="C134">
        <v>48.333300000000001</v>
      </c>
    </row>
    <row r="135" spans="1:3" x14ac:dyDescent="0.25">
      <c r="A135" t="s">
        <v>102</v>
      </c>
      <c r="B135">
        <v>17.399999999999999</v>
      </c>
      <c r="C135">
        <v>48.285699999999999</v>
      </c>
    </row>
    <row r="136" spans="1:3" x14ac:dyDescent="0.25">
      <c r="A136" t="s">
        <v>188</v>
      </c>
      <c r="B136">
        <v>22.8</v>
      </c>
      <c r="C136">
        <v>48.25</v>
      </c>
    </row>
    <row r="137" spans="1:3" x14ac:dyDescent="0.25">
      <c r="A137" t="s">
        <v>198</v>
      </c>
      <c r="B137">
        <v>14.6</v>
      </c>
      <c r="C137">
        <v>48.25</v>
      </c>
    </row>
    <row r="138" spans="1:3" x14ac:dyDescent="0.25">
      <c r="A138" t="s">
        <v>239</v>
      </c>
      <c r="B138">
        <v>13.1</v>
      </c>
      <c r="C138">
        <v>48.1905</v>
      </c>
    </row>
    <row r="139" spans="1:3" x14ac:dyDescent="0.25">
      <c r="A139" t="s">
        <v>129</v>
      </c>
      <c r="B139">
        <v>27.6</v>
      </c>
      <c r="C139">
        <v>48.142899999999997</v>
      </c>
    </row>
    <row r="140" spans="1:3" x14ac:dyDescent="0.25">
      <c r="A140" t="s">
        <v>131</v>
      </c>
      <c r="B140">
        <v>20.7</v>
      </c>
      <c r="C140">
        <v>48.142899999999997</v>
      </c>
    </row>
    <row r="141" spans="1:3" x14ac:dyDescent="0.25">
      <c r="A141" t="s">
        <v>142</v>
      </c>
      <c r="B141">
        <v>13.6</v>
      </c>
      <c r="C141">
        <v>48.125</v>
      </c>
    </row>
    <row r="142" spans="1:3" x14ac:dyDescent="0.25">
      <c r="A142" t="s">
        <v>190</v>
      </c>
      <c r="B142">
        <v>26.1</v>
      </c>
      <c r="C142">
        <v>48</v>
      </c>
    </row>
    <row r="143" spans="1:3" x14ac:dyDescent="0.25">
      <c r="A143" t="s">
        <v>97</v>
      </c>
      <c r="B143">
        <v>18.2</v>
      </c>
      <c r="C143">
        <v>48</v>
      </c>
    </row>
    <row r="144" spans="1:3" x14ac:dyDescent="0.25">
      <c r="A144" t="s">
        <v>148</v>
      </c>
      <c r="B144">
        <v>12.1</v>
      </c>
      <c r="C144">
        <v>48</v>
      </c>
    </row>
    <row r="145" spans="1:3" x14ac:dyDescent="0.25">
      <c r="A145" t="s">
        <v>116</v>
      </c>
      <c r="B145">
        <v>18.899999999999999</v>
      </c>
      <c r="C145">
        <v>47.857100000000003</v>
      </c>
    </row>
    <row r="146" spans="1:3" x14ac:dyDescent="0.25">
      <c r="A146" t="s">
        <v>113</v>
      </c>
      <c r="B146">
        <v>24.2</v>
      </c>
      <c r="C146">
        <v>47.666699999999999</v>
      </c>
    </row>
    <row r="147" spans="1:3" x14ac:dyDescent="0.25">
      <c r="A147" t="s">
        <v>105</v>
      </c>
      <c r="B147">
        <v>16.600000000000001</v>
      </c>
      <c r="C147">
        <v>47.625</v>
      </c>
    </row>
    <row r="148" spans="1:3" x14ac:dyDescent="0.25">
      <c r="A148" t="s">
        <v>130</v>
      </c>
      <c r="B148">
        <v>15.2</v>
      </c>
      <c r="C148">
        <v>47.5</v>
      </c>
    </row>
    <row r="149" spans="1:3" x14ac:dyDescent="0.25">
      <c r="A149" t="s">
        <v>140</v>
      </c>
      <c r="B149">
        <v>24.6</v>
      </c>
      <c r="C149">
        <v>47.428600000000003</v>
      </c>
    </row>
    <row r="150" spans="1:3" x14ac:dyDescent="0.25">
      <c r="A150" t="s">
        <v>114</v>
      </c>
      <c r="B150">
        <v>15.8</v>
      </c>
      <c r="C150">
        <v>47.428600000000003</v>
      </c>
    </row>
    <row r="151" spans="1:3" x14ac:dyDescent="0.25">
      <c r="A151" t="s">
        <v>295</v>
      </c>
      <c r="B151">
        <v>14.8</v>
      </c>
      <c r="C151">
        <v>47.4</v>
      </c>
    </row>
    <row r="152" spans="1:3" x14ac:dyDescent="0.25">
      <c r="A152" t="s">
        <v>121</v>
      </c>
      <c r="B152">
        <v>12.6</v>
      </c>
      <c r="C152">
        <v>47.4</v>
      </c>
    </row>
    <row r="153" spans="1:3" x14ac:dyDescent="0.25">
      <c r="A153" t="s">
        <v>146</v>
      </c>
      <c r="B153">
        <v>42</v>
      </c>
      <c r="C153">
        <v>47.333300000000001</v>
      </c>
    </row>
    <row r="154" spans="1:3" x14ac:dyDescent="0.25">
      <c r="A154" t="s">
        <v>94</v>
      </c>
      <c r="B154">
        <v>25.9</v>
      </c>
      <c r="C154">
        <v>47.333300000000001</v>
      </c>
    </row>
    <row r="155" spans="1:3" x14ac:dyDescent="0.25">
      <c r="A155" t="s">
        <v>109</v>
      </c>
      <c r="B155">
        <v>16.600000000000001</v>
      </c>
      <c r="C155">
        <v>47.333300000000001</v>
      </c>
    </row>
    <row r="156" spans="1:3" x14ac:dyDescent="0.25">
      <c r="A156" t="s">
        <v>150</v>
      </c>
      <c r="B156">
        <v>15.9</v>
      </c>
      <c r="C156">
        <v>47.333300000000001</v>
      </c>
    </row>
    <row r="157" spans="1:3" x14ac:dyDescent="0.25">
      <c r="A157" t="s">
        <v>154</v>
      </c>
      <c r="B157">
        <v>12.2</v>
      </c>
      <c r="C157">
        <v>47.333300000000001</v>
      </c>
    </row>
    <row r="158" spans="1:3" x14ac:dyDescent="0.25">
      <c r="A158" t="s">
        <v>195</v>
      </c>
      <c r="B158">
        <v>5.7</v>
      </c>
      <c r="C158">
        <v>47.333300000000001</v>
      </c>
    </row>
    <row r="159" spans="1:3" x14ac:dyDescent="0.25">
      <c r="A159" t="s">
        <v>248</v>
      </c>
      <c r="B159">
        <v>7.3</v>
      </c>
      <c r="C159">
        <v>47.285699999999999</v>
      </c>
    </row>
    <row r="160" spans="1:3" x14ac:dyDescent="0.25">
      <c r="A160" t="s">
        <v>168</v>
      </c>
      <c r="B160">
        <v>9.3000000000000007</v>
      </c>
      <c r="C160">
        <v>47.2</v>
      </c>
    </row>
    <row r="161" spans="1:3" x14ac:dyDescent="0.25">
      <c r="A161" t="s">
        <v>119</v>
      </c>
      <c r="B161">
        <v>15.9</v>
      </c>
      <c r="C161">
        <v>47.142899999999997</v>
      </c>
    </row>
    <row r="162" spans="1:3" x14ac:dyDescent="0.25">
      <c r="A162" t="s">
        <v>287</v>
      </c>
      <c r="B162">
        <v>19.399999999999999</v>
      </c>
      <c r="C162">
        <v>47</v>
      </c>
    </row>
    <row r="163" spans="1:3" x14ac:dyDescent="0.25">
      <c r="A163" t="s">
        <v>157</v>
      </c>
      <c r="B163">
        <v>17.399999999999999</v>
      </c>
      <c r="C163">
        <v>47</v>
      </c>
    </row>
    <row r="164" spans="1:3" x14ac:dyDescent="0.25">
      <c r="A164" t="s">
        <v>290</v>
      </c>
      <c r="B164">
        <v>15.9</v>
      </c>
      <c r="C164">
        <v>47</v>
      </c>
    </row>
    <row r="165" spans="1:3" x14ac:dyDescent="0.25">
      <c r="A165" t="s">
        <v>127</v>
      </c>
      <c r="B165">
        <v>15.3</v>
      </c>
      <c r="C165">
        <v>47</v>
      </c>
    </row>
    <row r="166" spans="1:3" x14ac:dyDescent="0.25">
      <c r="A166" t="s">
        <v>100</v>
      </c>
      <c r="B166">
        <v>14.7</v>
      </c>
      <c r="C166">
        <v>47</v>
      </c>
    </row>
    <row r="167" spans="1:3" x14ac:dyDescent="0.25">
      <c r="A167" t="s">
        <v>108</v>
      </c>
      <c r="B167">
        <v>11.1</v>
      </c>
      <c r="C167">
        <v>47</v>
      </c>
    </row>
    <row r="168" spans="1:3" x14ac:dyDescent="0.25">
      <c r="A168" t="s">
        <v>103</v>
      </c>
      <c r="B168">
        <v>30.3</v>
      </c>
      <c r="C168">
        <v>46.8</v>
      </c>
    </row>
    <row r="169" spans="1:3" x14ac:dyDescent="0.25">
      <c r="A169" t="s">
        <v>135</v>
      </c>
      <c r="B169">
        <v>5.6</v>
      </c>
      <c r="C169">
        <v>46.75</v>
      </c>
    </row>
    <row r="170" spans="1:3" x14ac:dyDescent="0.25">
      <c r="A170" t="s">
        <v>149</v>
      </c>
      <c r="B170">
        <v>26.3</v>
      </c>
      <c r="C170">
        <v>46.666699999999999</v>
      </c>
    </row>
    <row r="171" spans="1:3" x14ac:dyDescent="0.25">
      <c r="A171" t="s">
        <v>73</v>
      </c>
      <c r="B171">
        <v>23.3</v>
      </c>
      <c r="C171">
        <v>46.666699999999999</v>
      </c>
    </row>
    <row r="172" spans="1:3" x14ac:dyDescent="0.25">
      <c r="A172" t="s">
        <v>112</v>
      </c>
      <c r="B172">
        <v>14.4</v>
      </c>
      <c r="C172">
        <v>46.666699999999999</v>
      </c>
    </row>
    <row r="173" spans="1:3" x14ac:dyDescent="0.25">
      <c r="A173" t="s">
        <v>118</v>
      </c>
      <c r="B173">
        <v>10.8</v>
      </c>
      <c r="C173">
        <v>46.666699999999999</v>
      </c>
    </row>
    <row r="174" spans="1:3" x14ac:dyDescent="0.25">
      <c r="A174" t="s">
        <v>79</v>
      </c>
      <c r="B174">
        <v>17.2</v>
      </c>
      <c r="C174">
        <v>46.6</v>
      </c>
    </row>
    <row r="175" spans="1:3" x14ac:dyDescent="0.25">
      <c r="A175" t="s">
        <v>225</v>
      </c>
      <c r="B175">
        <v>23.7</v>
      </c>
      <c r="C175">
        <v>46.529400000000003</v>
      </c>
    </row>
    <row r="176" spans="1:3" x14ac:dyDescent="0.25">
      <c r="A176" t="s">
        <v>88</v>
      </c>
      <c r="B176">
        <v>18.3</v>
      </c>
      <c r="C176">
        <v>46.5</v>
      </c>
    </row>
    <row r="177" spans="1:3" x14ac:dyDescent="0.25">
      <c r="A177" t="s">
        <v>138</v>
      </c>
      <c r="B177">
        <v>9.1999999999999993</v>
      </c>
      <c r="C177">
        <v>46.5</v>
      </c>
    </row>
    <row r="178" spans="1:3" x14ac:dyDescent="0.25">
      <c r="A178" t="s">
        <v>179</v>
      </c>
      <c r="B178">
        <v>22.7</v>
      </c>
      <c r="C178">
        <v>46.444400000000002</v>
      </c>
    </row>
    <row r="179" spans="1:3" x14ac:dyDescent="0.25">
      <c r="A179" t="s">
        <v>111</v>
      </c>
      <c r="B179">
        <v>14.8</v>
      </c>
      <c r="C179">
        <v>46.4</v>
      </c>
    </row>
    <row r="180" spans="1:3" x14ac:dyDescent="0.25">
      <c r="A180" t="s">
        <v>233</v>
      </c>
      <c r="B180">
        <v>10.199999999999999</v>
      </c>
      <c r="C180">
        <v>46.384599999999999</v>
      </c>
    </row>
    <row r="181" spans="1:3" x14ac:dyDescent="0.25">
      <c r="A181" t="s">
        <v>80</v>
      </c>
      <c r="B181">
        <v>43.2</v>
      </c>
      <c r="C181">
        <v>46.333300000000001</v>
      </c>
    </row>
    <row r="182" spans="1:3" x14ac:dyDescent="0.25">
      <c r="A182" t="s">
        <v>76</v>
      </c>
      <c r="B182">
        <v>19.600000000000001</v>
      </c>
      <c r="C182">
        <v>46.333300000000001</v>
      </c>
    </row>
    <row r="183" spans="1:3" x14ac:dyDescent="0.25">
      <c r="A183" t="s">
        <v>291</v>
      </c>
      <c r="B183">
        <v>19</v>
      </c>
      <c r="C183">
        <v>46.333300000000001</v>
      </c>
    </row>
    <row r="184" spans="1:3" x14ac:dyDescent="0.25">
      <c r="A184" t="s">
        <v>104</v>
      </c>
      <c r="B184">
        <v>16.899999999999999</v>
      </c>
      <c r="C184">
        <v>46.333300000000001</v>
      </c>
    </row>
    <row r="185" spans="1:3" x14ac:dyDescent="0.25">
      <c r="A185" t="s">
        <v>246</v>
      </c>
      <c r="B185">
        <v>13.7</v>
      </c>
      <c r="C185">
        <v>46.238100000000003</v>
      </c>
    </row>
    <row r="186" spans="1:3" x14ac:dyDescent="0.25">
      <c r="A186" t="s">
        <v>83</v>
      </c>
      <c r="B186">
        <v>59.1</v>
      </c>
      <c r="C186">
        <v>46</v>
      </c>
    </row>
    <row r="187" spans="1:3" x14ac:dyDescent="0.25">
      <c r="A187" t="s">
        <v>95</v>
      </c>
      <c r="B187">
        <v>21.5</v>
      </c>
      <c r="C187">
        <v>46</v>
      </c>
    </row>
    <row r="188" spans="1:3" x14ac:dyDescent="0.25">
      <c r="A188" t="s">
        <v>90</v>
      </c>
      <c r="B188">
        <v>16.600000000000001</v>
      </c>
      <c r="C188">
        <v>46</v>
      </c>
    </row>
    <row r="189" spans="1:3" x14ac:dyDescent="0.25">
      <c r="A189" t="s">
        <v>107</v>
      </c>
      <c r="B189">
        <v>15.1</v>
      </c>
      <c r="C189">
        <v>46</v>
      </c>
    </row>
    <row r="190" spans="1:3" x14ac:dyDescent="0.25">
      <c r="A190" t="s">
        <v>125</v>
      </c>
      <c r="B190">
        <v>13.4</v>
      </c>
      <c r="C190">
        <v>46</v>
      </c>
    </row>
    <row r="191" spans="1:3" x14ac:dyDescent="0.25">
      <c r="A191" t="s">
        <v>289</v>
      </c>
      <c r="B191">
        <v>13.4</v>
      </c>
      <c r="C191">
        <v>46</v>
      </c>
    </row>
    <row r="192" spans="1:3" x14ac:dyDescent="0.25">
      <c r="A192" t="s">
        <v>206</v>
      </c>
      <c r="B192">
        <v>25.6</v>
      </c>
      <c r="C192">
        <v>45.909100000000002</v>
      </c>
    </row>
    <row r="193" spans="1:3" x14ac:dyDescent="0.25">
      <c r="A193" t="s">
        <v>143</v>
      </c>
      <c r="B193">
        <v>20.5</v>
      </c>
      <c r="C193">
        <v>45.8889</v>
      </c>
    </row>
    <row r="194" spans="1:3" x14ac:dyDescent="0.25">
      <c r="A194" t="s">
        <v>282</v>
      </c>
      <c r="B194">
        <v>17.3</v>
      </c>
      <c r="C194">
        <v>45.875</v>
      </c>
    </row>
    <row r="195" spans="1:3" x14ac:dyDescent="0.25">
      <c r="A195" t="s">
        <v>220</v>
      </c>
      <c r="B195">
        <v>11.5</v>
      </c>
      <c r="C195">
        <v>45.85</v>
      </c>
    </row>
    <row r="196" spans="1:3" x14ac:dyDescent="0.25">
      <c r="A196" t="s">
        <v>74</v>
      </c>
      <c r="B196">
        <v>25</v>
      </c>
      <c r="C196">
        <v>45.75</v>
      </c>
    </row>
    <row r="197" spans="1:3" x14ac:dyDescent="0.25">
      <c r="A197" t="s">
        <v>92</v>
      </c>
      <c r="B197">
        <v>28.3</v>
      </c>
      <c r="C197">
        <v>45.666699999999999</v>
      </c>
    </row>
    <row r="198" spans="1:3" x14ac:dyDescent="0.25">
      <c r="A198" t="s">
        <v>77</v>
      </c>
      <c r="B198">
        <v>16</v>
      </c>
      <c r="C198">
        <v>45.666699999999999</v>
      </c>
    </row>
    <row r="199" spans="1:3" x14ac:dyDescent="0.25">
      <c r="A199" t="s">
        <v>86</v>
      </c>
      <c r="B199">
        <v>15.9</v>
      </c>
      <c r="C199">
        <v>45.666699999999999</v>
      </c>
    </row>
    <row r="200" spans="1:3" x14ac:dyDescent="0.25">
      <c r="A200" t="s">
        <v>122</v>
      </c>
      <c r="B200">
        <v>7.9</v>
      </c>
      <c r="C200">
        <v>45.666699999999999</v>
      </c>
    </row>
    <row r="201" spans="1:3" x14ac:dyDescent="0.25">
      <c r="A201" t="s">
        <v>96</v>
      </c>
      <c r="B201">
        <v>7.1</v>
      </c>
      <c r="C201">
        <v>45.6</v>
      </c>
    </row>
    <row r="202" spans="1:3" x14ac:dyDescent="0.25">
      <c r="A202" t="s">
        <v>87</v>
      </c>
      <c r="B202">
        <v>12</v>
      </c>
      <c r="C202">
        <v>45.5</v>
      </c>
    </row>
    <row r="203" spans="1:3" x14ac:dyDescent="0.25">
      <c r="A203" t="s">
        <v>81</v>
      </c>
      <c r="B203">
        <v>19</v>
      </c>
      <c r="C203">
        <v>45.333300000000001</v>
      </c>
    </row>
    <row r="204" spans="1:3" x14ac:dyDescent="0.25">
      <c r="A204" t="s">
        <v>175</v>
      </c>
      <c r="B204">
        <v>29.9</v>
      </c>
      <c r="C204">
        <v>45.166699999999999</v>
      </c>
    </row>
    <row r="205" spans="1:3" x14ac:dyDescent="0.25">
      <c r="A205" t="s">
        <v>288</v>
      </c>
      <c r="B205">
        <v>22.1</v>
      </c>
      <c r="C205">
        <v>45</v>
      </c>
    </row>
    <row r="206" spans="1:3" x14ac:dyDescent="0.25">
      <c r="A206" t="s">
        <v>187</v>
      </c>
      <c r="B206">
        <v>16.3</v>
      </c>
      <c r="C206">
        <v>44.9</v>
      </c>
    </row>
    <row r="207" spans="1:3" x14ac:dyDescent="0.25">
      <c r="A207" t="s">
        <v>237</v>
      </c>
      <c r="B207">
        <v>13.9</v>
      </c>
      <c r="C207">
        <v>44.75</v>
      </c>
    </row>
    <row r="208" spans="1:3" x14ac:dyDescent="0.25">
      <c r="A208" t="s">
        <v>75</v>
      </c>
      <c r="B208">
        <v>13.7</v>
      </c>
      <c r="C208">
        <v>44.75</v>
      </c>
    </row>
    <row r="209" spans="1:3" x14ac:dyDescent="0.25">
      <c r="A209" t="s">
        <v>244</v>
      </c>
      <c r="B209">
        <v>12.9</v>
      </c>
      <c r="C209">
        <v>44.571399999999997</v>
      </c>
    </row>
    <row r="210" spans="1:3" x14ac:dyDescent="0.25">
      <c r="A210" t="s">
        <v>226</v>
      </c>
      <c r="B210">
        <v>7.3</v>
      </c>
      <c r="C210">
        <v>44</v>
      </c>
    </row>
    <row r="211" spans="1:3" x14ac:dyDescent="0.25">
      <c r="A211" t="s">
        <v>277</v>
      </c>
      <c r="B211">
        <v>21.4</v>
      </c>
      <c r="C211">
        <v>43.8</v>
      </c>
    </row>
    <row r="212" spans="1:3" x14ac:dyDescent="0.25">
      <c r="A212" t="s">
        <v>201</v>
      </c>
      <c r="B212">
        <v>11.6</v>
      </c>
      <c r="C212">
        <v>43.555599999999998</v>
      </c>
    </row>
    <row r="213" spans="1:3" x14ac:dyDescent="0.25">
      <c r="A213" t="s">
        <v>218</v>
      </c>
      <c r="B213">
        <v>15</v>
      </c>
      <c r="C213">
        <v>43.428600000000003</v>
      </c>
    </row>
    <row r="214" spans="1:3" x14ac:dyDescent="0.25">
      <c r="A214" t="s">
        <v>162</v>
      </c>
      <c r="B214">
        <v>20.2</v>
      </c>
      <c r="C214">
        <v>43.4</v>
      </c>
    </row>
    <row r="215" spans="1:3" x14ac:dyDescent="0.25">
      <c r="A215" t="s">
        <v>217</v>
      </c>
      <c r="B215">
        <v>8.4</v>
      </c>
      <c r="C215">
        <v>43.285699999999999</v>
      </c>
    </row>
    <row r="216" spans="1:3" x14ac:dyDescent="0.25">
      <c r="A216" t="s">
        <v>212</v>
      </c>
      <c r="B216">
        <v>11.5</v>
      </c>
      <c r="C216">
        <v>43.2727</v>
      </c>
    </row>
    <row r="217" spans="1:3" x14ac:dyDescent="0.25">
      <c r="A217" t="s">
        <v>280</v>
      </c>
      <c r="B217">
        <v>32.700000000000003</v>
      </c>
      <c r="C217">
        <v>43.2</v>
      </c>
    </row>
    <row r="218" spans="1:3" x14ac:dyDescent="0.25">
      <c r="A218" t="s">
        <v>221</v>
      </c>
      <c r="B218">
        <v>3.6</v>
      </c>
      <c r="C218">
        <v>43.1905</v>
      </c>
    </row>
    <row r="219" spans="1:3" x14ac:dyDescent="0.25">
      <c r="A219" t="s">
        <v>161</v>
      </c>
      <c r="B219">
        <v>15.4</v>
      </c>
      <c r="C219">
        <v>42.857100000000003</v>
      </c>
    </row>
    <row r="220" spans="1:3" x14ac:dyDescent="0.25">
      <c r="A220" t="s">
        <v>204</v>
      </c>
      <c r="B220">
        <v>10.1</v>
      </c>
      <c r="C220">
        <v>42.857100000000003</v>
      </c>
    </row>
    <row r="221" spans="1:3" x14ac:dyDescent="0.25">
      <c r="A221" t="s">
        <v>281</v>
      </c>
      <c r="B221">
        <v>5.8</v>
      </c>
      <c r="C221">
        <v>42.8</v>
      </c>
    </row>
    <row r="222" spans="1:3" x14ac:dyDescent="0.25">
      <c r="A222" t="s">
        <v>227</v>
      </c>
      <c r="B222">
        <v>8.6</v>
      </c>
      <c r="C222">
        <v>42.333300000000001</v>
      </c>
    </row>
    <row r="223" spans="1:3" x14ac:dyDescent="0.25">
      <c r="A223" t="s">
        <v>228</v>
      </c>
      <c r="B223">
        <v>16.100000000000001</v>
      </c>
      <c r="C223">
        <v>42.3</v>
      </c>
    </row>
    <row r="224" spans="1:3" x14ac:dyDescent="0.25">
      <c r="A224" t="s">
        <v>205</v>
      </c>
      <c r="B224">
        <v>34.1</v>
      </c>
      <c r="C224">
        <v>42.214300000000001</v>
      </c>
    </row>
    <row r="225" spans="1:3" x14ac:dyDescent="0.25">
      <c r="A225" t="s">
        <v>159</v>
      </c>
      <c r="B225">
        <v>14</v>
      </c>
      <c r="C225">
        <v>41.35</v>
      </c>
    </row>
    <row r="226" spans="1:3" x14ac:dyDescent="0.25">
      <c r="A226" t="s">
        <v>164</v>
      </c>
      <c r="B226">
        <v>17.100000000000001</v>
      </c>
      <c r="C226">
        <v>40.65</v>
      </c>
    </row>
    <row r="227" spans="1:3" x14ac:dyDescent="0.25">
      <c r="A227" t="s">
        <v>191</v>
      </c>
      <c r="B227">
        <v>6.5</v>
      </c>
      <c r="C227">
        <v>40.65</v>
      </c>
    </row>
    <row r="228" spans="1:3" x14ac:dyDescent="0.25">
      <c r="A228" t="s">
        <v>193</v>
      </c>
      <c r="B228">
        <v>4.0999999999999996</v>
      </c>
      <c r="C228">
        <v>40.4</v>
      </c>
    </row>
    <row r="229" spans="1:3" x14ac:dyDescent="0.25">
      <c r="A229" t="s">
        <v>202</v>
      </c>
      <c r="B229">
        <v>5</v>
      </c>
      <c r="C229">
        <v>39.75</v>
      </c>
    </row>
    <row r="230" spans="1:3" x14ac:dyDescent="0.25">
      <c r="A230" t="s">
        <v>192</v>
      </c>
      <c r="B230">
        <v>6.4</v>
      </c>
      <c r="C230">
        <v>39.6875</v>
      </c>
    </row>
    <row r="231" spans="1:3" x14ac:dyDescent="0.25">
      <c r="A231" t="s">
        <v>207</v>
      </c>
      <c r="B231">
        <v>18.2</v>
      </c>
      <c r="C231">
        <v>39.368400000000001</v>
      </c>
    </row>
    <row r="232" spans="1:3" x14ac:dyDescent="0.25">
      <c r="A232" t="s">
        <v>223</v>
      </c>
      <c r="B232">
        <v>12.7</v>
      </c>
      <c r="C232">
        <v>39.333300000000001</v>
      </c>
    </row>
    <row r="233" spans="1:3" x14ac:dyDescent="0.25">
      <c r="A233" t="s">
        <v>189</v>
      </c>
      <c r="B233">
        <v>16.399999999999999</v>
      </c>
      <c r="C233">
        <v>39.071399999999997</v>
      </c>
    </row>
    <row r="234" spans="1:3" x14ac:dyDescent="0.25">
      <c r="A234" t="s">
        <v>176</v>
      </c>
      <c r="B234">
        <v>9</v>
      </c>
      <c r="C234">
        <v>38.950000000000003</v>
      </c>
    </row>
    <row r="235" spans="1:3" x14ac:dyDescent="0.25">
      <c r="A235" t="s">
        <v>249</v>
      </c>
      <c r="B235">
        <v>7.8</v>
      </c>
      <c r="C235">
        <v>38.9</v>
      </c>
    </row>
    <row r="236" spans="1:3" x14ac:dyDescent="0.25">
      <c r="A236" t="s">
        <v>278</v>
      </c>
      <c r="B236">
        <v>31.2</v>
      </c>
      <c r="C236">
        <v>38.818199999999997</v>
      </c>
    </row>
    <row r="237" spans="1:3" x14ac:dyDescent="0.25">
      <c r="A237" t="s">
        <v>134</v>
      </c>
      <c r="B237">
        <v>15.1</v>
      </c>
      <c r="C237">
        <v>38.5</v>
      </c>
    </row>
    <row r="238" spans="1:3" x14ac:dyDescent="0.25">
      <c r="A238" t="s">
        <v>232</v>
      </c>
      <c r="B238">
        <v>18.7</v>
      </c>
      <c r="C238">
        <v>38.473700000000001</v>
      </c>
    </row>
    <row r="239" spans="1:3" x14ac:dyDescent="0.25">
      <c r="A239" t="s">
        <v>215</v>
      </c>
      <c r="B239">
        <v>4.5</v>
      </c>
      <c r="C239">
        <v>38.277799999999999</v>
      </c>
    </row>
    <row r="240" spans="1:3" x14ac:dyDescent="0.25">
      <c r="A240" t="s">
        <v>242</v>
      </c>
      <c r="B240">
        <v>16.899999999999999</v>
      </c>
      <c r="C240">
        <v>37.700000000000003</v>
      </c>
    </row>
    <row r="241" spans="1:3" x14ac:dyDescent="0.25">
      <c r="A241" t="s">
        <v>136</v>
      </c>
      <c r="B241">
        <v>15</v>
      </c>
      <c r="C241">
        <v>37.6111</v>
      </c>
    </row>
    <row r="242" spans="1:3" x14ac:dyDescent="0.25">
      <c r="A242" t="s">
        <v>216</v>
      </c>
      <c r="B242">
        <v>15.7</v>
      </c>
      <c r="C242">
        <v>37.352899999999998</v>
      </c>
    </row>
    <row r="243" spans="1:3" x14ac:dyDescent="0.25">
      <c r="A243" t="s">
        <v>210</v>
      </c>
      <c r="B243">
        <v>13.6</v>
      </c>
      <c r="C243">
        <v>37.200000000000003</v>
      </c>
    </row>
    <row r="244" spans="1:3" x14ac:dyDescent="0.25">
      <c r="A244" t="s">
        <v>160</v>
      </c>
      <c r="B244">
        <v>18.8</v>
      </c>
      <c r="C244">
        <v>36.631599999999999</v>
      </c>
    </row>
    <row r="245" spans="1:3" x14ac:dyDescent="0.25">
      <c r="A245" t="s">
        <v>170</v>
      </c>
      <c r="B245">
        <v>17.3</v>
      </c>
      <c r="C245">
        <v>36.444400000000002</v>
      </c>
    </row>
    <row r="246" spans="1:3" x14ac:dyDescent="0.25">
      <c r="A246" t="s">
        <v>155</v>
      </c>
      <c r="B246">
        <v>23.7</v>
      </c>
      <c r="C246">
        <v>36</v>
      </c>
    </row>
    <row r="247" spans="1:3" x14ac:dyDescent="0.25">
      <c r="A247" t="s">
        <v>194</v>
      </c>
      <c r="B247">
        <v>19.3</v>
      </c>
      <c r="C247">
        <v>35.411799999999999</v>
      </c>
    </row>
    <row r="248" spans="1:3" x14ac:dyDescent="0.25">
      <c r="A248" t="s">
        <v>213</v>
      </c>
      <c r="B248">
        <v>70.400000000000006</v>
      </c>
      <c r="C248">
        <v>35.384599999999999</v>
      </c>
    </row>
  </sheetData>
  <mergeCells count="3">
    <mergeCell ref="N12:O15"/>
    <mergeCell ref="N3:O9"/>
    <mergeCell ref="A1:B1"/>
  </mergeCells>
  <conditionalFormatting sqref="B4:B248">
    <cfRule type="dataBar" priority="1">
      <dataBar>
        <cfvo type="min"/>
        <cfvo type="max"/>
        <color rgb="FF008AEF"/>
      </dataBar>
      <extLst>
        <ext xmlns:x14="http://schemas.microsoft.com/office/spreadsheetml/2009/9/main" uri="{B025F937-C7B1-47D3-B67F-A62EFF666E3E}">
          <x14:id>{C763EFA5-08BC-4F5A-9D2A-F7D51CD6FAD4}</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763EFA5-08BC-4F5A-9D2A-F7D51CD6FAD4}">
            <x14:dataBar minLength="0" maxLength="100" border="1" negativeBarBorderColorSameAsPositive="0">
              <x14:cfvo type="autoMin"/>
              <x14:cfvo type="autoMax"/>
              <x14:borderColor rgb="FF008AEF"/>
              <x14:negativeFillColor rgb="FFFF0000"/>
              <x14:negativeBorderColor rgb="FFFF0000"/>
              <x14:axisColor rgb="FF000000"/>
            </x14:dataBar>
          </x14:cfRule>
          <xm:sqref>B4:B248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D3B06-23FC-4832-8448-5E0D18B5CBC5}">
  <dimension ref="A1:I228"/>
  <sheetViews>
    <sheetView workbookViewId="0">
      <selection sqref="A1:B1"/>
    </sheetView>
  </sheetViews>
  <sheetFormatPr defaultRowHeight="15" x14ac:dyDescent="0.25"/>
  <cols>
    <col min="1" max="1" width="60.140625" bestFit="1" customWidth="1"/>
    <col min="2" max="2" width="17.42578125" bestFit="1" customWidth="1"/>
    <col min="3" max="3" width="14.28515625" bestFit="1" customWidth="1"/>
    <col min="5" max="5" width="18" bestFit="1" customWidth="1"/>
    <col min="6" max="6" width="24.28515625" bestFit="1" customWidth="1"/>
    <col min="7" max="7" width="25.28515625" bestFit="1" customWidth="1"/>
  </cols>
  <sheetData>
    <row r="1" spans="1:8" x14ac:dyDescent="0.25">
      <c r="A1" s="56" t="s">
        <v>351</v>
      </c>
      <c r="B1" s="56"/>
    </row>
    <row r="3" spans="1:8" x14ac:dyDescent="0.25">
      <c r="A3" t="s">
        <v>325</v>
      </c>
      <c r="B3" t="s">
        <v>337</v>
      </c>
      <c r="C3" t="s">
        <v>338</v>
      </c>
    </row>
    <row r="4" spans="1:8" ht="18.75" x14ac:dyDescent="0.3">
      <c r="A4" t="s">
        <v>267</v>
      </c>
      <c r="B4">
        <v>33</v>
      </c>
      <c r="C4" t="str">
        <f>IF(Table18[[#This Row],[avg_female_pct]]&gt;$F$35,"Above average", "Below average")</f>
        <v>Below average</v>
      </c>
      <c r="E4" s="22" t="s">
        <v>19</v>
      </c>
    </row>
    <row r="5" spans="1:8" ht="15" customHeight="1" x14ac:dyDescent="0.25">
      <c r="A5" t="s">
        <v>274</v>
      </c>
      <c r="B5">
        <v>37</v>
      </c>
      <c r="C5" t="str">
        <f>IF(Table18[[#This Row],[avg_female_pct]]&gt;$F$35,"Above average", "Below average")</f>
        <v>Below average</v>
      </c>
      <c r="E5" s="54" t="s">
        <v>345</v>
      </c>
      <c r="F5" s="54"/>
      <c r="G5" s="54"/>
      <c r="H5" s="54"/>
    </row>
    <row r="6" spans="1:8" x14ac:dyDescent="0.25">
      <c r="A6" t="s">
        <v>275</v>
      </c>
      <c r="B6">
        <v>42</v>
      </c>
      <c r="C6" t="str">
        <f>IF(Table18[[#This Row],[avg_female_pct]]&gt;$F$35,"Above average", "Below average")</f>
        <v>Below average</v>
      </c>
      <c r="E6" s="54"/>
      <c r="F6" s="54"/>
      <c r="G6" s="54"/>
      <c r="H6" s="54"/>
    </row>
    <row r="7" spans="1:8" x14ac:dyDescent="0.25">
      <c r="A7" t="s">
        <v>269</v>
      </c>
      <c r="B7">
        <v>45</v>
      </c>
      <c r="C7" t="str">
        <f>IF(Table18[[#This Row],[avg_female_pct]]&gt;$F$35,"Above average", "Below average")</f>
        <v>Below average</v>
      </c>
      <c r="E7" s="54"/>
      <c r="F7" s="54"/>
      <c r="G7" s="54"/>
      <c r="H7" s="54"/>
    </row>
    <row r="8" spans="1:8" x14ac:dyDescent="0.25">
      <c r="A8" t="s">
        <v>273</v>
      </c>
      <c r="B8">
        <v>46</v>
      </c>
      <c r="C8" t="str">
        <f>IF(Table18[[#This Row],[avg_female_pct]]&gt;$F$35,"Above average", "Below average")</f>
        <v>Below average</v>
      </c>
      <c r="E8" s="54"/>
      <c r="F8" s="54"/>
      <c r="G8" s="54"/>
      <c r="H8" s="54"/>
    </row>
    <row r="9" spans="1:8" x14ac:dyDescent="0.25">
      <c r="A9" t="s">
        <v>272</v>
      </c>
      <c r="B9">
        <v>46</v>
      </c>
      <c r="C9" t="str">
        <f>IF(Table18[[#This Row],[avg_female_pct]]&gt;$F$35,"Above average", "Below average")</f>
        <v>Below average</v>
      </c>
      <c r="E9" s="54"/>
      <c r="F9" s="54"/>
      <c r="G9" s="54"/>
      <c r="H9" s="54"/>
    </row>
    <row r="10" spans="1:8" x14ac:dyDescent="0.25">
      <c r="A10" t="s">
        <v>270</v>
      </c>
      <c r="B10">
        <v>50</v>
      </c>
      <c r="C10" t="str">
        <f>IF(Table18[[#This Row],[avg_female_pct]]&gt;$F$35,"Above average", "Below average")</f>
        <v>Above average</v>
      </c>
      <c r="E10" s="54"/>
      <c r="F10" s="54"/>
      <c r="G10" s="54"/>
      <c r="H10" s="54"/>
    </row>
    <row r="11" spans="1:8" x14ac:dyDescent="0.25">
      <c r="A11" t="s">
        <v>253</v>
      </c>
      <c r="B11">
        <v>37</v>
      </c>
      <c r="C11" t="str">
        <f>IF(Table18[[#This Row],[avg_female_pct]]&gt;$F$35,"Above average", "Below average")</f>
        <v>Below average</v>
      </c>
      <c r="E11" s="1"/>
      <c r="F11" s="1"/>
      <c r="G11" s="1"/>
      <c r="H11" s="1"/>
    </row>
    <row r="12" spans="1:8" ht="18.75" x14ac:dyDescent="0.3">
      <c r="A12" t="s">
        <v>266</v>
      </c>
      <c r="B12">
        <v>50</v>
      </c>
      <c r="C12" t="str">
        <f>IF(Table18[[#This Row],[avg_female_pct]]&gt;$F$35,"Above average", "Below average")</f>
        <v>Above average</v>
      </c>
      <c r="E12" s="22" t="s">
        <v>346</v>
      </c>
    </row>
    <row r="13" spans="1:8" x14ac:dyDescent="0.25">
      <c r="A13" t="s">
        <v>262</v>
      </c>
      <c r="B13">
        <v>52</v>
      </c>
      <c r="C13" t="str">
        <f>IF(Table18[[#This Row],[avg_female_pct]]&gt;$F$35,"Above average", "Below average")</f>
        <v>Above average</v>
      </c>
      <c r="E13" s="27" t="s">
        <v>319</v>
      </c>
      <c r="F13" t="s">
        <v>350</v>
      </c>
      <c r="G13" s="32" t="s">
        <v>348</v>
      </c>
    </row>
    <row r="14" spans="1:8" x14ac:dyDescent="0.25">
      <c r="A14" t="s">
        <v>268</v>
      </c>
      <c r="B14">
        <v>42</v>
      </c>
      <c r="C14" t="str">
        <f>IF(Table18[[#This Row],[avg_female_pct]]&gt;$F$35,"Above average", "Below average")</f>
        <v>Below average</v>
      </c>
      <c r="E14" s="3" t="s">
        <v>339</v>
      </c>
      <c r="F14">
        <v>144</v>
      </c>
      <c r="G14" s="36">
        <v>0.64</v>
      </c>
    </row>
    <row r="15" spans="1:8" x14ac:dyDescent="0.25">
      <c r="A15" t="s">
        <v>260</v>
      </c>
      <c r="B15">
        <v>50</v>
      </c>
      <c r="C15" t="str">
        <f>IF(Table18[[#This Row],[avg_female_pct]]&gt;$F$35,"Above average", "Below average")</f>
        <v>Above average</v>
      </c>
      <c r="E15" s="3" t="s">
        <v>340</v>
      </c>
      <c r="F15">
        <v>81</v>
      </c>
      <c r="G15" s="36">
        <v>0.36</v>
      </c>
    </row>
    <row r="16" spans="1:8" x14ac:dyDescent="0.25">
      <c r="A16" t="s">
        <v>265</v>
      </c>
      <c r="B16">
        <v>48</v>
      </c>
      <c r="C16" t="str">
        <f>IF(Table18[[#This Row],[avg_female_pct]]&gt;$F$35,"Above average", "Below average")</f>
        <v>Below average</v>
      </c>
      <c r="E16" s="3" t="s">
        <v>286</v>
      </c>
      <c r="F16">
        <v>225</v>
      </c>
      <c r="G16" s="36">
        <v>1</v>
      </c>
    </row>
    <row r="17" spans="1:6" x14ac:dyDescent="0.25">
      <c r="A17" t="s">
        <v>318</v>
      </c>
      <c r="B17">
        <v>31</v>
      </c>
      <c r="C17" t="str">
        <f>IF(Table18[[#This Row],[avg_female_pct]]&gt;$F$35,"Above average", "Below average")</f>
        <v>Below average</v>
      </c>
    </row>
    <row r="18" spans="1:6" ht="18.75" x14ac:dyDescent="0.3">
      <c r="A18" t="s">
        <v>308</v>
      </c>
      <c r="B18">
        <v>48</v>
      </c>
      <c r="C18" t="str">
        <f>IF(Table18[[#This Row],[avg_female_pct]]&gt;$F$35,"Above average", "Below average")</f>
        <v>Below average</v>
      </c>
      <c r="E18" s="46" t="s">
        <v>347</v>
      </c>
      <c r="F18" s="46"/>
    </row>
    <row r="19" spans="1:6" x14ac:dyDescent="0.25">
      <c r="A19" t="s">
        <v>264</v>
      </c>
      <c r="B19">
        <v>51</v>
      </c>
      <c r="C19" t="str">
        <f>IF(Table18[[#This Row],[avg_female_pct]]&gt;$F$35,"Above average", "Below average")</f>
        <v>Above average</v>
      </c>
    </row>
    <row r="20" spans="1:6" x14ac:dyDescent="0.25">
      <c r="A20" t="s">
        <v>239</v>
      </c>
      <c r="B20">
        <v>39</v>
      </c>
      <c r="C20" t="str">
        <f>IF(Table18[[#This Row],[avg_female_pct]]&gt;$F$35,"Above average", "Below average")</f>
        <v>Below average</v>
      </c>
    </row>
    <row r="21" spans="1:6" x14ac:dyDescent="0.25">
      <c r="A21" t="s">
        <v>169</v>
      </c>
      <c r="B21">
        <v>53</v>
      </c>
      <c r="C21" t="str">
        <f>IF(Table18[[#This Row],[avg_female_pct]]&gt;$F$35,"Above average", "Below average")</f>
        <v>Above average</v>
      </c>
    </row>
    <row r="22" spans="1:6" x14ac:dyDescent="0.25">
      <c r="A22" t="s">
        <v>252</v>
      </c>
      <c r="B22">
        <v>56</v>
      </c>
      <c r="C22" t="str">
        <f>IF(Table18[[#This Row],[avg_female_pct]]&gt;$F$35,"Above average", "Below average")</f>
        <v>Above average</v>
      </c>
    </row>
    <row r="23" spans="1:6" x14ac:dyDescent="0.25">
      <c r="A23" t="s">
        <v>285</v>
      </c>
      <c r="B23">
        <v>53</v>
      </c>
      <c r="C23" t="str">
        <f>IF(Table18[[#This Row],[avg_female_pct]]&gt;$F$35,"Above average", "Below average")</f>
        <v>Above average</v>
      </c>
    </row>
    <row r="24" spans="1:6" x14ac:dyDescent="0.25">
      <c r="A24" t="s">
        <v>255</v>
      </c>
      <c r="B24">
        <v>49</v>
      </c>
      <c r="C24" t="str">
        <f>IF(Table18[[#This Row],[avg_female_pct]]&gt;$F$35,"Above average", "Below average")</f>
        <v>Below average</v>
      </c>
    </row>
    <row r="25" spans="1:6" x14ac:dyDescent="0.25">
      <c r="A25" t="s">
        <v>256</v>
      </c>
      <c r="B25">
        <v>48</v>
      </c>
      <c r="C25" t="str">
        <f>IF(Table18[[#This Row],[avg_female_pct]]&gt;$F$35,"Above average", "Below average")</f>
        <v>Below average</v>
      </c>
    </row>
    <row r="26" spans="1:6" x14ac:dyDescent="0.25">
      <c r="A26" t="s">
        <v>172</v>
      </c>
      <c r="B26">
        <v>31</v>
      </c>
      <c r="C26" t="str">
        <f>IF(Table18[[#This Row],[avg_female_pct]]&gt;$F$35,"Above average", "Below average")</f>
        <v>Below average</v>
      </c>
    </row>
    <row r="27" spans="1:6" x14ac:dyDescent="0.25">
      <c r="A27" t="s">
        <v>156</v>
      </c>
      <c r="B27">
        <v>20</v>
      </c>
      <c r="C27" t="str">
        <f>IF(Table18[[#This Row],[avg_female_pct]]&gt;$F$35,"Above average", "Below average")</f>
        <v>Below average</v>
      </c>
    </row>
    <row r="28" spans="1:6" x14ac:dyDescent="0.25">
      <c r="A28" t="s">
        <v>243</v>
      </c>
      <c r="B28">
        <v>52</v>
      </c>
      <c r="C28" t="str">
        <f>IF(Table18[[#This Row],[avg_female_pct]]&gt;$F$35,"Above average", "Below average")</f>
        <v>Above average</v>
      </c>
    </row>
    <row r="29" spans="1:6" x14ac:dyDescent="0.25">
      <c r="A29" t="s">
        <v>230</v>
      </c>
      <c r="B29">
        <v>54</v>
      </c>
      <c r="C29" t="str">
        <f>IF(Table18[[#This Row],[avg_female_pct]]&gt;$F$35,"Above average", "Below average")</f>
        <v>Above average</v>
      </c>
    </row>
    <row r="30" spans="1:6" x14ac:dyDescent="0.25">
      <c r="A30" t="s">
        <v>248</v>
      </c>
      <c r="B30">
        <v>58</v>
      </c>
      <c r="C30" t="str">
        <f>IF(Table18[[#This Row],[avg_female_pct]]&gt;$F$35,"Above average", "Below average")</f>
        <v>Above average</v>
      </c>
    </row>
    <row r="31" spans="1:6" x14ac:dyDescent="0.25">
      <c r="A31" t="s">
        <v>258</v>
      </c>
      <c r="B31">
        <v>48</v>
      </c>
      <c r="C31" t="str">
        <f>IF(Table18[[#This Row],[avg_female_pct]]&gt;$F$35,"Above average", "Below average")</f>
        <v>Below average</v>
      </c>
    </row>
    <row r="32" spans="1:6" x14ac:dyDescent="0.25">
      <c r="A32" t="s">
        <v>284</v>
      </c>
      <c r="B32">
        <v>47</v>
      </c>
      <c r="C32" t="str">
        <f>IF(Table18[[#This Row],[avg_female_pct]]&gt;$F$35,"Above average", "Below average")</f>
        <v>Below average</v>
      </c>
    </row>
    <row r="33" spans="1:9" x14ac:dyDescent="0.25">
      <c r="A33" t="s">
        <v>219</v>
      </c>
      <c r="B33">
        <v>49</v>
      </c>
      <c r="C33" t="str">
        <f>IF(Table18[[#This Row],[avg_female_pct]]&gt;$F$35,"Above average", "Below average")</f>
        <v>Below average</v>
      </c>
    </row>
    <row r="34" spans="1:9" ht="18.75" customHeight="1" x14ac:dyDescent="0.3">
      <c r="A34" t="s">
        <v>246</v>
      </c>
      <c r="B34">
        <v>56</v>
      </c>
      <c r="C34" t="str">
        <f>IF(Table18[[#This Row],[avg_female_pct]]&gt;$F$35,"Above average", "Below average")</f>
        <v>Above average</v>
      </c>
      <c r="E34" s="55" t="s">
        <v>20</v>
      </c>
      <c r="F34" s="55"/>
    </row>
    <row r="35" spans="1:9" ht="15" customHeight="1" x14ac:dyDescent="0.25">
      <c r="A35" t="s">
        <v>225</v>
      </c>
      <c r="B35">
        <v>55</v>
      </c>
      <c r="C35" t="str">
        <f>IF(Table18[[#This Row],[avg_female_pct]]&gt;$F$35,"Above average", "Below average")</f>
        <v>Above average</v>
      </c>
      <c r="E35" s="3" t="s">
        <v>341</v>
      </c>
      <c r="F35" s="34">
        <f>AVERAGE(Table18[avg_female_pct])</f>
        <v>49.337777777777781</v>
      </c>
    </row>
    <row r="36" spans="1:9" ht="15" customHeight="1" x14ac:dyDescent="0.25">
      <c r="A36" t="s">
        <v>241</v>
      </c>
      <c r="B36">
        <v>18</v>
      </c>
      <c r="C36" t="str">
        <f>IF(Table18[[#This Row],[avg_female_pct]]&gt;$F$35,"Above average", "Below average")</f>
        <v>Below average</v>
      </c>
      <c r="E36" s="3" t="s">
        <v>342</v>
      </c>
      <c r="F36">
        <f>MAX(Table18[avg_female_pct])</f>
        <v>70</v>
      </c>
    </row>
    <row r="37" spans="1:9" ht="15" customHeight="1" x14ac:dyDescent="0.25">
      <c r="A37" t="s">
        <v>234</v>
      </c>
      <c r="B37">
        <v>58</v>
      </c>
      <c r="C37" t="str">
        <f>IF(Table18[[#This Row],[avg_female_pct]]&gt;$F$35,"Above average", "Below average")</f>
        <v>Above average</v>
      </c>
      <c r="E37" s="3" t="s">
        <v>343</v>
      </c>
      <c r="F37">
        <f>MIN(Table18[avg_female_pct])</f>
        <v>13</v>
      </c>
    </row>
    <row r="38" spans="1:9" ht="15" customHeight="1" x14ac:dyDescent="0.25">
      <c r="A38" t="s">
        <v>313</v>
      </c>
      <c r="B38">
        <v>46</v>
      </c>
      <c r="C38" t="str">
        <f>IF(Table18[[#This Row],[avg_female_pct]]&gt;$F$35,"Above average", "Below average")</f>
        <v>Below average</v>
      </c>
      <c r="E38" s="3" t="s">
        <v>344</v>
      </c>
      <c r="F38" s="34">
        <f>_xlfn.STDEV.P(Table18[avg_female_pct])</f>
        <v>9.8676415934753088</v>
      </c>
    </row>
    <row r="39" spans="1:9" ht="15" customHeight="1" x14ac:dyDescent="0.25">
      <c r="A39" t="s">
        <v>133</v>
      </c>
      <c r="B39">
        <v>52</v>
      </c>
      <c r="C39" t="str">
        <f>IF(Table18[[#This Row],[avg_female_pct]]&gt;$F$35,"Above average", "Below average")</f>
        <v>Above average</v>
      </c>
      <c r="E39" s="51" t="s">
        <v>349</v>
      </c>
      <c r="F39" s="51"/>
      <c r="G39" s="51"/>
      <c r="H39" s="51"/>
      <c r="I39" s="51"/>
    </row>
    <row r="40" spans="1:9" ht="15" customHeight="1" x14ac:dyDescent="0.25">
      <c r="A40" t="s">
        <v>167</v>
      </c>
      <c r="B40">
        <v>51</v>
      </c>
      <c r="C40" t="str">
        <f>IF(Table18[[#This Row],[avg_female_pct]]&gt;$F$35,"Above average", "Below average")</f>
        <v>Above average</v>
      </c>
      <c r="E40" s="51"/>
      <c r="F40" s="51"/>
      <c r="G40" s="51"/>
      <c r="H40" s="51"/>
      <c r="I40" s="51"/>
    </row>
    <row r="41" spans="1:9" ht="15" customHeight="1" x14ac:dyDescent="0.25">
      <c r="A41" t="s">
        <v>176</v>
      </c>
      <c r="B41">
        <v>44</v>
      </c>
      <c r="C41" t="str">
        <f>IF(Table18[[#This Row],[avg_female_pct]]&gt;$F$35,"Above average", "Below average")</f>
        <v>Below average</v>
      </c>
      <c r="E41" s="51"/>
      <c r="F41" s="51"/>
      <c r="G41" s="51"/>
      <c r="H41" s="51"/>
      <c r="I41" s="51"/>
    </row>
    <row r="42" spans="1:9" ht="15" customHeight="1" x14ac:dyDescent="0.25">
      <c r="A42" t="s">
        <v>317</v>
      </c>
      <c r="B42">
        <v>27</v>
      </c>
      <c r="C42" t="str">
        <f>IF(Table18[[#This Row],[avg_female_pct]]&gt;$F$35,"Above average", "Below average")</f>
        <v>Below average</v>
      </c>
      <c r="E42" s="51"/>
      <c r="F42" s="51"/>
      <c r="G42" s="51"/>
      <c r="H42" s="51"/>
      <c r="I42" s="51"/>
    </row>
    <row r="43" spans="1:9" x14ac:dyDescent="0.25">
      <c r="A43" t="s">
        <v>228</v>
      </c>
      <c r="B43">
        <v>52</v>
      </c>
      <c r="C43" t="str">
        <f>IF(Table18[[#This Row],[avg_female_pct]]&gt;$F$35,"Above average", "Below average")</f>
        <v>Above average</v>
      </c>
    </row>
    <row r="44" spans="1:9" x14ac:dyDescent="0.25">
      <c r="A44" t="s">
        <v>221</v>
      </c>
      <c r="B44">
        <v>52</v>
      </c>
      <c r="C44" t="str">
        <f>IF(Table18[[#This Row],[avg_female_pct]]&gt;$F$35,"Above average", "Below average")</f>
        <v>Above average</v>
      </c>
    </row>
    <row r="45" spans="1:9" x14ac:dyDescent="0.25">
      <c r="A45" t="s">
        <v>306</v>
      </c>
      <c r="B45">
        <v>52</v>
      </c>
      <c r="C45" t="str">
        <f>IF(Table18[[#This Row],[avg_female_pct]]&gt;$F$35,"Above average", "Below average")</f>
        <v>Above average</v>
      </c>
    </row>
    <row r="46" spans="1:9" x14ac:dyDescent="0.25">
      <c r="A46" t="s">
        <v>203</v>
      </c>
      <c r="B46">
        <v>54</v>
      </c>
      <c r="C46" t="str">
        <f>IF(Table18[[#This Row],[avg_female_pct]]&gt;$F$35,"Above average", "Below average")</f>
        <v>Above average</v>
      </c>
    </row>
    <row r="47" spans="1:9" x14ac:dyDescent="0.25">
      <c r="A47" t="s">
        <v>237</v>
      </c>
      <c r="B47">
        <v>54</v>
      </c>
      <c r="C47" t="str">
        <f>IF(Table18[[#This Row],[avg_female_pct]]&gt;$F$35,"Above average", "Below average")</f>
        <v>Above average</v>
      </c>
    </row>
    <row r="48" spans="1:9" x14ac:dyDescent="0.25">
      <c r="A48" t="s">
        <v>300</v>
      </c>
      <c r="B48">
        <v>49</v>
      </c>
      <c r="C48" t="str">
        <f>IF(Table18[[#This Row],[avg_female_pct]]&gt;$F$35,"Above average", "Below average")</f>
        <v>Below average</v>
      </c>
    </row>
    <row r="49" spans="1:3" x14ac:dyDescent="0.25">
      <c r="A49" t="s">
        <v>236</v>
      </c>
      <c r="B49">
        <v>32</v>
      </c>
      <c r="C49" t="str">
        <f>IF(Table18[[#This Row],[avg_female_pct]]&gt;$F$35,"Above average", "Below average")</f>
        <v>Below average</v>
      </c>
    </row>
    <row r="50" spans="1:3" x14ac:dyDescent="0.25">
      <c r="A50" t="s">
        <v>227</v>
      </c>
      <c r="B50">
        <v>58</v>
      </c>
      <c r="C50" t="str">
        <f>IF(Table18[[#This Row],[avg_female_pct]]&gt;$F$35,"Above average", "Below average")</f>
        <v>Above average</v>
      </c>
    </row>
    <row r="51" spans="1:3" x14ac:dyDescent="0.25">
      <c r="A51" t="s">
        <v>259</v>
      </c>
      <c r="B51">
        <v>55</v>
      </c>
      <c r="C51" t="str">
        <f>IF(Table18[[#This Row],[avg_female_pct]]&gt;$F$35,"Above average", "Below average")</f>
        <v>Above average</v>
      </c>
    </row>
    <row r="52" spans="1:3" x14ac:dyDescent="0.25">
      <c r="A52" t="s">
        <v>174</v>
      </c>
      <c r="B52">
        <v>56</v>
      </c>
      <c r="C52" t="str">
        <f>IF(Table18[[#This Row],[avg_female_pct]]&gt;$F$35,"Above average", "Below average")</f>
        <v>Above average</v>
      </c>
    </row>
    <row r="53" spans="1:3" x14ac:dyDescent="0.25">
      <c r="A53" t="s">
        <v>307</v>
      </c>
      <c r="B53">
        <v>62</v>
      </c>
      <c r="C53" t="str">
        <f>IF(Table18[[#This Row],[avg_female_pct]]&gt;$F$35,"Above average", "Below average")</f>
        <v>Above average</v>
      </c>
    </row>
    <row r="54" spans="1:3" x14ac:dyDescent="0.25">
      <c r="A54" t="s">
        <v>240</v>
      </c>
      <c r="B54">
        <v>44</v>
      </c>
      <c r="C54" t="str">
        <f>IF(Table18[[#This Row],[avg_female_pct]]&gt;$F$35,"Above average", "Below average")</f>
        <v>Below average</v>
      </c>
    </row>
    <row r="55" spans="1:3" x14ac:dyDescent="0.25">
      <c r="A55" t="s">
        <v>281</v>
      </c>
      <c r="B55">
        <v>51</v>
      </c>
      <c r="C55" t="str">
        <f>IF(Table18[[#This Row],[avg_female_pct]]&gt;$F$35,"Above average", "Below average")</f>
        <v>Above average</v>
      </c>
    </row>
    <row r="56" spans="1:3" x14ac:dyDescent="0.25">
      <c r="A56" t="s">
        <v>192</v>
      </c>
      <c r="B56">
        <v>48</v>
      </c>
      <c r="C56" t="str">
        <f>IF(Table18[[#This Row],[avg_female_pct]]&gt;$F$35,"Above average", "Below average")</f>
        <v>Below average</v>
      </c>
    </row>
    <row r="57" spans="1:3" x14ac:dyDescent="0.25">
      <c r="A57" t="s">
        <v>302</v>
      </c>
      <c r="B57">
        <v>49</v>
      </c>
      <c r="C57" t="str">
        <f>IF(Table18[[#This Row],[avg_female_pct]]&gt;$F$35,"Above average", "Below average")</f>
        <v>Below average</v>
      </c>
    </row>
    <row r="58" spans="1:3" x14ac:dyDescent="0.25">
      <c r="A58" t="s">
        <v>238</v>
      </c>
      <c r="B58">
        <v>45</v>
      </c>
      <c r="C58" t="str">
        <f>IF(Table18[[#This Row],[avg_female_pct]]&gt;$F$35,"Above average", "Below average")</f>
        <v>Below average</v>
      </c>
    </row>
    <row r="59" spans="1:3" x14ac:dyDescent="0.25">
      <c r="A59" t="s">
        <v>159</v>
      </c>
      <c r="B59">
        <v>53</v>
      </c>
      <c r="C59" t="str">
        <f>IF(Table18[[#This Row],[avg_female_pct]]&gt;$F$35,"Above average", "Below average")</f>
        <v>Above average</v>
      </c>
    </row>
    <row r="60" spans="1:3" x14ac:dyDescent="0.25">
      <c r="A60" t="s">
        <v>179</v>
      </c>
      <c r="B60">
        <v>53</v>
      </c>
      <c r="C60" t="str">
        <f>IF(Table18[[#This Row],[avg_female_pct]]&gt;$F$35,"Above average", "Below average")</f>
        <v>Above average</v>
      </c>
    </row>
    <row r="61" spans="1:3" x14ac:dyDescent="0.25">
      <c r="A61" t="s">
        <v>166</v>
      </c>
      <c r="B61">
        <v>53</v>
      </c>
      <c r="C61" t="str">
        <f>IF(Table18[[#This Row],[avg_female_pct]]&gt;$F$35,"Above average", "Below average")</f>
        <v>Above average</v>
      </c>
    </row>
    <row r="62" spans="1:3" x14ac:dyDescent="0.25">
      <c r="A62" t="s">
        <v>162</v>
      </c>
      <c r="B62">
        <v>57</v>
      </c>
      <c r="C62" t="str">
        <f>IF(Table18[[#This Row],[avg_female_pct]]&gt;$F$35,"Above average", "Below average")</f>
        <v>Above average</v>
      </c>
    </row>
    <row r="63" spans="1:3" x14ac:dyDescent="0.25">
      <c r="A63" t="s">
        <v>233</v>
      </c>
      <c r="B63">
        <v>52</v>
      </c>
      <c r="C63" t="str">
        <f>IF(Table18[[#This Row],[avg_female_pct]]&gt;$F$35,"Above average", "Below average")</f>
        <v>Above average</v>
      </c>
    </row>
    <row r="64" spans="1:3" x14ac:dyDescent="0.25">
      <c r="A64" t="s">
        <v>101</v>
      </c>
      <c r="B64">
        <v>48</v>
      </c>
      <c r="C64" t="str">
        <f>IF(Table18[[#This Row],[avg_female_pct]]&gt;$F$35,"Above average", "Below average")</f>
        <v>Below average</v>
      </c>
    </row>
    <row r="65" spans="1:3" x14ac:dyDescent="0.25">
      <c r="A65" t="s">
        <v>244</v>
      </c>
      <c r="B65">
        <v>52</v>
      </c>
      <c r="C65" t="str">
        <f>IF(Table18[[#This Row],[avg_female_pct]]&gt;$F$35,"Above average", "Below average")</f>
        <v>Above average</v>
      </c>
    </row>
    <row r="66" spans="1:3" x14ac:dyDescent="0.25">
      <c r="A66" t="s">
        <v>292</v>
      </c>
      <c r="B66">
        <v>54</v>
      </c>
      <c r="C66" t="str">
        <f>IF(Table18[[#This Row],[avg_female_pct]]&gt;$F$35,"Above average", "Below average")</f>
        <v>Above average</v>
      </c>
    </row>
    <row r="67" spans="1:3" x14ac:dyDescent="0.25">
      <c r="A67" t="s">
        <v>309</v>
      </c>
      <c r="B67">
        <v>57</v>
      </c>
      <c r="C67" t="str">
        <f>IF(Table18[[#This Row],[avg_female_pct]]&gt;$F$35,"Above average", "Below average")</f>
        <v>Above average</v>
      </c>
    </row>
    <row r="68" spans="1:3" x14ac:dyDescent="0.25">
      <c r="A68" t="s">
        <v>316</v>
      </c>
      <c r="B68">
        <v>61</v>
      </c>
      <c r="C68" t="str">
        <f>IF(Table18[[#This Row],[avg_female_pct]]&gt;$F$35,"Above average", "Below average")</f>
        <v>Above average</v>
      </c>
    </row>
    <row r="69" spans="1:3" x14ac:dyDescent="0.25">
      <c r="A69" t="s">
        <v>158</v>
      </c>
      <c r="B69">
        <v>50</v>
      </c>
      <c r="C69" t="str">
        <f>IF(Table18[[#This Row],[avg_female_pct]]&gt;$F$35,"Above average", "Below average")</f>
        <v>Above average</v>
      </c>
    </row>
    <row r="70" spans="1:3" x14ac:dyDescent="0.25">
      <c r="A70" t="s">
        <v>200</v>
      </c>
      <c r="B70">
        <v>20</v>
      </c>
      <c r="C70" t="str">
        <f>IF(Table18[[#This Row],[avg_female_pct]]&gt;$F$35,"Above average", "Below average")</f>
        <v>Below average</v>
      </c>
    </row>
    <row r="71" spans="1:3" x14ac:dyDescent="0.25">
      <c r="A71" t="s">
        <v>132</v>
      </c>
      <c r="B71">
        <v>54</v>
      </c>
      <c r="C71" t="str">
        <f>IF(Table18[[#This Row],[avg_female_pct]]&gt;$F$35,"Above average", "Below average")</f>
        <v>Above average</v>
      </c>
    </row>
    <row r="72" spans="1:3" x14ac:dyDescent="0.25">
      <c r="A72" t="s">
        <v>280</v>
      </c>
      <c r="B72">
        <v>53</v>
      </c>
      <c r="C72" t="str">
        <f>IF(Table18[[#This Row],[avg_female_pct]]&gt;$F$35,"Above average", "Below average")</f>
        <v>Above average</v>
      </c>
    </row>
    <row r="73" spans="1:3" x14ac:dyDescent="0.25">
      <c r="A73" t="s">
        <v>283</v>
      </c>
      <c r="B73">
        <v>55</v>
      </c>
      <c r="C73" t="str">
        <f>IF(Table18[[#This Row],[avg_female_pct]]&gt;$F$35,"Above average", "Below average")</f>
        <v>Above average</v>
      </c>
    </row>
    <row r="74" spans="1:3" x14ac:dyDescent="0.25">
      <c r="A74" t="s">
        <v>242</v>
      </c>
      <c r="B74">
        <v>45</v>
      </c>
      <c r="C74" t="str">
        <f>IF(Table18[[#This Row],[avg_female_pct]]&gt;$F$35,"Above average", "Below average")</f>
        <v>Below average</v>
      </c>
    </row>
    <row r="75" spans="1:3" x14ac:dyDescent="0.25">
      <c r="A75" t="s">
        <v>117</v>
      </c>
      <c r="B75">
        <v>54</v>
      </c>
      <c r="C75" t="str">
        <f>IF(Table18[[#This Row],[avg_female_pct]]&gt;$F$35,"Above average", "Below average")</f>
        <v>Above average</v>
      </c>
    </row>
    <row r="76" spans="1:3" x14ac:dyDescent="0.25">
      <c r="A76" t="s">
        <v>214</v>
      </c>
      <c r="B76">
        <v>52</v>
      </c>
      <c r="C76" t="str">
        <f>IF(Table18[[#This Row],[avg_female_pct]]&gt;$F$35,"Above average", "Below average")</f>
        <v>Above average</v>
      </c>
    </row>
    <row r="77" spans="1:3" x14ac:dyDescent="0.25">
      <c r="A77" t="s">
        <v>82</v>
      </c>
      <c r="B77">
        <v>57</v>
      </c>
      <c r="C77" t="str">
        <f>IF(Table18[[#This Row],[avg_female_pct]]&gt;$F$35,"Above average", "Below average")</f>
        <v>Above average</v>
      </c>
    </row>
    <row r="78" spans="1:3" x14ac:dyDescent="0.25">
      <c r="A78" t="s">
        <v>185</v>
      </c>
      <c r="B78">
        <v>53</v>
      </c>
      <c r="C78" t="str">
        <f>IF(Table18[[#This Row],[avg_female_pct]]&gt;$F$35,"Above average", "Below average")</f>
        <v>Above average</v>
      </c>
    </row>
    <row r="79" spans="1:3" x14ac:dyDescent="0.25">
      <c r="A79" t="s">
        <v>191</v>
      </c>
      <c r="B79">
        <v>57</v>
      </c>
      <c r="C79" t="str">
        <f>IF(Table18[[#This Row],[avg_female_pct]]&gt;$F$35,"Above average", "Below average")</f>
        <v>Above average</v>
      </c>
    </row>
    <row r="80" spans="1:3" x14ac:dyDescent="0.25">
      <c r="A80" t="s">
        <v>186</v>
      </c>
      <c r="B80">
        <v>51</v>
      </c>
      <c r="C80" t="str">
        <f>IF(Table18[[#This Row],[avg_female_pct]]&gt;$F$35,"Above average", "Below average")</f>
        <v>Above average</v>
      </c>
    </row>
    <row r="81" spans="1:3" x14ac:dyDescent="0.25">
      <c r="A81" t="s">
        <v>147</v>
      </c>
      <c r="B81">
        <v>56</v>
      </c>
      <c r="C81" t="str">
        <f>IF(Table18[[#This Row],[avg_female_pct]]&gt;$F$35,"Above average", "Below average")</f>
        <v>Above average</v>
      </c>
    </row>
    <row r="82" spans="1:3" x14ac:dyDescent="0.25">
      <c r="A82" t="s">
        <v>223</v>
      </c>
      <c r="B82">
        <v>52</v>
      </c>
      <c r="C82" t="str">
        <f>IF(Table18[[#This Row],[avg_female_pct]]&gt;$F$35,"Above average", "Below average")</f>
        <v>Above average</v>
      </c>
    </row>
    <row r="83" spans="1:3" x14ac:dyDescent="0.25">
      <c r="A83" t="s">
        <v>170</v>
      </c>
      <c r="B83">
        <v>54</v>
      </c>
      <c r="C83" t="str">
        <f>IF(Table18[[#This Row],[avg_female_pct]]&gt;$F$35,"Above average", "Below average")</f>
        <v>Above average</v>
      </c>
    </row>
    <row r="84" spans="1:3" x14ac:dyDescent="0.25">
      <c r="A84" t="s">
        <v>217</v>
      </c>
      <c r="B84">
        <v>48</v>
      </c>
      <c r="C84" t="str">
        <f>IF(Table18[[#This Row],[avg_female_pct]]&gt;$F$35,"Above average", "Below average")</f>
        <v>Below average</v>
      </c>
    </row>
    <row r="85" spans="1:3" x14ac:dyDescent="0.25">
      <c r="A85" t="s">
        <v>235</v>
      </c>
      <c r="B85">
        <v>47</v>
      </c>
      <c r="C85" t="str">
        <f>IF(Table18[[#This Row],[avg_female_pct]]&gt;$F$35,"Above average", "Below average")</f>
        <v>Below average</v>
      </c>
    </row>
    <row r="86" spans="1:3" x14ac:dyDescent="0.25">
      <c r="A86" t="s">
        <v>84</v>
      </c>
      <c r="B86">
        <v>49</v>
      </c>
      <c r="C86" t="str">
        <f>IF(Table18[[#This Row],[avg_female_pct]]&gt;$F$35,"Above average", "Below average")</f>
        <v>Below average</v>
      </c>
    </row>
    <row r="87" spans="1:3" x14ac:dyDescent="0.25">
      <c r="A87" t="s">
        <v>173</v>
      </c>
      <c r="B87">
        <v>33</v>
      </c>
      <c r="C87" t="str">
        <f>IF(Table18[[#This Row],[avg_female_pct]]&gt;$F$35,"Above average", "Below average")</f>
        <v>Below average</v>
      </c>
    </row>
    <row r="88" spans="1:3" x14ac:dyDescent="0.25">
      <c r="A88" t="s">
        <v>134</v>
      </c>
      <c r="B88">
        <v>66</v>
      </c>
      <c r="C88" t="str">
        <f>IF(Table18[[#This Row],[avg_female_pct]]&gt;$F$35,"Above average", "Below average")</f>
        <v>Above average</v>
      </c>
    </row>
    <row r="89" spans="1:3" x14ac:dyDescent="0.25">
      <c r="A89" t="s">
        <v>106</v>
      </c>
      <c r="B89">
        <v>56</v>
      </c>
      <c r="C89" t="str">
        <f>IF(Table18[[#This Row],[avg_female_pct]]&gt;$F$35,"Above average", "Below average")</f>
        <v>Above average</v>
      </c>
    </row>
    <row r="90" spans="1:3" x14ac:dyDescent="0.25">
      <c r="A90" t="s">
        <v>120</v>
      </c>
      <c r="B90">
        <v>30</v>
      </c>
      <c r="C90" t="str">
        <f>IF(Table18[[#This Row],[avg_female_pct]]&gt;$F$35,"Above average", "Below average")</f>
        <v>Below average</v>
      </c>
    </row>
    <row r="91" spans="1:3" x14ac:dyDescent="0.25">
      <c r="A91" t="s">
        <v>282</v>
      </c>
      <c r="B91">
        <v>51</v>
      </c>
      <c r="C91" t="str">
        <f>IF(Table18[[#This Row],[avg_female_pct]]&gt;$F$35,"Above average", "Below average")</f>
        <v>Above average</v>
      </c>
    </row>
    <row r="92" spans="1:3" x14ac:dyDescent="0.25">
      <c r="A92" t="s">
        <v>315</v>
      </c>
      <c r="B92">
        <v>42</v>
      </c>
      <c r="C92" t="str">
        <f>IF(Table18[[#This Row],[avg_female_pct]]&gt;$F$35,"Above average", "Below average")</f>
        <v>Below average</v>
      </c>
    </row>
    <row r="93" spans="1:3" x14ac:dyDescent="0.25">
      <c r="A93" t="s">
        <v>89</v>
      </c>
      <c r="B93">
        <v>33</v>
      </c>
      <c r="C93" t="str">
        <f>IF(Table18[[#This Row],[avg_female_pct]]&gt;$F$35,"Above average", "Below average")</f>
        <v>Below average</v>
      </c>
    </row>
    <row r="94" spans="1:3" x14ac:dyDescent="0.25">
      <c r="A94" t="s">
        <v>124</v>
      </c>
      <c r="B94">
        <v>53</v>
      </c>
      <c r="C94" t="str">
        <f>IF(Table18[[#This Row],[avg_female_pct]]&gt;$F$35,"Above average", "Below average")</f>
        <v>Above average</v>
      </c>
    </row>
    <row r="95" spans="1:3" x14ac:dyDescent="0.25">
      <c r="A95" t="s">
        <v>304</v>
      </c>
      <c r="B95">
        <v>46</v>
      </c>
      <c r="C95" t="str">
        <f>IF(Table18[[#This Row],[avg_female_pct]]&gt;$F$35,"Above average", "Below average")</f>
        <v>Below average</v>
      </c>
    </row>
    <row r="96" spans="1:3" x14ac:dyDescent="0.25">
      <c r="A96" t="s">
        <v>78</v>
      </c>
      <c r="B96">
        <v>61</v>
      </c>
      <c r="C96" t="str">
        <f>IF(Table18[[#This Row],[avg_female_pct]]&gt;$F$35,"Above average", "Below average")</f>
        <v>Above average</v>
      </c>
    </row>
    <row r="97" spans="1:3" x14ac:dyDescent="0.25">
      <c r="A97" t="s">
        <v>226</v>
      </c>
      <c r="B97">
        <v>13</v>
      </c>
      <c r="C97" t="str">
        <f>IF(Table18[[#This Row],[avg_female_pct]]&gt;$F$35,"Above average", "Below average")</f>
        <v>Below average</v>
      </c>
    </row>
    <row r="98" spans="1:3" x14ac:dyDescent="0.25">
      <c r="A98" t="s">
        <v>99</v>
      </c>
      <c r="B98">
        <v>19</v>
      </c>
      <c r="C98" t="str">
        <f>IF(Table18[[#This Row],[avg_female_pct]]&gt;$F$35,"Above average", "Below average")</f>
        <v>Below average</v>
      </c>
    </row>
    <row r="99" spans="1:3" x14ac:dyDescent="0.25">
      <c r="A99" t="s">
        <v>245</v>
      </c>
      <c r="B99">
        <v>39</v>
      </c>
      <c r="C99" t="str">
        <f>IF(Table18[[#This Row],[avg_female_pct]]&gt;$F$35,"Above average", "Below average")</f>
        <v>Below average</v>
      </c>
    </row>
    <row r="100" spans="1:3" x14ac:dyDescent="0.25">
      <c r="A100" t="s">
        <v>137</v>
      </c>
      <c r="B100">
        <v>51</v>
      </c>
      <c r="C100" t="str">
        <f>IF(Table18[[#This Row],[avg_female_pct]]&gt;$F$35,"Above average", "Below average")</f>
        <v>Above average</v>
      </c>
    </row>
    <row r="101" spans="1:3" x14ac:dyDescent="0.25">
      <c r="A101" t="s">
        <v>218</v>
      </c>
      <c r="B101">
        <v>61</v>
      </c>
      <c r="C101" t="str">
        <f>IF(Table18[[#This Row],[avg_female_pct]]&gt;$F$35,"Above average", "Below average")</f>
        <v>Above average</v>
      </c>
    </row>
    <row r="102" spans="1:3" x14ac:dyDescent="0.25">
      <c r="A102" t="s">
        <v>279</v>
      </c>
      <c r="B102">
        <v>54</v>
      </c>
      <c r="C102" t="str">
        <f>IF(Table18[[#This Row],[avg_female_pct]]&gt;$F$35,"Above average", "Below average")</f>
        <v>Above average</v>
      </c>
    </row>
    <row r="103" spans="1:3" x14ac:dyDescent="0.25">
      <c r="A103" t="s">
        <v>139</v>
      </c>
      <c r="B103">
        <v>46</v>
      </c>
      <c r="C103" t="str">
        <f>IF(Table18[[#This Row],[avg_female_pct]]&gt;$F$35,"Above average", "Below average")</f>
        <v>Below average</v>
      </c>
    </row>
    <row r="104" spans="1:3" x14ac:dyDescent="0.25">
      <c r="A104" t="s">
        <v>141</v>
      </c>
      <c r="B104">
        <v>52</v>
      </c>
      <c r="C104" t="str">
        <f>IF(Table18[[#This Row],[avg_female_pct]]&gt;$F$35,"Above average", "Below average")</f>
        <v>Above average</v>
      </c>
    </row>
    <row r="105" spans="1:3" x14ac:dyDescent="0.25">
      <c r="A105" t="s">
        <v>216</v>
      </c>
      <c r="B105">
        <v>51</v>
      </c>
      <c r="C105" t="str">
        <f>IF(Table18[[#This Row],[avg_female_pct]]&gt;$F$35,"Above average", "Below average")</f>
        <v>Above average</v>
      </c>
    </row>
    <row r="106" spans="1:3" x14ac:dyDescent="0.25">
      <c r="A106" t="s">
        <v>152</v>
      </c>
      <c r="B106">
        <v>27</v>
      </c>
      <c r="C106" t="str">
        <f>IF(Table18[[#This Row],[avg_female_pct]]&gt;$F$35,"Above average", "Below average")</f>
        <v>Below average</v>
      </c>
    </row>
    <row r="107" spans="1:3" x14ac:dyDescent="0.25">
      <c r="A107" t="s">
        <v>205</v>
      </c>
      <c r="B107">
        <v>57</v>
      </c>
      <c r="C107" t="str">
        <f>IF(Table18[[#This Row],[avg_female_pct]]&gt;$F$35,"Above average", "Below average")</f>
        <v>Above average</v>
      </c>
    </row>
    <row r="108" spans="1:3" x14ac:dyDescent="0.25">
      <c r="A108" t="s">
        <v>85</v>
      </c>
      <c r="B108">
        <v>52</v>
      </c>
      <c r="C108" t="str">
        <f>IF(Table18[[#This Row],[avg_female_pct]]&gt;$F$35,"Above average", "Below average")</f>
        <v>Above average</v>
      </c>
    </row>
    <row r="109" spans="1:3" x14ac:dyDescent="0.25">
      <c r="A109" t="s">
        <v>164</v>
      </c>
      <c r="B109">
        <v>59</v>
      </c>
      <c r="C109" t="str">
        <f>IF(Table18[[#This Row],[avg_female_pct]]&gt;$F$35,"Above average", "Below average")</f>
        <v>Above average</v>
      </c>
    </row>
    <row r="110" spans="1:3" x14ac:dyDescent="0.25">
      <c r="A110" t="s">
        <v>163</v>
      </c>
      <c r="B110">
        <v>55</v>
      </c>
      <c r="C110" t="str">
        <f>IF(Table18[[#This Row],[avg_female_pct]]&gt;$F$35,"Above average", "Below average")</f>
        <v>Above average</v>
      </c>
    </row>
    <row r="111" spans="1:3" x14ac:dyDescent="0.25">
      <c r="A111" t="s">
        <v>196</v>
      </c>
      <c r="B111">
        <v>57</v>
      </c>
      <c r="C111" t="str">
        <f>IF(Table18[[#This Row],[avg_female_pct]]&gt;$F$35,"Above average", "Below average")</f>
        <v>Above average</v>
      </c>
    </row>
    <row r="112" spans="1:3" x14ac:dyDescent="0.25">
      <c r="A112" t="s">
        <v>249</v>
      </c>
      <c r="B112">
        <v>31</v>
      </c>
      <c r="C112" t="str">
        <f>IF(Table18[[#This Row],[avg_female_pct]]&gt;$F$35,"Above average", "Below average")</f>
        <v>Below average</v>
      </c>
    </row>
    <row r="113" spans="1:3" x14ac:dyDescent="0.25">
      <c r="A113" t="s">
        <v>202</v>
      </c>
      <c r="B113">
        <v>25</v>
      </c>
      <c r="C113" t="str">
        <f>IF(Table18[[#This Row],[avg_female_pct]]&gt;$F$35,"Above average", "Below average")</f>
        <v>Below average</v>
      </c>
    </row>
    <row r="114" spans="1:3" x14ac:dyDescent="0.25">
      <c r="A114" t="s">
        <v>278</v>
      </c>
      <c r="B114">
        <v>52</v>
      </c>
      <c r="C114" t="str">
        <f>IF(Table18[[#This Row],[avg_female_pct]]&gt;$F$35,"Above average", "Below average")</f>
        <v>Above average</v>
      </c>
    </row>
    <row r="115" spans="1:3" x14ac:dyDescent="0.25">
      <c r="A115" t="s">
        <v>201</v>
      </c>
      <c r="B115">
        <v>52</v>
      </c>
      <c r="C115" t="str">
        <f>IF(Table18[[#This Row],[avg_female_pct]]&gt;$F$35,"Above average", "Below average")</f>
        <v>Above average</v>
      </c>
    </row>
    <row r="116" spans="1:3" x14ac:dyDescent="0.25">
      <c r="A116" t="s">
        <v>108</v>
      </c>
      <c r="B116">
        <v>60</v>
      </c>
      <c r="C116" t="str">
        <f>IF(Table18[[#This Row],[avg_female_pct]]&gt;$F$35,"Above average", "Below average")</f>
        <v>Above average</v>
      </c>
    </row>
    <row r="117" spans="1:3" x14ac:dyDescent="0.25">
      <c r="A117" t="s">
        <v>165</v>
      </c>
      <c r="B117">
        <v>50</v>
      </c>
      <c r="C117" t="str">
        <f>IF(Table18[[#This Row],[avg_female_pct]]&gt;$F$35,"Above average", "Below average")</f>
        <v>Above average</v>
      </c>
    </row>
    <row r="118" spans="1:3" x14ac:dyDescent="0.25">
      <c r="A118" t="s">
        <v>187</v>
      </c>
      <c r="B118">
        <v>56</v>
      </c>
      <c r="C118" t="str">
        <f>IF(Table18[[#This Row],[avg_female_pct]]&gt;$F$35,"Above average", "Below average")</f>
        <v>Above average</v>
      </c>
    </row>
    <row r="119" spans="1:3" x14ac:dyDescent="0.25">
      <c r="A119" t="s">
        <v>312</v>
      </c>
      <c r="B119">
        <v>48</v>
      </c>
      <c r="C119" t="str">
        <f>IF(Table18[[#This Row],[avg_female_pct]]&gt;$F$35,"Above average", "Below average")</f>
        <v>Below average</v>
      </c>
    </row>
    <row r="120" spans="1:3" x14ac:dyDescent="0.25">
      <c r="A120" t="s">
        <v>127</v>
      </c>
      <c r="B120">
        <v>60</v>
      </c>
      <c r="C120" t="str">
        <f>IF(Table18[[#This Row],[avg_female_pct]]&gt;$F$35,"Above average", "Below average")</f>
        <v>Above average</v>
      </c>
    </row>
    <row r="121" spans="1:3" x14ac:dyDescent="0.25">
      <c r="A121" t="s">
        <v>209</v>
      </c>
      <c r="B121">
        <v>62</v>
      </c>
      <c r="C121" t="str">
        <f>IF(Table18[[#This Row],[avg_female_pct]]&gt;$F$35,"Above average", "Below average")</f>
        <v>Above average</v>
      </c>
    </row>
    <row r="122" spans="1:3" x14ac:dyDescent="0.25">
      <c r="A122" t="s">
        <v>161</v>
      </c>
      <c r="B122">
        <v>59</v>
      </c>
      <c r="C122" t="str">
        <f>IF(Table18[[#This Row],[avg_female_pct]]&gt;$F$35,"Above average", "Below average")</f>
        <v>Above average</v>
      </c>
    </row>
    <row r="123" spans="1:3" x14ac:dyDescent="0.25">
      <c r="A123" t="s">
        <v>314</v>
      </c>
      <c r="B123">
        <v>56</v>
      </c>
      <c r="C123" t="str">
        <f>IF(Table18[[#This Row],[avg_female_pct]]&gt;$F$35,"Above average", "Below average")</f>
        <v>Above average</v>
      </c>
    </row>
    <row r="124" spans="1:3" x14ac:dyDescent="0.25">
      <c r="A124" t="s">
        <v>116</v>
      </c>
      <c r="B124">
        <v>54</v>
      </c>
      <c r="C124" t="str">
        <f>IF(Table18[[#This Row],[avg_female_pct]]&gt;$F$35,"Above average", "Below average")</f>
        <v>Above average</v>
      </c>
    </row>
    <row r="125" spans="1:3" x14ac:dyDescent="0.25">
      <c r="A125" t="s">
        <v>189</v>
      </c>
      <c r="B125">
        <v>54</v>
      </c>
      <c r="C125" t="str">
        <f>IF(Table18[[#This Row],[avg_female_pct]]&gt;$F$35,"Above average", "Below average")</f>
        <v>Above average</v>
      </c>
    </row>
    <row r="126" spans="1:3" x14ac:dyDescent="0.25">
      <c r="A126" t="s">
        <v>73</v>
      </c>
      <c r="B126">
        <v>46</v>
      </c>
      <c r="C126" t="str">
        <f>IF(Table18[[#This Row],[avg_female_pct]]&gt;$F$35,"Above average", "Below average")</f>
        <v>Below average</v>
      </c>
    </row>
    <row r="127" spans="1:3" x14ac:dyDescent="0.25">
      <c r="A127" t="s">
        <v>207</v>
      </c>
      <c r="B127">
        <v>57</v>
      </c>
      <c r="C127" t="str">
        <f>IF(Table18[[#This Row],[avg_female_pct]]&gt;$F$35,"Above average", "Below average")</f>
        <v>Above average</v>
      </c>
    </row>
    <row r="128" spans="1:3" x14ac:dyDescent="0.25">
      <c r="A128" t="s">
        <v>94</v>
      </c>
      <c r="B128">
        <v>51</v>
      </c>
      <c r="C128" t="str">
        <f>IF(Table18[[#This Row],[avg_female_pct]]&gt;$F$35,"Above average", "Below average")</f>
        <v>Above average</v>
      </c>
    </row>
    <row r="129" spans="1:3" x14ac:dyDescent="0.25">
      <c r="A129" t="s">
        <v>114</v>
      </c>
      <c r="B129">
        <v>54</v>
      </c>
      <c r="C129" t="str">
        <f>IF(Table18[[#This Row],[avg_female_pct]]&gt;$F$35,"Above average", "Below average")</f>
        <v>Above average</v>
      </c>
    </row>
    <row r="130" spans="1:3" x14ac:dyDescent="0.25">
      <c r="A130" t="s">
        <v>115</v>
      </c>
      <c r="B130">
        <v>26</v>
      </c>
      <c r="C130" t="str">
        <f>IF(Table18[[#This Row],[avg_female_pct]]&gt;$F$35,"Above average", "Below average")</f>
        <v>Below average</v>
      </c>
    </row>
    <row r="131" spans="1:3" x14ac:dyDescent="0.25">
      <c r="A131" t="s">
        <v>79</v>
      </c>
      <c r="B131">
        <v>55</v>
      </c>
      <c r="C131" t="str">
        <f>IF(Table18[[#This Row],[avg_female_pct]]&gt;$F$35,"Above average", "Below average")</f>
        <v>Above average</v>
      </c>
    </row>
    <row r="132" spans="1:3" x14ac:dyDescent="0.25">
      <c r="A132" t="s">
        <v>130</v>
      </c>
      <c r="B132">
        <v>50</v>
      </c>
      <c r="C132" t="str">
        <f>IF(Table18[[#This Row],[avg_female_pct]]&gt;$F$35,"Above average", "Below average")</f>
        <v>Above average</v>
      </c>
    </row>
    <row r="133" spans="1:3" x14ac:dyDescent="0.25">
      <c r="A133" t="s">
        <v>183</v>
      </c>
      <c r="B133">
        <v>47</v>
      </c>
      <c r="C133" t="str">
        <f>IF(Table18[[#This Row],[avg_female_pct]]&gt;$F$35,"Above average", "Below average")</f>
        <v>Below average</v>
      </c>
    </row>
    <row r="134" spans="1:3" x14ac:dyDescent="0.25">
      <c r="A134" t="s">
        <v>88</v>
      </c>
      <c r="B134">
        <v>59</v>
      </c>
      <c r="C134" t="str">
        <f>IF(Table18[[#This Row],[avg_female_pct]]&gt;$F$35,"Above average", "Below average")</f>
        <v>Above average</v>
      </c>
    </row>
    <row r="135" spans="1:3" x14ac:dyDescent="0.25">
      <c r="A135" t="s">
        <v>305</v>
      </c>
      <c r="B135">
        <v>53</v>
      </c>
      <c r="C135" t="str">
        <f>IF(Table18[[#This Row],[avg_female_pct]]&gt;$F$35,"Above average", "Below average")</f>
        <v>Above average</v>
      </c>
    </row>
    <row r="136" spans="1:3" x14ac:dyDescent="0.25">
      <c r="A136" t="s">
        <v>157</v>
      </c>
      <c r="B136">
        <v>44</v>
      </c>
      <c r="C136" t="str">
        <f>IF(Table18[[#This Row],[avg_female_pct]]&gt;$F$35,"Above average", "Below average")</f>
        <v>Below average</v>
      </c>
    </row>
    <row r="137" spans="1:3" x14ac:dyDescent="0.25">
      <c r="A137" t="s">
        <v>229</v>
      </c>
      <c r="B137">
        <v>48</v>
      </c>
      <c r="C137" t="str">
        <f>IF(Table18[[#This Row],[avg_female_pct]]&gt;$F$35,"Above average", "Below average")</f>
        <v>Below average</v>
      </c>
    </row>
    <row r="138" spans="1:3" x14ac:dyDescent="0.25">
      <c r="A138" t="s">
        <v>119</v>
      </c>
      <c r="B138">
        <v>56</v>
      </c>
      <c r="C138" t="str">
        <f>IF(Table18[[#This Row],[avg_female_pct]]&gt;$F$35,"Above average", "Below average")</f>
        <v>Above average</v>
      </c>
    </row>
    <row r="139" spans="1:3" x14ac:dyDescent="0.25">
      <c r="A139" t="s">
        <v>175</v>
      </c>
      <c r="B139">
        <v>50</v>
      </c>
      <c r="C139" t="str">
        <f>IF(Table18[[#This Row],[avg_female_pct]]&gt;$F$35,"Above average", "Below average")</f>
        <v>Above average</v>
      </c>
    </row>
    <row r="140" spans="1:3" x14ac:dyDescent="0.25">
      <c r="A140" t="s">
        <v>102</v>
      </c>
      <c r="B140">
        <v>54</v>
      </c>
      <c r="C140" t="str">
        <f>IF(Table18[[#This Row],[avg_female_pct]]&gt;$F$35,"Above average", "Below average")</f>
        <v>Above average</v>
      </c>
    </row>
    <row r="141" spans="1:3" x14ac:dyDescent="0.25">
      <c r="A141" t="s">
        <v>76</v>
      </c>
      <c r="B141">
        <v>37</v>
      </c>
      <c r="C141" t="str">
        <f>IF(Table18[[#This Row],[avg_female_pct]]&gt;$F$35,"Above average", "Below average")</f>
        <v>Below average</v>
      </c>
    </row>
    <row r="142" spans="1:3" x14ac:dyDescent="0.25">
      <c r="A142" t="s">
        <v>211</v>
      </c>
      <c r="B142">
        <v>53</v>
      </c>
      <c r="C142" t="str">
        <f>IF(Table18[[#This Row],[avg_female_pct]]&gt;$F$35,"Above average", "Below average")</f>
        <v>Above average</v>
      </c>
    </row>
    <row r="143" spans="1:3" x14ac:dyDescent="0.25">
      <c r="A143" t="s">
        <v>208</v>
      </c>
      <c r="B143">
        <v>53</v>
      </c>
      <c r="C143" t="str">
        <f>IF(Table18[[#This Row],[avg_female_pct]]&gt;$F$35,"Above average", "Below average")</f>
        <v>Above average</v>
      </c>
    </row>
    <row r="144" spans="1:3" x14ac:dyDescent="0.25">
      <c r="A144" t="s">
        <v>142</v>
      </c>
      <c r="B144">
        <v>52</v>
      </c>
      <c r="C144" t="str">
        <f>IF(Table18[[#This Row],[avg_female_pct]]&gt;$F$35,"Above average", "Below average")</f>
        <v>Above average</v>
      </c>
    </row>
    <row r="145" spans="1:3" x14ac:dyDescent="0.25">
      <c r="A145" t="s">
        <v>210</v>
      </c>
      <c r="B145">
        <v>54</v>
      </c>
      <c r="C145" t="str">
        <f>IF(Table18[[#This Row],[avg_female_pct]]&gt;$F$35,"Above average", "Below average")</f>
        <v>Above average</v>
      </c>
    </row>
    <row r="146" spans="1:3" x14ac:dyDescent="0.25">
      <c r="A146" t="s">
        <v>171</v>
      </c>
      <c r="B146">
        <v>58</v>
      </c>
      <c r="C146" t="str">
        <f>IF(Table18[[#This Row],[avg_female_pct]]&gt;$F$35,"Above average", "Below average")</f>
        <v>Above average</v>
      </c>
    </row>
    <row r="147" spans="1:3" x14ac:dyDescent="0.25">
      <c r="A147" t="s">
        <v>293</v>
      </c>
      <c r="B147">
        <v>57</v>
      </c>
      <c r="C147" t="str">
        <f>IF(Table18[[#This Row],[avg_female_pct]]&gt;$F$35,"Above average", "Below average")</f>
        <v>Above average</v>
      </c>
    </row>
    <row r="148" spans="1:3" x14ac:dyDescent="0.25">
      <c r="A148" t="s">
        <v>206</v>
      </c>
      <c r="B148">
        <v>52</v>
      </c>
      <c r="C148" t="str">
        <f>IF(Table18[[#This Row],[avg_female_pct]]&gt;$F$35,"Above average", "Below average")</f>
        <v>Above average</v>
      </c>
    </row>
    <row r="149" spans="1:3" x14ac:dyDescent="0.25">
      <c r="A149" t="s">
        <v>109</v>
      </c>
      <c r="B149">
        <v>51</v>
      </c>
      <c r="C149" t="str">
        <f>IF(Table18[[#This Row],[avg_female_pct]]&gt;$F$35,"Above average", "Below average")</f>
        <v>Above average</v>
      </c>
    </row>
    <row r="150" spans="1:3" x14ac:dyDescent="0.25">
      <c r="A150" t="s">
        <v>168</v>
      </c>
      <c r="B150">
        <v>60</v>
      </c>
      <c r="C150" t="str">
        <f>IF(Table18[[#This Row],[avg_female_pct]]&gt;$F$35,"Above average", "Below average")</f>
        <v>Above average</v>
      </c>
    </row>
    <row r="151" spans="1:3" x14ac:dyDescent="0.25">
      <c r="A151" t="s">
        <v>184</v>
      </c>
      <c r="B151">
        <v>48</v>
      </c>
      <c r="C151" t="str">
        <f>IF(Table18[[#This Row],[avg_female_pct]]&gt;$F$35,"Above average", "Below average")</f>
        <v>Below average</v>
      </c>
    </row>
    <row r="152" spans="1:3" x14ac:dyDescent="0.25">
      <c r="A152" t="s">
        <v>100</v>
      </c>
      <c r="B152">
        <v>58</v>
      </c>
      <c r="C152" t="str">
        <f>IF(Table18[[#This Row],[avg_female_pct]]&gt;$F$35,"Above average", "Below average")</f>
        <v>Above average</v>
      </c>
    </row>
    <row r="153" spans="1:3" x14ac:dyDescent="0.25">
      <c r="A153" t="s">
        <v>136</v>
      </c>
      <c r="B153">
        <v>54</v>
      </c>
      <c r="C153" t="str">
        <f>IF(Table18[[#This Row],[avg_female_pct]]&gt;$F$35,"Above average", "Below average")</f>
        <v>Above average</v>
      </c>
    </row>
    <row r="154" spans="1:3" x14ac:dyDescent="0.25">
      <c r="A154" t="s">
        <v>193</v>
      </c>
      <c r="B154">
        <v>67</v>
      </c>
      <c r="C154" t="str">
        <f>IF(Table18[[#This Row],[avg_female_pct]]&gt;$F$35,"Above average", "Below average")</f>
        <v>Above average</v>
      </c>
    </row>
    <row r="155" spans="1:3" x14ac:dyDescent="0.25">
      <c r="A155" t="s">
        <v>178</v>
      </c>
      <c r="B155">
        <v>56</v>
      </c>
      <c r="C155" t="str">
        <f>IF(Table18[[#This Row],[avg_female_pct]]&gt;$F$35,"Above average", "Below average")</f>
        <v>Above average</v>
      </c>
    </row>
    <row r="156" spans="1:3" x14ac:dyDescent="0.25">
      <c r="A156" t="s">
        <v>213</v>
      </c>
      <c r="B156">
        <v>55</v>
      </c>
      <c r="C156" t="str">
        <f>IF(Table18[[#This Row],[avg_female_pct]]&gt;$F$35,"Above average", "Below average")</f>
        <v>Above average</v>
      </c>
    </row>
    <row r="157" spans="1:3" x14ac:dyDescent="0.25">
      <c r="A157" t="s">
        <v>90</v>
      </c>
      <c r="B157">
        <v>27</v>
      </c>
      <c r="C157" t="str">
        <f>IF(Table18[[#This Row],[avg_female_pct]]&gt;$F$35,"Above average", "Below average")</f>
        <v>Below average</v>
      </c>
    </row>
    <row r="158" spans="1:3" x14ac:dyDescent="0.25">
      <c r="A158" t="s">
        <v>129</v>
      </c>
      <c r="B158">
        <v>31</v>
      </c>
      <c r="C158" t="str">
        <f>IF(Table18[[#This Row],[avg_female_pct]]&gt;$F$35,"Above average", "Below average")</f>
        <v>Below average</v>
      </c>
    </row>
    <row r="159" spans="1:3" x14ac:dyDescent="0.25">
      <c r="A159" t="s">
        <v>91</v>
      </c>
      <c r="B159">
        <v>44</v>
      </c>
      <c r="C159" t="str">
        <f>IF(Table18[[#This Row],[avg_female_pct]]&gt;$F$35,"Above average", "Below average")</f>
        <v>Below average</v>
      </c>
    </row>
    <row r="160" spans="1:3" x14ac:dyDescent="0.25">
      <c r="A160" t="s">
        <v>98</v>
      </c>
      <c r="B160">
        <v>54</v>
      </c>
      <c r="C160" t="str">
        <f>IF(Table18[[#This Row],[avg_female_pct]]&gt;$F$35,"Above average", "Below average")</f>
        <v>Above average</v>
      </c>
    </row>
    <row r="161" spans="1:3" x14ac:dyDescent="0.25">
      <c r="A161" t="s">
        <v>87</v>
      </c>
      <c r="B161">
        <v>37</v>
      </c>
      <c r="C161" t="str">
        <f>IF(Table18[[#This Row],[avg_female_pct]]&gt;$F$35,"Above average", "Below average")</f>
        <v>Below average</v>
      </c>
    </row>
    <row r="162" spans="1:3" x14ac:dyDescent="0.25">
      <c r="A162" t="s">
        <v>83</v>
      </c>
      <c r="B162">
        <v>54</v>
      </c>
      <c r="C162" t="str">
        <f>IF(Table18[[#This Row],[avg_female_pct]]&gt;$F$35,"Above average", "Below average")</f>
        <v>Above average</v>
      </c>
    </row>
    <row r="163" spans="1:3" x14ac:dyDescent="0.25">
      <c r="A163" t="s">
        <v>140</v>
      </c>
      <c r="B163">
        <v>26</v>
      </c>
      <c r="C163" t="str">
        <f>IF(Table18[[#This Row],[avg_female_pct]]&gt;$F$35,"Above average", "Below average")</f>
        <v>Below average</v>
      </c>
    </row>
    <row r="164" spans="1:3" x14ac:dyDescent="0.25">
      <c r="A164" t="s">
        <v>104</v>
      </c>
      <c r="B164">
        <v>54</v>
      </c>
      <c r="C164" t="str">
        <f>IF(Table18[[#This Row],[avg_female_pct]]&gt;$F$35,"Above average", "Below average")</f>
        <v>Above average</v>
      </c>
    </row>
    <row r="165" spans="1:3" x14ac:dyDescent="0.25">
      <c r="A165" t="s">
        <v>180</v>
      </c>
      <c r="B165">
        <v>58</v>
      </c>
      <c r="C165" t="str">
        <f>IF(Table18[[#This Row],[avg_female_pct]]&gt;$F$35,"Above average", "Below average")</f>
        <v>Above average</v>
      </c>
    </row>
    <row r="166" spans="1:3" x14ac:dyDescent="0.25">
      <c r="A166" t="s">
        <v>118</v>
      </c>
      <c r="B166">
        <v>48</v>
      </c>
      <c r="C166" t="str">
        <f>IF(Table18[[#This Row],[avg_female_pct]]&gt;$F$35,"Above average", "Below average")</f>
        <v>Below average</v>
      </c>
    </row>
    <row r="167" spans="1:3" x14ac:dyDescent="0.25">
      <c r="A167" t="s">
        <v>177</v>
      </c>
      <c r="B167">
        <v>54</v>
      </c>
      <c r="C167" t="str">
        <f>IF(Table18[[#This Row],[avg_female_pct]]&gt;$F$35,"Above average", "Below average")</f>
        <v>Above average</v>
      </c>
    </row>
    <row r="168" spans="1:3" x14ac:dyDescent="0.25">
      <c r="A168" t="s">
        <v>112</v>
      </c>
      <c r="B168">
        <v>55</v>
      </c>
      <c r="C168" t="str">
        <f>IF(Table18[[#This Row],[avg_female_pct]]&gt;$F$35,"Above average", "Below average")</f>
        <v>Above average</v>
      </c>
    </row>
    <row r="169" spans="1:3" x14ac:dyDescent="0.25">
      <c r="A169" t="s">
        <v>303</v>
      </c>
      <c r="B169">
        <v>30</v>
      </c>
      <c r="C169" t="str">
        <f>IF(Table18[[#This Row],[avg_female_pct]]&gt;$F$35,"Above average", "Below average")</f>
        <v>Below average</v>
      </c>
    </row>
    <row r="170" spans="1:3" x14ac:dyDescent="0.25">
      <c r="A170" t="s">
        <v>143</v>
      </c>
      <c r="B170">
        <v>67</v>
      </c>
      <c r="C170" t="str">
        <f>IF(Table18[[#This Row],[avg_female_pct]]&gt;$F$35,"Above average", "Below average")</f>
        <v>Above average</v>
      </c>
    </row>
    <row r="171" spans="1:3" x14ac:dyDescent="0.25">
      <c r="A171" t="s">
        <v>81</v>
      </c>
      <c r="B171">
        <v>58</v>
      </c>
      <c r="C171" t="str">
        <f>IF(Table18[[#This Row],[avg_female_pct]]&gt;$F$35,"Above average", "Below average")</f>
        <v>Above average</v>
      </c>
    </row>
    <row r="172" spans="1:3" x14ac:dyDescent="0.25">
      <c r="A172" t="s">
        <v>138</v>
      </c>
      <c r="B172">
        <v>53</v>
      </c>
      <c r="C172" t="str">
        <f>IF(Table18[[#This Row],[avg_female_pct]]&gt;$F$35,"Above average", "Below average")</f>
        <v>Above average</v>
      </c>
    </row>
    <row r="173" spans="1:3" x14ac:dyDescent="0.25">
      <c r="A173" t="s">
        <v>150</v>
      </c>
      <c r="B173">
        <v>41</v>
      </c>
      <c r="C173" t="str">
        <f>IF(Table18[[#This Row],[avg_female_pct]]&gt;$F$35,"Above average", "Below average")</f>
        <v>Below average</v>
      </c>
    </row>
    <row r="174" spans="1:3" x14ac:dyDescent="0.25">
      <c r="A174" t="s">
        <v>92</v>
      </c>
      <c r="B174">
        <v>55</v>
      </c>
      <c r="C174" t="str">
        <f>IF(Table18[[#This Row],[avg_female_pct]]&gt;$F$35,"Above average", "Below average")</f>
        <v>Above average</v>
      </c>
    </row>
    <row r="175" spans="1:3" x14ac:dyDescent="0.25">
      <c r="A175" t="s">
        <v>298</v>
      </c>
      <c r="B175">
        <v>51</v>
      </c>
      <c r="C175" t="str">
        <f>IF(Table18[[#This Row],[avg_female_pct]]&gt;$F$35,"Above average", "Below average")</f>
        <v>Above average</v>
      </c>
    </row>
    <row r="176" spans="1:3" x14ac:dyDescent="0.25">
      <c r="A176" t="s">
        <v>254</v>
      </c>
      <c r="B176">
        <v>51</v>
      </c>
      <c r="C176" t="str">
        <f>IF(Table18[[#This Row],[avg_female_pct]]&gt;$F$35,"Above average", "Below average")</f>
        <v>Above average</v>
      </c>
    </row>
    <row r="177" spans="1:3" x14ac:dyDescent="0.25">
      <c r="A177" t="s">
        <v>220</v>
      </c>
      <c r="B177">
        <v>70</v>
      </c>
      <c r="C177" t="str">
        <f>IF(Table18[[#This Row],[avg_female_pct]]&gt;$F$35,"Above average", "Below average")</f>
        <v>Above average</v>
      </c>
    </row>
    <row r="178" spans="1:3" x14ac:dyDescent="0.25">
      <c r="A178" t="s">
        <v>194</v>
      </c>
      <c r="B178">
        <v>53</v>
      </c>
      <c r="C178" t="str">
        <f>IF(Table18[[#This Row],[avg_female_pct]]&gt;$F$35,"Above average", "Below average")</f>
        <v>Above average</v>
      </c>
    </row>
    <row r="179" spans="1:3" x14ac:dyDescent="0.25">
      <c r="A179" t="s">
        <v>215</v>
      </c>
      <c r="B179">
        <v>49</v>
      </c>
      <c r="C179" t="str">
        <f>IF(Table18[[#This Row],[avg_female_pct]]&gt;$F$35,"Above average", "Below average")</f>
        <v>Below average</v>
      </c>
    </row>
    <row r="180" spans="1:3" x14ac:dyDescent="0.25">
      <c r="A180" t="s">
        <v>197</v>
      </c>
      <c r="B180">
        <v>57</v>
      </c>
      <c r="C180" t="str">
        <f>IF(Table18[[#This Row],[avg_female_pct]]&gt;$F$35,"Above average", "Below average")</f>
        <v>Above average</v>
      </c>
    </row>
    <row r="181" spans="1:3" x14ac:dyDescent="0.25">
      <c r="A181" t="s">
        <v>145</v>
      </c>
      <c r="B181">
        <v>54</v>
      </c>
      <c r="C181" t="str">
        <f>IF(Table18[[#This Row],[avg_female_pct]]&gt;$F$35,"Above average", "Below average")</f>
        <v>Above average</v>
      </c>
    </row>
    <row r="182" spans="1:3" x14ac:dyDescent="0.25">
      <c r="A182" t="s">
        <v>257</v>
      </c>
      <c r="B182">
        <v>55</v>
      </c>
      <c r="C182" t="str">
        <f>IF(Table18[[#This Row],[avg_female_pct]]&gt;$F$35,"Above average", "Below average")</f>
        <v>Above average</v>
      </c>
    </row>
    <row r="183" spans="1:3" x14ac:dyDescent="0.25">
      <c r="A183" t="s">
        <v>232</v>
      </c>
      <c r="B183">
        <v>54</v>
      </c>
      <c r="C183" t="str">
        <f>IF(Table18[[#This Row],[avg_female_pct]]&gt;$F$35,"Above average", "Below average")</f>
        <v>Above average</v>
      </c>
    </row>
    <row r="184" spans="1:3" x14ac:dyDescent="0.25">
      <c r="A184" t="s">
        <v>155</v>
      </c>
      <c r="B184">
        <v>62</v>
      </c>
      <c r="C184" t="str">
        <f>IF(Table18[[#This Row],[avg_female_pct]]&gt;$F$35,"Above average", "Below average")</f>
        <v>Above average</v>
      </c>
    </row>
    <row r="185" spans="1:3" x14ac:dyDescent="0.25">
      <c r="A185" t="s">
        <v>121</v>
      </c>
      <c r="B185">
        <v>55</v>
      </c>
      <c r="C185" t="str">
        <f>IF(Table18[[#This Row],[avg_female_pct]]&gt;$F$35,"Above average", "Below average")</f>
        <v>Above average</v>
      </c>
    </row>
    <row r="186" spans="1:3" x14ac:dyDescent="0.25">
      <c r="A186" t="s">
        <v>144</v>
      </c>
      <c r="B186">
        <v>53</v>
      </c>
      <c r="C186" t="str">
        <f>IF(Table18[[#This Row],[avg_female_pct]]&gt;$F$35,"Above average", "Below average")</f>
        <v>Above average</v>
      </c>
    </row>
    <row r="187" spans="1:3" x14ac:dyDescent="0.25">
      <c r="A187" t="s">
        <v>181</v>
      </c>
      <c r="B187">
        <v>58</v>
      </c>
      <c r="C187" t="str">
        <f>IF(Table18[[#This Row],[avg_female_pct]]&gt;$F$35,"Above average", "Below average")</f>
        <v>Above average</v>
      </c>
    </row>
    <row r="188" spans="1:3" x14ac:dyDescent="0.25">
      <c r="A188" t="s">
        <v>105</v>
      </c>
      <c r="B188">
        <v>48</v>
      </c>
      <c r="C188" t="str">
        <f>IF(Table18[[#This Row],[avg_female_pct]]&gt;$F$35,"Above average", "Below average")</f>
        <v>Below average</v>
      </c>
    </row>
    <row r="189" spans="1:3" x14ac:dyDescent="0.25">
      <c r="A189" t="s">
        <v>199</v>
      </c>
      <c r="B189">
        <v>58</v>
      </c>
      <c r="C189" t="str">
        <f>IF(Table18[[#This Row],[avg_female_pct]]&gt;$F$35,"Above average", "Below average")</f>
        <v>Above average</v>
      </c>
    </row>
    <row r="190" spans="1:3" x14ac:dyDescent="0.25">
      <c r="A190" t="s">
        <v>277</v>
      </c>
      <c r="B190">
        <v>47</v>
      </c>
      <c r="C190" t="str">
        <f>IF(Table18[[#This Row],[avg_female_pct]]&gt;$F$35,"Above average", "Below average")</f>
        <v>Below average</v>
      </c>
    </row>
    <row r="191" spans="1:3" x14ac:dyDescent="0.25">
      <c r="A191" t="s">
        <v>111</v>
      </c>
      <c r="B191">
        <v>55</v>
      </c>
      <c r="C191" t="str">
        <f>IF(Table18[[#This Row],[avg_female_pct]]&gt;$F$35,"Above average", "Below average")</f>
        <v>Above average</v>
      </c>
    </row>
    <row r="192" spans="1:3" x14ac:dyDescent="0.25">
      <c r="A192" t="s">
        <v>295</v>
      </c>
      <c r="B192">
        <v>63</v>
      </c>
      <c r="C192" t="str">
        <f>IF(Table18[[#This Row],[avg_female_pct]]&gt;$F$35,"Above average", "Below average")</f>
        <v>Above average</v>
      </c>
    </row>
    <row r="193" spans="1:3" x14ac:dyDescent="0.25">
      <c r="A193" t="s">
        <v>146</v>
      </c>
      <c r="B193">
        <v>54</v>
      </c>
      <c r="C193" t="str">
        <f>IF(Table18[[#This Row],[avg_female_pct]]&gt;$F$35,"Above average", "Below average")</f>
        <v>Above average</v>
      </c>
    </row>
    <row r="194" spans="1:3" x14ac:dyDescent="0.25">
      <c r="A194" t="s">
        <v>195</v>
      </c>
      <c r="B194">
        <v>50</v>
      </c>
      <c r="C194" t="str">
        <f>IF(Table18[[#This Row],[avg_female_pct]]&gt;$F$35,"Above average", "Below average")</f>
        <v>Above average</v>
      </c>
    </row>
    <row r="195" spans="1:3" x14ac:dyDescent="0.25">
      <c r="A195" t="s">
        <v>288</v>
      </c>
      <c r="B195">
        <v>58</v>
      </c>
      <c r="C195" t="str">
        <f>IF(Table18[[#This Row],[avg_female_pct]]&gt;$F$35,"Above average", "Below average")</f>
        <v>Above average</v>
      </c>
    </row>
    <row r="196" spans="1:3" x14ac:dyDescent="0.25">
      <c r="A196" t="s">
        <v>95</v>
      </c>
      <c r="B196">
        <v>56</v>
      </c>
      <c r="C196" t="str">
        <f>IF(Table18[[#This Row],[avg_female_pct]]&gt;$F$35,"Above average", "Below average")</f>
        <v>Above average</v>
      </c>
    </row>
    <row r="197" spans="1:3" x14ac:dyDescent="0.25">
      <c r="A197" t="s">
        <v>198</v>
      </c>
      <c r="B197">
        <v>48</v>
      </c>
      <c r="C197" t="str">
        <f>IF(Table18[[#This Row],[avg_female_pct]]&gt;$F$35,"Above average", "Below average")</f>
        <v>Below average</v>
      </c>
    </row>
    <row r="198" spans="1:3" x14ac:dyDescent="0.25">
      <c r="A198" t="s">
        <v>149</v>
      </c>
      <c r="B198">
        <v>60</v>
      </c>
      <c r="C198" t="str">
        <f>IF(Table18[[#This Row],[avg_female_pct]]&gt;$F$35,"Above average", "Below average")</f>
        <v>Above average</v>
      </c>
    </row>
    <row r="199" spans="1:3" x14ac:dyDescent="0.25">
      <c r="A199" t="s">
        <v>131</v>
      </c>
      <c r="B199">
        <v>50</v>
      </c>
      <c r="C199" t="str">
        <f>IF(Table18[[#This Row],[avg_female_pct]]&gt;$F$35,"Above average", "Below average")</f>
        <v>Above average</v>
      </c>
    </row>
    <row r="200" spans="1:3" x14ac:dyDescent="0.25">
      <c r="A200" t="s">
        <v>96</v>
      </c>
      <c r="B200">
        <v>51</v>
      </c>
      <c r="C200" t="str">
        <f>IF(Table18[[#This Row],[avg_female_pct]]&gt;$F$35,"Above average", "Below average")</f>
        <v>Above average</v>
      </c>
    </row>
    <row r="201" spans="1:3" x14ac:dyDescent="0.25">
      <c r="A201" t="s">
        <v>128</v>
      </c>
      <c r="B201">
        <v>56</v>
      </c>
      <c r="C201" t="str">
        <f>IF(Table18[[#This Row],[avg_female_pct]]&gt;$F$35,"Above average", "Below average")</f>
        <v>Above average</v>
      </c>
    </row>
    <row r="202" spans="1:3" x14ac:dyDescent="0.25">
      <c r="A202" t="s">
        <v>125</v>
      </c>
      <c r="B202">
        <v>54</v>
      </c>
      <c r="C202" t="str">
        <f>IF(Table18[[#This Row],[avg_female_pct]]&gt;$F$35,"Above average", "Below average")</f>
        <v>Above average</v>
      </c>
    </row>
    <row r="203" spans="1:3" x14ac:dyDescent="0.25">
      <c r="A203" t="s">
        <v>188</v>
      </c>
      <c r="B203">
        <v>44</v>
      </c>
      <c r="C203" t="str">
        <f>IF(Table18[[#This Row],[avg_female_pct]]&gt;$F$35,"Above average", "Below average")</f>
        <v>Below average</v>
      </c>
    </row>
    <row r="204" spans="1:3" x14ac:dyDescent="0.25">
      <c r="A204" t="s">
        <v>97</v>
      </c>
      <c r="B204">
        <v>26</v>
      </c>
      <c r="C204" t="str">
        <f>IF(Table18[[#This Row],[avg_female_pct]]&gt;$F$35,"Above average", "Below average")</f>
        <v>Below average</v>
      </c>
    </row>
    <row r="205" spans="1:3" x14ac:dyDescent="0.25">
      <c r="A205" t="s">
        <v>103</v>
      </c>
      <c r="B205">
        <v>56</v>
      </c>
      <c r="C205" t="str">
        <f>IF(Table18[[#This Row],[avg_female_pct]]&gt;$F$35,"Above average", "Below average")</f>
        <v>Above average</v>
      </c>
    </row>
    <row r="206" spans="1:3" x14ac:dyDescent="0.25">
      <c r="A206" t="s">
        <v>287</v>
      </c>
      <c r="B206">
        <v>35</v>
      </c>
      <c r="C206" t="str">
        <f>IF(Table18[[#This Row],[avg_female_pct]]&gt;$F$35,"Above average", "Below average")</f>
        <v>Below average</v>
      </c>
    </row>
    <row r="207" spans="1:3" x14ac:dyDescent="0.25">
      <c r="A207" t="s">
        <v>291</v>
      </c>
      <c r="B207">
        <v>47</v>
      </c>
      <c r="C207" t="str">
        <f>IF(Table18[[#This Row],[avg_female_pct]]&gt;$F$35,"Above average", "Below average")</f>
        <v>Below average</v>
      </c>
    </row>
    <row r="208" spans="1:3" x14ac:dyDescent="0.25">
      <c r="A208" t="s">
        <v>190</v>
      </c>
      <c r="B208">
        <v>54</v>
      </c>
      <c r="C208" t="str">
        <f>IF(Table18[[#This Row],[avg_female_pct]]&gt;$F$35,"Above average", "Below average")</f>
        <v>Above average</v>
      </c>
    </row>
    <row r="209" spans="1:3" x14ac:dyDescent="0.25">
      <c r="A209" t="s">
        <v>107</v>
      </c>
      <c r="B209">
        <v>50</v>
      </c>
      <c r="C209" t="str">
        <f>IF(Table18[[#This Row],[avg_female_pct]]&gt;$F$35,"Above average", "Below average")</f>
        <v>Above average</v>
      </c>
    </row>
    <row r="210" spans="1:3" x14ac:dyDescent="0.25">
      <c r="A210" t="s">
        <v>135</v>
      </c>
      <c r="B210">
        <v>28</v>
      </c>
      <c r="C210" t="str">
        <f>IF(Table18[[#This Row],[avg_female_pct]]&gt;$F$35,"Above average", "Below average")</f>
        <v>Below average</v>
      </c>
    </row>
    <row r="211" spans="1:3" x14ac:dyDescent="0.25">
      <c r="A211" t="s">
        <v>75</v>
      </c>
      <c r="B211">
        <v>34</v>
      </c>
      <c r="C211" t="str">
        <f>IF(Table18[[#This Row],[avg_female_pct]]&gt;$F$35,"Above average", "Below average")</f>
        <v>Below average</v>
      </c>
    </row>
    <row r="212" spans="1:3" x14ac:dyDescent="0.25">
      <c r="A212" t="s">
        <v>74</v>
      </c>
      <c r="B212">
        <v>50</v>
      </c>
      <c r="C212" t="str">
        <f>IF(Table18[[#This Row],[avg_female_pct]]&gt;$F$35,"Above average", "Below average")</f>
        <v>Above average</v>
      </c>
    </row>
    <row r="213" spans="1:3" x14ac:dyDescent="0.25">
      <c r="A213" t="s">
        <v>93</v>
      </c>
      <c r="B213">
        <v>28</v>
      </c>
      <c r="C213" t="str">
        <f>IF(Table18[[#This Row],[avg_female_pct]]&gt;$F$35,"Above average", "Below average")</f>
        <v>Below average</v>
      </c>
    </row>
    <row r="214" spans="1:3" x14ac:dyDescent="0.25">
      <c r="A214" t="s">
        <v>301</v>
      </c>
      <c r="B214">
        <v>42</v>
      </c>
      <c r="C214" t="str">
        <f>IF(Table18[[#This Row],[avg_female_pct]]&gt;$F$35,"Above average", "Below average")</f>
        <v>Below average</v>
      </c>
    </row>
    <row r="215" spans="1:3" x14ac:dyDescent="0.25">
      <c r="A215" t="s">
        <v>294</v>
      </c>
      <c r="B215">
        <v>39</v>
      </c>
      <c r="C215" t="str">
        <f>IF(Table18[[#This Row],[avg_female_pct]]&gt;$F$35,"Above average", "Below average")</f>
        <v>Below average</v>
      </c>
    </row>
    <row r="216" spans="1:3" x14ac:dyDescent="0.25">
      <c r="A216" t="s">
        <v>77</v>
      </c>
      <c r="B216">
        <v>34</v>
      </c>
      <c r="C216" t="str">
        <f>IF(Table18[[#This Row],[avg_female_pct]]&gt;$F$35,"Above average", "Below average")</f>
        <v>Below average</v>
      </c>
    </row>
    <row r="217" spans="1:3" x14ac:dyDescent="0.25">
      <c r="A217" t="s">
        <v>86</v>
      </c>
      <c r="B217">
        <v>55</v>
      </c>
      <c r="C217" t="str">
        <f>IF(Table18[[#This Row],[avg_female_pct]]&gt;$F$35,"Above average", "Below average")</f>
        <v>Above average</v>
      </c>
    </row>
    <row r="218" spans="1:3" x14ac:dyDescent="0.25">
      <c r="A218" t="s">
        <v>290</v>
      </c>
      <c r="B218">
        <v>39</v>
      </c>
      <c r="C218" t="str">
        <f>IF(Table18[[#This Row],[avg_female_pct]]&gt;$F$35,"Above average", "Below average")</f>
        <v>Below average</v>
      </c>
    </row>
    <row r="219" spans="1:3" x14ac:dyDescent="0.25">
      <c r="A219" t="s">
        <v>154</v>
      </c>
      <c r="B219">
        <v>50</v>
      </c>
      <c r="C219" t="str">
        <f>IF(Table18[[#This Row],[avg_female_pct]]&gt;$F$35,"Above average", "Below average")</f>
        <v>Above average</v>
      </c>
    </row>
    <row r="220" spans="1:3" x14ac:dyDescent="0.25">
      <c r="A220" t="s">
        <v>231</v>
      </c>
      <c r="B220">
        <v>43</v>
      </c>
      <c r="C220" t="str">
        <f>IF(Table18[[#This Row],[avg_female_pct]]&gt;$F$35,"Above average", "Below average")</f>
        <v>Below average</v>
      </c>
    </row>
    <row r="221" spans="1:3" x14ac:dyDescent="0.25">
      <c r="A221" t="s">
        <v>289</v>
      </c>
      <c r="B221">
        <v>61</v>
      </c>
      <c r="C221" t="str">
        <f>IF(Table18[[#This Row],[avg_female_pct]]&gt;$F$35,"Above average", "Below average")</f>
        <v>Above average</v>
      </c>
    </row>
    <row r="222" spans="1:3" x14ac:dyDescent="0.25">
      <c r="A222" t="s">
        <v>126</v>
      </c>
      <c r="B222">
        <v>59</v>
      </c>
      <c r="C222" t="str">
        <f>IF(Table18[[#This Row],[avg_female_pct]]&gt;$F$35,"Above average", "Below average")</f>
        <v>Above average</v>
      </c>
    </row>
    <row r="223" spans="1:3" x14ac:dyDescent="0.25">
      <c r="A223" t="s">
        <v>151</v>
      </c>
      <c r="B223">
        <v>60</v>
      </c>
      <c r="C223" t="str">
        <f>IF(Table18[[#This Row],[avg_female_pct]]&gt;$F$35,"Above average", "Below average")</f>
        <v>Above average</v>
      </c>
    </row>
    <row r="224" spans="1:3" x14ac:dyDescent="0.25">
      <c r="A224" t="s">
        <v>113</v>
      </c>
      <c r="B224">
        <v>45</v>
      </c>
      <c r="C224" t="str">
        <f>IF(Table18[[#This Row],[avg_female_pct]]&gt;$F$35,"Above average", "Below average")</f>
        <v>Below average</v>
      </c>
    </row>
    <row r="225" spans="1:3" x14ac:dyDescent="0.25">
      <c r="A225" t="s">
        <v>296</v>
      </c>
      <c r="B225">
        <v>47</v>
      </c>
      <c r="C225" t="str">
        <f>IF(Table18[[#This Row],[avg_female_pct]]&gt;$F$35,"Above average", "Below average")</f>
        <v>Below average</v>
      </c>
    </row>
    <row r="226" spans="1:3" x14ac:dyDescent="0.25">
      <c r="A226" t="s">
        <v>299</v>
      </c>
      <c r="B226">
        <v>64</v>
      </c>
      <c r="C226" t="str">
        <f>IF(Table18[[#This Row],[avg_female_pct]]&gt;$F$35,"Above average", "Below average")</f>
        <v>Above average</v>
      </c>
    </row>
    <row r="227" spans="1:3" x14ac:dyDescent="0.25">
      <c r="A227" t="s">
        <v>80</v>
      </c>
      <c r="B227">
        <v>51</v>
      </c>
      <c r="C227" t="str">
        <f>IF(Table18[[#This Row],[avg_female_pct]]&gt;$F$35,"Above average", "Below average")</f>
        <v>Above average</v>
      </c>
    </row>
    <row r="228" spans="1:3" x14ac:dyDescent="0.25">
      <c r="A228" t="s">
        <v>297</v>
      </c>
      <c r="B228">
        <v>54</v>
      </c>
      <c r="C228" t="str">
        <f>IF(Table18[[#This Row],[avg_female_pct]]&gt;$F$35,"Above average", "Below average")</f>
        <v>Above average</v>
      </c>
    </row>
  </sheetData>
  <mergeCells count="5">
    <mergeCell ref="E34:F34"/>
    <mergeCell ref="E39:I42"/>
    <mergeCell ref="A1:B1"/>
    <mergeCell ref="E5:H10"/>
    <mergeCell ref="E18:F18"/>
  </mergeCells>
  <conditionalFormatting sqref="B4:B228">
    <cfRule type="colorScale" priority="1">
      <colorScale>
        <cfvo type="min"/>
        <cfvo type="percentile" val="50"/>
        <cfvo type="max"/>
        <color rgb="FFF8696B"/>
        <color rgb="FFFFEB84"/>
        <color rgb="FF63BE7B"/>
      </colorScale>
    </cfRule>
  </conditionalFormatting>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F63F8-1E55-4A0E-8B99-7732412F9C0D}">
  <dimension ref="A1:J77"/>
  <sheetViews>
    <sheetView topLeftCell="A19" workbookViewId="0">
      <selection activeCell="D28" sqref="D28:J32"/>
    </sheetView>
  </sheetViews>
  <sheetFormatPr defaultRowHeight="15" x14ac:dyDescent="0.25"/>
  <cols>
    <col min="1" max="1" width="31.5703125" customWidth="1"/>
  </cols>
  <sheetData>
    <row r="1" spans="1:9" x14ac:dyDescent="0.25">
      <c r="A1" s="50" t="s">
        <v>400</v>
      </c>
      <c r="B1" s="50"/>
      <c r="C1" s="50"/>
      <c r="D1" s="50"/>
      <c r="E1" s="50"/>
    </row>
    <row r="3" spans="1:9" ht="18.75" x14ac:dyDescent="0.3">
      <c r="A3" t="s">
        <v>352</v>
      </c>
      <c r="B3" t="s">
        <v>398</v>
      </c>
      <c r="D3" s="46" t="s">
        <v>19</v>
      </c>
      <c r="E3" s="46"/>
    </row>
    <row r="4" spans="1:9" x14ac:dyDescent="0.25">
      <c r="A4" t="s">
        <v>0</v>
      </c>
      <c r="B4">
        <v>273</v>
      </c>
      <c r="D4" s="54" t="s">
        <v>397</v>
      </c>
      <c r="E4" s="57"/>
      <c r="F4" s="57"/>
      <c r="G4" s="57"/>
      <c r="H4" s="57"/>
      <c r="I4" s="57"/>
    </row>
    <row r="5" spans="1:9" x14ac:dyDescent="0.25">
      <c r="A5" t="s">
        <v>1</v>
      </c>
      <c r="B5">
        <v>96</v>
      </c>
      <c r="D5" s="57"/>
      <c r="E5" s="57"/>
      <c r="F5" s="57"/>
      <c r="G5" s="57"/>
      <c r="H5" s="57"/>
      <c r="I5" s="57"/>
    </row>
    <row r="6" spans="1:9" x14ac:dyDescent="0.25">
      <c r="A6" t="s">
        <v>2</v>
      </c>
      <c r="B6">
        <v>89</v>
      </c>
      <c r="D6" s="57"/>
      <c r="E6" s="57"/>
      <c r="F6" s="57"/>
      <c r="G6" s="57"/>
      <c r="H6" s="57"/>
      <c r="I6" s="57"/>
    </row>
    <row r="7" spans="1:9" x14ac:dyDescent="0.25">
      <c r="A7" t="s">
        <v>3</v>
      </c>
      <c r="B7">
        <v>81</v>
      </c>
      <c r="D7" s="57"/>
      <c r="E7" s="57"/>
      <c r="F7" s="57"/>
      <c r="G7" s="57"/>
      <c r="H7" s="57"/>
      <c r="I7" s="57"/>
    </row>
    <row r="8" spans="1:9" x14ac:dyDescent="0.25">
      <c r="A8" t="s">
        <v>4</v>
      </c>
      <c r="B8">
        <v>68</v>
      </c>
      <c r="D8" s="57"/>
      <c r="E8" s="57"/>
      <c r="F8" s="57"/>
      <c r="G8" s="57"/>
      <c r="H8" s="57"/>
      <c r="I8" s="57"/>
    </row>
    <row r="9" spans="1:9" x14ac:dyDescent="0.25">
      <c r="A9" t="s">
        <v>5</v>
      </c>
      <c r="B9">
        <v>68</v>
      </c>
    </row>
    <row r="10" spans="1:9" x14ac:dyDescent="0.25">
      <c r="A10" t="s">
        <v>6</v>
      </c>
      <c r="B10">
        <v>54</v>
      </c>
    </row>
    <row r="11" spans="1:9" ht="18.75" x14ac:dyDescent="0.3">
      <c r="A11" t="s">
        <v>7</v>
      </c>
      <c r="B11">
        <v>43</v>
      </c>
      <c r="D11" s="22" t="s">
        <v>42</v>
      </c>
    </row>
    <row r="12" spans="1:9" x14ac:dyDescent="0.25">
      <c r="A12" t="s">
        <v>8</v>
      </c>
      <c r="B12">
        <v>37</v>
      </c>
    </row>
    <row r="13" spans="1:9" x14ac:dyDescent="0.25">
      <c r="A13" t="s">
        <v>9</v>
      </c>
      <c r="B13">
        <v>37</v>
      </c>
    </row>
    <row r="14" spans="1:9" x14ac:dyDescent="0.25">
      <c r="A14" t="s">
        <v>14</v>
      </c>
      <c r="B14">
        <v>35</v>
      </c>
    </row>
    <row r="15" spans="1:9" x14ac:dyDescent="0.25">
      <c r="A15" t="s">
        <v>15</v>
      </c>
      <c r="B15">
        <v>29</v>
      </c>
    </row>
    <row r="16" spans="1:9" x14ac:dyDescent="0.25">
      <c r="A16" t="s">
        <v>16</v>
      </c>
      <c r="B16">
        <v>27</v>
      </c>
    </row>
    <row r="17" spans="1:10" x14ac:dyDescent="0.25">
      <c r="A17" t="s">
        <v>10</v>
      </c>
      <c r="B17">
        <v>22</v>
      </c>
    </row>
    <row r="18" spans="1:10" x14ac:dyDescent="0.25">
      <c r="A18" t="s">
        <v>17</v>
      </c>
      <c r="B18">
        <v>15</v>
      </c>
    </row>
    <row r="19" spans="1:10" x14ac:dyDescent="0.25">
      <c r="A19" t="s">
        <v>353</v>
      </c>
      <c r="B19">
        <v>14</v>
      </c>
    </row>
    <row r="20" spans="1:10" x14ac:dyDescent="0.25">
      <c r="A20" t="s">
        <v>354</v>
      </c>
      <c r="B20">
        <v>13</v>
      </c>
    </row>
    <row r="21" spans="1:10" x14ac:dyDescent="0.25">
      <c r="A21" t="s">
        <v>355</v>
      </c>
      <c r="B21">
        <v>12</v>
      </c>
    </row>
    <row r="22" spans="1:10" x14ac:dyDescent="0.25">
      <c r="A22" t="s">
        <v>356</v>
      </c>
      <c r="B22">
        <v>12</v>
      </c>
    </row>
    <row r="23" spans="1:10" x14ac:dyDescent="0.25">
      <c r="A23" t="s">
        <v>357</v>
      </c>
      <c r="B23">
        <v>12</v>
      </c>
    </row>
    <row r="24" spans="1:10" x14ac:dyDescent="0.25">
      <c r="A24" t="s">
        <v>358</v>
      </c>
      <c r="B24">
        <v>12</v>
      </c>
    </row>
    <row r="25" spans="1:10" x14ac:dyDescent="0.25">
      <c r="A25" t="s">
        <v>359</v>
      </c>
      <c r="B25">
        <v>11</v>
      </c>
    </row>
    <row r="26" spans="1:10" x14ac:dyDescent="0.25">
      <c r="A26" t="s">
        <v>360</v>
      </c>
      <c r="B26">
        <v>11</v>
      </c>
    </row>
    <row r="27" spans="1:10" x14ac:dyDescent="0.25">
      <c r="A27" t="s">
        <v>361</v>
      </c>
      <c r="B27">
        <v>10</v>
      </c>
    </row>
    <row r="28" spans="1:10" ht="18.75" x14ac:dyDescent="0.3">
      <c r="A28" t="s">
        <v>362</v>
      </c>
      <c r="B28">
        <v>10</v>
      </c>
      <c r="D28" s="46" t="s">
        <v>20</v>
      </c>
      <c r="E28" s="46"/>
    </row>
    <row r="29" spans="1:10" ht="15" customHeight="1" x14ac:dyDescent="0.25">
      <c r="A29" t="s">
        <v>363</v>
      </c>
      <c r="B29">
        <v>10</v>
      </c>
      <c r="D29" s="58" t="s">
        <v>399</v>
      </c>
      <c r="E29" s="58"/>
      <c r="F29" s="58"/>
      <c r="G29" s="58"/>
      <c r="H29" s="58"/>
      <c r="I29" s="58"/>
      <c r="J29" s="58"/>
    </row>
    <row r="30" spans="1:10" x14ac:dyDescent="0.25">
      <c r="A30" t="s">
        <v>364</v>
      </c>
      <c r="B30">
        <v>9</v>
      </c>
      <c r="D30" s="58"/>
      <c r="E30" s="58"/>
      <c r="F30" s="58"/>
      <c r="G30" s="58"/>
      <c r="H30" s="58"/>
      <c r="I30" s="58"/>
      <c r="J30" s="58"/>
    </row>
    <row r="31" spans="1:10" x14ac:dyDescent="0.25">
      <c r="A31" t="s">
        <v>365</v>
      </c>
      <c r="B31">
        <v>8</v>
      </c>
      <c r="D31" s="58"/>
      <c r="E31" s="58"/>
      <c r="F31" s="58"/>
      <c r="G31" s="58"/>
      <c r="H31" s="58"/>
      <c r="I31" s="58"/>
      <c r="J31" s="58"/>
    </row>
    <row r="32" spans="1:10" ht="15" customHeight="1" x14ac:dyDescent="0.25">
      <c r="A32" t="s">
        <v>366</v>
      </c>
      <c r="B32">
        <v>8</v>
      </c>
      <c r="D32" s="58"/>
      <c r="E32" s="58"/>
      <c r="F32" s="58"/>
      <c r="G32" s="58"/>
      <c r="H32" s="58"/>
      <c r="I32" s="58"/>
      <c r="J32" s="58"/>
    </row>
    <row r="33" spans="1:2" x14ac:dyDescent="0.25">
      <c r="A33" t="s">
        <v>367</v>
      </c>
      <c r="B33">
        <v>8</v>
      </c>
    </row>
    <row r="34" spans="1:2" x14ac:dyDescent="0.25">
      <c r="A34" t="s">
        <v>368</v>
      </c>
      <c r="B34">
        <v>7</v>
      </c>
    </row>
    <row r="35" spans="1:2" x14ac:dyDescent="0.25">
      <c r="A35" t="s">
        <v>369</v>
      </c>
      <c r="B35">
        <v>7</v>
      </c>
    </row>
    <row r="36" spans="1:2" x14ac:dyDescent="0.25">
      <c r="A36" t="s">
        <v>370</v>
      </c>
      <c r="B36">
        <v>7</v>
      </c>
    </row>
    <row r="37" spans="1:2" x14ac:dyDescent="0.25">
      <c r="A37" t="s">
        <v>371</v>
      </c>
      <c r="B37">
        <v>6</v>
      </c>
    </row>
    <row r="38" spans="1:2" x14ac:dyDescent="0.25">
      <c r="A38" t="s">
        <v>372</v>
      </c>
      <c r="B38">
        <v>6</v>
      </c>
    </row>
    <row r="39" spans="1:2" x14ac:dyDescent="0.25">
      <c r="A39" t="s">
        <v>373</v>
      </c>
      <c r="B39">
        <v>6</v>
      </c>
    </row>
    <row r="40" spans="1:2" x14ac:dyDescent="0.25">
      <c r="A40" t="s">
        <v>374</v>
      </c>
      <c r="B40">
        <v>6</v>
      </c>
    </row>
    <row r="41" spans="1:2" x14ac:dyDescent="0.25">
      <c r="A41" t="s">
        <v>375</v>
      </c>
      <c r="B41">
        <v>6</v>
      </c>
    </row>
    <row r="42" spans="1:2" x14ac:dyDescent="0.25">
      <c r="A42" t="s">
        <v>376</v>
      </c>
      <c r="B42">
        <v>5</v>
      </c>
    </row>
    <row r="43" spans="1:2" x14ac:dyDescent="0.25">
      <c r="A43" t="s">
        <v>377</v>
      </c>
      <c r="B43">
        <v>4</v>
      </c>
    </row>
    <row r="44" spans="1:2" x14ac:dyDescent="0.25">
      <c r="A44" t="s">
        <v>378</v>
      </c>
      <c r="B44">
        <v>4</v>
      </c>
    </row>
    <row r="45" spans="1:2" x14ac:dyDescent="0.25">
      <c r="A45" t="s">
        <v>379</v>
      </c>
      <c r="B45">
        <v>4</v>
      </c>
    </row>
    <row r="46" spans="1:2" x14ac:dyDescent="0.25">
      <c r="A46" t="s">
        <v>380</v>
      </c>
      <c r="B46">
        <v>4</v>
      </c>
    </row>
    <row r="47" spans="1:2" x14ac:dyDescent="0.25">
      <c r="A47" t="s">
        <v>381</v>
      </c>
      <c r="B47">
        <v>3</v>
      </c>
    </row>
    <row r="48" spans="1:2" x14ac:dyDescent="0.25">
      <c r="A48" t="s">
        <v>382</v>
      </c>
      <c r="B48">
        <v>2</v>
      </c>
    </row>
    <row r="49" spans="1:2" x14ac:dyDescent="0.25">
      <c r="A49" t="s">
        <v>383</v>
      </c>
      <c r="B49">
        <v>2</v>
      </c>
    </row>
    <row r="50" spans="1:2" x14ac:dyDescent="0.25">
      <c r="A50" t="s">
        <v>384</v>
      </c>
      <c r="B50">
        <v>2</v>
      </c>
    </row>
    <row r="51" spans="1:2" x14ac:dyDescent="0.25">
      <c r="A51" t="s">
        <v>385</v>
      </c>
      <c r="B51">
        <v>2</v>
      </c>
    </row>
    <row r="52" spans="1:2" x14ac:dyDescent="0.25">
      <c r="A52" t="s">
        <v>386</v>
      </c>
      <c r="B52">
        <v>2</v>
      </c>
    </row>
    <row r="53" spans="1:2" x14ac:dyDescent="0.25">
      <c r="A53" t="s">
        <v>387</v>
      </c>
      <c r="B53">
        <v>2</v>
      </c>
    </row>
    <row r="54" spans="1:2" x14ac:dyDescent="0.25">
      <c r="A54" t="s">
        <v>388</v>
      </c>
      <c r="B54">
        <v>2</v>
      </c>
    </row>
    <row r="55" spans="1:2" x14ac:dyDescent="0.25">
      <c r="A55" t="s">
        <v>389</v>
      </c>
      <c r="B55">
        <v>2</v>
      </c>
    </row>
    <row r="56" spans="1:2" x14ac:dyDescent="0.25">
      <c r="A56" t="s">
        <v>390</v>
      </c>
      <c r="B56">
        <v>1</v>
      </c>
    </row>
    <row r="57" spans="1:2" x14ac:dyDescent="0.25">
      <c r="A57" t="s">
        <v>391</v>
      </c>
      <c r="B57">
        <v>1</v>
      </c>
    </row>
    <row r="58" spans="1:2" x14ac:dyDescent="0.25">
      <c r="A58" t="s">
        <v>36</v>
      </c>
      <c r="B58">
        <v>1</v>
      </c>
    </row>
    <row r="59" spans="1:2" x14ac:dyDescent="0.25">
      <c r="A59" t="s">
        <v>28</v>
      </c>
      <c r="B59">
        <v>1</v>
      </c>
    </row>
    <row r="60" spans="1:2" x14ac:dyDescent="0.25">
      <c r="A60" t="s">
        <v>392</v>
      </c>
      <c r="B60">
        <v>1</v>
      </c>
    </row>
    <row r="61" spans="1:2" x14ac:dyDescent="0.25">
      <c r="A61" t="s">
        <v>25</v>
      </c>
      <c r="B61">
        <v>1</v>
      </c>
    </row>
    <row r="62" spans="1:2" x14ac:dyDescent="0.25">
      <c r="A62" t="s">
        <v>33</v>
      </c>
      <c r="B62">
        <v>1</v>
      </c>
    </row>
    <row r="63" spans="1:2" x14ac:dyDescent="0.25">
      <c r="A63" t="s">
        <v>27</v>
      </c>
      <c r="B63">
        <v>1</v>
      </c>
    </row>
    <row r="64" spans="1:2" x14ac:dyDescent="0.25">
      <c r="A64" t="s">
        <v>22</v>
      </c>
      <c r="B64">
        <v>1</v>
      </c>
    </row>
    <row r="65" spans="1:2" x14ac:dyDescent="0.25">
      <c r="A65" t="s">
        <v>31</v>
      </c>
      <c r="B65">
        <v>1</v>
      </c>
    </row>
    <row r="66" spans="1:2" x14ac:dyDescent="0.25">
      <c r="A66" t="s">
        <v>23</v>
      </c>
      <c r="B66">
        <v>1</v>
      </c>
    </row>
    <row r="67" spans="1:2" x14ac:dyDescent="0.25">
      <c r="A67" t="s">
        <v>393</v>
      </c>
      <c r="B67">
        <v>1</v>
      </c>
    </row>
    <row r="68" spans="1:2" x14ac:dyDescent="0.25">
      <c r="A68" t="s">
        <v>394</v>
      </c>
      <c r="B68">
        <v>1</v>
      </c>
    </row>
    <row r="69" spans="1:2" x14ac:dyDescent="0.25">
      <c r="A69" t="s">
        <v>35</v>
      </c>
      <c r="B69">
        <v>1</v>
      </c>
    </row>
    <row r="70" spans="1:2" x14ac:dyDescent="0.25">
      <c r="A70" t="s">
        <v>34</v>
      </c>
      <c r="B70">
        <v>1</v>
      </c>
    </row>
    <row r="71" spans="1:2" x14ac:dyDescent="0.25">
      <c r="A71" t="s">
        <v>32</v>
      </c>
      <c r="B71">
        <v>1</v>
      </c>
    </row>
    <row r="72" spans="1:2" x14ac:dyDescent="0.25">
      <c r="A72" t="s">
        <v>395</v>
      </c>
      <c r="B72">
        <v>1</v>
      </c>
    </row>
    <row r="73" spans="1:2" x14ac:dyDescent="0.25">
      <c r="A73" t="s">
        <v>396</v>
      </c>
      <c r="B73">
        <v>1</v>
      </c>
    </row>
    <row r="74" spans="1:2" x14ac:dyDescent="0.25">
      <c r="A74" t="s">
        <v>24</v>
      </c>
      <c r="B74">
        <v>1</v>
      </c>
    </row>
    <row r="75" spans="1:2" x14ac:dyDescent="0.25">
      <c r="A75" t="s">
        <v>29</v>
      </c>
      <c r="B75">
        <v>1</v>
      </c>
    </row>
    <row r="76" spans="1:2" x14ac:dyDescent="0.25">
      <c r="A76" t="s">
        <v>26</v>
      </c>
      <c r="B76">
        <v>1</v>
      </c>
    </row>
    <row r="77" spans="1:2" x14ac:dyDescent="0.25">
      <c r="A77" t="s">
        <v>30</v>
      </c>
      <c r="B77">
        <v>1</v>
      </c>
    </row>
  </sheetData>
  <mergeCells count="5">
    <mergeCell ref="A1:E1"/>
    <mergeCell ref="D3:E3"/>
    <mergeCell ref="D4:I8"/>
    <mergeCell ref="D28:E28"/>
    <mergeCell ref="D29:J32"/>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60F96-83CB-4EE8-886F-34477EAD34E1}">
  <dimension ref="A1:Q1560"/>
  <sheetViews>
    <sheetView workbookViewId="0">
      <selection activeCell="E4" sqref="E4:H11"/>
    </sheetView>
  </sheetViews>
  <sheetFormatPr defaultRowHeight="15" x14ac:dyDescent="0.25"/>
  <cols>
    <col min="1" max="1" width="43.28515625" customWidth="1"/>
    <col min="5" max="5" width="60.140625" bestFit="1" customWidth="1"/>
    <col min="6" max="6" width="10.85546875" customWidth="1"/>
    <col min="7" max="16" width="5" bestFit="1" customWidth="1"/>
  </cols>
  <sheetData>
    <row r="1" spans="1:17" x14ac:dyDescent="0.25">
      <c r="A1" s="50" t="s">
        <v>404</v>
      </c>
      <c r="B1" s="50"/>
      <c r="C1" s="50"/>
    </row>
    <row r="3" spans="1:17" ht="18.75" x14ac:dyDescent="0.3">
      <c r="A3" t="s">
        <v>325</v>
      </c>
      <c r="B3" t="s">
        <v>401</v>
      </c>
      <c r="C3" t="s">
        <v>322</v>
      </c>
      <c r="E3" s="46" t="s">
        <v>19</v>
      </c>
      <c r="F3" s="46"/>
    </row>
    <row r="4" spans="1:17" ht="15" customHeight="1" x14ac:dyDescent="0.25">
      <c r="A4" t="s">
        <v>276</v>
      </c>
      <c r="B4">
        <v>2011</v>
      </c>
      <c r="C4">
        <v>1</v>
      </c>
      <c r="E4" s="54" t="s">
        <v>403</v>
      </c>
      <c r="F4" s="54"/>
      <c r="G4" s="54"/>
      <c r="H4" s="54"/>
      <c r="I4" s="23"/>
      <c r="J4" s="23"/>
      <c r="K4" s="23"/>
    </row>
    <row r="5" spans="1:17" x14ac:dyDescent="0.25">
      <c r="A5" t="s">
        <v>276</v>
      </c>
      <c r="B5">
        <v>2012</v>
      </c>
      <c r="C5">
        <v>1</v>
      </c>
      <c r="E5" s="54"/>
      <c r="F5" s="54"/>
      <c r="G5" s="54"/>
      <c r="H5" s="54"/>
      <c r="I5" s="23"/>
      <c r="J5" s="23"/>
      <c r="K5" s="23"/>
    </row>
    <row r="6" spans="1:17" x14ac:dyDescent="0.25">
      <c r="A6" t="s">
        <v>276</v>
      </c>
      <c r="B6">
        <v>2013</v>
      </c>
      <c r="C6">
        <v>1</v>
      </c>
      <c r="E6" s="54"/>
      <c r="F6" s="54"/>
      <c r="G6" s="54"/>
      <c r="H6" s="54"/>
      <c r="I6" s="23"/>
      <c r="J6" s="23"/>
      <c r="K6" s="23"/>
    </row>
    <row r="7" spans="1:17" x14ac:dyDescent="0.25">
      <c r="A7" t="s">
        <v>276</v>
      </c>
      <c r="B7">
        <v>2014</v>
      </c>
      <c r="C7">
        <v>1</v>
      </c>
      <c r="E7" s="54"/>
      <c r="F7" s="54"/>
      <c r="G7" s="54"/>
      <c r="H7" s="54"/>
      <c r="I7" s="23"/>
      <c r="J7" s="23"/>
      <c r="K7" s="23"/>
    </row>
    <row r="8" spans="1:17" x14ac:dyDescent="0.25">
      <c r="A8" t="s">
        <v>276</v>
      </c>
      <c r="B8">
        <v>2015</v>
      </c>
      <c r="C8">
        <v>5</v>
      </c>
      <c r="E8" s="54"/>
      <c r="F8" s="54"/>
      <c r="G8" s="54"/>
      <c r="H8" s="54"/>
      <c r="I8" s="23"/>
      <c r="J8" s="23"/>
      <c r="K8" s="23"/>
    </row>
    <row r="9" spans="1:17" x14ac:dyDescent="0.25">
      <c r="A9" t="s">
        <v>274</v>
      </c>
      <c r="B9">
        <v>2011</v>
      </c>
      <c r="C9">
        <v>6</v>
      </c>
      <c r="E9" s="54"/>
      <c r="F9" s="54"/>
      <c r="G9" s="54"/>
      <c r="H9" s="54"/>
      <c r="I9" s="23"/>
      <c r="J9" s="23"/>
      <c r="K9" s="23"/>
    </row>
    <row r="10" spans="1:17" x14ac:dyDescent="0.25">
      <c r="A10" t="s">
        <v>274</v>
      </c>
      <c r="B10">
        <v>2014</v>
      </c>
      <c r="C10">
        <v>6</v>
      </c>
      <c r="E10" s="54"/>
      <c r="F10" s="54"/>
      <c r="G10" s="54"/>
      <c r="H10" s="54"/>
      <c r="I10" s="23"/>
      <c r="J10" s="23"/>
      <c r="K10" s="23"/>
    </row>
    <row r="11" spans="1:17" x14ac:dyDescent="0.25">
      <c r="A11" t="s">
        <v>274</v>
      </c>
      <c r="B11">
        <v>2015</v>
      </c>
      <c r="C11">
        <v>8</v>
      </c>
      <c r="E11" s="54"/>
      <c r="F11" s="54"/>
      <c r="G11" s="54"/>
      <c r="H11" s="54"/>
      <c r="I11" s="23"/>
      <c r="J11" s="23"/>
      <c r="K11" s="23"/>
    </row>
    <row r="12" spans="1:17" x14ac:dyDescent="0.25">
      <c r="A12" t="s">
        <v>267</v>
      </c>
      <c r="B12">
        <v>2016</v>
      </c>
      <c r="C12">
        <v>8</v>
      </c>
    </row>
    <row r="13" spans="1:17" ht="18.75" x14ac:dyDescent="0.3">
      <c r="A13" t="s">
        <v>272</v>
      </c>
      <c r="B13">
        <v>2016</v>
      </c>
      <c r="C13">
        <v>10</v>
      </c>
      <c r="E13" s="11" t="s">
        <v>346</v>
      </c>
      <c r="F13" s="22"/>
    </row>
    <row r="14" spans="1:17" x14ac:dyDescent="0.25">
      <c r="A14" t="s">
        <v>275</v>
      </c>
      <c r="B14">
        <v>2016</v>
      </c>
      <c r="C14">
        <v>10</v>
      </c>
      <c r="E14" s="27" t="s">
        <v>402</v>
      </c>
      <c r="F14" s="27" t="s">
        <v>320</v>
      </c>
    </row>
    <row r="15" spans="1:17" x14ac:dyDescent="0.25">
      <c r="A15" t="s">
        <v>273</v>
      </c>
      <c r="B15">
        <v>2016</v>
      </c>
      <c r="C15">
        <v>12</v>
      </c>
      <c r="E15" s="27" t="s">
        <v>319</v>
      </c>
      <c r="F15">
        <v>2005</v>
      </c>
      <c r="G15">
        <v>2006</v>
      </c>
      <c r="H15">
        <v>2007</v>
      </c>
      <c r="I15">
        <v>2008</v>
      </c>
      <c r="J15">
        <v>2009</v>
      </c>
      <c r="K15">
        <v>2010</v>
      </c>
      <c r="L15">
        <v>2011</v>
      </c>
      <c r="M15">
        <v>2012</v>
      </c>
      <c r="N15">
        <v>2013</v>
      </c>
      <c r="O15">
        <v>2014</v>
      </c>
      <c r="P15">
        <v>2015</v>
      </c>
      <c r="Q15">
        <v>2016</v>
      </c>
    </row>
    <row r="16" spans="1:17" x14ac:dyDescent="0.25">
      <c r="A16" t="s">
        <v>274</v>
      </c>
      <c r="B16">
        <v>2012</v>
      </c>
      <c r="C16">
        <v>13</v>
      </c>
      <c r="E16" s="3" t="s">
        <v>210</v>
      </c>
      <c r="F16" s="26"/>
      <c r="G16" s="26"/>
      <c r="H16" s="26"/>
      <c r="I16" s="26">
        <v>366</v>
      </c>
      <c r="J16" s="26">
        <v>366</v>
      </c>
      <c r="K16" s="26">
        <v>366</v>
      </c>
      <c r="L16" s="26">
        <v>1081</v>
      </c>
      <c r="M16" s="26">
        <v>1079</v>
      </c>
      <c r="N16" s="26">
        <v>1064</v>
      </c>
      <c r="O16" s="26">
        <v>1025</v>
      </c>
      <c r="P16" s="26">
        <v>1025</v>
      </c>
      <c r="Q16" s="26"/>
    </row>
    <row r="17" spans="1:17" x14ac:dyDescent="0.25">
      <c r="A17" t="s">
        <v>274</v>
      </c>
      <c r="B17">
        <v>2013</v>
      </c>
      <c r="C17">
        <v>13</v>
      </c>
      <c r="E17" s="3" t="s">
        <v>313</v>
      </c>
      <c r="F17" s="26"/>
      <c r="G17" s="26"/>
      <c r="H17" s="26"/>
      <c r="I17" s="26"/>
      <c r="J17" s="26"/>
      <c r="K17" s="26"/>
      <c r="L17" s="26">
        <v>158</v>
      </c>
      <c r="M17" s="26">
        <v>236</v>
      </c>
      <c r="N17" s="26">
        <v>187</v>
      </c>
      <c r="O17" s="26">
        <v>283</v>
      </c>
      <c r="P17" s="26">
        <v>332</v>
      </c>
      <c r="Q17" s="26">
        <v>158</v>
      </c>
    </row>
    <row r="18" spans="1:17" x14ac:dyDescent="0.25">
      <c r="A18" t="s">
        <v>274</v>
      </c>
      <c r="B18">
        <v>2016</v>
      </c>
      <c r="C18">
        <v>13</v>
      </c>
      <c r="E18" s="3" t="s">
        <v>84</v>
      </c>
      <c r="F18" s="26"/>
      <c r="G18" s="26"/>
      <c r="H18" s="26"/>
      <c r="I18" s="26"/>
      <c r="J18" s="26"/>
      <c r="K18" s="26"/>
      <c r="L18" s="26">
        <v>353</v>
      </c>
      <c r="M18" s="26">
        <v>744</v>
      </c>
      <c r="N18" s="26">
        <v>691</v>
      </c>
      <c r="O18" s="26">
        <v>861</v>
      </c>
      <c r="P18" s="26">
        <v>803</v>
      </c>
      <c r="Q18" s="26"/>
    </row>
    <row r="19" spans="1:17" x14ac:dyDescent="0.25">
      <c r="A19" t="s">
        <v>276</v>
      </c>
      <c r="B19">
        <v>2016</v>
      </c>
      <c r="C19">
        <v>13</v>
      </c>
      <c r="E19" s="3" t="s">
        <v>241</v>
      </c>
      <c r="F19" s="26"/>
      <c r="G19" s="26"/>
      <c r="H19" s="26"/>
      <c r="I19" s="26"/>
      <c r="J19" s="26"/>
      <c r="K19" s="26"/>
      <c r="L19" s="26">
        <v>144</v>
      </c>
      <c r="M19" s="26">
        <v>414</v>
      </c>
      <c r="N19" s="26">
        <v>405</v>
      </c>
      <c r="O19" s="26">
        <v>306</v>
      </c>
      <c r="P19" s="26">
        <v>278</v>
      </c>
      <c r="Q19" s="26"/>
    </row>
    <row r="20" spans="1:17" x14ac:dyDescent="0.25">
      <c r="A20" t="s">
        <v>270</v>
      </c>
      <c r="B20">
        <v>2014</v>
      </c>
      <c r="C20">
        <v>17</v>
      </c>
      <c r="E20" s="3" t="s">
        <v>317</v>
      </c>
      <c r="F20" s="26"/>
      <c r="G20" s="26"/>
      <c r="H20" s="26"/>
      <c r="I20" s="26"/>
      <c r="J20" s="26"/>
      <c r="K20" s="26"/>
      <c r="L20" s="26">
        <v>187</v>
      </c>
      <c r="M20" s="26">
        <v>187</v>
      </c>
      <c r="N20" s="26">
        <v>118</v>
      </c>
      <c r="O20" s="26">
        <v>169</v>
      </c>
      <c r="P20" s="26">
        <v>135</v>
      </c>
      <c r="Q20" s="26">
        <v>95</v>
      </c>
    </row>
    <row r="21" spans="1:17" x14ac:dyDescent="0.25">
      <c r="A21" t="s">
        <v>253</v>
      </c>
      <c r="B21">
        <v>2011</v>
      </c>
      <c r="C21">
        <v>18</v>
      </c>
      <c r="E21" s="3" t="s">
        <v>73</v>
      </c>
      <c r="F21" s="26"/>
      <c r="G21" s="26"/>
      <c r="H21" s="26"/>
      <c r="I21" s="26"/>
      <c r="J21" s="26"/>
      <c r="K21" s="26"/>
      <c r="L21" s="26">
        <v>531</v>
      </c>
      <c r="M21" s="26"/>
      <c r="N21" s="26"/>
      <c r="O21" s="26">
        <v>72</v>
      </c>
      <c r="P21" s="26">
        <v>72</v>
      </c>
      <c r="Q21" s="26"/>
    </row>
    <row r="22" spans="1:17" x14ac:dyDescent="0.25">
      <c r="A22" t="s">
        <v>269</v>
      </c>
      <c r="B22">
        <v>2016</v>
      </c>
      <c r="C22">
        <v>19</v>
      </c>
      <c r="E22" s="3" t="s">
        <v>175</v>
      </c>
      <c r="F22" s="26"/>
      <c r="G22" s="26"/>
      <c r="H22" s="26"/>
      <c r="I22" s="26"/>
      <c r="J22" s="26"/>
      <c r="K22" s="26"/>
      <c r="L22" s="26">
        <v>629</v>
      </c>
      <c r="M22" s="26">
        <v>744</v>
      </c>
      <c r="N22" s="26">
        <v>679</v>
      </c>
      <c r="O22" s="26">
        <v>1047</v>
      </c>
      <c r="P22" s="26">
        <v>1061</v>
      </c>
      <c r="Q22" s="26">
        <v>629</v>
      </c>
    </row>
    <row r="23" spans="1:17" x14ac:dyDescent="0.25">
      <c r="A23" t="s">
        <v>253</v>
      </c>
      <c r="B23">
        <v>2016</v>
      </c>
      <c r="C23">
        <v>20</v>
      </c>
      <c r="E23" s="3" t="s">
        <v>133</v>
      </c>
      <c r="F23" s="26"/>
      <c r="G23" s="26"/>
      <c r="H23" s="26"/>
      <c r="I23" s="26"/>
      <c r="J23" s="26"/>
      <c r="K23" s="26"/>
      <c r="L23" s="26">
        <v>178</v>
      </c>
      <c r="M23" s="26">
        <v>135</v>
      </c>
      <c r="N23" s="26">
        <v>306</v>
      </c>
      <c r="O23" s="26">
        <v>373</v>
      </c>
      <c r="P23" s="26">
        <v>353</v>
      </c>
      <c r="Q23" s="26">
        <v>144</v>
      </c>
    </row>
    <row r="24" spans="1:17" x14ac:dyDescent="0.25">
      <c r="A24" t="s">
        <v>275</v>
      </c>
      <c r="B24">
        <v>2014</v>
      </c>
      <c r="C24">
        <v>21</v>
      </c>
      <c r="E24" s="3" t="s">
        <v>126</v>
      </c>
      <c r="F24" s="26"/>
      <c r="G24" s="26"/>
      <c r="H24" s="26"/>
      <c r="I24" s="26"/>
      <c r="J24" s="26"/>
      <c r="K24" s="26"/>
      <c r="L24" s="26"/>
      <c r="M24" s="26"/>
      <c r="N24" s="26"/>
      <c r="O24" s="26">
        <v>23</v>
      </c>
      <c r="P24" s="26">
        <v>23</v>
      </c>
      <c r="Q24" s="26">
        <v>443</v>
      </c>
    </row>
    <row r="25" spans="1:17" x14ac:dyDescent="0.25">
      <c r="A25" t="s">
        <v>275</v>
      </c>
      <c r="B25">
        <v>2015</v>
      </c>
      <c r="C25">
        <v>21</v>
      </c>
      <c r="E25" s="3" t="s">
        <v>79</v>
      </c>
      <c r="F25" s="26"/>
      <c r="G25" s="26"/>
      <c r="H25" s="26"/>
      <c r="I25" s="26"/>
      <c r="J25" s="26"/>
      <c r="K25" s="26"/>
      <c r="L25" s="26">
        <v>582</v>
      </c>
      <c r="M25" s="26">
        <v>803</v>
      </c>
      <c r="N25" s="26">
        <v>882</v>
      </c>
      <c r="O25" s="26">
        <v>53</v>
      </c>
      <c r="P25" s="26">
        <v>72</v>
      </c>
      <c r="Q25" s="26"/>
    </row>
    <row r="26" spans="1:17" x14ac:dyDescent="0.25">
      <c r="A26" t="s">
        <v>318</v>
      </c>
      <c r="B26">
        <v>2013</v>
      </c>
      <c r="C26">
        <v>23</v>
      </c>
      <c r="E26" s="3" t="s">
        <v>74</v>
      </c>
      <c r="F26" s="26"/>
      <c r="G26" s="26"/>
      <c r="H26" s="26"/>
      <c r="I26" s="26"/>
      <c r="J26" s="26"/>
      <c r="K26" s="26"/>
      <c r="L26" s="26"/>
      <c r="M26" s="26"/>
      <c r="N26" s="26"/>
      <c r="O26" s="26">
        <v>969</v>
      </c>
      <c r="P26" s="26">
        <v>789</v>
      </c>
      <c r="Q26" s="26"/>
    </row>
    <row r="27" spans="1:17" x14ac:dyDescent="0.25">
      <c r="A27" t="s">
        <v>318</v>
      </c>
      <c r="B27">
        <v>2016</v>
      </c>
      <c r="C27">
        <v>23</v>
      </c>
      <c r="E27" s="3" t="s">
        <v>102</v>
      </c>
      <c r="F27" s="26"/>
      <c r="G27" s="26"/>
      <c r="H27" s="26"/>
      <c r="I27" s="26"/>
      <c r="J27" s="26"/>
      <c r="K27" s="26"/>
      <c r="L27" s="26">
        <v>629</v>
      </c>
      <c r="M27" s="26">
        <v>1033</v>
      </c>
      <c r="N27" s="26">
        <v>531</v>
      </c>
      <c r="O27" s="26">
        <v>744</v>
      </c>
      <c r="P27" s="26">
        <v>691</v>
      </c>
      <c r="Q27" s="26"/>
    </row>
    <row r="28" spans="1:17" x14ac:dyDescent="0.25">
      <c r="A28" t="s">
        <v>268</v>
      </c>
      <c r="B28">
        <v>2016</v>
      </c>
      <c r="C28">
        <v>23</v>
      </c>
      <c r="E28" s="3" t="s">
        <v>227</v>
      </c>
      <c r="F28" s="26">
        <v>305</v>
      </c>
      <c r="G28" s="26">
        <v>305</v>
      </c>
      <c r="H28" s="26">
        <v>305</v>
      </c>
      <c r="I28" s="26">
        <v>305</v>
      </c>
      <c r="J28" s="26">
        <v>286</v>
      </c>
      <c r="K28" s="26">
        <v>286</v>
      </c>
      <c r="L28" s="26">
        <v>882</v>
      </c>
      <c r="M28" s="26">
        <v>856</v>
      </c>
      <c r="N28" s="26">
        <v>785</v>
      </c>
      <c r="O28" s="26">
        <v>725</v>
      </c>
      <c r="P28" s="26">
        <v>744</v>
      </c>
      <c r="Q28" s="26">
        <v>187</v>
      </c>
    </row>
    <row r="29" spans="1:17" x14ac:dyDescent="0.25">
      <c r="A29" t="s">
        <v>260</v>
      </c>
      <c r="B29">
        <v>2016</v>
      </c>
      <c r="C29">
        <v>23</v>
      </c>
      <c r="E29" s="3" t="s">
        <v>121</v>
      </c>
      <c r="F29" s="26"/>
      <c r="G29" s="26"/>
      <c r="H29" s="26"/>
      <c r="I29" s="26"/>
      <c r="J29" s="26"/>
      <c r="K29" s="26"/>
      <c r="L29" s="26"/>
      <c r="M29" s="26">
        <v>803</v>
      </c>
      <c r="N29" s="26"/>
      <c r="O29" s="26">
        <v>803</v>
      </c>
      <c r="P29" s="26">
        <v>744</v>
      </c>
      <c r="Q29" s="26"/>
    </row>
    <row r="30" spans="1:17" x14ac:dyDescent="0.25">
      <c r="A30" t="s">
        <v>275</v>
      </c>
      <c r="B30">
        <v>2013</v>
      </c>
      <c r="C30">
        <v>27</v>
      </c>
      <c r="E30" s="3" t="s">
        <v>204</v>
      </c>
      <c r="F30" s="26">
        <v>337</v>
      </c>
      <c r="G30" s="26">
        <v>337</v>
      </c>
      <c r="H30" s="26">
        <v>251</v>
      </c>
      <c r="I30" s="26">
        <v>251</v>
      </c>
      <c r="J30" s="26">
        <v>251</v>
      </c>
      <c r="K30" s="26">
        <v>235</v>
      </c>
      <c r="L30" s="26">
        <v>803</v>
      </c>
      <c r="M30" s="26">
        <v>785</v>
      </c>
      <c r="N30" s="26">
        <v>744</v>
      </c>
      <c r="O30" s="26">
        <v>785</v>
      </c>
      <c r="P30" s="26">
        <v>785</v>
      </c>
      <c r="Q30" s="26">
        <v>144</v>
      </c>
    </row>
    <row r="31" spans="1:17" x14ac:dyDescent="0.25">
      <c r="A31" t="s">
        <v>266</v>
      </c>
      <c r="B31">
        <v>2016</v>
      </c>
      <c r="C31">
        <v>27</v>
      </c>
      <c r="E31" s="3" t="s">
        <v>267</v>
      </c>
      <c r="F31" s="26">
        <v>25</v>
      </c>
      <c r="G31" s="26">
        <v>26</v>
      </c>
      <c r="H31" s="26">
        <v>26</v>
      </c>
      <c r="I31" s="26">
        <v>28</v>
      </c>
      <c r="J31" s="26">
        <v>28</v>
      </c>
      <c r="K31" s="26">
        <v>30</v>
      </c>
      <c r="L31" s="26">
        <v>63</v>
      </c>
      <c r="M31" s="26">
        <v>58</v>
      </c>
      <c r="N31" s="26">
        <v>72</v>
      </c>
      <c r="O31" s="26">
        <v>65</v>
      </c>
      <c r="P31" s="26">
        <v>71</v>
      </c>
      <c r="Q31" s="26">
        <v>8</v>
      </c>
    </row>
    <row r="32" spans="1:17" x14ac:dyDescent="0.25">
      <c r="A32" t="s">
        <v>270</v>
      </c>
      <c r="B32">
        <v>2016</v>
      </c>
      <c r="C32">
        <v>27</v>
      </c>
      <c r="E32" s="3" t="s">
        <v>239</v>
      </c>
      <c r="F32" s="26">
        <v>199</v>
      </c>
      <c r="G32" s="26">
        <v>212</v>
      </c>
      <c r="H32" s="26">
        <v>212</v>
      </c>
      <c r="I32" s="26">
        <v>235</v>
      </c>
      <c r="J32" s="26">
        <v>212</v>
      </c>
      <c r="K32" s="26">
        <v>212</v>
      </c>
      <c r="L32" s="26">
        <v>414</v>
      </c>
      <c r="M32" s="26">
        <v>477</v>
      </c>
      <c r="N32" s="26">
        <v>443</v>
      </c>
      <c r="O32" s="26">
        <v>485</v>
      </c>
      <c r="P32" s="26">
        <v>525</v>
      </c>
      <c r="Q32" s="26">
        <v>53</v>
      </c>
    </row>
    <row r="33" spans="1:17" x14ac:dyDescent="0.25">
      <c r="A33" t="s">
        <v>252</v>
      </c>
      <c r="B33">
        <v>2016</v>
      </c>
      <c r="C33">
        <v>27</v>
      </c>
      <c r="E33" s="3" t="s">
        <v>192</v>
      </c>
      <c r="F33" s="26">
        <v>251</v>
      </c>
      <c r="G33" s="26">
        <v>251</v>
      </c>
      <c r="H33" s="26">
        <v>286</v>
      </c>
      <c r="I33" s="26">
        <v>305</v>
      </c>
      <c r="J33" s="26">
        <v>337</v>
      </c>
      <c r="K33" s="26">
        <v>366</v>
      </c>
      <c r="L33" s="26">
        <v>1004</v>
      </c>
      <c r="M33" s="26">
        <v>1047</v>
      </c>
      <c r="N33" s="26">
        <v>353</v>
      </c>
      <c r="O33" s="26">
        <v>490</v>
      </c>
      <c r="P33" s="26">
        <v>564</v>
      </c>
      <c r="Q33" s="26"/>
    </row>
    <row r="34" spans="1:17" x14ac:dyDescent="0.25">
      <c r="A34" t="s">
        <v>273</v>
      </c>
      <c r="B34">
        <v>2014</v>
      </c>
      <c r="C34">
        <v>31</v>
      </c>
      <c r="E34" s="3" t="s">
        <v>299</v>
      </c>
      <c r="F34" s="26"/>
      <c r="G34" s="26"/>
      <c r="H34" s="26"/>
      <c r="I34" s="26"/>
      <c r="J34" s="26"/>
      <c r="K34" s="26"/>
      <c r="L34" s="26"/>
      <c r="M34" s="26"/>
      <c r="N34" s="26"/>
      <c r="O34" s="26"/>
      <c r="P34" s="26"/>
      <c r="Q34" s="26">
        <v>691</v>
      </c>
    </row>
    <row r="35" spans="1:17" x14ac:dyDescent="0.25">
      <c r="A35" t="s">
        <v>260</v>
      </c>
      <c r="B35">
        <v>2011</v>
      </c>
      <c r="C35">
        <v>32</v>
      </c>
      <c r="E35" s="3" t="s">
        <v>144</v>
      </c>
      <c r="F35" s="26"/>
      <c r="G35" s="26"/>
      <c r="H35" s="26"/>
      <c r="I35" s="26"/>
      <c r="J35" s="26"/>
      <c r="K35" s="26"/>
      <c r="L35" s="26"/>
      <c r="M35" s="26">
        <v>803</v>
      </c>
      <c r="N35" s="26">
        <v>443</v>
      </c>
      <c r="O35" s="26">
        <v>629</v>
      </c>
      <c r="P35" s="26">
        <v>679</v>
      </c>
      <c r="Q35" s="26"/>
    </row>
    <row r="36" spans="1:17" x14ac:dyDescent="0.25">
      <c r="A36" t="s">
        <v>273</v>
      </c>
      <c r="B36">
        <v>2015</v>
      </c>
      <c r="C36">
        <v>32</v>
      </c>
      <c r="E36" s="3" t="s">
        <v>96</v>
      </c>
      <c r="F36" s="26"/>
      <c r="G36" s="26"/>
      <c r="H36" s="26"/>
      <c r="I36" s="26"/>
      <c r="J36" s="26"/>
      <c r="K36" s="26"/>
      <c r="L36" s="26"/>
      <c r="M36" s="26">
        <v>1004</v>
      </c>
      <c r="N36" s="26">
        <v>744</v>
      </c>
      <c r="O36" s="26">
        <v>35</v>
      </c>
      <c r="P36" s="26">
        <v>927</v>
      </c>
      <c r="Q36" s="26"/>
    </row>
    <row r="37" spans="1:17" x14ac:dyDescent="0.25">
      <c r="A37" t="s">
        <v>271</v>
      </c>
      <c r="B37">
        <v>2016</v>
      </c>
      <c r="C37">
        <v>32</v>
      </c>
      <c r="E37" s="3" t="s">
        <v>97</v>
      </c>
      <c r="F37" s="26"/>
      <c r="G37" s="26"/>
      <c r="H37" s="26"/>
      <c r="I37" s="26"/>
      <c r="J37" s="26"/>
      <c r="K37" s="26"/>
      <c r="L37" s="26"/>
      <c r="M37" s="26"/>
      <c r="N37" s="26">
        <v>744</v>
      </c>
      <c r="O37" s="26">
        <v>744</v>
      </c>
      <c r="P37" s="26">
        <v>744</v>
      </c>
      <c r="Q37" s="26"/>
    </row>
    <row r="38" spans="1:17" x14ac:dyDescent="0.25">
      <c r="A38" t="s">
        <v>262</v>
      </c>
      <c r="B38">
        <v>2016</v>
      </c>
      <c r="C38">
        <v>32</v>
      </c>
      <c r="E38" s="3" t="s">
        <v>271</v>
      </c>
      <c r="F38" s="26">
        <v>32</v>
      </c>
      <c r="G38" s="26">
        <v>32</v>
      </c>
      <c r="H38" s="26">
        <v>31</v>
      </c>
      <c r="I38" s="26">
        <v>32</v>
      </c>
      <c r="J38" s="26">
        <v>32</v>
      </c>
      <c r="K38" s="26">
        <v>38</v>
      </c>
      <c r="L38" s="26">
        <v>142</v>
      </c>
      <c r="M38" s="26">
        <v>101</v>
      </c>
      <c r="N38" s="26">
        <v>80</v>
      </c>
      <c r="O38" s="26">
        <v>62</v>
      </c>
      <c r="P38" s="26">
        <v>70</v>
      </c>
      <c r="Q38" s="26">
        <v>32</v>
      </c>
    </row>
    <row r="39" spans="1:17" x14ac:dyDescent="0.25">
      <c r="A39" t="s">
        <v>275</v>
      </c>
      <c r="B39">
        <v>2012</v>
      </c>
      <c r="C39">
        <v>36</v>
      </c>
      <c r="E39" s="3" t="s">
        <v>265</v>
      </c>
      <c r="F39" s="26">
        <v>58</v>
      </c>
      <c r="G39" s="26">
        <v>62</v>
      </c>
      <c r="H39" s="26">
        <v>62</v>
      </c>
      <c r="I39" s="26">
        <v>62</v>
      </c>
      <c r="J39" s="26">
        <v>65</v>
      </c>
      <c r="K39" s="26">
        <v>65</v>
      </c>
      <c r="L39" s="26">
        <v>169</v>
      </c>
      <c r="M39" s="26">
        <v>167</v>
      </c>
      <c r="N39" s="26">
        <v>144</v>
      </c>
      <c r="O39" s="26">
        <v>123</v>
      </c>
      <c r="P39" s="26">
        <v>123</v>
      </c>
      <c r="Q39" s="26">
        <v>41</v>
      </c>
    </row>
    <row r="40" spans="1:17" x14ac:dyDescent="0.25">
      <c r="A40" t="s">
        <v>318</v>
      </c>
      <c r="B40">
        <v>2012</v>
      </c>
      <c r="C40">
        <v>37</v>
      </c>
      <c r="E40" s="3" t="s">
        <v>112</v>
      </c>
      <c r="F40" s="26"/>
      <c r="G40" s="26"/>
      <c r="H40" s="26"/>
      <c r="I40" s="26"/>
      <c r="J40" s="26"/>
      <c r="K40" s="26"/>
      <c r="L40" s="26">
        <v>803</v>
      </c>
      <c r="M40" s="26"/>
      <c r="N40" s="26"/>
      <c r="O40" s="26">
        <v>23</v>
      </c>
      <c r="P40" s="26">
        <v>35</v>
      </c>
      <c r="Q40" s="26"/>
    </row>
    <row r="41" spans="1:17" x14ac:dyDescent="0.25">
      <c r="A41" t="s">
        <v>318</v>
      </c>
      <c r="B41">
        <v>2015</v>
      </c>
      <c r="C41">
        <v>37</v>
      </c>
      <c r="E41" s="3" t="s">
        <v>235</v>
      </c>
      <c r="F41" s="26"/>
      <c r="G41" s="26"/>
      <c r="H41" s="26"/>
      <c r="I41" s="26"/>
      <c r="J41" s="26"/>
      <c r="K41" s="26"/>
      <c r="L41" s="26">
        <v>353</v>
      </c>
      <c r="M41" s="26">
        <v>564</v>
      </c>
      <c r="N41" s="26">
        <v>629</v>
      </c>
      <c r="O41" s="26">
        <v>443</v>
      </c>
      <c r="P41" s="26">
        <v>490</v>
      </c>
      <c r="Q41" s="26"/>
    </row>
    <row r="42" spans="1:17" x14ac:dyDescent="0.25">
      <c r="A42" t="s">
        <v>264</v>
      </c>
      <c r="B42">
        <v>2016</v>
      </c>
      <c r="C42">
        <v>37</v>
      </c>
      <c r="E42" s="3" t="s">
        <v>115</v>
      </c>
      <c r="F42" s="26"/>
      <c r="G42" s="26"/>
      <c r="H42" s="26"/>
      <c r="I42" s="26"/>
      <c r="J42" s="26"/>
      <c r="K42" s="26"/>
      <c r="L42" s="26">
        <v>582</v>
      </c>
      <c r="M42" s="26">
        <v>490</v>
      </c>
      <c r="N42" s="26">
        <v>236</v>
      </c>
      <c r="O42" s="26">
        <v>490</v>
      </c>
      <c r="P42" s="26">
        <v>523</v>
      </c>
      <c r="Q42" s="26"/>
    </row>
    <row r="43" spans="1:17" x14ac:dyDescent="0.25">
      <c r="A43" t="s">
        <v>273</v>
      </c>
      <c r="B43">
        <v>2013</v>
      </c>
      <c r="C43">
        <v>40</v>
      </c>
      <c r="E43" s="3" t="s">
        <v>118</v>
      </c>
      <c r="F43" s="26"/>
      <c r="G43" s="26"/>
      <c r="H43" s="26"/>
      <c r="I43" s="26"/>
      <c r="J43" s="26"/>
      <c r="K43" s="26"/>
      <c r="L43" s="26">
        <v>803</v>
      </c>
      <c r="M43" s="26"/>
      <c r="N43" s="26"/>
      <c r="O43" s="26">
        <v>23</v>
      </c>
      <c r="P43" s="26">
        <v>35</v>
      </c>
      <c r="Q43" s="26"/>
    </row>
    <row r="44" spans="1:17" x14ac:dyDescent="0.25">
      <c r="A44" t="s">
        <v>318</v>
      </c>
      <c r="B44">
        <v>2014</v>
      </c>
      <c r="C44">
        <v>41</v>
      </c>
      <c r="E44" s="3" t="s">
        <v>255</v>
      </c>
      <c r="F44" s="26">
        <v>118</v>
      </c>
      <c r="G44" s="26">
        <v>118</v>
      </c>
      <c r="H44" s="26">
        <v>129</v>
      </c>
      <c r="I44" s="26">
        <v>129</v>
      </c>
      <c r="J44" s="26">
        <v>129</v>
      </c>
      <c r="K44" s="26">
        <v>141</v>
      </c>
      <c r="L44" s="26">
        <v>405</v>
      </c>
      <c r="M44" s="26">
        <v>372</v>
      </c>
      <c r="N44" s="26">
        <v>312</v>
      </c>
      <c r="O44" s="26">
        <v>281</v>
      </c>
      <c r="P44" s="26">
        <v>283</v>
      </c>
      <c r="Q44" s="26">
        <v>46</v>
      </c>
    </row>
    <row r="45" spans="1:17" x14ac:dyDescent="0.25">
      <c r="A45" t="s">
        <v>270</v>
      </c>
      <c r="B45">
        <v>2015</v>
      </c>
      <c r="C45">
        <v>41</v>
      </c>
      <c r="E45" s="3" t="s">
        <v>117</v>
      </c>
      <c r="F45" s="26"/>
      <c r="G45" s="26"/>
      <c r="H45" s="26"/>
      <c r="I45" s="26"/>
      <c r="J45" s="26"/>
      <c r="K45" s="26"/>
      <c r="L45" s="26">
        <v>312</v>
      </c>
      <c r="M45" s="26">
        <v>378</v>
      </c>
      <c r="N45" s="26">
        <v>260</v>
      </c>
      <c r="O45" s="26">
        <v>564</v>
      </c>
      <c r="P45" s="26">
        <v>564</v>
      </c>
      <c r="Q45" s="26">
        <v>209</v>
      </c>
    </row>
    <row r="46" spans="1:17" x14ac:dyDescent="0.25">
      <c r="A46" t="s">
        <v>265</v>
      </c>
      <c r="B46">
        <v>2016</v>
      </c>
      <c r="C46">
        <v>41</v>
      </c>
      <c r="E46" s="3" t="s">
        <v>99</v>
      </c>
      <c r="F46" s="26"/>
      <c r="G46" s="26"/>
      <c r="H46" s="26"/>
      <c r="I46" s="26"/>
      <c r="J46" s="26"/>
      <c r="K46" s="26"/>
      <c r="L46" s="26">
        <v>414</v>
      </c>
      <c r="M46" s="26">
        <v>582</v>
      </c>
      <c r="N46" s="26">
        <v>378</v>
      </c>
      <c r="O46" s="26">
        <v>691</v>
      </c>
      <c r="P46" s="26">
        <v>744</v>
      </c>
      <c r="Q46" s="26"/>
    </row>
    <row r="47" spans="1:17" x14ac:dyDescent="0.25">
      <c r="A47" t="s">
        <v>251</v>
      </c>
      <c r="B47">
        <v>2016</v>
      </c>
      <c r="C47">
        <v>41</v>
      </c>
      <c r="E47" s="3" t="s">
        <v>174</v>
      </c>
      <c r="F47" s="26"/>
      <c r="G47" s="26"/>
      <c r="H47" s="26"/>
      <c r="I47" s="26"/>
      <c r="J47" s="26">
        <v>366</v>
      </c>
      <c r="K47" s="26"/>
      <c r="L47" s="26">
        <v>220</v>
      </c>
      <c r="M47" s="26">
        <v>582</v>
      </c>
      <c r="N47" s="26">
        <v>490</v>
      </c>
      <c r="O47" s="26">
        <v>434</v>
      </c>
      <c r="P47" s="26">
        <v>443</v>
      </c>
      <c r="Q47" s="26"/>
    </row>
    <row r="48" spans="1:17" x14ac:dyDescent="0.25">
      <c r="A48" t="s">
        <v>275</v>
      </c>
      <c r="B48">
        <v>2011</v>
      </c>
      <c r="C48">
        <v>45</v>
      </c>
      <c r="E48" s="3" t="s">
        <v>229</v>
      </c>
      <c r="F48" s="26"/>
      <c r="G48" s="26"/>
      <c r="H48" s="26"/>
      <c r="I48" s="26"/>
      <c r="J48" s="26"/>
      <c r="K48" s="26"/>
      <c r="L48" s="26">
        <v>629</v>
      </c>
      <c r="M48" s="26">
        <v>882</v>
      </c>
      <c r="N48" s="26">
        <v>220</v>
      </c>
      <c r="O48" s="26">
        <v>434</v>
      </c>
      <c r="P48" s="26">
        <v>405</v>
      </c>
      <c r="Q48" s="26">
        <v>209</v>
      </c>
    </row>
    <row r="49" spans="1:17" x14ac:dyDescent="0.25">
      <c r="A49" t="s">
        <v>318</v>
      </c>
      <c r="B49">
        <v>2011</v>
      </c>
      <c r="C49">
        <v>46</v>
      </c>
      <c r="E49" s="3" t="s">
        <v>318</v>
      </c>
      <c r="F49" s="26"/>
      <c r="G49" s="26"/>
      <c r="H49" s="26"/>
      <c r="I49" s="26"/>
      <c r="J49" s="26"/>
      <c r="K49" s="26"/>
      <c r="L49" s="26">
        <v>46</v>
      </c>
      <c r="M49" s="26">
        <v>37</v>
      </c>
      <c r="N49" s="26">
        <v>23</v>
      </c>
      <c r="O49" s="26">
        <v>41</v>
      </c>
      <c r="P49" s="26">
        <v>37</v>
      </c>
      <c r="Q49" s="26">
        <v>23</v>
      </c>
    </row>
    <row r="50" spans="1:17" x14ac:dyDescent="0.25">
      <c r="A50" t="s">
        <v>308</v>
      </c>
      <c r="B50">
        <v>2011</v>
      </c>
      <c r="C50">
        <v>46</v>
      </c>
      <c r="E50" s="3" t="s">
        <v>75</v>
      </c>
      <c r="F50" s="26"/>
      <c r="G50" s="26"/>
      <c r="H50" s="26"/>
      <c r="I50" s="26"/>
      <c r="J50" s="26"/>
      <c r="K50" s="26"/>
      <c r="L50" s="26"/>
      <c r="M50" s="26"/>
      <c r="N50" s="26"/>
      <c r="O50" s="26">
        <v>962</v>
      </c>
      <c r="P50" s="26">
        <v>938</v>
      </c>
      <c r="Q50" s="26"/>
    </row>
    <row r="51" spans="1:17" x14ac:dyDescent="0.25">
      <c r="A51" t="s">
        <v>308</v>
      </c>
      <c r="B51">
        <v>2012</v>
      </c>
      <c r="C51">
        <v>46</v>
      </c>
      <c r="E51" s="3" t="s">
        <v>181</v>
      </c>
      <c r="F51" s="26"/>
      <c r="G51" s="26"/>
      <c r="H51" s="26"/>
      <c r="I51" s="26"/>
      <c r="J51" s="26"/>
      <c r="K51" s="26"/>
      <c r="L51" s="26"/>
      <c r="M51" s="26">
        <v>803</v>
      </c>
      <c r="N51" s="26">
        <v>443</v>
      </c>
      <c r="O51" s="26">
        <v>531</v>
      </c>
      <c r="P51" s="26">
        <v>479</v>
      </c>
      <c r="Q51" s="26">
        <v>220</v>
      </c>
    </row>
    <row r="52" spans="1:17" x14ac:dyDescent="0.25">
      <c r="A52" t="s">
        <v>308</v>
      </c>
      <c r="B52">
        <v>2013</v>
      </c>
      <c r="C52">
        <v>46</v>
      </c>
      <c r="E52" s="3" t="s">
        <v>154</v>
      </c>
      <c r="F52" s="26"/>
      <c r="G52" s="26"/>
      <c r="H52" s="26"/>
      <c r="I52" s="26"/>
      <c r="J52" s="26"/>
      <c r="K52" s="26"/>
      <c r="L52" s="26"/>
      <c r="M52" s="26"/>
      <c r="N52" s="26"/>
      <c r="O52" s="26">
        <v>15</v>
      </c>
      <c r="P52" s="26">
        <v>803</v>
      </c>
      <c r="Q52" s="26"/>
    </row>
    <row r="53" spans="1:17" x14ac:dyDescent="0.25">
      <c r="A53" t="s">
        <v>272</v>
      </c>
      <c r="B53">
        <v>2014</v>
      </c>
      <c r="C53">
        <v>46</v>
      </c>
      <c r="E53" s="3" t="s">
        <v>147</v>
      </c>
      <c r="F53" s="26"/>
      <c r="G53" s="26"/>
      <c r="H53" s="26"/>
      <c r="I53" s="26"/>
      <c r="J53" s="26"/>
      <c r="K53" s="26"/>
      <c r="L53" s="26">
        <v>353</v>
      </c>
      <c r="M53" s="26">
        <v>691</v>
      </c>
      <c r="N53" s="26">
        <v>691</v>
      </c>
      <c r="O53" s="26">
        <v>861</v>
      </c>
      <c r="P53" s="26">
        <v>861</v>
      </c>
      <c r="Q53" s="26"/>
    </row>
    <row r="54" spans="1:17" x14ac:dyDescent="0.25">
      <c r="A54" t="s">
        <v>255</v>
      </c>
      <c r="B54">
        <v>2016</v>
      </c>
      <c r="C54">
        <v>46</v>
      </c>
      <c r="E54" s="3" t="s">
        <v>211</v>
      </c>
      <c r="F54" s="26"/>
      <c r="G54" s="26"/>
      <c r="H54" s="26"/>
      <c r="I54" s="26"/>
      <c r="J54" s="26"/>
      <c r="K54" s="26"/>
      <c r="L54" s="26">
        <v>629</v>
      </c>
      <c r="M54" s="26">
        <v>744</v>
      </c>
      <c r="N54" s="26">
        <v>691</v>
      </c>
      <c r="O54" s="26">
        <v>727</v>
      </c>
      <c r="P54" s="26">
        <v>691</v>
      </c>
      <c r="Q54" s="26"/>
    </row>
    <row r="55" spans="1:17" x14ac:dyDescent="0.25">
      <c r="A55" t="s">
        <v>273</v>
      </c>
      <c r="B55">
        <v>2012</v>
      </c>
      <c r="C55">
        <v>52</v>
      </c>
      <c r="E55" s="3" t="s">
        <v>172</v>
      </c>
      <c r="F55" s="26"/>
      <c r="G55" s="26"/>
      <c r="H55" s="26"/>
      <c r="I55" s="26"/>
      <c r="J55" s="26"/>
      <c r="K55" s="26"/>
      <c r="L55" s="26">
        <v>103</v>
      </c>
      <c r="M55" s="26">
        <v>260</v>
      </c>
      <c r="N55" s="26">
        <v>254</v>
      </c>
      <c r="O55" s="26">
        <v>676</v>
      </c>
      <c r="P55" s="26">
        <v>235</v>
      </c>
      <c r="Q55" s="26">
        <v>123</v>
      </c>
    </row>
    <row r="56" spans="1:17" x14ac:dyDescent="0.25">
      <c r="A56" t="s">
        <v>270</v>
      </c>
      <c r="B56">
        <v>2013</v>
      </c>
      <c r="C56">
        <v>53</v>
      </c>
      <c r="E56" s="3" t="s">
        <v>205</v>
      </c>
      <c r="F56" s="26"/>
      <c r="G56" s="26"/>
      <c r="H56" s="26"/>
      <c r="I56" s="26"/>
      <c r="J56" s="26"/>
      <c r="K56" s="26">
        <v>337</v>
      </c>
      <c r="L56" s="26">
        <v>1069</v>
      </c>
      <c r="M56" s="26">
        <v>1074</v>
      </c>
      <c r="N56" s="26">
        <v>1033</v>
      </c>
      <c r="O56" s="26">
        <v>955</v>
      </c>
      <c r="P56" s="26">
        <v>955</v>
      </c>
      <c r="Q56" s="26">
        <v>353</v>
      </c>
    </row>
    <row r="57" spans="1:17" x14ac:dyDescent="0.25">
      <c r="A57" t="s">
        <v>272</v>
      </c>
      <c r="B57">
        <v>2015</v>
      </c>
      <c r="C57">
        <v>53</v>
      </c>
      <c r="E57" s="3" t="s">
        <v>168</v>
      </c>
      <c r="F57" s="26"/>
      <c r="G57" s="26"/>
      <c r="H57" s="26"/>
      <c r="I57" s="26"/>
      <c r="J57" s="26"/>
      <c r="K57" s="26"/>
      <c r="L57" s="26">
        <v>691</v>
      </c>
      <c r="M57" s="26">
        <v>969</v>
      </c>
      <c r="N57" s="26">
        <v>882</v>
      </c>
      <c r="O57" s="26">
        <v>8</v>
      </c>
      <c r="P57" s="26">
        <v>15</v>
      </c>
      <c r="Q57" s="26"/>
    </row>
    <row r="58" spans="1:17" x14ac:dyDescent="0.25">
      <c r="A58" t="s">
        <v>308</v>
      </c>
      <c r="B58">
        <v>2016</v>
      </c>
      <c r="C58">
        <v>53</v>
      </c>
      <c r="E58" s="3" t="s">
        <v>276</v>
      </c>
      <c r="F58" s="26">
        <v>1</v>
      </c>
      <c r="G58" s="26">
        <v>1</v>
      </c>
      <c r="H58" s="26">
        <v>1</v>
      </c>
      <c r="I58" s="26">
        <v>1</v>
      </c>
      <c r="J58" s="26">
        <v>1</v>
      </c>
      <c r="K58" s="26">
        <v>1</v>
      </c>
      <c r="L58" s="26">
        <v>1</v>
      </c>
      <c r="M58" s="26">
        <v>1</v>
      </c>
      <c r="N58" s="26">
        <v>1</v>
      </c>
      <c r="O58" s="26">
        <v>1</v>
      </c>
      <c r="P58" s="26">
        <v>5</v>
      </c>
      <c r="Q58" s="26">
        <v>13</v>
      </c>
    </row>
    <row r="59" spans="1:17" x14ac:dyDescent="0.25">
      <c r="A59" t="s">
        <v>239</v>
      </c>
      <c r="B59">
        <v>2016</v>
      </c>
      <c r="C59">
        <v>53</v>
      </c>
      <c r="E59" s="3" t="s">
        <v>257</v>
      </c>
      <c r="F59" s="26"/>
      <c r="G59" s="26"/>
      <c r="H59" s="26"/>
      <c r="I59" s="26"/>
      <c r="J59" s="26"/>
      <c r="K59" s="26"/>
      <c r="L59" s="26"/>
      <c r="M59" s="26">
        <v>405</v>
      </c>
      <c r="N59" s="26">
        <v>373</v>
      </c>
      <c r="O59" s="26">
        <v>378</v>
      </c>
      <c r="P59" s="26">
        <v>1</v>
      </c>
      <c r="Q59" s="26">
        <v>629</v>
      </c>
    </row>
    <row r="60" spans="1:17" x14ac:dyDescent="0.25">
      <c r="A60" t="s">
        <v>270</v>
      </c>
      <c r="B60">
        <v>2011</v>
      </c>
      <c r="C60">
        <v>57</v>
      </c>
      <c r="E60" s="3" t="s">
        <v>283</v>
      </c>
      <c r="F60" s="26"/>
      <c r="G60" s="26"/>
      <c r="H60" s="26"/>
      <c r="I60" s="26"/>
      <c r="J60" s="26"/>
      <c r="K60" s="26"/>
      <c r="L60" s="26">
        <v>312</v>
      </c>
      <c r="M60" s="26">
        <v>312</v>
      </c>
      <c r="N60" s="26">
        <v>260</v>
      </c>
      <c r="O60" s="26">
        <v>938</v>
      </c>
      <c r="P60" s="26">
        <v>882</v>
      </c>
      <c r="Q60" s="26">
        <v>111</v>
      </c>
    </row>
    <row r="61" spans="1:17" x14ac:dyDescent="0.25">
      <c r="A61" t="s">
        <v>267</v>
      </c>
      <c r="B61">
        <v>2012</v>
      </c>
      <c r="C61">
        <v>58</v>
      </c>
      <c r="E61" s="3" t="s">
        <v>78</v>
      </c>
      <c r="F61" s="26"/>
      <c r="G61" s="26"/>
      <c r="H61" s="26"/>
      <c r="I61" s="26"/>
      <c r="J61" s="26"/>
      <c r="K61" s="26"/>
      <c r="L61" s="26">
        <v>378</v>
      </c>
      <c r="M61" s="26"/>
      <c r="N61" s="26"/>
      <c r="O61" s="26">
        <v>53</v>
      </c>
      <c r="P61" s="26">
        <v>72</v>
      </c>
      <c r="Q61" s="26"/>
    </row>
    <row r="62" spans="1:17" x14ac:dyDescent="0.25">
      <c r="A62" t="s">
        <v>272</v>
      </c>
      <c r="B62">
        <v>2013</v>
      </c>
      <c r="C62">
        <v>59</v>
      </c>
      <c r="E62" s="3" t="s">
        <v>94</v>
      </c>
      <c r="F62" s="26"/>
      <c r="G62" s="26"/>
      <c r="H62" s="26"/>
      <c r="I62" s="26"/>
      <c r="J62" s="26"/>
      <c r="K62" s="26"/>
      <c r="L62" s="26">
        <v>582</v>
      </c>
      <c r="M62" s="26"/>
      <c r="N62" s="26"/>
      <c r="O62" s="26">
        <v>35</v>
      </c>
      <c r="P62" s="26">
        <v>53</v>
      </c>
      <c r="Q62" s="26"/>
    </row>
    <row r="63" spans="1:17" x14ac:dyDescent="0.25">
      <c r="A63" t="s">
        <v>269</v>
      </c>
      <c r="B63">
        <v>2014</v>
      </c>
      <c r="C63">
        <v>59</v>
      </c>
      <c r="E63" s="3" t="s">
        <v>110</v>
      </c>
      <c r="F63" s="26"/>
      <c r="G63" s="26"/>
      <c r="H63" s="26"/>
      <c r="I63" s="26"/>
      <c r="J63" s="26"/>
      <c r="K63" s="26"/>
      <c r="L63" s="26">
        <v>158</v>
      </c>
      <c r="M63" s="26">
        <v>236</v>
      </c>
      <c r="N63" s="26">
        <v>209</v>
      </c>
      <c r="O63" s="26">
        <v>443</v>
      </c>
      <c r="P63" s="26">
        <v>405</v>
      </c>
      <c r="Q63" s="26">
        <v>178</v>
      </c>
    </row>
    <row r="64" spans="1:17" x14ac:dyDescent="0.25">
      <c r="A64" t="s">
        <v>308</v>
      </c>
      <c r="B64">
        <v>2015</v>
      </c>
      <c r="C64">
        <v>59</v>
      </c>
      <c r="E64" s="3" t="s">
        <v>182</v>
      </c>
      <c r="F64" s="26"/>
      <c r="G64" s="26"/>
      <c r="H64" s="26"/>
      <c r="I64" s="26"/>
      <c r="J64" s="26"/>
      <c r="K64" s="26"/>
      <c r="L64" s="26">
        <v>744</v>
      </c>
      <c r="M64" s="26">
        <v>490</v>
      </c>
      <c r="N64" s="26">
        <v>332</v>
      </c>
      <c r="O64" s="26">
        <v>564</v>
      </c>
      <c r="P64" s="26">
        <v>479</v>
      </c>
      <c r="Q64" s="26">
        <v>144</v>
      </c>
    </row>
    <row r="65" spans="1:17" x14ac:dyDescent="0.25">
      <c r="A65" t="s">
        <v>271</v>
      </c>
      <c r="B65">
        <v>2014</v>
      </c>
      <c r="C65">
        <v>62</v>
      </c>
      <c r="E65" s="3" t="s">
        <v>253</v>
      </c>
      <c r="F65" s="26"/>
      <c r="G65" s="26"/>
      <c r="H65" s="26"/>
      <c r="I65" s="26"/>
      <c r="J65" s="26"/>
      <c r="K65" s="26"/>
      <c r="L65" s="26">
        <v>18</v>
      </c>
      <c r="M65" s="26">
        <v>108</v>
      </c>
      <c r="N65" s="26">
        <v>111</v>
      </c>
      <c r="O65" s="26">
        <v>116</v>
      </c>
      <c r="P65" s="26">
        <v>111</v>
      </c>
      <c r="Q65" s="26">
        <v>20</v>
      </c>
    </row>
    <row r="66" spans="1:17" x14ac:dyDescent="0.25">
      <c r="A66" t="s">
        <v>267</v>
      </c>
      <c r="B66">
        <v>2011</v>
      </c>
      <c r="C66">
        <v>63</v>
      </c>
      <c r="E66" s="3" t="s">
        <v>305</v>
      </c>
      <c r="F66" s="26"/>
      <c r="G66" s="26"/>
      <c r="H66" s="26"/>
      <c r="I66" s="26"/>
      <c r="J66" s="26"/>
      <c r="K66" s="26"/>
      <c r="L66" s="26">
        <v>582</v>
      </c>
      <c r="M66" s="26">
        <v>629</v>
      </c>
      <c r="N66" s="26">
        <v>490</v>
      </c>
      <c r="O66" s="26">
        <v>629</v>
      </c>
      <c r="P66" s="26">
        <v>629</v>
      </c>
      <c r="Q66" s="26"/>
    </row>
    <row r="67" spans="1:17" x14ac:dyDescent="0.25">
      <c r="A67" t="s">
        <v>273</v>
      </c>
      <c r="B67">
        <v>2011</v>
      </c>
      <c r="C67">
        <v>63</v>
      </c>
      <c r="E67" s="3" t="s">
        <v>157</v>
      </c>
      <c r="F67" s="26"/>
      <c r="G67" s="26"/>
      <c r="H67" s="26"/>
      <c r="I67" s="26"/>
      <c r="J67" s="26"/>
      <c r="K67" s="26"/>
      <c r="L67" s="26">
        <v>582</v>
      </c>
      <c r="M67" s="26">
        <v>1004</v>
      </c>
      <c r="N67" s="26">
        <v>803</v>
      </c>
      <c r="O67" s="26">
        <v>803</v>
      </c>
      <c r="P67" s="26">
        <v>803</v>
      </c>
      <c r="Q67" s="26"/>
    </row>
    <row r="68" spans="1:17" x14ac:dyDescent="0.25">
      <c r="A68" t="s">
        <v>270</v>
      </c>
      <c r="B68">
        <v>2012</v>
      </c>
      <c r="C68">
        <v>65</v>
      </c>
      <c r="E68" s="3" t="s">
        <v>77</v>
      </c>
      <c r="F68" s="26"/>
      <c r="G68" s="26"/>
      <c r="H68" s="26"/>
      <c r="I68" s="26"/>
      <c r="J68" s="26"/>
      <c r="K68" s="26"/>
      <c r="L68" s="26"/>
      <c r="M68" s="26"/>
      <c r="N68" s="26"/>
      <c r="O68" s="26">
        <v>53</v>
      </c>
      <c r="P68" s="26">
        <v>882</v>
      </c>
      <c r="Q68" s="26"/>
    </row>
    <row r="69" spans="1:17" x14ac:dyDescent="0.25">
      <c r="A69" t="s">
        <v>267</v>
      </c>
      <c r="B69">
        <v>2014</v>
      </c>
      <c r="C69">
        <v>65</v>
      </c>
      <c r="E69" s="3" t="s">
        <v>260</v>
      </c>
      <c r="F69" s="26"/>
      <c r="G69" s="26"/>
      <c r="H69" s="26"/>
      <c r="I69" s="26"/>
      <c r="J69" s="26"/>
      <c r="K69" s="26"/>
      <c r="L69" s="26">
        <v>32</v>
      </c>
      <c r="M69" s="26">
        <v>93</v>
      </c>
      <c r="N69" s="26">
        <v>95</v>
      </c>
      <c r="O69" s="26">
        <v>84</v>
      </c>
      <c r="P69" s="26">
        <v>178</v>
      </c>
      <c r="Q69" s="26">
        <v>23</v>
      </c>
    </row>
    <row r="70" spans="1:17" x14ac:dyDescent="0.25">
      <c r="A70" t="s">
        <v>269</v>
      </c>
      <c r="B70">
        <v>2015</v>
      </c>
      <c r="C70">
        <v>65</v>
      </c>
      <c r="E70" s="3" t="s">
        <v>148</v>
      </c>
      <c r="F70" s="26"/>
      <c r="G70" s="26"/>
      <c r="H70" s="26"/>
      <c r="I70" s="26"/>
      <c r="J70" s="26"/>
      <c r="K70" s="26"/>
      <c r="L70" s="26"/>
      <c r="M70" s="26"/>
      <c r="N70" s="26">
        <v>691</v>
      </c>
      <c r="O70" s="26">
        <v>744</v>
      </c>
      <c r="P70" s="26">
        <v>789</v>
      </c>
      <c r="Q70" s="26"/>
    </row>
    <row r="71" spans="1:17" x14ac:dyDescent="0.25">
      <c r="A71" t="s">
        <v>234</v>
      </c>
      <c r="B71">
        <v>2016</v>
      </c>
      <c r="C71">
        <v>68</v>
      </c>
      <c r="E71" s="3" t="s">
        <v>140</v>
      </c>
      <c r="F71" s="26"/>
      <c r="G71" s="26"/>
      <c r="H71" s="26"/>
      <c r="I71" s="26"/>
      <c r="J71" s="26"/>
      <c r="K71" s="26"/>
      <c r="L71" s="26">
        <v>803</v>
      </c>
      <c r="M71" s="26">
        <v>1033</v>
      </c>
      <c r="N71" s="26">
        <v>531</v>
      </c>
      <c r="O71" s="26">
        <v>744</v>
      </c>
      <c r="P71" s="26">
        <v>789</v>
      </c>
      <c r="Q71" s="26"/>
    </row>
    <row r="72" spans="1:17" x14ac:dyDescent="0.25">
      <c r="A72" t="s">
        <v>256</v>
      </c>
      <c r="B72">
        <v>2016</v>
      </c>
      <c r="C72">
        <v>68</v>
      </c>
      <c r="E72" s="3" t="s">
        <v>220</v>
      </c>
      <c r="F72" s="26">
        <v>173</v>
      </c>
      <c r="G72" s="26">
        <v>173</v>
      </c>
      <c r="H72" s="26">
        <v>199</v>
      </c>
      <c r="I72" s="26">
        <v>173</v>
      </c>
      <c r="J72" s="26">
        <v>173</v>
      </c>
      <c r="K72" s="26">
        <v>156</v>
      </c>
      <c r="L72" s="26">
        <v>150</v>
      </c>
      <c r="M72" s="26">
        <v>577</v>
      </c>
      <c r="N72" s="26">
        <v>582</v>
      </c>
      <c r="O72" s="26">
        <v>577</v>
      </c>
      <c r="P72" s="26">
        <v>615</v>
      </c>
      <c r="Q72" s="26">
        <v>82</v>
      </c>
    </row>
    <row r="73" spans="1:17" x14ac:dyDescent="0.25">
      <c r="A73" t="s">
        <v>271</v>
      </c>
      <c r="B73">
        <v>2015</v>
      </c>
      <c r="C73">
        <v>70</v>
      </c>
      <c r="E73" s="3" t="s">
        <v>81</v>
      </c>
      <c r="F73" s="26"/>
      <c r="G73" s="26"/>
      <c r="H73" s="26"/>
      <c r="I73" s="26"/>
      <c r="J73" s="26"/>
      <c r="K73" s="26"/>
      <c r="L73" s="26">
        <v>882</v>
      </c>
      <c r="M73" s="26"/>
      <c r="N73" s="26"/>
      <c r="O73" s="26">
        <v>53</v>
      </c>
      <c r="P73" s="26">
        <v>53</v>
      </c>
      <c r="Q73" s="26"/>
    </row>
    <row r="74" spans="1:17" x14ac:dyDescent="0.25">
      <c r="A74" t="s">
        <v>267</v>
      </c>
      <c r="B74">
        <v>2015</v>
      </c>
      <c r="C74">
        <v>71</v>
      </c>
      <c r="E74" s="3" t="s">
        <v>316</v>
      </c>
      <c r="F74" s="26"/>
      <c r="G74" s="26"/>
      <c r="H74" s="26"/>
      <c r="I74" s="26"/>
      <c r="J74" s="26"/>
      <c r="K74" s="26"/>
      <c r="L74" s="26">
        <v>283</v>
      </c>
      <c r="M74" s="26">
        <v>220</v>
      </c>
      <c r="N74" s="26">
        <v>187</v>
      </c>
      <c r="O74" s="26">
        <v>169</v>
      </c>
      <c r="P74" s="26">
        <v>158</v>
      </c>
      <c r="Q74" s="26">
        <v>82</v>
      </c>
    </row>
    <row r="75" spans="1:17" x14ac:dyDescent="0.25">
      <c r="A75" t="s">
        <v>169</v>
      </c>
      <c r="B75">
        <v>2011</v>
      </c>
      <c r="C75">
        <v>72</v>
      </c>
      <c r="E75" s="3" t="s">
        <v>200</v>
      </c>
      <c r="F75" s="26"/>
      <c r="G75" s="26"/>
      <c r="H75" s="26"/>
      <c r="I75" s="26"/>
      <c r="J75" s="26"/>
      <c r="K75" s="26"/>
      <c r="L75" s="26">
        <v>283</v>
      </c>
      <c r="M75" s="26">
        <v>443</v>
      </c>
      <c r="N75" s="26">
        <v>209</v>
      </c>
      <c r="O75" s="26">
        <v>373</v>
      </c>
      <c r="P75" s="26">
        <v>373</v>
      </c>
      <c r="Q75" s="26">
        <v>490</v>
      </c>
    </row>
    <row r="76" spans="1:17" x14ac:dyDescent="0.25">
      <c r="A76" t="s">
        <v>269</v>
      </c>
      <c r="B76">
        <v>2012</v>
      </c>
      <c r="C76">
        <v>72</v>
      </c>
      <c r="E76" s="3" t="s">
        <v>303</v>
      </c>
      <c r="F76" s="26"/>
      <c r="G76" s="26"/>
      <c r="H76" s="26"/>
      <c r="I76" s="26"/>
      <c r="J76" s="26"/>
      <c r="K76" s="26"/>
      <c r="L76" s="26">
        <v>803</v>
      </c>
      <c r="M76" s="26">
        <v>1004</v>
      </c>
      <c r="N76" s="26">
        <v>490</v>
      </c>
      <c r="O76" s="26">
        <v>531</v>
      </c>
      <c r="P76" s="26">
        <v>531</v>
      </c>
      <c r="Q76" s="26">
        <v>531</v>
      </c>
    </row>
    <row r="77" spans="1:17" x14ac:dyDescent="0.25">
      <c r="A77" t="s">
        <v>267</v>
      </c>
      <c r="B77">
        <v>2013</v>
      </c>
      <c r="C77">
        <v>72</v>
      </c>
      <c r="E77" s="3" t="s">
        <v>279</v>
      </c>
      <c r="F77" s="26"/>
      <c r="G77" s="26"/>
      <c r="H77" s="26"/>
      <c r="I77" s="26"/>
      <c r="J77" s="26"/>
      <c r="K77" s="26"/>
      <c r="L77" s="26">
        <v>414</v>
      </c>
      <c r="M77" s="26">
        <v>260</v>
      </c>
      <c r="N77" s="26">
        <v>187</v>
      </c>
      <c r="O77" s="26">
        <v>1020</v>
      </c>
      <c r="P77" s="26">
        <v>962</v>
      </c>
      <c r="Q77" s="26">
        <v>103</v>
      </c>
    </row>
    <row r="78" spans="1:17" x14ac:dyDescent="0.25">
      <c r="A78" t="s">
        <v>269</v>
      </c>
      <c r="B78">
        <v>2013</v>
      </c>
      <c r="C78">
        <v>72</v>
      </c>
      <c r="E78" s="3" t="s">
        <v>261</v>
      </c>
      <c r="F78" s="26">
        <v>92</v>
      </c>
      <c r="G78" s="26">
        <v>92</v>
      </c>
      <c r="H78" s="26">
        <v>97</v>
      </c>
      <c r="I78" s="26">
        <v>92</v>
      </c>
      <c r="J78" s="26">
        <v>97</v>
      </c>
      <c r="K78" s="26">
        <v>97</v>
      </c>
      <c r="L78" s="26">
        <v>490</v>
      </c>
      <c r="M78" s="26">
        <v>352</v>
      </c>
      <c r="N78" s="26">
        <v>312</v>
      </c>
      <c r="O78" s="26">
        <v>324</v>
      </c>
      <c r="P78" s="26">
        <v>353</v>
      </c>
      <c r="Q78" s="26"/>
    </row>
    <row r="79" spans="1:17" x14ac:dyDescent="0.25">
      <c r="A79" t="s">
        <v>268</v>
      </c>
      <c r="B79">
        <v>2014</v>
      </c>
      <c r="C79">
        <v>72</v>
      </c>
      <c r="E79" s="3" t="s">
        <v>85</v>
      </c>
      <c r="F79" s="26"/>
      <c r="G79" s="26"/>
      <c r="H79" s="26"/>
      <c r="I79" s="26"/>
      <c r="J79" s="26"/>
      <c r="K79" s="26"/>
      <c r="L79" s="26">
        <v>443</v>
      </c>
      <c r="M79" s="26">
        <v>629</v>
      </c>
      <c r="N79" s="26">
        <v>531</v>
      </c>
      <c r="O79" s="26">
        <v>789</v>
      </c>
      <c r="P79" s="26">
        <v>727</v>
      </c>
      <c r="Q79" s="26">
        <v>378</v>
      </c>
    </row>
    <row r="80" spans="1:17" x14ac:dyDescent="0.25">
      <c r="A80" t="s">
        <v>308</v>
      </c>
      <c r="B80">
        <v>2014</v>
      </c>
      <c r="C80">
        <v>72</v>
      </c>
      <c r="E80" s="3" t="s">
        <v>164</v>
      </c>
      <c r="F80" s="26">
        <v>251</v>
      </c>
      <c r="G80" s="26">
        <v>251</v>
      </c>
      <c r="H80" s="26">
        <v>251</v>
      </c>
      <c r="I80" s="26">
        <v>251</v>
      </c>
      <c r="J80" s="26">
        <v>251</v>
      </c>
      <c r="K80" s="26">
        <v>251</v>
      </c>
      <c r="L80" s="26">
        <v>1050</v>
      </c>
      <c r="M80" s="26">
        <v>998</v>
      </c>
      <c r="N80" s="26">
        <v>861</v>
      </c>
      <c r="O80" s="26">
        <v>933</v>
      </c>
      <c r="P80" s="26">
        <v>923</v>
      </c>
      <c r="Q80" s="26">
        <v>187</v>
      </c>
    </row>
    <row r="81" spans="1:17" x14ac:dyDescent="0.25">
      <c r="A81" t="s">
        <v>219</v>
      </c>
      <c r="B81">
        <v>2016</v>
      </c>
      <c r="C81">
        <v>72</v>
      </c>
      <c r="E81" s="3" t="s">
        <v>307</v>
      </c>
      <c r="F81" s="26"/>
      <c r="G81" s="26"/>
      <c r="H81" s="26"/>
      <c r="I81" s="26"/>
      <c r="J81" s="26"/>
      <c r="K81" s="26"/>
      <c r="L81" s="26">
        <v>220</v>
      </c>
      <c r="M81" s="26">
        <v>169</v>
      </c>
      <c r="N81" s="26">
        <v>144</v>
      </c>
      <c r="O81" s="26">
        <v>220</v>
      </c>
      <c r="P81" s="26">
        <v>123</v>
      </c>
      <c r="Q81" s="26">
        <v>87</v>
      </c>
    </row>
    <row r="82" spans="1:17" x14ac:dyDescent="0.25">
      <c r="A82" t="s">
        <v>263</v>
      </c>
      <c r="B82">
        <v>2014</v>
      </c>
      <c r="C82">
        <v>79</v>
      </c>
      <c r="E82" s="3" t="s">
        <v>231</v>
      </c>
      <c r="F82" s="26"/>
      <c r="G82" s="26"/>
      <c r="H82" s="26"/>
      <c r="I82" s="26"/>
      <c r="J82" s="26"/>
      <c r="K82" s="26"/>
      <c r="L82" s="26"/>
      <c r="M82" s="26"/>
      <c r="N82" s="26">
        <v>53</v>
      </c>
      <c r="O82" s="26">
        <v>2</v>
      </c>
      <c r="P82" s="26">
        <v>629</v>
      </c>
      <c r="Q82" s="26"/>
    </row>
    <row r="83" spans="1:17" x14ac:dyDescent="0.25">
      <c r="A83" t="s">
        <v>271</v>
      </c>
      <c r="B83">
        <v>2013</v>
      </c>
      <c r="C83">
        <v>80</v>
      </c>
      <c r="E83" s="3" t="s">
        <v>212</v>
      </c>
      <c r="F83" s="26">
        <v>366</v>
      </c>
      <c r="G83" s="26">
        <v>337</v>
      </c>
      <c r="H83" s="26">
        <v>366</v>
      </c>
      <c r="I83" s="26">
        <v>366</v>
      </c>
      <c r="J83" s="26"/>
      <c r="K83" s="26"/>
      <c r="L83" s="26">
        <v>332</v>
      </c>
      <c r="M83" s="26">
        <v>353</v>
      </c>
      <c r="N83" s="26">
        <v>283</v>
      </c>
      <c r="O83" s="26">
        <v>617</v>
      </c>
      <c r="P83" s="26">
        <v>564</v>
      </c>
      <c r="Q83" s="26"/>
    </row>
    <row r="84" spans="1:17" x14ac:dyDescent="0.25">
      <c r="A84" t="s">
        <v>268</v>
      </c>
      <c r="B84">
        <v>2015</v>
      </c>
      <c r="C84">
        <v>80</v>
      </c>
      <c r="E84" s="3" t="s">
        <v>128</v>
      </c>
      <c r="F84" s="26"/>
      <c r="G84" s="26"/>
      <c r="H84" s="26"/>
      <c r="I84" s="26"/>
      <c r="J84" s="26"/>
      <c r="K84" s="26"/>
      <c r="L84" s="26"/>
      <c r="M84" s="26">
        <v>1033</v>
      </c>
      <c r="N84" s="26">
        <v>378</v>
      </c>
      <c r="O84" s="26">
        <v>629</v>
      </c>
      <c r="P84" s="26">
        <v>617</v>
      </c>
      <c r="Q84" s="26"/>
    </row>
    <row r="85" spans="1:17" x14ac:dyDescent="0.25">
      <c r="A85" t="s">
        <v>316</v>
      </c>
      <c r="B85">
        <v>2016</v>
      </c>
      <c r="C85">
        <v>82</v>
      </c>
      <c r="E85" s="3" t="s">
        <v>274</v>
      </c>
      <c r="F85" s="26"/>
      <c r="G85" s="26"/>
      <c r="H85" s="26"/>
      <c r="I85" s="26"/>
      <c r="J85" s="26"/>
      <c r="K85" s="26"/>
      <c r="L85" s="26">
        <v>6</v>
      </c>
      <c r="M85" s="26">
        <v>13</v>
      </c>
      <c r="N85" s="26">
        <v>13</v>
      </c>
      <c r="O85" s="26">
        <v>6</v>
      </c>
      <c r="P85" s="26">
        <v>8</v>
      </c>
      <c r="Q85" s="26">
        <v>13</v>
      </c>
    </row>
    <row r="86" spans="1:17" x14ac:dyDescent="0.25">
      <c r="A86" t="s">
        <v>220</v>
      </c>
      <c r="B86">
        <v>2016</v>
      </c>
      <c r="C86">
        <v>82</v>
      </c>
      <c r="E86" s="3" t="s">
        <v>246</v>
      </c>
      <c r="F86" s="26">
        <v>251</v>
      </c>
      <c r="G86" s="26">
        <v>212</v>
      </c>
      <c r="H86" s="26">
        <v>235</v>
      </c>
      <c r="I86" s="26">
        <v>212</v>
      </c>
      <c r="J86" s="26">
        <v>251</v>
      </c>
      <c r="K86" s="26">
        <v>212</v>
      </c>
      <c r="L86" s="26">
        <v>617</v>
      </c>
      <c r="M86" s="26">
        <v>525</v>
      </c>
      <c r="N86" s="26">
        <v>525</v>
      </c>
      <c r="O86" s="26">
        <v>577</v>
      </c>
      <c r="P86" s="26">
        <v>577</v>
      </c>
      <c r="Q86" s="26">
        <v>118</v>
      </c>
    </row>
    <row r="87" spans="1:17" x14ac:dyDescent="0.25">
      <c r="A87" t="s">
        <v>269</v>
      </c>
      <c r="B87">
        <v>2011</v>
      </c>
      <c r="C87">
        <v>84</v>
      </c>
      <c r="E87" s="3" t="s">
        <v>194</v>
      </c>
      <c r="F87" s="26">
        <v>337</v>
      </c>
      <c r="G87" s="26">
        <v>337</v>
      </c>
      <c r="H87" s="26">
        <v>337</v>
      </c>
      <c r="I87" s="26">
        <v>337</v>
      </c>
      <c r="J87" s="26">
        <v>337</v>
      </c>
      <c r="K87" s="26">
        <v>337</v>
      </c>
      <c r="L87" s="26">
        <v>337</v>
      </c>
      <c r="M87" s="26">
        <v>1004</v>
      </c>
      <c r="N87" s="26">
        <v>1033</v>
      </c>
      <c r="O87" s="26">
        <v>1004</v>
      </c>
      <c r="P87" s="26">
        <v>1018</v>
      </c>
      <c r="Q87" s="26"/>
    </row>
    <row r="88" spans="1:17" x14ac:dyDescent="0.25">
      <c r="A88" t="s">
        <v>260</v>
      </c>
      <c r="B88">
        <v>2014</v>
      </c>
      <c r="C88">
        <v>84</v>
      </c>
      <c r="E88" s="3" t="s">
        <v>216</v>
      </c>
      <c r="F88" s="26">
        <v>286</v>
      </c>
      <c r="G88" s="26">
        <v>305</v>
      </c>
      <c r="H88" s="26">
        <v>305</v>
      </c>
      <c r="I88" s="26">
        <v>305</v>
      </c>
      <c r="J88" s="26">
        <v>305</v>
      </c>
      <c r="K88" s="26">
        <v>305</v>
      </c>
      <c r="L88" s="26">
        <v>1069</v>
      </c>
      <c r="M88" s="26">
        <v>1074</v>
      </c>
      <c r="N88" s="26">
        <v>1050</v>
      </c>
      <c r="O88" s="26">
        <v>479</v>
      </c>
      <c r="P88" s="26">
        <v>988</v>
      </c>
      <c r="Q88" s="26"/>
    </row>
    <row r="89" spans="1:17" x14ac:dyDescent="0.25">
      <c r="A89" t="s">
        <v>272</v>
      </c>
      <c r="B89">
        <v>2012</v>
      </c>
      <c r="C89">
        <v>86</v>
      </c>
      <c r="E89" s="3" t="s">
        <v>91</v>
      </c>
      <c r="F89" s="26"/>
      <c r="G89" s="26"/>
      <c r="H89" s="26"/>
      <c r="I89" s="26"/>
      <c r="J89" s="26"/>
      <c r="K89" s="26"/>
      <c r="L89" s="26">
        <v>744</v>
      </c>
      <c r="M89" s="26"/>
      <c r="N89" s="26"/>
      <c r="O89" s="26">
        <v>35</v>
      </c>
      <c r="P89" s="26">
        <v>582</v>
      </c>
      <c r="Q89" s="26"/>
    </row>
    <row r="90" spans="1:17" x14ac:dyDescent="0.25">
      <c r="A90" t="s">
        <v>263</v>
      </c>
      <c r="B90">
        <v>2013</v>
      </c>
      <c r="C90">
        <v>87</v>
      </c>
      <c r="E90" s="3" t="s">
        <v>135</v>
      </c>
      <c r="F90" s="26"/>
      <c r="G90" s="26"/>
      <c r="H90" s="26"/>
      <c r="I90" s="26"/>
      <c r="J90" s="26"/>
      <c r="K90" s="26"/>
      <c r="L90" s="26"/>
      <c r="M90" s="26">
        <v>77</v>
      </c>
      <c r="N90" s="26"/>
      <c r="O90" s="26">
        <v>803</v>
      </c>
      <c r="P90" s="26">
        <v>4</v>
      </c>
      <c r="Q90" s="26"/>
    </row>
    <row r="91" spans="1:17" x14ac:dyDescent="0.25">
      <c r="A91" t="s">
        <v>298</v>
      </c>
      <c r="B91">
        <v>2013</v>
      </c>
      <c r="C91">
        <v>87</v>
      </c>
      <c r="E91" s="3" t="s">
        <v>178</v>
      </c>
      <c r="F91" s="26"/>
      <c r="G91" s="26"/>
      <c r="H91" s="26"/>
      <c r="I91" s="26"/>
      <c r="J91" s="26"/>
      <c r="K91" s="26"/>
      <c r="L91" s="26">
        <v>744</v>
      </c>
      <c r="M91" s="26">
        <v>582</v>
      </c>
      <c r="N91" s="26">
        <v>332</v>
      </c>
      <c r="O91" s="26">
        <v>531</v>
      </c>
      <c r="P91" s="26">
        <v>490</v>
      </c>
      <c r="Q91" s="26">
        <v>236</v>
      </c>
    </row>
    <row r="92" spans="1:17" x14ac:dyDescent="0.25">
      <c r="A92" t="s">
        <v>263</v>
      </c>
      <c r="B92">
        <v>2015</v>
      </c>
      <c r="C92">
        <v>87</v>
      </c>
      <c r="E92" s="3" t="s">
        <v>139</v>
      </c>
      <c r="F92" s="26"/>
      <c r="G92" s="26"/>
      <c r="H92" s="26"/>
      <c r="I92" s="26"/>
      <c r="J92" s="26"/>
      <c r="K92" s="26"/>
      <c r="L92" s="26">
        <v>414</v>
      </c>
      <c r="M92" s="26"/>
      <c r="N92" s="26"/>
      <c r="O92" s="26">
        <v>15</v>
      </c>
      <c r="P92" s="26">
        <v>23</v>
      </c>
      <c r="Q92" s="26"/>
    </row>
    <row r="93" spans="1:17" x14ac:dyDescent="0.25">
      <c r="A93" t="s">
        <v>307</v>
      </c>
      <c r="B93">
        <v>2016</v>
      </c>
      <c r="C93">
        <v>87</v>
      </c>
      <c r="E93" s="3" t="s">
        <v>184</v>
      </c>
      <c r="F93" s="26"/>
      <c r="G93" s="26"/>
      <c r="H93" s="26"/>
      <c r="I93" s="26"/>
      <c r="J93" s="26"/>
      <c r="K93" s="26"/>
      <c r="L93" s="26">
        <v>691</v>
      </c>
      <c r="M93" s="26">
        <v>938</v>
      </c>
      <c r="N93" s="26">
        <v>312</v>
      </c>
      <c r="O93" s="26">
        <v>490</v>
      </c>
      <c r="P93" s="26">
        <v>405</v>
      </c>
      <c r="Q93" s="26">
        <v>169</v>
      </c>
    </row>
    <row r="94" spans="1:17" x14ac:dyDescent="0.25">
      <c r="A94" t="s">
        <v>259</v>
      </c>
      <c r="B94">
        <v>2016</v>
      </c>
      <c r="C94">
        <v>87</v>
      </c>
      <c r="E94" s="3" t="s">
        <v>90</v>
      </c>
      <c r="F94" s="26"/>
      <c r="G94" s="26"/>
      <c r="H94" s="26"/>
      <c r="I94" s="26"/>
      <c r="J94" s="26"/>
      <c r="K94" s="26"/>
      <c r="L94" s="26">
        <v>744</v>
      </c>
      <c r="M94" s="26"/>
      <c r="N94" s="26"/>
      <c r="O94" s="26">
        <v>53</v>
      </c>
      <c r="P94" s="26">
        <v>53</v>
      </c>
      <c r="Q94" s="26"/>
    </row>
    <row r="95" spans="1:17" x14ac:dyDescent="0.25">
      <c r="A95" t="s">
        <v>266</v>
      </c>
      <c r="B95">
        <v>2014</v>
      </c>
      <c r="C95">
        <v>92</v>
      </c>
      <c r="E95" s="3" t="s">
        <v>76</v>
      </c>
      <c r="F95" s="26"/>
      <c r="G95" s="26"/>
      <c r="H95" s="26"/>
      <c r="I95" s="26"/>
      <c r="J95" s="26"/>
      <c r="K95" s="26"/>
      <c r="L95" s="26">
        <v>629</v>
      </c>
      <c r="M95" s="26"/>
      <c r="N95" s="26"/>
      <c r="O95" s="26">
        <v>53</v>
      </c>
      <c r="P95" s="26">
        <v>72</v>
      </c>
      <c r="Q95" s="26"/>
    </row>
    <row r="96" spans="1:17" x14ac:dyDescent="0.25">
      <c r="A96" t="s">
        <v>260</v>
      </c>
      <c r="B96">
        <v>2012</v>
      </c>
      <c r="C96">
        <v>93</v>
      </c>
      <c r="E96" s="3" t="s">
        <v>245</v>
      </c>
      <c r="F96" s="26"/>
      <c r="G96" s="26"/>
      <c r="H96" s="26"/>
      <c r="I96" s="26"/>
      <c r="J96" s="26"/>
      <c r="K96" s="26"/>
      <c r="L96" s="26">
        <v>414</v>
      </c>
      <c r="M96" s="26">
        <v>882</v>
      </c>
      <c r="N96" s="26">
        <v>490</v>
      </c>
      <c r="O96" s="26">
        <v>564</v>
      </c>
      <c r="P96" s="26">
        <v>564</v>
      </c>
      <c r="Q96" s="26"/>
    </row>
    <row r="97" spans="1:17" x14ac:dyDescent="0.25">
      <c r="A97" t="s">
        <v>266</v>
      </c>
      <c r="B97">
        <v>2015</v>
      </c>
      <c r="C97">
        <v>94</v>
      </c>
      <c r="E97" s="3" t="s">
        <v>89</v>
      </c>
      <c r="F97" s="26"/>
      <c r="G97" s="26"/>
      <c r="H97" s="26"/>
      <c r="I97" s="26"/>
      <c r="J97" s="26"/>
      <c r="K97" s="26"/>
      <c r="L97" s="26">
        <v>378</v>
      </c>
      <c r="M97" s="26"/>
      <c r="N97" s="26"/>
      <c r="O97" s="26">
        <v>53</v>
      </c>
      <c r="P97" s="26">
        <v>53</v>
      </c>
      <c r="Q97" s="26"/>
    </row>
    <row r="98" spans="1:17" x14ac:dyDescent="0.25">
      <c r="A98" t="s">
        <v>263</v>
      </c>
      <c r="B98">
        <v>2011</v>
      </c>
      <c r="C98">
        <v>95</v>
      </c>
      <c r="E98" s="3" t="s">
        <v>219</v>
      </c>
      <c r="F98" s="26"/>
      <c r="G98" s="26"/>
      <c r="H98" s="26"/>
      <c r="I98" s="26"/>
      <c r="J98" s="26"/>
      <c r="K98" s="26"/>
      <c r="L98" s="26">
        <v>118</v>
      </c>
      <c r="M98" s="26">
        <v>135</v>
      </c>
      <c r="N98" s="26">
        <v>254</v>
      </c>
      <c r="O98" s="26">
        <v>220</v>
      </c>
      <c r="P98" s="26">
        <v>220</v>
      </c>
      <c r="Q98" s="26">
        <v>72</v>
      </c>
    </row>
    <row r="99" spans="1:17" x14ac:dyDescent="0.25">
      <c r="A99" t="s">
        <v>298</v>
      </c>
      <c r="B99">
        <v>2012</v>
      </c>
      <c r="C99">
        <v>95</v>
      </c>
      <c r="E99" s="3" t="s">
        <v>259</v>
      </c>
      <c r="F99" s="26">
        <v>116</v>
      </c>
      <c r="G99" s="26">
        <v>118</v>
      </c>
      <c r="H99" s="26">
        <v>118</v>
      </c>
      <c r="I99" s="26">
        <v>129</v>
      </c>
      <c r="J99" s="26">
        <v>129</v>
      </c>
      <c r="K99" s="26">
        <v>118</v>
      </c>
      <c r="L99" s="26">
        <v>564</v>
      </c>
      <c r="M99" s="26">
        <v>353</v>
      </c>
      <c r="N99" s="26">
        <v>312</v>
      </c>
      <c r="O99" s="26">
        <v>305</v>
      </c>
      <c r="P99" s="26">
        <v>312</v>
      </c>
      <c r="Q99" s="26">
        <v>87</v>
      </c>
    </row>
    <row r="100" spans="1:17" x14ac:dyDescent="0.25">
      <c r="A100" t="s">
        <v>260</v>
      </c>
      <c r="B100">
        <v>2013</v>
      </c>
      <c r="C100">
        <v>95</v>
      </c>
      <c r="E100" s="3" t="s">
        <v>130</v>
      </c>
      <c r="F100" s="26"/>
      <c r="G100" s="26"/>
      <c r="H100" s="26"/>
      <c r="I100" s="26"/>
      <c r="J100" s="26"/>
      <c r="K100" s="26"/>
      <c r="L100" s="26">
        <v>582</v>
      </c>
      <c r="M100" s="26">
        <v>803</v>
      </c>
      <c r="N100" s="26">
        <v>691</v>
      </c>
      <c r="O100" s="26">
        <v>927</v>
      </c>
      <c r="P100" s="26">
        <v>23</v>
      </c>
      <c r="Q100" s="26"/>
    </row>
    <row r="101" spans="1:17" x14ac:dyDescent="0.25">
      <c r="A101" t="s">
        <v>169</v>
      </c>
      <c r="B101">
        <v>2013</v>
      </c>
      <c r="C101">
        <v>95</v>
      </c>
      <c r="E101" s="3" t="s">
        <v>107</v>
      </c>
      <c r="F101" s="26"/>
      <c r="G101" s="26"/>
      <c r="H101" s="26"/>
      <c r="I101" s="26"/>
      <c r="J101" s="26"/>
      <c r="K101" s="26"/>
      <c r="L101" s="26"/>
      <c r="M101" s="26"/>
      <c r="N101" s="26"/>
      <c r="O101" s="26">
        <v>927</v>
      </c>
      <c r="P101" s="26">
        <v>861</v>
      </c>
      <c r="Q101" s="26"/>
    </row>
    <row r="102" spans="1:17" x14ac:dyDescent="0.25">
      <c r="A102" t="s">
        <v>317</v>
      </c>
      <c r="B102">
        <v>2016</v>
      </c>
      <c r="C102">
        <v>95</v>
      </c>
      <c r="E102" s="3" t="s">
        <v>256</v>
      </c>
      <c r="F102" s="26">
        <v>118</v>
      </c>
      <c r="G102" s="26">
        <v>118</v>
      </c>
      <c r="H102" s="26">
        <v>118</v>
      </c>
      <c r="I102" s="26">
        <v>118</v>
      </c>
      <c r="J102" s="26">
        <v>116</v>
      </c>
      <c r="K102" s="26">
        <v>118</v>
      </c>
      <c r="L102" s="26">
        <v>349</v>
      </c>
      <c r="M102" s="26">
        <v>377</v>
      </c>
      <c r="N102" s="26">
        <v>310</v>
      </c>
      <c r="O102" s="26">
        <v>275</v>
      </c>
      <c r="P102" s="26">
        <v>250</v>
      </c>
      <c r="Q102" s="26">
        <v>68</v>
      </c>
    </row>
    <row r="103" spans="1:17" x14ac:dyDescent="0.25">
      <c r="A103" t="s">
        <v>285</v>
      </c>
      <c r="B103">
        <v>2016</v>
      </c>
      <c r="C103">
        <v>95</v>
      </c>
      <c r="E103" s="3" t="s">
        <v>302</v>
      </c>
      <c r="F103" s="26"/>
      <c r="G103" s="26"/>
      <c r="H103" s="26"/>
      <c r="I103" s="26"/>
      <c r="J103" s="26"/>
      <c r="K103" s="26"/>
      <c r="L103" s="26">
        <v>236</v>
      </c>
      <c r="M103" s="26">
        <v>220</v>
      </c>
      <c r="N103" s="26">
        <v>178</v>
      </c>
      <c r="O103" s="26">
        <v>236</v>
      </c>
      <c r="P103" s="26">
        <v>260</v>
      </c>
      <c r="Q103" s="26"/>
    </row>
    <row r="104" spans="1:17" x14ac:dyDescent="0.25">
      <c r="A104" t="s">
        <v>271</v>
      </c>
      <c r="B104">
        <v>2012</v>
      </c>
      <c r="C104">
        <v>101</v>
      </c>
      <c r="E104" s="3" t="s">
        <v>249</v>
      </c>
      <c r="F104" s="26">
        <v>235</v>
      </c>
      <c r="G104" s="26">
        <v>212</v>
      </c>
      <c r="H104" s="26">
        <v>235</v>
      </c>
      <c r="I104" s="26">
        <v>251</v>
      </c>
      <c r="J104" s="26">
        <v>251</v>
      </c>
      <c r="K104" s="26">
        <v>251</v>
      </c>
      <c r="L104" s="26">
        <v>1069</v>
      </c>
      <c r="M104" s="26">
        <v>988</v>
      </c>
      <c r="N104" s="26">
        <v>988</v>
      </c>
      <c r="O104" s="26">
        <v>955</v>
      </c>
      <c r="P104" s="26">
        <v>988</v>
      </c>
      <c r="Q104" s="26"/>
    </row>
    <row r="105" spans="1:17" x14ac:dyDescent="0.25">
      <c r="A105" t="s">
        <v>268</v>
      </c>
      <c r="B105">
        <v>2013</v>
      </c>
      <c r="C105">
        <v>102</v>
      </c>
      <c r="E105" s="3" t="s">
        <v>295</v>
      </c>
      <c r="F105" s="26"/>
      <c r="G105" s="26"/>
      <c r="H105" s="26"/>
      <c r="I105" s="26"/>
      <c r="J105" s="26"/>
      <c r="K105" s="26"/>
      <c r="L105" s="26"/>
      <c r="M105" s="26">
        <v>938</v>
      </c>
      <c r="N105" s="26">
        <v>629</v>
      </c>
      <c r="O105" s="26">
        <v>882</v>
      </c>
      <c r="P105" s="26">
        <v>803</v>
      </c>
      <c r="Q105" s="26">
        <v>691</v>
      </c>
    </row>
    <row r="106" spans="1:17" x14ac:dyDescent="0.25">
      <c r="A106" t="s">
        <v>172</v>
      </c>
      <c r="B106">
        <v>2011</v>
      </c>
      <c r="C106">
        <v>103</v>
      </c>
      <c r="E106" s="3" t="s">
        <v>311</v>
      </c>
      <c r="F106" s="26"/>
      <c r="G106" s="26"/>
      <c r="H106" s="26"/>
      <c r="I106" s="26"/>
      <c r="J106" s="26"/>
      <c r="K106" s="26"/>
      <c r="L106" s="26"/>
      <c r="M106" s="26"/>
      <c r="N106" s="26">
        <v>312</v>
      </c>
      <c r="O106" s="26">
        <v>531</v>
      </c>
      <c r="P106" s="26">
        <v>490</v>
      </c>
      <c r="Q106" s="26">
        <v>629</v>
      </c>
    </row>
    <row r="107" spans="1:17" x14ac:dyDescent="0.25">
      <c r="A107" t="s">
        <v>156</v>
      </c>
      <c r="B107">
        <v>2011</v>
      </c>
      <c r="C107">
        <v>103</v>
      </c>
      <c r="E107" s="3" t="s">
        <v>247</v>
      </c>
      <c r="F107" s="26"/>
      <c r="G107" s="26"/>
      <c r="H107" s="26"/>
      <c r="I107" s="26"/>
      <c r="J107" s="26"/>
      <c r="K107" s="26"/>
      <c r="L107" s="26">
        <v>135</v>
      </c>
      <c r="M107" s="26">
        <v>187</v>
      </c>
      <c r="N107" s="26">
        <v>135</v>
      </c>
      <c r="O107" s="26">
        <v>283</v>
      </c>
      <c r="P107" s="26">
        <v>306</v>
      </c>
      <c r="Q107" s="26">
        <v>123</v>
      </c>
    </row>
    <row r="108" spans="1:17" x14ac:dyDescent="0.25">
      <c r="A108" t="s">
        <v>225</v>
      </c>
      <c r="B108">
        <v>2016</v>
      </c>
      <c r="C108">
        <v>103</v>
      </c>
      <c r="E108" s="3" t="s">
        <v>304</v>
      </c>
      <c r="F108" s="26"/>
      <c r="G108" s="26"/>
      <c r="H108" s="26"/>
      <c r="I108" s="26"/>
      <c r="J108" s="26"/>
      <c r="K108" s="26"/>
      <c r="L108" s="26">
        <v>378</v>
      </c>
      <c r="M108" s="26">
        <v>202</v>
      </c>
      <c r="N108" s="26">
        <v>187</v>
      </c>
      <c r="O108" s="26">
        <v>209</v>
      </c>
      <c r="P108" s="26">
        <v>220</v>
      </c>
      <c r="Q108" s="26">
        <v>236</v>
      </c>
    </row>
    <row r="109" spans="1:17" x14ac:dyDescent="0.25">
      <c r="A109" t="s">
        <v>230</v>
      </c>
      <c r="B109">
        <v>2016</v>
      </c>
      <c r="C109">
        <v>103</v>
      </c>
      <c r="E109" s="3" t="s">
        <v>312</v>
      </c>
      <c r="F109" s="26"/>
      <c r="G109" s="26"/>
      <c r="H109" s="26"/>
      <c r="I109" s="26"/>
      <c r="J109" s="26"/>
      <c r="K109" s="26"/>
      <c r="L109" s="26">
        <v>531</v>
      </c>
      <c r="M109" s="26">
        <v>378</v>
      </c>
      <c r="N109" s="26">
        <v>283</v>
      </c>
      <c r="O109" s="26">
        <v>443</v>
      </c>
      <c r="P109" s="26">
        <v>443</v>
      </c>
      <c r="Q109" s="26"/>
    </row>
    <row r="110" spans="1:17" x14ac:dyDescent="0.25">
      <c r="A110" t="s">
        <v>279</v>
      </c>
      <c r="B110">
        <v>2016</v>
      </c>
      <c r="C110">
        <v>103</v>
      </c>
      <c r="E110" s="3" t="s">
        <v>156</v>
      </c>
      <c r="F110" s="26"/>
      <c r="G110" s="26"/>
      <c r="H110" s="26"/>
      <c r="I110" s="26"/>
      <c r="J110" s="26"/>
      <c r="K110" s="26"/>
      <c r="L110" s="26">
        <v>103</v>
      </c>
      <c r="M110" s="26">
        <v>202</v>
      </c>
      <c r="N110" s="26">
        <v>158</v>
      </c>
      <c r="O110" s="26">
        <v>414</v>
      </c>
      <c r="P110" s="26">
        <v>434</v>
      </c>
      <c r="Q110" s="26">
        <v>353</v>
      </c>
    </row>
    <row r="111" spans="1:17" x14ac:dyDescent="0.25">
      <c r="A111" t="s">
        <v>253</v>
      </c>
      <c r="B111">
        <v>2012</v>
      </c>
      <c r="C111">
        <v>108</v>
      </c>
      <c r="E111" s="3" t="s">
        <v>88</v>
      </c>
      <c r="F111" s="26"/>
      <c r="G111" s="26"/>
      <c r="H111" s="26"/>
      <c r="I111" s="26"/>
      <c r="J111" s="26"/>
      <c r="K111" s="26"/>
      <c r="L111" s="26">
        <v>582</v>
      </c>
      <c r="M111" s="26">
        <v>1004</v>
      </c>
      <c r="N111" s="26"/>
      <c r="O111" s="26">
        <v>882</v>
      </c>
      <c r="P111" s="26">
        <v>861</v>
      </c>
      <c r="Q111" s="26"/>
    </row>
    <row r="112" spans="1:17" x14ac:dyDescent="0.25">
      <c r="A112" t="s">
        <v>266</v>
      </c>
      <c r="B112">
        <v>2012</v>
      </c>
      <c r="C112">
        <v>109</v>
      </c>
      <c r="E112" s="3" t="s">
        <v>269</v>
      </c>
      <c r="F112" s="26">
        <v>36</v>
      </c>
      <c r="G112" s="26">
        <v>43</v>
      </c>
      <c r="H112" s="26">
        <v>38</v>
      </c>
      <c r="I112" s="26">
        <v>43</v>
      </c>
      <c r="J112" s="26">
        <v>38</v>
      </c>
      <c r="K112" s="26">
        <v>36</v>
      </c>
      <c r="L112" s="26">
        <v>84</v>
      </c>
      <c r="M112" s="26">
        <v>72</v>
      </c>
      <c r="N112" s="26">
        <v>72</v>
      </c>
      <c r="O112" s="26">
        <v>59</v>
      </c>
      <c r="P112" s="26">
        <v>65</v>
      </c>
      <c r="Q112" s="26">
        <v>19</v>
      </c>
    </row>
    <row r="113" spans="1:17" x14ac:dyDescent="0.25">
      <c r="A113" t="s">
        <v>266</v>
      </c>
      <c r="B113">
        <v>2013</v>
      </c>
      <c r="C113">
        <v>109</v>
      </c>
      <c r="E113" s="3" t="s">
        <v>315</v>
      </c>
      <c r="F113" s="26"/>
      <c r="G113" s="26"/>
      <c r="H113" s="26"/>
      <c r="I113" s="26"/>
      <c r="J113" s="26"/>
      <c r="K113" s="26"/>
      <c r="L113" s="26">
        <v>378</v>
      </c>
      <c r="M113" s="26">
        <v>443</v>
      </c>
      <c r="N113" s="26">
        <v>209</v>
      </c>
      <c r="O113" s="26">
        <v>260</v>
      </c>
      <c r="P113" s="26">
        <v>443</v>
      </c>
      <c r="Q113" s="26"/>
    </row>
    <row r="114" spans="1:17" x14ac:dyDescent="0.25">
      <c r="A114" t="s">
        <v>253</v>
      </c>
      <c r="B114">
        <v>2013</v>
      </c>
      <c r="C114">
        <v>111</v>
      </c>
      <c r="E114" s="3" t="s">
        <v>141</v>
      </c>
      <c r="F114" s="26"/>
      <c r="G114" s="26"/>
      <c r="H114" s="26"/>
      <c r="I114" s="26"/>
      <c r="J114" s="26"/>
      <c r="K114" s="26"/>
      <c r="L114" s="26">
        <v>414</v>
      </c>
      <c r="M114" s="26">
        <v>629</v>
      </c>
      <c r="N114" s="26">
        <v>531</v>
      </c>
      <c r="O114" s="26">
        <v>629</v>
      </c>
      <c r="P114" s="26">
        <v>617</v>
      </c>
      <c r="Q114" s="26">
        <v>332</v>
      </c>
    </row>
    <row r="115" spans="1:17" x14ac:dyDescent="0.25">
      <c r="A115" t="s">
        <v>253</v>
      </c>
      <c r="B115">
        <v>2015</v>
      </c>
      <c r="C115">
        <v>111</v>
      </c>
      <c r="E115" s="3" t="s">
        <v>288</v>
      </c>
      <c r="F115" s="26"/>
      <c r="G115" s="26"/>
      <c r="H115" s="26"/>
      <c r="I115" s="26"/>
      <c r="J115" s="26"/>
      <c r="K115" s="26"/>
      <c r="L115" s="26"/>
      <c r="M115" s="26">
        <v>938</v>
      </c>
      <c r="N115" s="26"/>
      <c r="O115" s="26"/>
      <c r="P115" s="26"/>
      <c r="Q115" s="26"/>
    </row>
    <row r="116" spans="1:17" x14ac:dyDescent="0.25">
      <c r="A116" t="s">
        <v>284</v>
      </c>
      <c r="B116">
        <v>2016</v>
      </c>
      <c r="C116">
        <v>111</v>
      </c>
      <c r="E116" s="3" t="s">
        <v>297</v>
      </c>
      <c r="F116" s="26"/>
      <c r="G116" s="26"/>
      <c r="H116" s="26"/>
      <c r="I116" s="26"/>
      <c r="J116" s="26"/>
      <c r="K116" s="26"/>
      <c r="L116" s="26"/>
      <c r="M116" s="26"/>
      <c r="N116" s="26"/>
      <c r="O116" s="26"/>
      <c r="P116" s="26"/>
      <c r="Q116" s="26">
        <v>691</v>
      </c>
    </row>
    <row r="117" spans="1:17" x14ac:dyDescent="0.25">
      <c r="A117" t="s">
        <v>283</v>
      </c>
      <c r="B117">
        <v>2016</v>
      </c>
      <c r="C117">
        <v>111</v>
      </c>
      <c r="E117" s="3" t="s">
        <v>199</v>
      </c>
      <c r="F117" s="26"/>
      <c r="G117" s="26"/>
      <c r="H117" s="26"/>
      <c r="I117" s="26"/>
      <c r="J117" s="26"/>
      <c r="K117" s="26"/>
      <c r="L117" s="26"/>
      <c r="M117" s="26">
        <v>882</v>
      </c>
      <c r="N117" s="26">
        <v>443</v>
      </c>
      <c r="O117" s="26">
        <v>629</v>
      </c>
      <c r="P117" s="26">
        <v>629</v>
      </c>
      <c r="Q117" s="26"/>
    </row>
    <row r="118" spans="1:17" x14ac:dyDescent="0.25">
      <c r="A118" t="s">
        <v>268</v>
      </c>
      <c r="B118">
        <v>2012</v>
      </c>
      <c r="C118">
        <v>115</v>
      </c>
      <c r="E118" s="3" t="s">
        <v>120</v>
      </c>
      <c r="F118" s="26"/>
      <c r="G118" s="26"/>
      <c r="H118" s="26"/>
      <c r="I118" s="26"/>
      <c r="J118" s="26"/>
      <c r="K118" s="26"/>
      <c r="L118" s="26">
        <v>378</v>
      </c>
      <c r="M118" s="26">
        <v>803</v>
      </c>
      <c r="N118" s="26">
        <v>691</v>
      </c>
      <c r="O118" s="26">
        <v>861</v>
      </c>
      <c r="P118" s="26">
        <v>35</v>
      </c>
      <c r="Q118" s="26"/>
    </row>
    <row r="119" spans="1:17" x14ac:dyDescent="0.25">
      <c r="A119" t="s">
        <v>272</v>
      </c>
      <c r="B119">
        <v>2011</v>
      </c>
      <c r="C119">
        <v>116</v>
      </c>
      <c r="E119" s="3" t="s">
        <v>176</v>
      </c>
      <c r="F119" s="26">
        <v>305</v>
      </c>
      <c r="G119" s="26">
        <v>337</v>
      </c>
      <c r="H119" s="26">
        <v>337</v>
      </c>
      <c r="I119" s="26">
        <v>366</v>
      </c>
      <c r="J119" s="26">
        <v>366</v>
      </c>
      <c r="K119" s="26">
        <v>366</v>
      </c>
      <c r="L119" s="26">
        <v>882</v>
      </c>
      <c r="M119" s="26">
        <v>964</v>
      </c>
      <c r="N119" s="26">
        <v>969</v>
      </c>
      <c r="O119" s="26">
        <v>882</v>
      </c>
      <c r="P119" s="26">
        <v>933</v>
      </c>
      <c r="Q119" s="26"/>
    </row>
    <row r="120" spans="1:17" x14ac:dyDescent="0.25">
      <c r="A120" t="s">
        <v>253</v>
      </c>
      <c r="B120">
        <v>2014</v>
      </c>
      <c r="C120">
        <v>116</v>
      </c>
      <c r="E120" s="3" t="s">
        <v>82</v>
      </c>
      <c r="F120" s="26"/>
      <c r="G120" s="26"/>
      <c r="H120" s="26"/>
      <c r="I120" s="26"/>
      <c r="J120" s="26"/>
      <c r="K120" s="26"/>
      <c r="L120" s="26">
        <v>332</v>
      </c>
      <c r="M120" s="26">
        <v>490</v>
      </c>
      <c r="N120" s="26">
        <v>414</v>
      </c>
      <c r="O120" s="26">
        <v>727</v>
      </c>
      <c r="P120" s="26">
        <v>691</v>
      </c>
      <c r="Q120" s="26">
        <v>378</v>
      </c>
    </row>
    <row r="121" spans="1:17" x14ac:dyDescent="0.25">
      <c r="A121" t="s">
        <v>219</v>
      </c>
      <c r="B121">
        <v>2011</v>
      </c>
      <c r="C121">
        <v>118</v>
      </c>
      <c r="E121" s="3" t="s">
        <v>282</v>
      </c>
      <c r="F121" s="26"/>
      <c r="G121" s="26"/>
      <c r="H121" s="26">
        <v>173</v>
      </c>
      <c r="I121" s="26">
        <v>199</v>
      </c>
      <c r="J121" s="26"/>
      <c r="K121" s="26">
        <v>199</v>
      </c>
      <c r="L121" s="26">
        <v>378</v>
      </c>
      <c r="M121" s="26">
        <v>353</v>
      </c>
      <c r="N121" s="26">
        <v>332</v>
      </c>
      <c r="O121" s="26">
        <v>531</v>
      </c>
      <c r="P121" s="26">
        <v>629</v>
      </c>
      <c r="Q121" s="26"/>
    </row>
    <row r="122" spans="1:17" x14ac:dyDescent="0.25">
      <c r="A122" t="s">
        <v>317</v>
      </c>
      <c r="B122">
        <v>2013</v>
      </c>
      <c r="C122">
        <v>118</v>
      </c>
      <c r="E122" s="3" t="s">
        <v>129</v>
      </c>
      <c r="F122" s="26"/>
      <c r="G122" s="26"/>
      <c r="H122" s="26"/>
      <c r="I122" s="26"/>
      <c r="J122" s="26"/>
      <c r="K122" s="26"/>
      <c r="L122" s="26">
        <v>744</v>
      </c>
      <c r="M122" s="26">
        <v>938</v>
      </c>
      <c r="N122" s="26">
        <v>582</v>
      </c>
      <c r="O122" s="26">
        <v>727</v>
      </c>
      <c r="P122" s="26">
        <v>744</v>
      </c>
      <c r="Q122" s="26"/>
    </row>
    <row r="123" spans="1:17" x14ac:dyDescent="0.25">
      <c r="A123" t="s">
        <v>246</v>
      </c>
      <c r="B123">
        <v>2016</v>
      </c>
      <c r="C123">
        <v>118</v>
      </c>
      <c r="E123" s="3" t="s">
        <v>290</v>
      </c>
      <c r="F123" s="26"/>
      <c r="G123" s="26"/>
      <c r="H123" s="26"/>
      <c r="I123" s="26"/>
      <c r="J123" s="26"/>
      <c r="K123" s="26"/>
      <c r="L123" s="26"/>
      <c r="M123" s="26"/>
      <c r="N123" s="26"/>
      <c r="O123" s="26"/>
      <c r="P123" s="26">
        <v>803</v>
      </c>
      <c r="Q123" s="26"/>
    </row>
    <row r="124" spans="1:17" x14ac:dyDescent="0.25">
      <c r="A124" t="s">
        <v>266</v>
      </c>
      <c r="B124">
        <v>2011</v>
      </c>
      <c r="C124">
        <v>121</v>
      </c>
      <c r="E124" s="3" t="s">
        <v>93</v>
      </c>
      <c r="F124" s="26"/>
      <c r="G124" s="26"/>
      <c r="H124" s="26"/>
      <c r="I124" s="26"/>
      <c r="J124" s="26"/>
      <c r="K124" s="26"/>
      <c r="L124" s="26"/>
      <c r="M124" s="26"/>
      <c r="N124" s="26"/>
      <c r="O124" s="26">
        <v>35</v>
      </c>
      <c r="P124" s="26">
        <v>479</v>
      </c>
      <c r="Q124" s="26">
        <v>353</v>
      </c>
    </row>
    <row r="125" spans="1:17" x14ac:dyDescent="0.25">
      <c r="A125" t="s">
        <v>268</v>
      </c>
      <c r="B125">
        <v>2011</v>
      </c>
      <c r="C125">
        <v>121</v>
      </c>
      <c r="E125" s="3" t="s">
        <v>250</v>
      </c>
      <c r="F125" s="26"/>
      <c r="G125" s="26"/>
      <c r="H125" s="26"/>
      <c r="I125" s="26"/>
      <c r="J125" s="26"/>
      <c r="K125" s="26"/>
      <c r="L125" s="26">
        <v>378</v>
      </c>
      <c r="M125" s="26">
        <v>727</v>
      </c>
      <c r="N125" s="26">
        <v>326</v>
      </c>
      <c r="O125" s="26">
        <v>200</v>
      </c>
      <c r="P125" s="26">
        <v>202</v>
      </c>
      <c r="Q125" s="26">
        <v>283</v>
      </c>
    </row>
    <row r="126" spans="1:17" x14ac:dyDescent="0.25">
      <c r="A126" t="s">
        <v>169</v>
      </c>
      <c r="B126">
        <v>2012</v>
      </c>
      <c r="C126">
        <v>123</v>
      </c>
      <c r="E126" s="3" t="s">
        <v>92</v>
      </c>
      <c r="F126" s="26"/>
      <c r="G126" s="26"/>
      <c r="H126" s="26"/>
      <c r="I126" s="26"/>
      <c r="J126" s="26"/>
      <c r="K126" s="26"/>
      <c r="L126" s="26">
        <v>882</v>
      </c>
      <c r="M126" s="26"/>
      <c r="N126" s="26"/>
      <c r="O126" s="26">
        <v>35</v>
      </c>
      <c r="P126" s="26">
        <v>53</v>
      </c>
      <c r="Q126" s="26"/>
    </row>
    <row r="127" spans="1:17" x14ac:dyDescent="0.25">
      <c r="A127" t="s">
        <v>310</v>
      </c>
      <c r="B127">
        <v>2013</v>
      </c>
      <c r="C127">
        <v>123</v>
      </c>
      <c r="E127" s="3" t="s">
        <v>289</v>
      </c>
      <c r="F127" s="26"/>
      <c r="G127" s="26"/>
      <c r="H127" s="26"/>
      <c r="I127" s="26"/>
      <c r="J127" s="26"/>
      <c r="K127" s="26"/>
      <c r="L127" s="26"/>
      <c r="M127" s="26"/>
      <c r="N127" s="26"/>
      <c r="O127" s="26"/>
      <c r="P127" s="26">
        <v>882</v>
      </c>
      <c r="Q127" s="26"/>
    </row>
    <row r="128" spans="1:17" x14ac:dyDescent="0.25">
      <c r="A128" t="s">
        <v>262</v>
      </c>
      <c r="B128">
        <v>2014</v>
      </c>
      <c r="C128">
        <v>123</v>
      </c>
      <c r="E128" s="3" t="s">
        <v>275</v>
      </c>
      <c r="F128" s="26">
        <v>10</v>
      </c>
      <c r="G128" s="26">
        <v>14</v>
      </c>
      <c r="H128" s="26">
        <v>7</v>
      </c>
      <c r="I128" s="26">
        <v>7</v>
      </c>
      <c r="J128" s="26">
        <v>10</v>
      </c>
      <c r="K128" s="26">
        <v>14</v>
      </c>
      <c r="L128" s="26">
        <v>45</v>
      </c>
      <c r="M128" s="26">
        <v>36</v>
      </c>
      <c r="N128" s="26">
        <v>27</v>
      </c>
      <c r="O128" s="26">
        <v>21</v>
      </c>
      <c r="P128" s="26">
        <v>21</v>
      </c>
      <c r="Q128" s="26">
        <v>10</v>
      </c>
    </row>
    <row r="129" spans="1:17" x14ac:dyDescent="0.25">
      <c r="A129" t="s">
        <v>265</v>
      </c>
      <c r="B129">
        <v>2014</v>
      </c>
      <c r="C129">
        <v>123</v>
      </c>
      <c r="E129" s="3" t="s">
        <v>155</v>
      </c>
      <c r="F129" s="26">
        <v>337</v>
      </c>
      <c r="G129" s="26">
        <v>305</v>
      </c>
      <c r="H129" s="26">
        <v>337</v>
      </c>
      <c r="I129" s="26">
        <v>305</v>
      </c>
      <c r="J129" s="26">
        <v>337</v>
      </c>
      <c r="K129" s="26">
        <v>305</v>
      </c>
      <c r="L129" s="26">
        <v>305</v>
      </c>
      <c r="M129" s="26">
        <v>1079</v>
      </c>
      <c r="N129" s="26">
        <v>1064</v>
      </c>
      <c r="O129" s="26">
        <v>1025</v>
      </c>
      <c r="P129" s="26">
        <v>998</v>
      </c>
      <c r="Q129" s="26">
        <v>414</v>
      </c>
    </row>
    <row r="130" spans="1:17" x14ac:dyDescent="0.25">
      <c r="A130" t="s">
        <v>265</v>
      </c>
      <c r="B130">
        <v>2015</v>
      </c>
      <c r="C130">
        <v>123</v>
      </c>
      <c r="E130" s="3" t="s">
        <v>158</v>
      </c>
      <c r="F130" s="26"/>
      <c r="G130" s="26"/>
      <c r="H130" s="26"/>
      <c r="I130" s="26"/>
      <c r="J130" s="26"/>
      <c r="K130" s="26"/>
      <c r="L130" s="26">
        <v>283</v>
      </c>
      <c r="M130" s="26">
        <v>582</v>
      </c>
      <c r="N130" s="26">
        <v>789</v>
      </c>
      <c r="O130" s="26">
        <v>744</v>
      </c>
      <c r="P130" s="26">
        <v>744</v>
      </c>
      <c r="Q130" s="26"/>
    </row>
    <row r="131" spans="1:17" x14ac:dyDescent="0.25">
      <c r="A131" t="s">
        <v>307</v>
      </c>
      <c r="B131">
        <v>2015</v>
      </c>
      <c r="C131">
        <v>123</v>
      </c>
      <c r="E131" s="3" t="s">
        <v>109</v>
      </c>
      <c r="F131" s="26"/>
      <c r="G131" s="26"/>
      <c r="H131" s="26"/>
      <c r="I131" s="26"/>
      <c r="J131" s="26"/>
      <c r="K131" s="26"/>
      <c r="L131" s="26">
        <v>629</v>
      </c>
      <c r="M131" s="26"/>
      <c r="N131" s="26"/>
      <c r="O131" s="26">
        <v>35</v>
      </c>
      <c r="P131" s="26">
        <v>35</v>
      </c>
      <c r="Q131" s="26"/>
    </row>
    <row r="132" spans="1:17" x14ac:dyDescent="0.25">
      <c r="A132" t="s">
        <v>298</v>
      </c>
      <c r="B132">
        <v>2015</v>
      </c>
      <c r="C132">
        <v>123</v>
      </c>
      <c r="E132" s="3" t="s">
        <v>294</v>
      </c>
      <c r="F132" s="26"/>
      <c r="G132" s="26"/>
      <c r="H132" s="26"/>
      <c r="I132" s="26"/>
      <c r="J132" s="26"/>
      <c r="K132" s="26"/>
      <c r="L132" s="26"/>
      <c r="M132" s="26"/>
      <c r="N132" s="26"/>
      <c r="O132" s="26"/>
      <c r="P132" s="26">
        <v>629</v>
      </c>
      <c r="Q132" s="26">
        <v>490</v>
      </c>
    </row>
    <row r="133" spans="1:17" x14ac:dyDescent="0.25">
      <c r="A133" t="s">
        <v>172</v>
      </c>
      <c r="B133">
        <v>2016</v>
      </c>
      <c r="C133">
        <v>123</v>
      </c>
      <c r="E133" s="3" t="s">
        <v>86</v>
      </c>
      <c r="F133" s="26"/>
      <c r="G133" s="26"/>
      <c r="H133" s="26"/>
      <c r="I133" s="26"/>
      <c r="J133" s="26"/>
      <c r="K133" s="26"/>
      <c r="L133" s="26"/>
      <c r="M133" s="26"/>
      <c r="N133" s="26"/>
      <c r="O133" s="26">
        <v>53</v>
      </c>
      <c r="P133" s="26">
        <v>882</v>
      </c>
      <c r="Q133" s="26"/>
    </row>
    <row r="134" spans="1:17" x14ac:dyDescent="0.25">
      <c r="A134" t="s">
        <v>247</v>
      </c>
      <c r="B134">
        <v>2016</v>
      </c>
      <c r="C134">
        <v>123</v>
      </c>
      <c r="E134" s="3" t="s">
        <v>152</v>
      </c>
      <c r="F134" s="26"/>
      <c r="G134" s="26"/>
      <c r="H134" s="26"/>
      <c r="I134" s="26"/>
      <c r="J134" s="26"/>
      <c r="K134" s="26"/>
      <c r="L134" s="26">
        <v>443</v>
      </c>
      <c r="M134" s="26">
        <v>969</v>
      </c>
      <c r="N134" s="26">
        <v>531</v>
      </c>
      <c r="O134" s="26">
        <v>629</v>
      </c>
      <c r="P134" s="26">
        <v>617</v>
      </c>
      <c r="Q134" s="26"/>
    </row>
    <row r="135" spans="1:17" x14ac:dyDescent="0.25">
      <c r="A135" t="s">
        <v>263</v>
      </c>
      <c r="B135">
        <v>2012</v>
      </c>
      <c r="C135">
        <v>132</v>
      </c>
      <c r="E135" s="3" t="s">
        <v>173</v>
      </c>
      <c r="F135" s="26"/>
      <c r="G135" s="26"/>
      <c r="H135" s="26"/>
      <c r="I135" s="26"/>
      <c r="J135" s="26"/>
      <c r="K135" s="26"/>
      <c r="L135" s="26">
        <v>353</v>
      </c>
      <c r="M135" s="26">
        <v>679</v>
      </c>
      <c r="N135" s="26">
        <v>353</v>
      </c>
      <c r="O135" s="26">
        <v>490</v>
      </c>
      <c r="P135" s="26">
        <v>490</v>
      </c>
      <c r="Q135" s="26">
        <v>158</v>
      </c>
    </row>
    <row r="136" spans="1:17" x14ac:dyDescent="0.25">
      <c r="A136" t="s">
        <v>264</v>
      </c>
      <c r="B136">
        <v>2013</v>
      </c>
      <c r="C136">
        <v>133</v>
      </c>
      <c r="E136" s="3" t="s">
        <v>287</v>
      </c>
      <c r="F136" s="26"/>
      <c r="G136" s="26"/>
      <c r="H136" s="26"/>
      <c r="I136" s="26"/>
      <c r="J136" s="26"/>
      <c r="K136" s="26"/>
      <c r="L136" s="26"/>
      <c r="M136" s="26"/>
      <c r="N136" s="26">
        <v>803</v>
      </c>
      <c r="O136" s="26"/>
      <c r="P136" s="26"/>
      <c r="Q136" s="26"/>
    </row>
    <row r="137" spans="1:17" x14ac:dyDescent="0.25">
      <c r="A137" t="s">
        <v>262</v>
      </c>
      <c r="B137">
        <v>2015</v>
      </c>
      <c r="C137">
        <v>133</v>
      </c>
      <c r="E137" s="3" t="s">
        <v>222</v>
      </c>
      <c r="F137" s="26"/>
      <c r="G137" s="26"/>
      <c r="H137" s="26"/>
      <c r="I137" s="26"/>
      <c r="J137" s="26"/>
      <c r="K137" s="26"/>
      <c r="L137" s="26"/>
      <c r="M137" s="26">
        <v>803</v>
      </c>
      <c r="N137" s="26">
        <v>679</v>
      </c>
      <c r="O137" s="26">
        <v>727</v>
      </c>
      <c r="P137" s="26">
        <v>679</v>
      </c>
      <c r="Q137" s="26"/>
    </row>
    <row r="138" spans="1:17" x14ac:dyDescent="0.25">
      <c r="A138" t="s">
        <v>247</v>
      </c>
      <c r="B138">
        <v>2011</v>
      </c>
      <c r="C138">
        <v>135</v>
      </c>
      <c r="E138" s="3" t="s">
        <v>277</v>
      </c>
      <c r="F138" s="26"/>
      <c r="G138" s="26"/>
      <c r="H138" s="26"/>
      <c r="I138" s="26"/>
      <c r="J138" s="26"/>
      <c r="K138" s="26"/>
      <c r="L138" s="26"/>
      <c r="M138" s="26">
        <v>882</v>
      </c>
      <c r="N138" s="26">
        <v>582</v>
      </c>
      <c r="O138" s="26">
        <v>803</v>
      </c>
      <c r="P138" s="26">
        <v>1081</v>
      </c>
      <c r="Q138" s="26"/>
    </row>
    <row r="139" spans="1:17" x14ac:dyDescent="0.25">
      <c r="A139" t="s">
        <v>133</v>
      </c>
      <c r="B139">
        <v>2012</v>
      </c>
      <c r="C139">
        <v>135</v>
      </c>
      <c r="E139" s="3" t="s">
        <v>280</v>
      </c>
      <c r="F139" s="26"/>
      <c r="G139" s="26"/>
      <c r="H139" s="26"/>
      <c r="I139" s="26"/>
      <c r="J139" s="26"/>
      <c r="K139" s="26"/>
      <c r="L139" s="26">
        <v>1033</v>
      </c>
      <c r="M139" s="26">
        <v>1033</v>
      </c>
      <c r="N139" s="26">
        <v>938</v>
      </c>
      <c r="O139" s="26">
        <v>1004</v>
      </c>
      <c r="P139" s="26">
        <v>969</v>
      </c>
      <c r="Q139" s="26"/>
    </row>
    <row r="140" spans="1:17" x14ac:dyDescent="0.25">
      <c r="A140" t="s">
        <v>219</v>
      </c>
      <c r="B140">
        <v>2012</v>
      </c>
      <c r="C140">
        <v>135</v>
      </c>
      <c r="E140" s="3" t="s">
        <v>202</v>
      </c>
      <c r="F140" s="26">
        <v>251</v>
      </c>
      <c r="G140" s="26">
        <v>286</v>
      </c>
      <c r="H140" s="26">
        <v>286</v>
      </c>
      <c r="I140" s="26">
        <v>286</v>
      </c>
      <c r="J140" s="26">
        <v>305</v>
      </c>
      <c r="K140" s="26">
        <v>305</v>
      </c>
      <c r="L140" s="26">
        <v>1078</v>
      </c>
      <c r="M140" s="26">
        <v>727</v>
      </c>
      <c r="N140" s="26">
        <v>691</v>
      </c>
      <c r="O140" s="26">
        <v>582</v>
      </c>
      <c r="P140" s="26">
        <v>617</v>
      </c>
      <c r="Q140" s="26"/>
    </row>
    <row r="141" spans="1:17" x14ac:dyDescent="0.25">
      <c r="A141" t="s">
        <v>247</v>
      </c>
      <c r="B141">
        <v>2013</v>
      </c>
      <c r="C141">
        <v>135</v>
      </c>
      <c r="E141" s="3" t="s">
        <v>226</v>
      </c>
      <c r="F141" s="26">
        <v>337</v>
      </c>
      <c r="G141" s="26">
        <v>337</v>
      </c>
      <c r="H141" s="26">
        <v>366</v>
      </c>
      <c r="I141" s="26"/>
      <c r="J141" s="26"/>
      <c r="K141" s="26"/>
      <c r="L141" s="26">
        <v>414</v>
      </c>
      <c r="M141" s="26">
        <v>490</v>
      </c>
      <c r="N141" s="26">
        <v>443</v>
      </c>
      <c r="O141" s="26">
        <v>564</v>
      </c>
      <c r="P141" s="26">
        <v>617</v>
      </c>
      <c r="Q141" s="26"/>
    </row>
    <row r="142" spans="1:17" x14ac:dyDescent="0.25">
      <c r="A142" t="s">
        <v>298</v>
      </c>
      <c r="B142">
        <v>2014</v>
      </c>
      <c r="C142">
        <v>135</v>
      </c>
      <c r="E142" s="3" t="s">
        <v>309</v>
      </c>
      <c r="F142" s="26"/>
      <c r="G142" s="26"/>
      <c r="H142" s="26"/>
      <c r="I142" s="26"/>
      <c r="J142" s="26"/>
      <c r="K142" s="26"/>
      <c r="L142" s="26">
        <v>283</v>
      </c>
      <c r="M142" s="26">
        <v>582</v>
      </c>
      <c r="N142" s="26">
        <v>378</v>
      </c>
      <c r="O142" s="26">
        <v>629</v>
      </c>
      <c r="P142" s="26">
        <v>582</v>
      </c>
      <c r="Q142" s="26">
        <v>531</v>
      </c>
    </row>
    <row r="143" spans="1:17" x14ac:dyDescent="0.25">
      <c r="A143" t="s">
        <v>317</v>
      </c>
      <c r="B143">
        <v>2015</v>
      </c>
      <c r="C143">
        <v>135</v>
      </c>
      <c r="E143" s="3" t="s">
        <v>236</v>
      </c>
      <c r="F143" s="26"/>
      <c r="G143" s="26"/>
      <c r="H143" s="26"/>
      <c r="I143" s="26"/>
      <c r="J143" s="26"/>
      <c r="K143" s="26"/>
      <c r="L143" s="26">
        <v>209</v>
      </c>
      <c r="M143" s="26">
        <v>283</v>
      </c>
      <c r="N143" s="26">
        <v>178</v>
      </c>
      <c r="O143" s="26">
        <v>326</v>
      </c>
      <c r="P143" s="26">
        <v>326</v>
      </c>
      <c r="Q143" s="26"/>
    </row>
    <row r="144" spans="1:17" x14ac:dyDescent="0.25">
      <c r="A144" t="s">
        <v>263</v>
      </c>
      <c r="B144">
        <v>2016</v>
      </c>
      <c r="C144">
        <v>135</v>
      </c>
      <c r="E144" s="3" t="s">
        <v>301</v>
      </c>
      <c r="F144" s="26"/>
      <c r="G144" s="26"/>
      <c r="H144" s="26"/>
      <c r="I144" s="26"/>
      <c r="J144" s="26"/>
      <c r="K144" s="26"/>
      <c r="L144" s="26"/>
      <c r="M144" s="26"/>
      <c r="N144" s="26"/>
      <c r="O144" s="26"/>
      <c r="P144" s="26">
        <v>531</v>
      </c>
      <c r="Q144" s="26"/>
    </row>
    <row r="145" spans="1:17" x14ac:dyDescent="0.25">
      <c r="A145" t="s">
        <v>262</v>
      </c>
      <c r="B145">
        <v>2011</v>
      </c>
      <c r="C145">
        <v>142</v>
      </c>
      <c r="E145" s="3" t="s">
        <v>203</v>
      </c>
      <c r="F145" s="26">
        <v>366</v>
      </c>
      <c r="G145" s="26"/>
      <c r="H145" s="26"/>
      <c r="I145" s="26"/>
      <c r="J145" s="26"/>
      <c r="K145" s="26"/>
      <c r="L145" s="26">
        <v>202</v>
      </c>
      <c r="M145" s="26">
        <v>582</v>
      </c>
      <c r="N145" s="26">
        <v>312</v>
      </c>
      <c r="O145" s="26">
        <v>434</v>
      </c>
      <c r="P145" s="26">
        <v>479</v>
      </c>
      <c r="Q145" s="26"/>
    </row>
    <row r="146" spans="1:17" x14ac:dyDescent="0.25">
      <c r="A146" t="s">
        <v>271</v>
      </c>
      <c r="B146">
        <v>2011</v>
      </c>
      <c r="C146">
        <v>142</v>
      </c>
      <c r="E146" s="3" t="s">
        <v>296</v>
      </c>
      <c r="F146" s="26"/>
      <c r="G146" s="26"/>
      <c r="H146" s="26"/>
      <c r="I146" s="26"/>
      <c r="J146" s="26"/>
      <c r="K146" s="26"/>
      <c r="L146" s="26"/>
      <c r="M146" s="26"/>
      <c r="N146" s="26"/>
      <c r="O146" s="26"/>
      <c r="P146" s="26"/>
      <c r="Q146" s="26">
        <v>629</v>
      </c>
    </row>
    <row r="147" spans="1:17" x14ac:dyDescent="0.25">
      <c r="A147" t="s">
        <v>310</v>
      </c>
      <c r="B147">
        <v>2011</v>
      </c>
      <c r="C147">
        <v>144</v>
      </c>
      <c r="E147" s="3" t="s">
        <v>146</v>
      </c>
      <c r="F147" s="26"/>
      <c r="G147" s="26"/>
      <c r="H147" s="26"/>
      <c r="I147" s="26"/>
      <c r="J147" s="26"/>
      <c r="K147" s="26"/>
      <c r="L147" s="26"/>
      <c r="M147" s="26">
        <v>938</v>
      </c>
      <c r="N147" s="26">
        <v>629</v>
      </c>
      <c r="O147" s="26">
        <v>803</v>
      </c>
      <c r="P147" s="26">
        <v>789</v>
      </c>
      <c r="Q147" s="26"/>
    </row>
    <row r="148" spans="1:17" x14ac:dyDescent="0.25">
      <c r="A148" t="s">
        <v>241</v>
      </c>
      <c r="B148">
        <v>2011</v>
      </c>
      <c r="C148">
        <v>144</v>
      </c>
      <c r="E148" s="3" t="s">
        <v>190</v>
      </c>
      <c r="F148" s="26"/>
      <c r="G148" s="26"/>
      <c r="H148" s="26"/>
      <c r="I148" s="26"/>
      <c r="J148" s="26"/>
      <c r="K148" s="26"/>
      <c r="L148" s="26"/>
      <c r="M148" s="26"/>
      <c r="N148" s="26"/>
      <c r="O148" s="26">
        <v>744</v>
      </c>
      <c r="P148" s="26">
        <v>15</v>
      </c>
      <c r="Q148" s="26"/>
    </row>
    <row r="149" spans="1:17" x14ac:dyDescent="0.25">
      <c r="A149" t="s">
        <v>310</v>
      </c>
      <c r="B149">
        <v>2012</v>
      </c>
      <c r="C149">
        <v>144</v>
      </c>
      <c r="E149" s="3" t="s">
        <v>291</v>
      </c>
      <c r="F149" s="26"/>
      <c r="G149" s="26"/>
      <c r="H149" s="26"/>
      <c r="I149" s="26"/>
      <c r="J149" s="26"/>
      <c r="K149" s="26"/>
      <c r="L149" s="26"/>
      <c r="M149" s="26"/>
      <c r="N149" s="26">
        <v>803</v>
      </c>
      <c r="O149" s="26">
        <v>882</v>
      </c>
      <c r="P149" s="26">
        <v>882</v>
      </c>
      <c r="Q149" s="26"/>
    </row>
    <row r="150" spans="1:17" x14ac:dyDescent="0.25">
      <c r="A150" t="s">
        <v>306</v>
      </c>
      <c r="B150">
        <v>2012</v>
      </c>
      <c r="C150">
        <v>144</v>
      </c>
      <c r="E150" s="3" t="s">
        <v>123</v>
      </c>
      <c r="F150" s="26"/>
      <c r="G150" s="26"/>
      <c r="H150" s="26"/>
      <c r="I150" s="26"/>
      <c r="J150" s="26"/>
      <c r="K150" s="26"/>
      <c r="L150" s="26">
        <v>332</v>
      </c>
      <c r="M150" s="26">
        <v>882</v>
      </c>
      <c r="N150" s="26">
        <v>744</v>
      </c>
      <c r="O150" s="26">
        <v>803</v>
      </c>
      <c r="P150" s="26">
        <v>23</v>
      </c>
      <c r="Q150" s="26"/>
    </row>
    <row r="151" spans="1:17" x14ac:dyDescent="0.25">
      <c r="A151" t="s">
        <v>265</v>
      </c>
      <c r="B151">
        <v>2013</v>
      </c>
      <c r="C151">
        <v>144</v>
      </c>
      <c r="E151" s="3" t="s">
        <v>252</v>
      </c>
      <c r="F151" s="26">
        <v>97</v>
      </c>
      <c r="G151" s="26">
        <v>110</v>
      </c>
      <c r="H151" s="26">
        <v>97</v>
      </c>
      <c r="I151" s="26">
        <v>92</v>
      </c>
      <c r="J151" s="26">
        <v>91</v>
      </c>
      <c r="K151" s="26">
        <v>92</v>
      </c>
      <c r="L151" s="26">
        <v>254</v>
      </c>
      <c r="M151" s="26">
        <v>275</v>
      </c>
      <c r="N151" s="26">
        <v>250</v>
      </c>
      <c r="O151" s="26">
        <v>275</v>
      </c>
      <c r="P151" s="26">
        <v>250</v>
      </c>
      <c r="Q151" s="26">
        <v>27</v>
      </c>
    </row>
    <row r="152" spans="1:17" x14ac:dyDescent="0.25">
      <c r="A152" t="s">
        <v>306</v>
      </c>
      <c r="B152">
        <v>2013</v>
      </c>
      <c r="C152">
        <v>144</v>
      </c>
      <c r="E152" s="3" t="s">
        <v>114</v>
      </c>
      <c r="F152" s="26"/>
      <c r="G152" s="26"/>
      <c r="H152" s="26"/>
      <c r="I152" s="26"/>
      <c r="J152" s="26"/>
      <c r="K152" s="26"/>
      <c r="L152" s="26">
        <v>582</v>
      </c>
      <c r="M152" s="26">
        <v>803</v>
      </c>
      <c r="N152" s="26">
        <v>691</v>
      </c>
      <c r="O152" s="26">
        <v>882</v>
      </c>
      <c r="P152" s="26">
        <v>861</v>
      </c>
      <c r="Q152" s="26"/>
    </row>
    <row r="153" spans="1:17" x14ac:dyDescent="0.25">
      <c r="A153" t="s">
        <v>307</v>
      </c>
      <c r="B153">
        <v>2013</v>
      </c>
      <c r="C153">
        <v>144</v>
      </c>
      <c r="E153" s="3" t="s">
        <v>101</v>
      </c>
      <c r="F153" s="26"/>
      <c r="G153" s="26"/>
      <c r="H153" s="26"/>
      <c r="I153" s="26"/>
      <c r="J153" s="26"/>
      <c r="K153" s="26"/>
      <c r="L153" s="26">
        <v>260</v>
      </c>
      <c r="M153" s="26"/>
      <c r="N153" s="26">
        <v>691</v>
      </c>
      <c r="O153" s="26">
        <v>35</v>
      </c>
      <c r="P153" s="26">
        <v>803</v>
      </c>
      <c r="Q153" s="26"/>
    </row>
    <row r="154" spans="1:17" x14ac:dyDescent="0.25">
      <c r="A154" t="s">
        <v>254</v>
      </c>
      <c r="B154">
        <v>2016</v>
      </c>
      <c r="C154">
        <v>144</v>
      </c>
      <c r="E154" s="3" t="s">
        <v>163</v>
      </c>
      <c r="F154" s="26"/>
      <c r="G154" s="26"/>
      <c r="H154" s="26"/>
      <c r="I154" s="26"/>
      <c r="J154" s="26"/>
      <c r="K154" s="26"/>
      <c r="L154" s="26">
        <v>443</v>
      </c>
      <c r="M154" s="26">
        <v>443</v>
      </c>
      <c r="N154" s="26">
        <v>679</v>
      </c>
      <c r="O154" s="26">
        <v>564</v>
      </c>
      <c r="P154" s="26">
        <v>564</v>
      </c>
      <c r="Q154" s="26">
        <v>414</v>
      </c>
    </row>
    <row r="155" spans="1:17" x14ac:dyDescent="0.25">
      <c r="A155" t="s">
        <v>182</v>
      </c>
      <c r="B155">
        <v>2016</v>
      </c>
      <c r="C155">
        <v>144</v>
      </c>
      <c r="E155" s="3" t="s">
        <v>208</v>
      </c>
      <c r="F155" s="26"/>
      <c r="G155" s="26"/>
      <c r="H155" s="26"/>
      <c r="I155" s="26"/>
      <c r="J155" s="26"/>
      <c r="K155" s="26"/>
      <c r="L155" s="26">
        <v>629</v>
      </c>
      <c r="M155" s="26">
        <v>414</v>
      </c>
      <c r="N155" s="26">
        <v>283</v>
      </c>
      <c r="O155" s="26">
        <v>490</v>
      </c>
      <c r="P155" s="26">
        <v>443</v>
      </c>
      <c r="Q155" s="26">
        <v>169</v>
      </c>
    </row>
    <row r="156" spans="1:17" x14ac:dyDescent="0.25">
      <c r="A156" t="s">
        <v>298</v>
      </c>
      <c r="B156">
        <v>2016</v>
      </c>
      <c r="C156">
        <v>144</v>
      </c>
      <c r="E156" s="3" t="s">
        <v>103</v>
      </c>
      <c r="F156" s="26"/>
      <c r="G156" s="26"/>
      <c r="H156" s="26"/>
      <c r="I156" s="26"/>
      <c r="J156" s="26"/>
      <c r="K156" s="26"/>
      <c r="L156" s="26"/>
      <c r="M156" s="26"/>
      <c r="N156" s="26">
        <v>803</v>
      </c>
      <c r="O156" s="26">
        <v>861</v>
      </c>
      <c r="P156" s="26">
        <v>803</v>
      </c>
      <c r="Q156" s="26"/>
    </row>
    <row r="157" spans="1:17" x14ac:dyDescent="0.25">
      <c r="A157" t="s">
        <v>204</v>
      </c>
      <c r="B157">
        <v>2016</v>
      </c>
      <c r="C157">
        <v>144</v>
      </c>
      <c r="E157" s="3" t="s">
        <v>223</v>
      </c>
      <c r="F157" s="26">
        <v>251</v>
      </c>
      <c r="G157" s="26">
        <v>286</v>
      </c>
      <c r="H157" s="26">
        <v>251</v>
      </c>
      <c r="I157" s="26">
        <v>251</v>
      </c>
      <c r="J157" s="26">
        <v>286</v>
      </c>
      <c r="K157" s="26">
        <v>286</v>
      </c>
      <c r="L157" s="26">
        <v>1050</v>
      </c>
      <c r="M157" s="26">
        <v>988</v>
      </c>
      <c r="N157" s="26">
        <v>998</v>
      </c>
      <c r="O157" s="26">
        <v>988</v>
      </c>
      <c r="P157" s="26">
        <v>955</v>
      </c>
      <c r="Q157" s="26">
        <v>531</v>
      </c>
    </row>
    <row r="158" spans="1:17" x14ac:dyDescent="0.25">
      <c r="A158" t="s">
        <v>133</v>
      </c>
      <c r="B158">
        <v>2016</v>
      </c>
      <c r="C158">
        <v>144</v>
      </c>
      <c r="E158" s="3" t="s">
        <v>116</v>
      </c>
      <c r="F158" s="26"/>
      <c r="G158" s="26"/>
      <c r="H158" s="26"/>
      <c r="I158" s="26"/>
      <c r="J158" s="26"/>
      <c r="K158" s="26"/>
      <c r="L158" s="26">
        <v>531</v>
      </c>
      <c r="M158" s="26">
        <v>938</v>
      </c>
      <c r="N158" s="26">
        <v>629</v>
      </c>
      <c r="O158" s="26">
        <v>803</v>
      </c>
      <c r="P158" s="26">
        <v>803</v>
      </c>
      <c r="Q158" s="26"/>
    </row>
    <row r="159" spans="1:17" x14ac:dyDescent="0.25">
      <c r="A159" t="s">
        <v>264</v>
      </c>
      <c r="B159">
        <v>2012</v>
      </c>
      <c r="C159">
        <v>156</v>
      </c>
      <c r="E159" s="3" t="s">
        <v>209</v>
      </c>
      <c r="F159" s="26"/>
      <c r="G159" s="26"/>
      <c r="H159" s="26"/>
      <c r="I159" s="26"/>
      <c r="J159" s="26"/>
      <c r="K159" s="26"/>
      <c r="L159" s="26">
        <v>531</v>
      </c>
      <c r="M159" s="26"/>
      <c r="N159" s="26"/>
      <c r="O159" s="26">
        <v>4</v>
      </c>
      <c r="P159" s="26">
        <v>4</v>
      </c>
      <c r="Q159" s="26">
        <v>582</v>
      </c>
    </row>
    <row r="160" spans="1:17" x14ac:dyDescent="0.25">
      <c r="A160" t="s">
        <v>262</v>
      </c>
      <c r="B160">
        <v>2013</v>
      </c>
      <c r="C160">
        <v>156</v>
      </c>
      <c r="E160" s="3" t="s">
        <v>170</v>
      </c>
      <c r="F160" s="26">
        <v>337</v>
      </c>
      <c r="G160" s="26">
        <v>305</v>
      </c>
      <c r="H160" s="26">
        <v>305</v>
      </c>
      <c r="I160" s="26">
        <v>337</v>
      </c>
      <c r="J160" s="26">
        <v>305</v>
      </c>
      <c r="K160" s="26">
        <v>305</v>
      </c>
      <c r="L160" s="26">
        <v>1059</v>
      </c>
      <c r="M160" s="26">
        <v>1074</v>
      </c>
      <c r="N160" s="26">
        <v>1069</v>
      </c>
      <c r="O160" s="26">
        <v>969</v>
      </c>
      <c r="P160" s="26">
        <v>988</v>
      </c>
      <c r="Q160" s="26"/>
    </row>
    <row r="161" spans="1:17" x14ac:dyDescent="0.25">
      <c r="A161" t="s">
        <v>234</v>
      </c>
      <c r="B161">
        <v>2011</v>
      </c>
      <c r="C161">
        <v>158</v>
      </c>
      <c r="E161" s="3" t="s">
        <v>108</v>
      </c>
      <c r="F161" s="26"/>
      <c r="G161" s="26"/>
      <c r="H161" s="26"/>
      <c r="I161" s="26"/>
      <c r="J161" s="26"/>
      <c r="K161" s="26"/>
      <c r="L161" s="26">
        <v>490</v>
      </c>
      <c r="M161" s="26">
        <v>1004</v>
      </c>
      <c r="N161" s="26"/>
      <c r="O161" s="26">
        <v>35</v>
      </c>
      <c r="P161" s="26">
        <v>35</v>
      </c>
      <c r="Q161" s="26"/>
    </row>
    <row r="162" spans="1:17" x14ac:dyDescent="0.25">
      <c r="A162" t="s">
        <v>110</v>
      </c>
      <c r="B162">
        <v>2011</v>
      </c>
      <c r="C162">
        <v>158</v>
      </c>
      <c r="E162" s="3" t="s">
        <v>145</v>
      </c>
      <c r="F162" s="26"/>
      <c r="G162" s="26"/>
      <c r="H162" s="26"/>
      <c r="I162" s="26"/>
      <c r="J162" s="26"/>
      <c r="K162" s="26"/>
      <c r="L162" s="26"/>
      <c r="M162" s="26">
        <v>531</v>
      </c>
      <c r="N162" s="26">
        <v>531</v>
      </c>
      <c r="O162" s="26">
        <v>789</v>
      </c>
      <c r="P162" s="26">
        <v>679</v>
      </c>
      <c r="Q162" s="26"/>
    </row>
    <row r="163" spans="1:17" x14ac:dyDescent="0.25">
      <c r="A163" t="s">
        <v>313</v>
      </c>
      <c r="B163">
        <v>2011</v>
      </c>
      <c r="C163">
        <v>158</v>
      </c>
      <c r="E163" s="3" t="s">
        <v>189</v>
      </c>
      <c r="F163" s="26">
        <v>366</v>
      </c>
      <c r="G163" s="26">
        <v>337</v>
      </c>
      <c r="H163" s="26">
        <v>366</v>
      </c>
      <c r="I163" s="26">
        <v>337</v>
      </c>
      <c r="J163" s="26">
        <v>366</v>
      </c>
      <c r="K163" s="26">
        <v>366</v>
      </c>
      <c r="L163" s="26">
        <v>531</v>
      </c>
      <c r="M163" s="26">
        <v>803</v>
      </c>
      <c r="N163" s="26">
        <v>629</v>
      </c>
      <c r="O163" s="26">
        <v>727</v>
      </c>
      <c r="P163" s="26">
        <v>679</v>
      </c>
      <c r="Q163" s="26">
        <v>378</v>
      </c>
    </row>
    <row r="164" spans="1:17" x14ac:dyDescent="0.25">
      <c r="A164" t="s">
        <v>156</v>
      </c>
      <c r="B164">
        <v>2013</v>
      </c>
      <c r="C164">
        <v>158</v>
      </c>
      <c r="E164" s="3" t="s">
        <v>213</v>
      </c>
      <c r="F164" s="26"/>
      <c r="G164" s="26"/>
      <c r="H164" s="26">
        <v>366</v>
      </c>
      <c r="I164" s="26">
        <v>366</v>
      </c>
      <c r="J164" s="26">
        <v>366</v>
      </c>
      <c r="K164" s="26">
        <v>337</v>
      </c>
      <c r="L164" s="26">
        <v>1084</v>
      </c>
      <c r="M164" s="26"/>
      <c r="N164" s="26">
        <v>691</v>
      </c>
      <c r="O164" s="26">
        <v>1061</v>
      </c>
      <c r="P164" s="26">
        <v>1068</v>
      </c>
      <c r="Q164" s="26"/>
    </row>
    <row r="165" spans="1:17" x14ac:dyDescent="0.25">
      <c r="A165" t="s">
        <v>264</v>
      </c>
      <c r="B165">
        <v>2014</v>
      </c>
      <c r="C165">
        <v>158</v>
      </c>
      <c r="E165" s="3" t="s">
        <v>159</v>
      </c>
      <c r="F165" s="26">
        <v>235</v>
      </c>
      <c r="G165" s="26">
        <v>212</v>
      </c>
      <c r="H165" s="26">
        <v>235</v>
      </c>
      <c r="I165" s="26">
        <v>212</v>
      </c>
      <c r="J165" s="26">
        <v>212</v>
      </c>
      <c r="K165" s="26">
        <v>235</v>
      </c>
      <c r="L165" s="26">
        <v>938</v>
      </c>
      <c r="M165" s="26">
        <v>964</v>
      </c>
      <c r="N165" s="26">
        <v>927</v>
      </c>
      <c r="O165" s="26">
        <v>938</v>
      </c>
      <c r="P165" s="26">
        <v>923</v>
      </c>
      <c r="Q165" s="26">
        <v>209</v>
      </c>
    </row>
    <row r="166" spans="1:17" x14ac:dyDescent="0.25">
      <c r="A166" t="s">
        <v>316</v>
      </c>
      <c r="B166">
        <v>2015</v>
      </c>
      <c r="C166">
        <v>158</v>
      </c>
      <c r="E166" s="3" t="s">
        <v>230</v>
      </c>
      <c r="F166" s="26">
        <v>141</v>
      </c>
      <c r="G166" s="26">
        <v>136</v>
      </c>
      <c r="H166" s="26">
        <v>141</v>
      </c>
      <c r="I166" s="26">
        <v>136</v>
      </c>
      <c r="J166" s="26">
        <v>150</v>
      </c>
      <c r="K166" s="26">
        <v>141</v>
      </c>
      <c r="L166" s="26">
        <v>434</v>
      </c>
      <c r="M166" s="26">
        <v>485</v>
      </c>
      <c r="N166" s="26">
        <v>485</v>
      </c>
      <c r="O166" s="26">
        <v>477</v>
      </c>
      <c r="P166" s="26">
        <v>485</v>
      </c>
      <c r="Q166" s="26">
        <v>103</v>
      </c>
    </row>
    <row r="167" spans="1:17" x14ac:dyDescent="0.25">
      <c r="A167" t="s">
        <v>173</v>
      </c>
      <c r="B167">
        <v>2016</v>
      </c>
      <c r="C167">
        <v>158</v>
      </c>
      <c r="E167" s="3" t="s">
        <v>270</v>
      </c>
      <c r="F167" s="26">
        <v>10</v>
      </c>
      <c r="G167" s="26">
        <v>14</v>
      </c>
      <c r="H167" s="26">
        <v>14</v>
      </c>
      <c r="I167" s="26">
        <v>20</v>
      </c>
      <c r="J167" s="26">
        <v>20</v>
      </c>
      <c r="K167" s="26">
        <v>14</v>
      </c>
      <c r="L167" s="26">
        <v>57</v>
      </c>
      <c r="M167" s="26">
        <v>65</v>
      </c>
      <c r="N167" s="26">
        <v>53</v>
      </c>
      <c r="O167" s="26">
        <v>17</v>
      </c>
      <c r="P167" s="26">
        <v>41</v>
      </c>
      <c r="Q167" s="26">
        <v>27</v>
      </c>
    </row>
    <row r="168" spans="1:17" x14ac:dyDescent="0.25">
      <c r="A168" t="s">
        <v>313</v>
      </c>
      <c r="B168">
        <v>2016</v>
      </c>
      <c r="C168">
        <v>158</v>
      </c>
      <c r="E168" s="3" t="s">
        <v>237</v>
      </c>
      <c r="F168" s="26">
        <v>156</v>
      </c>
      <c r="G168" s="26">
        <v>156</v>
      </c>
      <c r="H168" s="26">
        <v>156</v>
      </c>
      <c r="I168" s="26">
        <v>173</v>
      </c>
      <c r="J168" s="26">
        <v>173</v>
      </c>
      <c r="K168" s="26">
        <v>173</v>
      </c>
      <c r="L168" s="26">
        <v>727</v>
      </c>
      <c r="M168" s="26">
        <v>577</v>
      </c>
      <c r="N168" s="26">
        <v>615</v>
      </c>
      <c r="O168" s="26">
        <v>690</v>
      </c>
      <c r="P168" s="26">
        <v>676</v>
      </c>
      <c r="Q168" s="26"/>
    </row>
    <row r="169" spans="1:17" x14ac:dyDescent="0.25">
      <c r="A169" t="s">
        <v>254</v>
      </c>
      <c r="B169">
        <v>2013</v>
      </c>
      <c r="C169">
        <v>166</v>
      </c>
      <c r="E169" s="3" t="s">
        <v>228</v>
      </c>
      <c r="F169" s="26">
        <v>173</v>
      </c>
      <c r="G169" s="26">
        <v>156</v>
      </c>
      <c r="H169" s="26">
        <v>173</v>
      </c>
      <c r="I169" s="26">
        <v>156</v>
      </c>
      <c r="J169" s="26">
        <v>173</v>
      </c>
      <c r="K169" s="26">
        <v>173</v>
      </c>
      <c r="L169" s="26">
        <v>691</v>
      </c>
      <c r="M169" s="26">
        <v>882</v>
      </c>
      <c r="N169" s="26">
        <v>882</v>
      </c>
      <c r="O169" s="26">
        <v>879</v>
      </c>
      <c r="P169" s="26">
        <v>879</v>
      </c>
      <c r="Q169" s="26"/>
    </row>
    <row r="170" spans="1:17" x14ac:dyDescent="0.25">
      <c r="A170" t="s">
        <v>265</v>
      </c>
      <c r="B170">
        <v>2012</v>
      </c>
      <c r="C170">
        <v>167</v>
      </c>
      <c r="E170" s="3" t="s">
        <v>262</v>
      </c>
      <c r="F170" s="26">
        <v>71</v>
      </c>
      <c r="G170" s="26">
        <v>74</v>
      </c>
      <c r="H170" s="26">
        <v>65</v>
      </c>
      <c r="I170" s="26">
        <v>68</v>
      </c>
      <c r="J170" s="26">
        <v>68</v>
      </c>
      <c r="K170" s="26">
        <v>68</v>
      </c>
      <c r="L170" s="26">
        <v>142</v>
      </c>
      <c r="M170" s="26">
        <v>176</v>
      </c>
      <c r="N170" s="26">
        <v>156</v>
      </c>
      <c r="O170" s="26">
        <v>123</v>
      </c>
      <c r="P170" s="26">
        <v>133</v>
      </c>
      <c r="Q170" s="26">
        <v>32</v>
      </c>
    </row>
    <row r="171" spans="1:17" x14ac:dyDescent="0.25">
      <c r="A171" t="s">
        <v>264</v>
      </c>
      <c r="B171">
        <v>2015</v>
      </c>
      <c r="C171">
        <v>167</v>
      </c>
      <c r="E171" s="3" t="s">
        <v>137</v>
      </c>
      <c r="F171" s="26"/>
      <c r="G171" s="26"/>
      <c r="H171" s="26"/>
      <c r="I171" s="26"/>
      <c r="J171" s="26"/>
      <c r="K171" s="26"/>
      <c r="L171" s="26">
        <v>414</v>
      </c>
      <c r="M171" s="26">
        <v>744</v>
      </c>
      <c r="N171" s="26">
        <v>582</v>
      </c>
      <c r="O171" s="26">
        <v>727</v>
      </c>
      <c r="P171" s="26">
        <v>727</v>
      </c>
      <c r="Q171" s="26"/>
    </row>
    <row r="172" spans="1:17" x14ac:dyDescent="0.25">
      <c r="A172" t="s">
        <v>265</v>
      </c>
      <c r="B172">
        <v>2011</v>
      </c>
      <c r="C172">
        <v>169</v>
      </c>
      <c r="E172" s="3" t="s">
        <v>258</v>
      </c>
      <c r="F172" s="26">
        <v>71</v>
      </c>
      <c r="G172" s="26">
        <v>74</v>
      </c>
      <c r="H172" s="26">
        <v>74</v>
      </c>
      <c r="I172" s="26">
        <v>74</v>
      </c>
      <c r="J172" s="26">
        <v>71</v>
      </c>
      <c r="K172" s="26">
        <v>74</v>
      </c>
      <c r="L172" s="26">
        <v>254</v>
      </c>
      <c r="M172" s="26">
        <v>236</v>
      </c>
      <c r="N172" s="26">
        <v>234</v>
      </c>
      <c r="O172" s="26">
        <v>259</v>
      </c>
      <c r="P172" s="26">
        <v>250</v>
      </c>
      <c r="Q172" s="26"/>
    </row>
    <row r="173" spans="1:17" x14ac:dyDescent="0.25">
      <c r="A173" t="s">
        <v>307</v>
      </c>
      <c r="B173">
        <v>2012</v>
      </c>
      <c r="C173">
        <v>169</v>
      </c>
      <c r="E173" s="3" t="s">
        <v>243</v>
      </c>
      <c r="F173" s="26">
        <v>129</v>
      </c>
      <c r="G173" s="26">
        <v>136</v>
      </c>
      <c r="H173" s="26">
        <v>136</v>
      </c>
      <c r="I173" s="26">
        <v>136</v>
      </c>
      <c r="J173" s="26">
        <v>141</v>
      </c>
      <c r="K173" s="26">
        <v>129</v>
      </c>
      <c r="L173" s="26">
        <v>378</v>
      </c>
      <c r="M173" s="26">
        <v>485</v>
      </c>
      <c r="N173" s="26">
        <v>433</v>
      </c>
      <c r="O173" s="26">
        <v>525</v>
      </c>
      <c r="P173" s="26">
        <v>490</v>
      </c>
      <c r="Q173" s="26"/>
    </row>
    <row r="174" spans="1:17" x14ac:dyDescent="0.25">
      <c r="A174" t="s">
        <v>317</v>
      </c>
      <c r="B174">
        <v>2014</v>
      </c>
      <c r="C174">
        <v>169</v>
      </c>
      <c r="E174" s="3" t="s">
        <v>179</v>
      </c>
      <c r="F174" s="26"/>
      <c r="G174" s="26"/>
      <c r="H174" s="26"/>
      <c r="I174" s="26"/>
      <c r="J174" s="26"/>
      <c r="K174" s="26"/>
      <c r="L174" s="26">
        <v>260</v>
      </c>
      <c r="M174" s="26">
        <v>531</v>
      </c>
      <c r="N174" s="26">
        <v>443</v>
      </c>
      <c r="O174" s="26">
        <v>1056</v>
      </c>
      <c r="P174" s="26">
        <v>1025</v>
      </c>
      <c r="Q174" s="26"/>
    </row>
    <row r="175" spans="1:17" x14ac:dyDescent="0.25">
      <c r="A175" t="s">
        <v>316</v>
      </c>
      <c r="B175">
        <v>2014</v>
      </c>
      <c r="C175">
        <v>169</v>
      </c>
      <c r="E175" s="3" t="s">
        <v>273</v>
      </c>
      <c r="F175" s="26">
        <v>7</v>
      </c>
      <c r="G175" s="26">
        <v>10</v>
      </c>
      <c r="H175" s="26">
        <v>14</v>
      </c>
      <c r="I175" s="26">
        <v>22</v>
      </c>
      <c r="J175" s="26">
        <v>22</v>
      </c>
      <c r="K175" s="26">
        <v>22</v>
      </c>
      <c r="L175" s="26">
        <v>63</v>
      </c>
      <c r="M175" s="26">
        <v>52</v>
      </c>
      <c r="N175" s="26">
        <v>40</v>
      </c>
      <c r="O175" s="26">
        <v>31</v>
      </c>
      <c r="P175" s="26">
        <v>32</v>
      </c>
      <c r="Q175" s="26">
        <v>12</v>
      </c>
    </row>
    <row r="176" spans="1:17" x14ac:dyDescent="0.25">
      <c r="A176" t="s">
        <v>310</v>
      </c>
      <c r="B176">
        <v>2015</v>
      </c>
      <c r="C176">
        <v>169</v>
      </c>
      <c r="E176" s="3" t="s">
        <v>124</v>
      </c>
      <c r="F176" s="26"/>
      <c r="G176" s="26"/>
      <c r="H176" s="26"/>
      <c r="I176" s="26"/>
      <c r="J176" s="26"/>
      <c r="K176" s="26"/>
      <c r="L176" s="26">
        <v>378</v>
      </c>
      <c r="M176" s="26">
        <v>490</v>
      </c>
      <c r="N176" s="26">
        <v>378</v>
      </c>
      <c r="O176" s="26">
        <v>727</v>
      </c>
      <c r="P176" s="26">
        <v>629</v>
      </c>
      <c r="Q176" s="26"/>
    </row>
    <row r="177" spans="1:17" x14ac:dyDescent="0.25">
      <c r="A177" t="s">
        <v>184</v>
      </c>
      <c r="B177">
        <v>2016</v>
      </c>
      <c r="C177">
        <v>169</v>
      </c>
      <c r="E177" s="3" t="s">
        <v>268</v>
      </c>
      <c r="F177" s="26">
        <v>38</v>
      </c>
      <c r="G177" s="26">
        <v>43</v>
      </c>
      <c r="H177" s="26">
        <v>46</v>
      </c>
      <c r="I177" s="26">
        <v>48</v>
      </c>
      <c r="J177" s="26">
        <v>48</v>
      </c>
      <c r="K177" s="26">
        <v>48</v>
      </c>
      <c r="L177" s="26">
        <v>121</v>
      </c>
      <c r="M177" s="26">
        <v>115</v>
      </c>
      <c r="N177" s="26">
        <v>102</v>
      </c>
      <c r="O177" s="26">
        <v>72</v>
      </c>
      <c r="P177" s="26">
        <v>80</v>
      </c>
      <c r="Q177" s="26">
        <v>23</v>
      </c>
    </row>
    <row r="178" spans="1:17" x14ac:dyDescent="0.25">
      <c r="A178" t="s">
        <v>208</v>
      </c>
      <c r="B178">
        <v>2016</v>
      </c>
      <c r="C178">
        <v>169</v>
      </c>
      <c r="E178" s="3" t="s">
        <v>177</v>
      </c>
      <c r="F178" s="26"/>
      <c r="G178" s="26"/>
      <c r="H178" s="26"/>
      <c r="I178" s="26"/>
      <c r="J178" s="26"/>
      <c r="K178" s="26"/>
      <c r="L178" s="26">
        <v>803</v>
      </c>
      <c r="M178" s="26"/>
      <c r="N178" s="26"/>
      <c r="O178" s="26">
        <v>8</v>
      </c>
      <c r="P178" s="26">
        <v>8</v>
      </c>
      <c r="Q178" s="26"/>
    </row>
    <row r="179" spans="1:17" x14ac:dyDescent="0.25">
      <c r="A179" t="s">
        <v>262</v>
      </c>
      <c r="B179">
        <v>2012</v>
      </c>
      <c r="C179">
        <v>176</v>
      </c>
      <c r="E179" s="3" t="s">
        <v>151</v>
      </c>
      <c r="F179" s="26"/>
      <c r="G179" s="26"/>
      <c r="H179" s="26"/>
      <c r="I179" s="26"/>
      <c r="J179" s="26"/>
      <c r="K179" s="26"/>
      <c r="L179" s="26"/>
      <c r="M179" s="26"/>
      <c r="N179" s="26"/>
      <c r="O179" s="26">
        <v>15</v>
      </c>
      <c r="P179" s="26">
        <v>15</v>
      </c>
      <c r="Q179" s="26">
        <v>531</v>
      </c>
    </row>
    <row r="180" spans="1:17" x14ac:dyDescent="0.25">
      <c r="A180" t="s">
        <v>254</v>
      </c>
      <c r="B180">
        <v>2014</v>
      </c>
      <c r="C180">
        <v>177</v>
      </c>
      <c r="E180" s="3" t="s">
        <v>238</v>
      </c>
      <c r="F180" s="26"/>
      <c r="G180" s="26"/>
      <c r="H180" s="26"/>
      <c r="I180" s="26"/>
      <c r="J180" s="26"/>
      <c r="K180" s="26"/>
      <c r="L180" s="26">
        <v>236</v>
      </c>
      <c r="M180" s="26">
        <v>443</v>
      </c>
      <c r="N180" s="26">
        <v>414</v>
      </c>
      <c r="O180" s="26">
        <v>479</v>
      </c>
      <c r="P180" s="26">
        <v>414</v>
      </c>
      <c r="Q180" s="26"/>
    </row>
    <row r="181" spans="1:17" x14ac:dyDescent="0.25">
      <c r="A181" t="s">
        <v>133</v>
      </c>
      <c r="B181">
        <v>2011</v>
      </c>
      <c r="C181">
        <v>178</v>
      </c>
      <c r="E181" s="3" t="s">
        <v>193</v>
      </c>
      <c r="F181" s="26">
        <v>212</v>
      </c>
      <c r="G181" s="26">
        <v>212</v>
      </c>
      <c r="H181" s="26">
        <v>173</v>
      </c>
      <c r="I181" s="26">
        <v>156</v>
      </c>
      <c r="J181" s="26">
        <v>156</v>
      </c>
      <c r="K181" s="26">
        <v>156</v>
      </c>
      <c r="L181" s="26">
        <v>1050</v>
      </c>
      <c r="M181" s="26">
        <v>1033</v>
      </c>
      <c r="N181" s="26">
        <v>938</v>
      </c>
      <c r="O181" s="26">
        <v>938</v>
      </c>
      <c r="P181" s="26">
        <v>882</v>
      </c>
      <c r="Q181" s="26"/>
    </row>
    <row r="182" spans="1:17" x14ac:dyDescent="0.25">
      <c r="A182" t="s">
        <v>167</v>
      </c>
      <c r="B182">
        <v>2011</v>
      </c>
      <c r="C182">
        <v>178</v>
      </c>
      <c r="E182" s="3" t="s">
        <v>119</v>
      </c>
      <c r="F182" s="26"/>
      <c r="G182" s="26"/>
      <c r="H182" s="26"/>
      <c r="I182" s="26"/>
      <c r="J182" s="26"/>
      <c r="K182" s="26"/>
      <c r="L182" s="26">
        <v>629</v>
      </c>
      <c r="M182" s="26">
        <v>969</v>
      </c>
      <c r="N182" s="26">
        <v>629</v>
      </c>
      <c r="O182" s="26">
        <v>861</v>
      </c>
      <c r="P182" s="26">
        <v>861</v>
      </c>
      <c r="Q182" s="26"/>
    </row>
    <row r="183" spans="1:17" x14ac:dyDescent="0.25">
      <c r="A183" t="s">
        <v>236</v>
      </c>
      <c r="B183">
        <v>2013</v>
      </c>
      <c r="C183">
        <v>178</v>
      </c>
      <c r="E183" s="3" t="s">
        <v>127</v>
      </c>
      <c r="F183" s="26"/>
      <c r="G183" s="26"/>
      <c r="H183" s="26"/>
      <c r="I183" s="26"/>
      <c r="J183" s="26"/>
      <c r="K183" s="26"/>
      <c r="L183" s="26">
        <v>531</v>
      </c>
      <c r="M183" s="26">
        <v>969</v>
      </c>
      <c r="N183" s="26"/>
      <c r="O183" s="26">
        <v>882</v>
      </c>
      <c r="P183" s="26">
        <v>23</v>
      </c>
      <c r="Q183" s="26"/>
    </row>
    <row r="184" spans="1:17" x14ac:dyDescent="0.25">
      <c r="A184" t="s">
        <v>302</v>
      </c>
      <c r="B184">
        <v>2013</v>
      </c>
      <c r="C184">
        <v>178</v>
      </c>
      <c r="E184" s="3" t="s">
        <v>100</v>
      </c>
      <c r="F184" s="26"/>
      <c r="G184" s="26"/>
      <c r="H184" s="26"/>
      <c r="I184" s="26"/>
      <c r="J184" s="26"/>
      <c r="K184" s="26"/>
      <c r="L184" s="26">
        <v>691</v>
      </c>
      <c r="M184" s="26">
        <v>803</v>
      </c>
      <c r="N184" s="26">
        <v>691</v>
      </c>
      <c r="O184" s="26">
        <v>882</v>
      </c>
      <c r="P184" s="26">
        <v>882</v>
      </c>
      <c r="Q184" s="26"/>
    </row>
    <row r="185" spans="1:17" x14ac:dyDescent="0.25">
      <c r="A185" t="s">
        <v>310</v>
      </c>
      <c r="B185">
        <v>2014</v>
      </c>
      <c r="C185">
        <v>178</v>
      </c>
      <c r="E185" s="3" t="s">
        <v>234</v>
      </c>
      <c r="F185" s="26"/>
      <c r="G185" s="26"/>
      <c r="H185" s="26"/>
      <c r="I185" s="26"/>
      <c r="J185" s="26"/>
      <c r="K185" s="26"/>
      <c r="L185" s="26">
        <v>158</v>
      </c>
      <c r="M185" s="26">
        <v>283</v>
      </c>
      <c r="N185" s="26">
        <v>218</v>
      </c>
      <c r="O185" s="26">
        <v>254</v>
      </c>
      <c r="P185" s="26">
        <v>236</v>
      </c>
      <c r="Q185" s="26">
        <v>68</v>
      </c>
    </row>
    <row r="186" spans="1:17" x14ac:dyDescent="0.25">
      <c r="A186" t="s">
        <v>260</v>
      </c>
      <c r="B186">
        <v>2015</v>
      </c>
      <c r="C186">
        <v>178</v>
      </c>
      <c r="E186" s="3" t="s">
        <v>98</v>
      </c>
      <c r="F186" s="26"/>
      <c r="G186" s="26"/>
      <c r="H186" s="26"/>
      <c r="I186" s="26"/>
      <c r="J186" s="26"/>
      <c r="K186" s="26"/>
      <c r="L186" s="26">
        <v>744</v>
      </c>
      <c r="M186" s="26">
        <v>882</v>
      </c>
      <c r="N186" s="26">
        <v>582</v>
      </c>
      <c r="O186" s="26">
        <v>789</v>
      </c>
      <c r="P186" s="26">
        <v>744</v>
      </c>
      <c r="Q186" s="26">
        <v>283</v>
      </c>
    </row>
    <row r="187" spans="1:17" x14ac:dyDescent="0.25">
      <c r="A187" t="s">
        <v>110</v>
      </c>
      <c r="B187">
        <v>2016</v>
      </c>
      <c r="C187">
        <v>178</v>
      </c>
      <c r="E187" s="3" t="s">
        <v>232</v>
      </c>
      <c r="F187" s="26">
        <v>212</v>
      </c>
      <c r="G187" s="26">
        <v>199</v>
      </c>
      <c r="H187" s="26">
        <v>199</v>
      </c>
      <c r="I187" s="26">
        <v>212</v>
      </c>
      <c r="J187" s="26">
        <v>212</v>
      </c>
      <c r="K187" s="26">
        <v>235</v>
      </c>
      <c r="L187" s="26">
        <v>251</v>
      </c>
      <c r="M187" s="26">
        <v>1025</v>
      </c>
      <c r="N187" s="26">
        <v>988</v>
      </c>
      <c r="O187" s="26">
        <v>969</v>
      </c>
      <c r="P187" s="26">
        <v>969</v>
      </c>
      <c r="Q187" s="26"/>
    </row>
    <row r="188" spans="1:17" x14ac:dyDescent="0.25">
      <c r="A188" t="s">
        <v>161</v>
      </c>
      <c r="B188">
        <v>2016</v>
      </c>
      <c r="C188">
        <v>178</v>
      </c>
      <c r="E188" s="3" t="s">
        <v>278</v>
      </c>
      <c r="F188" s="26">
        <v>337</v>
      </c>
      <c r="G188" s="26">
        <v>337</v>
      </c>
      <c r="H188" s="26">
        <v>366</v>
      </c>
      <c r="I188" s="26">
        <v>366</v>
      </c>
      <c r="J188" s="26"/>
      <c r="K188" s="26"/>
      <c r="L188" s="26">
        <v>490</v>
      </c>
      <c r="M188" s="26">
        <v>1085</v>
      </c>
      <c r="N188" s="26">
        <v>531</v>
      </c>
      <c r="O188" s="26">
        <v>744</v>
      </c>
      <c r="P188" s="26">
        <v>744</v>
      </c>
      <c r="Q188" s="26">
        <v>260</v>
      </c>
    </row>
    <row r="189" spans="1:17" x14ac:dyDescent="0.25">
      <c r="A189" t="s">
        <v>254</v>
      </c>
      <c r="B189">
        <v>2015</v>
      </c>
      <c r="C189">
        <v>186</v>
      </c>
      <c r="E189" s="3" t="s">
        <v>167</v>
      </c>
      <c r="F189" s="26"/>
      <c r="G189" s="26"/>
      <c r="H189" s="26"/>
      <c r="I189" s="26"/>
      <c r="J189" s="26"/>
      <c r="K189" s="26"/>
      <c r="L189" s="26">
        <v>178</v>
      </c>
      <c r="M189" s="26">
        <v>283</v>
      </c>
      <c r="N189" s="26">
        <v>220</v>
      </c>
      <c r="O189" s="26">
        <v>434</v>
      </c>
      <c r="P189" s="26">
        <v>434</v>
      </c>
      <c r="Q189" s="26"/>
    </row>
    <row r="190" spans="1:17" x14ac:dyDescent="0.25">
      <c r="A190" t="s">
        <v>317</v>
      </c>
      <c r="B190">
        <v>2011</v>
      </c>
      <c r="C190">
        <v>187</v>
      </c>
      <c r="E190" s="3" t="s">
        <v>218</v>
      </c>
      <c r="F190" s="26"/>
      <c r="G190" s="26"/>
      <c r="H190" s="26"/>
      <c r="I190" s="26"/>
      <c r="J190" s="26"/>
      <c r="K190" s="26"/>
      <c r="L190" s="26">
        <v>1050</v>
      </c>
      <c r="M190" s="26">
        <v>1033</v>
      </c>
      <c r="N190" s="26">
        <v>969</v>
      </c>
      <c r="O190" s="26">
        <v>964</v>
      </c>
      <c r="P190" s="26">
        <v>955</v>
      </c>
      <c r="Q190" s="26"/>
    </row>
    <row r="191" spans="1:17" x14ac:dyDescent="0.25">
      <c r="A191" t="s">
        <v>306</v>
      </c>
      <c r="B191">
        <v>2011</v>
      </c>
      <c r="C191">
        <v>187</v>
      </c>
      <c r="E191" s="3" t="s">
        <v>196</v>
      </c>
      <c r="F191" s="26"/>
      <c r="G191" s="26"/>
      <c r="H191" s="26"/>
      <c r="I191" s="26"/>
      <c r="J191" s="26"/>
      <c r="K191" s="26"/>
      <c r="L191" s="26">
        <v>443</v>
      </c>
      <c r="M191" s="26">
        <v>490</v>
      </c>
      <c r="N191" s="26">
        <v>490</v>
      </c>
      <c r="O191" s="26">
        <v>582</v>
      </c>
      <c r="P191" s="26">
        <v>531</v>
      </c>
      <c r="Q191" s="26"/>
    </row>
    <row r="192" spans="1:17" x14ac:dyDescent="0.25">
      <c r="A192" t="s">
        <v>317</v>
      </c>
      <c r="B192">
        <v>2012</v>
      </c>
      <c r="C192">
        <v>187</v>
      </c>
      <c r="E192" s="3" t="s">
        <v>206</v>
      </c>
      <c r="F192" s="26"/>
      <c r="G192" s="26"/>
      <c r="H192" s="26"/>
      <c r="I192" s="26"/>
      <c r="J192" s="26"/>
      <c r="K192" s="26"/>
      <c r="L192" s="26">
        <v>629</v>
      </c>
      <c r="M192" s="26">
        <v>691</v>
      </c>
      <c r="N192" s="26">
        <v>1033</v>
      </c>
      <c r="O192" s="26">
        <v>998</v>
      </c>
      <c r="P192" s="26">
        <v>998</v>
      </c>
      <c r="Q192" s="26">
        <v>236</v>
      </c>
    </row>
    <row r="193" spans="1:17" x14ac:dyDescent="0.25">
      <c r="A193" t="s">
        <v>247</v>
      </c>
      <c r="B193">
        <v>2012</v>
      </c>
      <c r="C193">
        <v>187</v>
      </c>
      <c r="E193" s="3" t="s">
        <v>134</v>
      </c>
      <c r="F193" s="26">
        <v>286</v>
      </c>
      <c r="G193" s="26">
        <v>251</v>
      </c>
      <c r="H193" s="26">
        <v>251</v>
      </c>
      <c r="I193" s="26">
        <v>251</v>
      </c>
      <c r="J193" s="26">
        <v>251</v>
      </c>
      <c r="K193" s="26">
        <v>251</v>
      </c>
      <c r="L193" s="26">
        <v>1020</v>
      </c>
      <c r="M193" s="26">
        <v>1025</v>
      </c>
      <c r="N193" s="26">
        <v>1025</v>
      </c>
      <c r="O193" s="26">
        <v>969</v>
      </c>
      <c r="P193" s="26">
        <v>969</v>
      </c>
      <c r="Q193" s="26"/>
    </row>
    <row r="194" spans="1:17" x14ac:dyDescent="0.25">
      <c r="A194" t="s">
        <v>316</v>
      </c>
      <c r="B194">
        <v>2013</v>
      </c>
      <c r="C194">
        <v>187</v>
      </c>
      <c r="E194" s="3" t="s">
        <v>169</v>
      </c>
      <c r="F194" s="26"/>
      <c r="G194" s="26"/>
      <c r="H194" s="26"/>
      <c r="I194" s="26"/>
      <c r="J194" s="26"/>
      <c r="K194" s="26"/>
      <c r="L194" s="26">
        <v>72</v>
      </c>
      <c r="M194" s="26">
        <v>123</v>
      </c>
      <c r="N194" s="26">
        <v>95</v>
      </c>
      <c r="O194" s="26">
        <v>353</v>
      </c>
      <c r="P194" s="26">
        <v>332</v>
      </c>
      <c r="Q194" s="26"/>
    </row>
    <row r="195" spans="1:17" x14ac:dyDescent="0.25">
      <c r="A195" t="s">
        <v>279</v>
      </c>
      <c r="B195">
        <v>2013</v>
      </c>
      <c r="C195">
        <v>187</v>
      </c>
      <c r="E195" s="3" t="s">
        <v>138</v>
      </c>
      <c r="F195" s="26"/>
      <c r="G195" s="26"/>
      <c r="H195" s="26"/>
      <c r="I195" s="26"/>
      <c r="J195" s="26"/>
      <c r="K195" s="26"/>
      <c r="L195" s="26">
        <v>882</v>
      </c>
      <c r="M195" s="26">
        <v>938</v>
      </c>
      <c r="N195" s="26">
        <v>744</v>
      </c>
      <c r="O195" s="26">
        <v>861</v>
      </c>
      <c r="P195" s="26">
        <v>23</v>
      </c>
      <c r="Q195" s="26"/>
    </row>
    <row r="196" spans="1:17" x14ac:dyDescent="0.25">
      <c r="A196" t="s">
        <v>313</v>
      </c>
      <c r="B196">
        <v>2013</v>
      </c>
      <c r="C196">
        <v>187</v>
      </c>
      <c r="E196" s="3" t="s">
        <v>284</v>
      </c>
      <c r="F196" s="26">
        <v>97</v>
      </c>
      <c r="G196" s="26">
        <v>110</v>
      </c>
      <c r="H196" s="26">
        <v>97</v>
      </c>
      <c r="I196" s="26">
        <v>97</v>
      </c>
      <c r="J196" s="26">
        <v>110</v>
      </c>
      <c r="K196" s="26">
        <v>97</v>
      </c>
      <c r="L196" s="26">
        <v>349</v>
      </c>
      <c r="M196" s="26">
        <v>332</v>
      </c>
      <c r="N196" s="26">
        <v>326</v>
      </c>
      <c r="O196" s="26">
        <v>414</v>
      </c>
      <c r="P196" s="26">
        <v>405</v>
      </c>
      <c r="Q196" s="26">
        <v>111</v>
      </c>
    </row>
    <row r="197" spans="1:17" x14ac:dyDescent="0.25">
      <c r="A197" t="s">
        <v>304</v>
      </c>
      <c r="B197">
        <v>2013</v>
      </c>
      <c r="C197">
        <v>187</v>
      </c>
      <c r="E197" s="3" t="s">
        <v>104</v>
      </c>
      <c r="F197" s="26"/>
      <c r="G197" s="26"/>
      <c r="H197" s="26"/>
      <c r="I197" s="26"/>
      <c r="J197" s="26"/>
      <c r="K197" s="26"/>
      <c r="L197" s="26">
        <v>803</v>
      </c>
      <c r="M197" s="26"/>
      <c r="N197" s="26"/>
      <c r="O197" s="26">
        <v>35</v>
      </c>
      <c r="P197" s="26">
        <v>35</v>
      </c>
      <c r="Q197" s="26"/>
    </row>
    <row r="198" spans="1:17" x14ac:dyDescent="0.25">
      <c r="A198" t="s">
        <v>306</v>
      </c>
      <c r="B198">
        <v>2015</v>
      </c>
      <c r="C198">
        <v>187</v>
      </c>
      <c r="E198" s="3" t="s">
        <v>201</v>
      </c>
      <c r="F198" s="26"/>
      <c r="G198" s="26">
        <v>366</v>
      </c>
      <c r="H198" s="26">
        <v>366</v>
      </c>
      <c r="I198" s="26"/>
      <c r="J198" s="26"/>
      <c r="K198" s="26"/>
      <c r="L198" s="26">
        <v>490</v>
      </c>
      <c r="M198" s="26">
        <v>744</v>
      </c>
      <c r="N198" s="26">
        <v>691</v>
      </c>
      <c r="O198" s="26">
        <v>727</v>
      </c>
      <c r="P198" s="26">
        <v>727</v>
      </c>
      <c r="Q198" s="26"/>
    </row>
    <row r="199" spans="1:17" x14ac:dyDescent="0.25">
      <c r="A199" t="s">
        <v>248</v>
      </c>
      <c r="B199">
        <v>2016</v>
      </c>
      <c r="C199">
        <v>187</v>
      </c>
      <c r="E199" s="3" t="s">
        <v>83</v>
      </c>
      <c r="F199" s="26"/>
      <c r="G199" s="26"/>
      <c r="H199" s="26"/>
      <c r="I199" s="26"/>
      <c r="J199" s="26"/>
      <c r="K199" s="26"/>
      <c r="L199" s="26">
        <v>803</v>
      </c>
      <c r="M199" s="26">
        <v>1033</v>
      </c>
      <c r="N199" s="26"/>
      <c r="O199" s="26">
        <v>53</v>
      </c>
      <c r="P199" s="26">
        <v>53</v>
      </c>
      <c r="Q199" s="26">
        <v>582</v>
      </c>
    </row>
    <row r="200" spans="1:17" x14ac:dyDescent="0.25">
      <c r="A200" t="s">
        <v>227</v>
      </c>
      <c r="B200">
        <v>2016</v>
      </c>
      <c r="C200">
        <v>187</v>
      </c>
      <c r="E200" s="3" t="s">
        <v>153</v>
      </c>
      <c r="F200" s="26"/>
      <c r="G200" s="26"/>
      <c r="H200" s="26"/>
      <c r="I200" s="26"/>
      <c r="J200" s="26"/>
      <c r="K200" s="26"/>
      <c r="L200" s="26">
        <v>490</v>
      </c>
      <c r="M200" s="26">
        <v>582</v>
      </c>
      <c r="N200" s="26">
        <v>443</v>
      </c>
      <c r="O200" s="26">
        <v>691</v>
      </c>
      <c r="P200" s="26">
        <v>679</v>
      </c>
      <c r="Q200" s="26"/>
    </row>
    <row r="201" spans="1:17" x14ac:dyDescent="0.25">
      <c r="A201" t="s">
        <v>164</v>
      </c>
      <c r="B201">
        <v>2016</v>
      </c>
      <c r="C201">
        <v>187</v>
      </c>
      <c r="E201" s="3" t="s">
        <v>171</v>
      </c>
      <c r="F201" s="26"/>
      <c r="G201" s="26"/>
      <c r="H201" s="26"/>
      <c r="I201" s="26"/>
      <c r="J201" s="26"/>
      <c r="K201" s="26"/>
      <c r="L201" s="26">
        <v>629</v>
      </c>
      <c r="M201" s="26">
        <v>629</v>
      </c>
      <c r="N201" s="26">
        <v>490</v>
      </c>
      <c r="O201" s="26">
        <v>679</v>
      </c>
      <c r="P201" s="26">
        <v>691</v>
      </c>
      <c r="Q201" s="26"/>
    </row>
    <row r="202" spans="1:17" x14ac:dyDescent="0.25">
      <c r="A202" t="s">
        <v>244</v>
      </c>
      <c r="B202">
        <v>2016</v>
      </c>
      <c r="C202">
        <v>187</v>
      </c>
      <c r="E202" s="3" t="s">
        <v>125</v>
      </c>
      <c r="F202" s="26"/>
      <c r="G202" s="26"/>
      <c r="H202" s="26"/>
      <c r="I202" s="26"/>
      <c r="J202" s="26"/>
      <c r="K202" s="26"/>
      <c r="L202" s="26"/>
      <c r="M202" s="26">
        <v>1033</v>
      </c>
      <c r="N202" s="26">
        <v>803</v>
      </c>
      <c r="O202" s="26">
        <v>803</v>
      </c>
      <c r="P202" s="26">
        <v>861</v>
      </c>
      <c r="Q202" s="26"/>
    </row>
    <row r="203" spans="1:17" x14ac:dyDescent="0.25">
      <c r="A203" t="s">
        <v>254</v>
      </c>
      <c r="B203">
        <v>2012</v>
      </c>
      <c r="C203">
        <v>200</v>
      </c>
      <c r="E203" s="3" t="s">
        <v>142</v>
      </c>
      <c r="F203" s="26"/>
      <c r="G203" s="26"/>
      <c r="H203" s="26"/>
      <c r="I203" s="26"/>
      <c r="J203" s="26"/>
      <c r="K203" s="26"/>
      <c r="L203" s="26">
        <v>629</v>
      </c>
      <c r="M203" s="26">
        <v>969</v>
      </c>
      <c r="N203" s="26">
        <v>691</v>
      </c>
      <c r="O203" s="26">
        <v>803</v>
      </c>
      <c r="P203" s="26">
        <v>744</v>
      </c>
      <c r="Q203" s="26">
        <v>531</v>
      </c>
    </row>
    <row r="204" spans="1:17" x14ac:dyDescent="0.25">
      <c r="A204" t="s">
        <v>250</v>
      </c>
      <c r="B204">
        <v>2014</v>
      </c>
      <c r="C204">
        <v>200</v>
      </c>
      <c r="E204" s="3" t="s">
        <v>214</v>
      </c>
      <c r="F204" s="26"/>
      <c r="G204" s="26"/>
      <c r="H204" s="26"/>
      <c r="I204" s="26"/>
      <c r="J204" s="26"/>
      <c r="K204" s="26"/>
      <c r="L204" s="26">
        <v>332</v>
      </c>
      <c r="M204" s="26">
        <v>378</v>
      </c>
      <c r="N204" s="26">
        <v>326</v>
      </c>
      <c r="O204" s="26">
        <v>332</v>
      </c>
      <c r="P204" s="26">
        <v>326</v>
      </c>
      <c r="Q204" s="26"/>
    </row>
    <row r="205" spans="1:17" x14ac:dyDescent="0.25">
      <c r="A205" t="s">
        <v>264</v>
      </c>
      <c r="B205">
        <v>2011</v>
      </c>
      <c r="C205">
        <v>202</v>
      </c>
      <c r="E205" s="3" t="s">
        <v>217</v>
      </c>
      <c r="F205" s="26">
        <v>173</v>
      </c>
      <c r="G205" s="26">
        <v>141</v>
      </c>
      <c r="H205" s="26">
        <v>141</v>
      </c>
      <c r="I205" s="26">
        <v>141</v>
      </c>
      <c r="J205" s="26">
        <v>150</v>
      </c>
      <c r="K205" s="26">
        <v>141</v>
      </c>
      <c r="L205" s="26">
        <v>882</v>
      </c>
      <c r="M205" s="26">
        <v>923</v>
      </c>
      <c r="N205" s="26">
        <v>803</v>
      </c>
      <c r="O205" s="26">
        <v>882</v>
      </c>
      <c r="P205" s="26">
        <v>882</v>
      </c>
      <c r="Q205" s="26">
        <v>353</v>
      </c>
    </row>
    <row r="206" spans="1:17" x14ac:dyDescent="0.25">
      <c r="A206" t="s">
        <v>203</v>
      </c>
      <c r="B206">
        <v>2011</v>
      </c>
      <c r="C206">
        <v>202</v>
      </c>
      <c r="E206" s="3" t="s">
        <v>300</v>
      </c>
      <c r="F206" s="26"/>
      <c r="G206" s="26"/>
      <c r="H206" s="26"/>
      <c r="I206" s="26"/>
      <c r="J206" s="26"/>
      <c r="K206" s="26"/>
      <c r="L206" s="26">
        <v>202</v>
      </c>
      <c r="M206" s="26">
        <v>260</v>
      </c>
      <c r="N206" s="26">
        <v>220</v>
      </c>
      <c r="O206" s="26">
        <v>629</v>
      </c>
      <c r="P206" s="26">
        <v>378</v>
      </c>
      <c r="Q206" s="26">
        <v>443</v>
      </c>
    </row>
    <row r="207" spans="1:17" x14ac:dyDescent="0.25">
      <c r="A207" t="s">
        <v>300</v>
      </c>
      <c r="B207">
        <v>2011</v>
      </c>
      <c r="C207">
        <v>202</v>
      </c>
      <c r="E207" s="3" t="s">
        <v>225</v>
      </c>
      <c r="F207" s="26">
        <v>305</v>
      </c>
      <c r="G207" s="26">
        <v>286</v>
      </c>
      <c r="H207" s="26">
        <v>286</v>
      </c>
      <c r="I207" s="26">
        <v>251</v>
      </c>
      <c r="J207" s="26">
        <v>286</v>
      </c>
      <c r="K207" s="26">
        <v>235</v>
      </c>
      <c r="L207" s="26">
        <v>617</v>
      </c>
      <c r="M207" s="26">
        <v>582</v>
      </c>
      <c r="N207" s="26">
        <v>443</v>
      </c>
      <c r="O207" s="26">
        <v>306</v>
      </c>
      <c r="P207" s="26">
        <v>260</v>
      </c>
      <c r="Q207" s="26">
        <v>103</v>
      </c>
    </row>
    <row r="208" spans="1:17" x14ac:dyDescent="0.25">
      <c r="A208" t="s">
        <v>304</v>
      </c>
      <c r="B208">
        <v>2012</v>
      </c>
      <c r="C208">
        <v>202</v>
      </c>
      <c r="E208" s="3" t="s">
        <v>195</v>
      </c>
      <c r="F208" s="26"/>
      <c r="G208" s="26"/>
      <c r="H208" s="26"/>
      <c r="I208" s="26"/>
      <c r="J208" s="26"/>
      <c r="K208" s="26"/>
      <c r="L208" s="26"/>
      <c r="M208" s="26">
        <v>938</v>
      </c>
      <c r="N208" s="26">
        <v>803</v>
      </c>
      <c r="O208" s="26">
        <v>789</v>
      </c>
      <c r="P208" s="26">
        <v>727</v>
      </c>
      <c r="Q208" s="26"/>
    </row>
    <row r="209" spans="1:17" x14ac:dyDescent="0.25">
      <c r="A209" t="s">
        <v>156</v>
      </c>
      <c r="B209">
        <v>2012</v>
      </c>
      <c r="C209">
        <v>202</v>
      </c>
      <c r="E209" s="3" t="s">
        <v>308</v>
      </c>
      <c r="F209" s="26"/>
      <c r="G209" s="26"/>
      <c r="H209" s="26"/>
      <c r="I209" s="26"/>
      <c r="J209" s="26"/>
      <c r="K209" s="26"/>
      <c r="L209" s="26">
        <v>46</v>
      </c>
      <c r="M209" s="26">
        <v>46</v>
      </c>
      <c r="N209" s="26">
        <v>46</v>
      </c>
      <c r="O209" s="26">
        <v>72</v>
      </c>
      <c r="P209" s="26">
        <v>59</v>
      </c>
      <c r="Q209" s="26">
        <v>53</v>
      </c>
    </row>
    <row r="210" spans="1:17" x14ac:dyDescent="0.25">
      <c r="A210" t="s">
        <v>306</v>
      </c>
      <c r="B210">
        <v>2014</v>
      </c>
      <c r="C210">
        <v>202</v>
      </c>
      <c r="E210" s="3" t="s">
        <v>306</v>
      </c>
      <c r="F210" s="26"/>
      <c r="G210" s="26"/>
      <c r="H210" s="26"/>
      <c r="I210" s="26"/>
      <c r="J210" s="26"/>
      <c r="K210" s="26"/>
      <c r="L210" s="26">
        <v>187</v>
      </c>
      <c r="M210" s="26">
        <v>144</v>
      </c>
      <c r="N210" s="26">
        <v>144</v>
      </c>
      <c r="O210" s="26">
        <v>202</v>
      </c>
      <c r="P210" s="26">
        <v>187</v>
      </c>
      <c r="Q210" s="26"/>
    </row>
    <row r="211" spans="1:17" x14ac:dyDescent="0.25">
      <c r="A211" t="s">
        <v>250</v>
      </c>
      <c r="B211">
        <v>2015</v>
      </c>
      <c r="C211">
        <v>202</v>
      </c>
      <c r="E211" s="3" t="s">
        <v>197</v>
      </c>
      <c r="F211" s="26"/>
      <c r="G211" s="26"/>
      <c r="H211" s="26"/>
      <c r="I211" s="26"/>
      <c r="J211" s="26"/>
      <c r="K211" s="26"/>
      <c r="L211" s="26"/>
      <c r="M211" s="26">
        <v>490</v>
      </c>
      <c r="N211" s="26">
        <v>283</v>
      </c>
      <c r="O211" s="26">
        <v>582</v>
      </c>
      <c r="P211" s="26">
        <v>582</v>
      </c>
      <c r="Q211" s="26"/>
    </row>
    <row r="212" spans="1:17" x14ac:dyDescent="0.25">
      <c r="A212" t="s">
        <v>236</v>
      </c>
      <c r="B212">
        <v>2011</v>
      </c>
      <c r="C212">
        <v>209</v>
      </c>
      <c r="E212" s="3" t="s">
        <v>183</v>
      </c>
      <c r="F212" s="26"/>
      <c r="G212" s="26"/>
      <c r="H212" s="26"/>
      <c r="I212" s="26"/>
      <c r="J212" s="26"/>
      <c r="K212" s="26"/>
      <c r="L212" s="26">
        <v>582</v>
      </c>
      <c r="M212" s="26">
        <v>938</v>
      </c>
      <c r="N212" s="26">
        <v>283</v>
      </c>
      <c r="O212" s="26">
        <v>617</v>
      </c>
      <c r="P212" s="26">
        <v>564</v>
      </c>
      <c r="Q212" s="26"/>
    </row>
    <row r="213" spans="1:17" x14ac:dyDescent="0.25">
      <c r="A213" t="s">
        <v>285</v>
      </c>
      <c r="B213">
        <v>2013</v>
      </c>
      <c r="C213">
        <v>209</v>
      </c>
      <c r="E213" s="3" t="s">
        <v>248</v>
      </c>
      <c r="F213" s="26">
        <v>212</v>
      </c>
      <c r="G213" s="26">
        <v>212</v>
      </c>
      <c r="H213" s="26">
        <v>212</v>
      </c>
      <c r="I213" s="26">
        <v>150</v>
      </c>
      <c r="J213" s="26">
        <v>156</v>
      </c>
      <c r="K213" s="26">
        <v>156</v>
      </c>
      <c r="L213" s="26">
        <v>443</v>
      </c>
      <c r="M213" s="26">
        <v>531</v>
      </c>
      <c r="N213" s="26">
        <v>490</v>
      </c>
      <c r="O213" s="26">
        <v>525</v>
      </c>
      <c r="P213" s="26">
        <v>525</v>
      </c>
      <c r="Q213" s="26">
        <v>187</v>
      </c>
    </row>
    <row r="214" spans="1:17" x14ac:dyDescent="0.25">
      <c r="A214" t="s">
        <v>110</v>
      </c>
      <c r="B214">
        <v>2013</v>
      </c>
      <c r="C214">
        <v>209</v>
      </c>
      <c r="E214" s="3" t="s">
        <v>240</v>
      </c>
      <c r="F214" s="26"/>
      <c r="G214" s="26"/>
      <c r="H214" s="26"/>
      <c r="I214" s="26"/>
      <c r="J214" s="26"/>
      <c r="K214" s="26"/>
      <c r="L214" s="26">
        <v>220</v>
      </c>
      <c r="M214" s="26">
        <v>414</v>
      </c>
      <c r="N214" s="26">
        <v>332</v>
      </c>
      <c r="O214" s="26">
        <v>434</v>
      </c>
      <c r="P214" s="26">
        <v>443</v>
      </c>
      <c r="Q214" s="26">
        <v>332</v>
      </c>
    </row>
    <row r="215" spans="1:17" x14ac:dyDescent="0.25">
      <c r="A215" t="s">
        <v>200</v>
      </c>
      <c r="B215">
        <v>2013</v>
      </c>
      <c r="C215">
        <v>209</v>
      </c>
      <c r="E215" s="3" t="s">
        <v>136</v>
      </c>
      <c r="F215" s="26">
        <v>305</v>
      </c>
      <c r="G215" s="26">
        <v>305</v>
      </c>
      <c r="H215" s="26">
        <v>305</v>
      </c>
      <c r="I215" s="26">
        <v>305</v>
      </c>
      <c r="J215" s="26">
        <v>305</v>
      </c>
      <c r="K215" s="26">
        <v>305</v>
      </c>
      <c r="L215" s="26">
        <v>1081</v>
      </c>
      <c r="M215" s="26">
        <v>1073</v>
      </c>
      <c r="N215" s="26">
        <v>1064</v>
      </c>
      <c r="O215" s="26">
        <v>744</v>
      </c>
      <c r="P215" s="26">
        <v>727</v>
      </c>
      <c r="Q215" s="26">
        <v>443</v>
      </c>
    </row>
    <row r="216" spans="1:17" x14ac:dyDescent="0.25">
      <c r="A216" t="s">
        <v>315</v>
      </c>
      <c r="B216">
        <v>2013</v>
      </c>
      <c r="C216">
        <v>209</v>
      </c>
      <c r="E216" s="3" t="s">
        <v>160</v>
      </c>
      <c r="F216" s="26">
        <v>251</v>
      </c>
      <c r="G216" s="26">
        <v>235</v>
      </c>
      <c r="H216" s="26">
        <v>251</v>
      </c>
      <c r="I216" s="26">
        <v>235</v>
      </c>
      <c r="J216" s="26">
        <v>251</v>
      </c>
      <c r="K216" s="26">
        <v>251</v>
      </c>
      <c r="L216" s="26">
        <v>251</v>
      </c>
      <c r="M216" s="26">
        <v>1074</v>
      </c>
      <c r="N216" s="26">
        <v>128</v>
      </c>
      <c r="O216" s="26">
        <v>1056</v>
      </c>
      <c r="P216" s="26">
        <v>1025</v>
      </c>
      <c r="Q216" s="26">
        <v>414</v>
      </c>
    </row>
    <row r="217" spans="1:17" x14ac:dyDescent="0.25">
      <c r="A217" t="s">
        <v>304</v>
      </c>
      <c r="B217">
        <v>2014</v>
      </c>
      <c r="C217">
        <v>209</v>
      </c>
      <c r="E217" s="3" t="s">
        <v>149</v>
      </c>
      <c r="F217" s="26"/>
      <c r="G217" s="26"/>
      <c r="H217" s="26"/>
      <c r="I217" s="26"/>
      <c r="J217" s="26"/>
      <c r="K217" s="26"/>
      <c r="L217" s="26"/>
      <c r="M217" s="26">
        <v>1004</v>
      </c>
      <c r="N217" s="26">
        <v>691</v>
      </c>
      <c r="O217" s="26">
        <v>861</v>
      </c>
      <c r="P217" s="26">
        <v>789</v>
      </c>
      <c r="Q217" s="26"/>
    </row>
    <row r="218" spans="1:17" x14ac:dyDescent="0.25">
      <c r="A218" t="s">
        <v>159</v>
      </c>
      <c r="B218">
        <v>2016</v>
      </c>
      <c r="C218">
        <v>209</v>
      </c>
      <c r="E218" s="3" t="s">
        <v>272</v>
      </c>
      <c r="F218" s="26">
        <v>38</v>
      </c>
      <c r="G218" s="26">
        <v>46</v>
      </c>
      <c r="H218" s="26">
        <v>53</v>
      </c>
      <c r="I218" s="26">
        <v>48</v>
      </c>
      <c r="J218" s="26">
        <v>53</v>
      </c>
      <c r="K218" s="26">
        <v>53</v>
      </c>
      <c r="L218" s="26">
        <v>116</v>
      </c>
      <c r="M218" s="26">
        <v>86</v>
      </c>
      <c r="N218" s="26">
        <v>59</v>
      </c>
      <c r="O218" s="26">
        <v>46</v>
      </c>
      <c r="P218" s="26">
        <v>53</v>
      </c>
      <c r="Q218" s="26">
        <v>10</v>
      </c>
    </row>
    <row r="219" spans="1:17" x14ac:dyDescent="0.25">
      <c r="A219" t="s">
        <v>117</v>
      </c>
      <c r="B219">
        <v>2016</v>
      </c>
      <c r="C219">
        <v>209</v>
      </c>
      <c r="E219" s="3" t="s">
        <v>264</v>
      </c>
      <c r="F219" s="26">
        <v>74</v>
      </c>
      <c r="G219" s="26">
        <v>74</v>
      </c>
      <c r="H219" s="26">
        <v>81</v>
      </c>
      <c r="I219" s="26">
        <v>81</v>
      </c>
      <c r="J219" s="26">
        <v>81</v>
      </c>
      <c r="K219" s="26">
        <v>81</v>
      </c>
      <c r="L219" s="26">
        <v>202</v>
      </c>
      <c r="M219" s="26">
        <v>156</v>
      </c>
      <c r="N219" s="26">
        <v>133</v>
      </c>
      <c r="O219" s="26">
        <v>158</v>
      </c>
      <c r="P219" s="26">
        <v>167</v>
      </c>
      <c r="Q219" s="26">
        <v>37</v>
      </c>
    </row>
    <row r="220" spans="1:17" x14ac:dyDescent="0.25">
      <c r="A220" t="s">
        <v>229</v>
      </c>
      <c r="B220">
        <v>2016</v>
      </c>
      <c r="C220">
        <v>209</v>
      </c>
      <c r="E220" s="3" t="s">
        <v>281</v>
      </c>
      <c r="F220" s="26">
        <v>173</v>
      </c>
      <c r="G220" s="26">
        <v>173</v>
      </c>
      <c r="H220" s="26">
        <v>173</v>
      </c>
      <c r="I220" s="26">
        <v>199</v>
      </c>
      <c r="J220" s="26">
        <v>173</v>
      </c>
      <c r="K220" s="26">
        <v>199</v>
      </c>
      <c r="L220" s="26">
        <v>861</v>
      </c>
      <c r="M220" s="26">
        <v>882</v>
      </c>
      <c r="N220" s="26">
        <v>882</v>
      </c>
      <c r="O220" s="26">
        <v>353</v>
      </c>
      <c r="P220" s="26">
        <v>378</v>
      </c>
      <c r="Q220" s="26">
        <v>236</v>
      </c>
    </row>
    <row r="221" spans="1:17" x14ac:dyDescent="0.25">
      <c r="A221" t="s">
        <v>285</v>
      </c>
      <c r="B221">
        <v>2011</v>
      </c>
      <c r="C221">
        <v>218</v>
      </c>
      <c r="E221" s="3" t="s">
        <v>111</v>
      </c>
      <c r="F221" s="26"/>
      <c r="G221" s="26"/>
      <c r="H221" s="26"/>
      <c r="I221" s="26"/>
      <c r="J221" s="26"/>
      <c r="K221" s="26"/>
      <c r="L221" s="26"/>
      <c r="M221" s="26">
        <v>882</v>
      </c>
      <c r="N221" s="26">
        <v>691</v>
      </c>
      <c r="O221" s="26">
        <v>927</v>
      </c>
      <c r="P221" s="26">
        <v>35</v>
      </c>
      <c r="Q221" s="26"/>
    </row>
    <row r="222" spans="1:17" x14ac:dyDescent="0.25">
      <c r="A222" t="s">
        <v>234</v>
      </c>
      <c r="B222">
        <v>2013</v>
      </c>
      <c r="C222">
        <v>218</v>
      </c>
      <c r="E222" s="3" t="s">
        <v>215</v>
      </c>
      <c r="F222" s="26">
        <v>235</v>
      </c>
      <c r="G222" s="26">
        <v>251</v>
      </c>
      <c r="H222" s="26">
        <v>286</v>
      </c>
      <c r="I222" s="26">
        <v>251</v>
      </c>
      <c r="J222" s="26">
        <v>286</v>
      </c>
      <c r="K222" s="26">
        <v>305</v>
      </c>
      <c r="L222" s="26">
        <v>305</v>
      </c>
      <c r="M222" s="26">
        <v>964</v>
      </c>
      <c r="N222" s="26">
        <v>1018</v>
      </c>
      <c r="O222" s="26">
        <v>969</v>
      </c>
      <c r="P222" s="26">
        <v>523</v>
      </c>
      <c r="Q222" s="26"/>
    </row>
    <row r="223" spans="1:17" x14ac:dyDescent="0.25">
      <c r="A223" t="s">
        <v>174</v>
      </c>
      <c r="B223">
        <v>2011</v>
      </c>
      <c r="C223">
        <v>220</v>
      </c>
      <c r="E223" s="3" t="s">
        <v>198</v>
      </c>
      <c r="F223" s="26"/>
      <c r="G223" s="26"/>
      <c r="H223" s="26"/>
      <c r="I223" s="26"/>
      <c r="J223" s="26"/>
      <c r="K223" s="26"/>
      <c r="L223" s="26"/>
      <c r="M223" s="26">
        <v>969</v>
      </c>
      <c r="N223" s="26">
        <v>629</v>
      </c>
      <c r="O223" s="26">
        <v>4</v>
      </c>
      <c r="P223" s="26">
        <v>8</v>
      </c>
      <c r="Q223" s="26"/>
    </row>
    <row r="224" spans="1:17" x14ac:dyDescent="0.25">
      <c r="A224" t="s">
        <v>307</v>
      </c>
      <c r="B224">
        <v>2011</v>
      </c>
      <c r="C224">
        <v>220</v>
      </c>
      <c r="E224" s="3" t="s">
        <v>122</v>
      </c>
      <c r="F224" s="26"/>
      <c r="G224" s="26"/>
      <c r="H224" s="26"/>
      <c r="I224" s="26"/>
      <c r="J224" s="26"/>
      <c r="K224" s="26"/>
      <c r="L224" s="26"/>
      <c r="M224" s="26">
        <v>1004</v>
      </c>
      <c r="N224" s="26"/>
      <c r="O224" s="26">
        <v>23</v>
      </c>
      <c r="P224" s="26">
        <v>23</v>
      </c>
      <c r="Q224" s="26"/>
    </row>
    <row r="225" spans="1:17" x14ac:dyDescent="0.25">
      <c r="A225" t="s">
        <v>240</v>
      </c>
      <c r="B225">
        <v>2011</v>
      </c>
      <c r="C225">
        <v>220</v>
      </c>
      <c r="E225" s="3" t="s">
        <v>165</v>
      </c>
      <c r="F225" s="26"/>
      <c r="G225" s="26"/>
      <c r="H225" s="26"/>
      <c r="I225" s="26"/>
      <c r="J225" s="26"/>
      <c r="K225" s="26"/>
      <c r="L225" s="26">
        <v>531</v>
      </c>
      <c r="M225" s="26">
        <v>443</v>
      </c>
      <c r="N225" s="26">
        <v>378</v>
      </c>
      <c r="O225" s="26">
        <v>617</v>
      </c>
      <c r="P225" s="26">
        <v>617</v>
      </c>
      <c r="Q225" s="26">
        <v>312</v>
      </c>
    </row>
    <row r="226" spans="1:17" x14ac:dyDescent="0.25">
      <c r="A226" t="s">
        <v>316</v>
      </c>
      <c r="B226">
        <v>2012</v>
      </c>
      <c r="C226">
        <v>220</v>
      </c>
      <c r="E226" s="3" t="s">
        <v>185</v>
      </c>
      <c r="F226" s="26"/>
      <c r="G226" s="26"/>
      <c r="H226" s="26"/>
      <c r="I226" s="26"/>
      <c r="J226" s="26"/>
      <c r="K226" s="26"/>
      <c r="L226" s="26">
        <v>332</v>
      </c>
      <c r="M226" s="26">
        <v>629</v>
      </c>
      <c r="N226" s="26">
        <v>443</v>
      </c>
      <c r="O226" s="26">
        <v>691</v>
      </c>
      <c r="P226" s="26">
        <v>617</v>
      </c>
      <c r="Q226" s="26"/>
    </row>
    <row r="227" spans="1:17" x14ac:dyDescent="0.25">
      <c r="A227" t="s">
        <v>302</v>
      </c>
      <c r="B227">
        <v>2012</v>
      </c>
      <c r="C227">
        <v>220</v>
      </c>
      <c r="E227" s="3" t="s">
        <v>244</v>
      </c>
      <c r="F227" s="26">
        <v>173</v>
      </c>
      <c r="G227" s="26">
        <v>173</v>
      </c>
      <c r="H227" s="26">
        <v>199</v>
      </c>
      <c r="I227" s="26">
        <v>173</v>
      </c>
      <c r="J227" s="26">
        <v>173</v>
      </c>
      <c r="K227" s="26">
        <v>173</v>
      </c>
      <c r="L227" s="26">
        <v>861</v>
      </c>
      <c r="M227" s="26">
        <v>691</v>
      </c>
      <c r="N227" s="26">
        <v>676</v>
      </c>
      <c r="O227" s="26">
        <v>725</v>
      </c>
      <c r="P227" s="26">
        <v>744</v>
      </c>
      <c r="Q227" s="26">
        <v>187</v>
      </c>
    </row>
    <row r="228" spans="1:17" x14ac:dyDescent="0.25">
      <c r="A228" t="s">
        <v>167</v>
      </c>
      <c r="B228">
        <v>2013</v>
      </c>
      <c r="C228">
        <v>220</v>
      </c>
      <c r="E228" s="3" t="s">
        <v>106</v>
      </c>
      <c r="F228" s="26"/>
      <c r="G228" s="26"/>
      <c r="H228" s="26"/>
      <c r="I228" s="26"/>
      <c r="J228" s="26"/>
      <c r="K228" s="26"/>
      <c r="L228" s="26">
        <v>378</v>
      </c>
      <c r="M228" s="26">
        <v>378</v>
      </c>
      <c r="N228" s="26">
        <v>378</v>
      </c>
      <c r="O228" s="26">
        <v>691</v>
      </c>
      <c r="P228" s="26">
        <v>629</v>
      </c>
      <c r="Q228" s="26">
        <v>283</v>
      </c>
    </row>
    <row r="229" spans="1:17" x14ac:dyDescent="0.25">
      <c r="A229" t="s">
        <v>314</v>
      </c>
      <c r="B229">
        <v>2013</v>
      </c>
      <c r="C229">
        <v>220</v>
      </c>
      <c r="E229" s="3" t="s">
        <v>132</v>
      </c>
      <c r="F229" s="26"/>
      <c r="G229" s="26"/>
      <c r="H229" s="26"/>
      <c r="I229" s="26"/>
      <c r="J229" s="26"/>
      <c r="K229" s="26"/>
      <c r="L229" s="26">
        <v>283</v>
      </c>
      <c r="M229" s="26">
        <v>443</v>
      </c>
      <c r="N229" s="26">
        <v>378</v>
      </c>
      <c r="O229" s="26">
        <v>679</v>
      </c>
      <c r="P229" s="26">
        <v>629</v>
      </c>
      <c r="Q229" s="26">
        <v>443</v>
      </c>
    </row>
    <row r="230" spans="1:17" x14ac:dyDescent="0.25">
      <c r="A230" t="s">
        <v>229</v>
      </c>
      <c r="B230">
        <v>2013</v>
      </c>
      <c r="C230">
        <v>220</v>
      </c>
      <c r="E230" s="3" t="s">
        <v>162</v>
      </c>
      <c r="F230" s="26"/>
      <c r="G230" s="26"/>
      <c r="H230" s="26"/>
      <c r="I230" s="26">
        <v>366</v>
      </c>
      <c r="J230" s="26">
        <v>366</v>
      </c>
      <c r="K230" s="26">
        <v>337</v>
      </c>
      <c r="L230" s="26">
        <v>1020</v>
      </c>
      <c r="M230" s="26">
        <v>988</v>
      </c>
      <c r="N230" s="26">
        <v>933</v>
      </c>
      <c r="O230" s="26">
        <v>405</v>
      </c>
      <c r="P230" s="26">
        <v>349</v>
      </c>
      <c r="Q230" s="26"/>
    </row>
    <row r="231" spans="1:17" x14ac:dyDescent="0.25">
      <c r="A231" t="s">
        <v>300</v>
      </c>
      <c r="B231">
        <v>2013</v>
      </c>
      <c r="C231">
        <v>220</v>
      </c>
      <c r="E231" s="3" t="s">
        <v>180</v>
      </c>
      <c r="F231" s="26"/>
      <c r="G231" s="26"/>
      <c r="H231" s="26"/>
      <c r="I231" s="26"/>
      <c r="J231" s="26"/>
      <c r="K231" s="26"/>
      <c r="L231" s="26">
        <v>803</v>
      </c>
      <c r="M231" s="26">
        <v>1004</v>
      </c>
      <c r="N231" s="26"/>
      <c r="O231" s="26">
        <v>8</v>
      </c>
      <c r="P231" s="26">
        <v>582</v>
      </c>
      <c r="Q231" s="26">
        <v>236</v>
      </c>
    </row>
    <row r="232" spans="1:17" x14ac:dyDescent="0.25">
      <c r="A232" t="s">
        <v>219</v>
      </c>
      <c r="B232">
        <v>2014</v>
      </c>
      <c r="C232">
        <v>220</v>
      </c>
      <c r="E232" s="3" t="s">
        <v>254</v>
      </c>
      <c r="F232" s="26"/>
      <c r="G232" s="26"/>
      <c r="H232" s="26"/>
      <c r="I232" s="26"/>
      <c r="J232" s="26"/>
      <c r="K232" s="26"/>
      <c r="L232" s="26"/>
      <c r="M232" s="26">
        <v>200</v>
      </c>
      <c r="N232" s="26">
        <v>166</v>
      </c>
      <c r="O232" s="26">
        <v>177</v>
      </c>
      <c r="P232" s="26">
        <v>186</v>
      </c>
      <c r="Q232" s="26">
        <v>144</v>
      </c>
    </row>
    <row r="233" spans="1:17" x14ac:dyDescent="0.25">
      <c r="A233" t="s">
        <v>307</v>
      </c>
      <c r="B233">
        <v>2014</v>
      </c>
      <c r="C233">
        <v>220</v>
      </c>
      <c r="E233" s="3" t="s">
        <v>188</v>
      </c>
      <c r="F233" s="26"/>
      <c r="G233" s="26"/>
      <c r="H233" s="26"/>
      <c r="I233" s="26"/>
      <c r="J233" s="26"/>
      <c r="K233" s="26"/>
      <c r="L233" s="26"/>
      <c r="M233" s="26"/>
      <c r="N233" s="26">
        <v>629</v>
      </c>
      <c r="O233" s="26">
        <v>803</v>
      </c>
      <c r="P233" s="26">
        <v>8</v>
      </c>
      <c r="Q233" s="26"/>
    </row>
    <row r="234" spans="1:17" x14ac:dyDescent="0.25">
      <c r="A234" t="s">
        <v>219</v>
      </c>
      <c r="B234">
        <v>2015</v>
      </c>
      <c r="C234">
        <v>220</v>
      </c>
      <c r="E234" s="3" t="s">
        <v>263</v>
      </c>
      <c r="F234" s="26"/>
      <c r="G234" s="26"/>
      <c r="H234" s="26"/>
      <c r="I234" s="26"/>
      <c r="J234" s="26"/>
      <c r="K234" s="26"/>
      <c r="L234" s="26">
        <v>95</v>
      </c>
      <c r="M234" s="26">
        <v>132</v>
      </c>
      <c r="N234" s="26">
        <v>87</v>
      </c>
      <c r="O234" s="26">
        <v>79</v>
      </c>
      <c r="P234" s="26">
        <v>87</v>
      </c>
      <c r="Q234" s="26">
        <v>135</v>
      </c>
    </row>
    <row r="235" spans="1:17" x14ac:dyDescent="0.25">
      <c r="A235" t="s">
        <v>304</v>
      </c>
      <c r="B235">
        <v>2015</v>
      </c>
      <c r="C235">
        <v>220</v>
      </c>
      <c r="E235" s="3" t="s">
        <v>251</v>
      </c>
      <c r="F235" s="26">
        <v>97</v>
      </c>
      <c r="G235" s="26">
        <v>97</v>
      </c>
      <c r="H235" s="26">
        <v>97</v>
      </c>
      <c r="I235" s="26">
        <v>97</v>
      </c>
      <c r="J235" s="26">
        <v>115</v>
      </c>
      <c r="K235" s="26">
        <v>110</v>
      </c>
      <c r="L235" s="26">
        <v>110</v>
      </c>
      <c r="M235" s="26">
        <v>324</v>
      </c>
      <c r="N235" s="26">
        <v>310</v>
      </c>
      <c r="O235" s="26">
        <v>281</v>
      </c>
      <c r="P235" s="26">
        <v>283</v>
      </c>
      <c r="Q235" s="26">
        <v>41</v>
      </c>
    </row>
    <row r="236" spans="1:17" x14ac:dyDescent="0.25">
      <c r="A236" t="s">
        <v>181</v>
      </c>
      <c r="B236">
        <v>2016</v>
      </c>
      <c r="C236">
        <v>220</v>
      </c>
      <c r="E236" s="3" t="s">
        <v>80</v>
      </c>
      <c r="F236" s="26"/>
      <c r="G236" s="26"/>
      <c r="H236" s="26"/>
      <c r="I236" s="26"/>
      <c r="J236" s="26"/>
      <c r="K236" s="26"/>
      <c r="L236" s="26"/>
      <c r="M236" s="26"/>
      <c r="N236" s="26"/>
      <c r="O236" s="26">
        <v>53</v>
      </c>
      <c r="P236" s="26">
        <v>53</v>
      </c>
      <c r="Q236" s="26">
        <v>691</v>
      </c>
    </row>
    <row r="237" spans="1:17" x14ac:dyDescent="0.25">
      <c r="A237" t="s">
        <v>258</v>
      </c>
      <c r="B237">
        <v>2013</v>
      </c>
      <c r="C237">
        <v>234</v>
      </c>
      <c r="E237" s="3" t="s">
        <v>87</v>
      </c>
      <c r="F237" s="26"/>
      <c r="G237" s="26"/>
      <c r="H237" s="26"/>
      <c r="I237" s="26"/>
      <c r="J237" s="26"/>
      <c r="K237" s="26"/>
      <c r="L237" s="26">
        <v>744</v>
      </c>
      <c r="M237" s="26">
        <v>1059</v>
      </c>
      <c r="N237" s="26">
        <v>744</v>
      </c>
      <c r="O237" s="26">
        <v>927</v>
      </c>
      <c r="P237" s="26">
        <v>53</v>
      </c>
      <c r="Q237" s="26"/>
    </row>
    <row r="238" spans="1:17" x14ac:dyDescent="0.25">
      <c r="A238" t="s">
        <v>172</v>
      </c>
      <c r="B238">
        <v>2015</v>
      </c>
      <c r="C238">
        <v>235</v>
      </c>
      <c r="E238" s="3" t="s">
        <v>242</v>
      </c>
      <c r="F238" s="26">
        <v>337</v>
      </c>
      <c r="G238" s="26">
        <v>366</v>
      </c>
      <c r="H238" s="26">
        <v>366</v>
      </c>
      <c r="I238" s="26">
        <v>286</v>
      </c>
      <c r="J238" s="26">
        <v>286</v>
      </c>
      <c r="K238" s="26">
        <v>305</v>
      </c>
      <c r="L238" s="26">
        <v>1020</v>
      </c>
      <c r="M238" s="26">
        <v>988</v>
      </c>
      <c r="N238" s="26">
        <v>998</v>
      </c>
      <c r="O238" s="26">
        <v>1004</v>
      </c>
      <c r="P238" s="26">
        <v>1033</v>
      </c>
      <c r="Q238" s="26"/>
    </row>
    <row r="239" spans="1:17" x14ac:dyDescent="0.25">
      <c r="A239" t="s">
        <v>302</v>
      </c>
      <c r="B239">
        <v>2011</v>
      </c>
      <c r="C239">
        <v>236</v>
      </c>
      <c r="E239" s="3" t="s">
        <v>95</v>
      </c>
      <c r="F239" s="26"/>
      <c r="G239" s="26"/>
      <c r="H239" s="26"/>
      <c r="I239" s="26"/>
      <c r="J239" s="26"/>
      <c r="K239" s="26"/>
      <c r="L239" s="26"/>
      <c r="M239" s="26">
        <v>969</v>
      </c>
      <c r="N239" s="26">
        <v>803</v>
      </c>
      <c r="O239" s="26">
        <v>35</v>
      </c>
      <c r="P239" s="26">
        <v>861</v>
      </c>
      <c r="Q239" s="26"/>
    </row>
    <row r="240" spans="1:17" x14ac:dyDescent="0.25">
      <c r="A240" t="s">
        <v>238</v>
      </c>
      <c r="B240">
        <v>2011</v>
      </c>
      <c r="C240">
        <v>236</v>
      </c>
      <c r="E240" s="3" t="s">
        <v>143</v>
      </c>
      <c r="F240" s="26">
        <v>305</v>
      </c>
      <c r="G240" s="26"/>
      <c r="H240" s="26"/>
      <c r="I240" s="26"/>
      <c r="J240" s="26"/>
      <c r="K240" s="26"/>
      <c r="L240" s="26">
        <v>803</v>
      </c>
      <c r="M240" s="26">
        <v>744</v>
      </c>
      <c r="N240" s="26">
        <v>629</v>
      </c>
      <c r="O240" s="26">
        <v>803</v>
      </c>
      <c r="P240" s="26">
        <v>803</v>
      </c>
      <c r="Q240" s="26">
        <v>443</v>
      </c>
    </row>
    <row r="241" spans="1:17" x14ac:dyDescent="0.25">
      <c r="A241" t="s">
        <v>285</v>
      </c>
      <c r="B241">
        <v>2012</v>
      </c>
      <c r="C241">
        <v>236</v>
      </c>
      <c r="E241" s="3" t="s">
        <v>233</v>
      </c>
      <c r="F241" s="26"/>
      <c r="G241" s="26"/>
      <c r="H241" s="26"/>
      <c r="I241" s="26">
        <v>366</v>
      </c>
      <c r="J241" s="26">
        <v>337</v>
      </c>
      <c r="K241" s="26">
        <v>366</v>
      </c>
      <c r="L241" s="26">
        <v>260</v>
      </c>
      <c r="M241" s="26">
        <v>803</v>
      </c>
      <c r="N241" s="26">
        <v>582</v>
      </c>
      <c r="O241" s="26">
        <v>405</v>
      </c>
      <c r="P241" s="26">
        <v>434</v>
      </c>
      <c r="Q241" s="26">
        <v>490</v>
      </c>
    </row>
    <row r="242" spans="1:17" x14ac:dyDescent="0.25">
      <c r="A242" t="s">
        <v>258</v>
      </c>
      <c r="B242">
        <v>2012</v>
      </c>
      <c r="C242">
        <v>236</v>
      </c>
      <c r="E242" s="3" t="s">
        <v>293</v>
      </c>
      <c r="F242" s="26"/>
      <c r="G242" s="26"/>
      <c r="H242" s="26"/>
      <c r="I242" s="26"/>
      <c r="J242" s="26"/>
      <c r="K242" s="26"/>
      <c r="L242" s="26">
        <v>629</v>
      </c>
      <c r="M242" s="26"/>
      <c r="N242" s="26"/>
      <c r="O242" s="26"/>
      <c r="P242" s="26"/>
      <c r="Q242" s="26"/>
    </row>
    <row r="243" spans="1:17" x14ac:dyDescent="0.25">
      <c r="A243" t="s">
        <v>313</v>
      </c>
      <c r="B243">
        <v>2012</v>
      </c>
      <c r="C243">
        <v>236</v>
      </c>
      <c r="E243" s="3" t="s">
        <v>105</v>
      </c>
      <c r="F243" s="26"/>
      <c r="G243" s="26"/>
      <c r="H243" s="26"/>
      <c r="I243" s="26"/>
      <c r="J243" s="26"/>
      <c r="K243" s="26"/>
      <c r="L243" s="26"/>
      <c r="M243" s="26">
        <v>882</v>
      </c>
      <c r="N243" s="26">
        <v>443</v>
      </c>
      <c r="O243" s="26">
        <v>789</v>
      </c>
      <c r="P243" s="26">
        <v>1047</v>
      </c>
      <c r="Q243" s="26">
        <v>260</v>
      </c>
    </row>
    <row r="244" spans="1:17" x14ac:dyDescent="0.25">
      <c r="A244" t="s">
        <v>110</v>
      </c>
      <c r="B244">
        <v>2012</v>
      </c>
      <c r="C244">
        <v>236</v>
      </c>
      <c r="E244" s="3" t="s">
        <v>285</v>
      </c>
      <c r="F244" s="26">
        <v>86</v>
      </c>
      <c r="G244" s="26">
        <v>86</v>
      </c>
      <c r="H244" s="26">
        <v>86</v>
      </c>
      <c r="I244" s="26">
        <v>86</v>
      </c>
      <c r="J244" s="26">
        <v>86</v>
      </c>
      <c r="K244" s="26">
        <v>81</v>
      </c>
      <c r="L244" s="26">
        <v>218</v>
      </c>
      <c r="M244" s="26">
        <v>236</v>
      </c>
      <c r="N244" s="26">
        <v>209</v>
      </c>
      <c r="O244" s="26">
        <v>278</v>
      </c>
      <c r="P244" s="26">
        <v>278</v>
      </c>
      <c r="Q244" s="26">
        <v>95</v>
      </c>
    </row>
    <row r="245" spans="1:17" x14ac:dyDescent="0.25">
      <c r="A245" t="s">
        <v>115</v>
      </c>
      <c r="B245">
        <v>2013</v>
      </c>
      <c r="C245">
        <v>236</v>
      </c>
      <c r="E245" s="3" t="s">
        <v>113</v>
      </c>
      <c r="F245" s="26"/>
      <c r="G245" s="26"/>
      <c r="H245" s="26"/>
      <c r="I245" s="26"/>
      <c r="J245" s="26"/>
      <c r="K245" s="26"/>
      <c r="L245" s="26"/>
      <c r="M245" s="26"/>
      <c r="N245" s="26"/>
      <c r="O245" s="26">
        <v>23</v>
      </c>
      <c r="P245" s="26">
        <v>35</v>
      </c>
      <c r="Q245" s="26">
        <v>629</v>
      </c>
    </row>
    <row r="246" spans="1:17" x14ac:dyDescent="0.25">
      <c r="A246" t="s">
        <v>302</v>
      </c>
      <c r="B246">
        <v>2014</v>
      </c>
      <c r="C246">
        <v>236</v>
      </c>
      <c r="E246" s="3" t="s">
        <v>131</v>
      </c>
      <c r="F246" s="26"/>
      <c r="G246" s="26"/>
      <c r="H246" s="26"/>
      <c r="I246" s="26"/>
      <c r="J246" s="26"/>
      <c r="K246" s="26"/>
      <c r="L246" s="26"/>
      <c r="M246" s="26">
        <v>1004</v>
      </c>
      <c r="N246" s="26">
        <v>803</v>
      </c>
      <c r="O246" s="26">
        <v>861</v>
      </c>
      <c r="P246" s="26">
        <v>744</v>
      </c>
      <c r="Q246" s="26">
        <v>332</v>
      </c>
    </row>
    <row r="247" spans="1:17" x14ac:dyDescent="0.25">
      <c r="A247" t="s">
        <v>234</v>
      </c>
      <c r="B247">
        <v>2015</v>
      </c>
      <c r="C247">
        <v>236</v>
      </c>
      <c r="E247" s="3" t="s">
        <v>298</v>
      </c>
      <c r="F247" s="26"/>
      <c r="G247" s="26"/>
      <c r="H247" s="26"/>
      <c r="I247" s="26"/>
      <c r="J247" s="26"/>
      <c r="K247" s="26"/>
      <c r="L247" s="26"/>
      <c r="M247" s="26">
        <v>95</v>
      </c>
      <c r="N247" s="26">
        <v>87</v>
      </c>
      <c r="O247" s="26">
        <v>135</v>
      </c>
      <c r="P247" s="26">
        <v>123</v>
      </c>
      <c r="Q247" s="26">
        <v>144</v>
      </c>
    </row>
    <row r="248" spans="1:17" x14ac:dyDescent="0.25">
      <c r="A248" t="s">
        <v>178</v>
      </c>
      <c r="B248">
        <v>2016</v>
      </c>
      <c r="C248">
        <v>236</v>
      </c>
      <c r="E248" s="3" t="s">
        <v>191</v>
      </c>
      <c r="F248" s="26">
        <v>212</v>
      </c>
      <c r="G248" s="26">
        <v>212</v>
      </c>
      <c r="H248" s="26">
        <v>212</v>
      </c>
      <c r="I248" s="26">
        <v>199</v>
      </c>
      <c r="J248" s="26">
        <v>199</v>
      </c>
      <c r="K248" s="26">
        <v>199</v>
      </c>
      <c r="L248" s="26">
        <v>969</v>
      </c>
      <c r="M248" s="26">
        <v>923</v>
      </c>
      <c r="N248" s="26">
        <v>933</v>
      </c>
      <c r="O248" s="26">
        <v>955</v>
      </c>
      <c r="P248" s="26">
        <v>938</v>
      </c>
      <c r="Q248" s="26"/>
    </row>
    <row r="249" spans="1:17" x14ac:dyDescent="0.25">
      <c r="A249" t="s">
        <v>206</v>
      </c>
      <c r="B249">
        <v>2016</v>
      </c>
      <c r="C249">
        <v>236</v>
      </c>
      <c r="E249" s="3" t="s">
        <v>207</v>
      </c>
      <c r="F249" s="26">
        <v>212</v>
      </c>
      <c r="G249" s="26">
        <v>235</v>
      </c>
      <c r="H249" s="26">
        <v>235</v>
      </c>
      <c r="I249" s="26">
        <v>251</v>
      </c>
      <c r="J249" s="26">
        <v>286</v>
      </c>
      <c r="K249" s="26">
        <v>235</v>
      </c>
      <c r="L249" s="26">
        <v>1064</v>
      </c>
      <c r="M249" s="26">
        <v>1050</v>
      </c>
      <c r="N249" s="26">
        <v>1020</v>
      </c>
      <c r="O249" s="26">
        <v>969</v>
      </c>
      <c r="P249" s="26">
        <v>955</v>
      </c>
      <c r="Q249" s="26">
        <v>260</v>
      </c>
    </row>
    <row r="250" spans="1:17" x14ac:dyDescent="0.25">
      <c r="A250" t="s">
        <v>304</v>
      </c>
      <c r="B250">
        <v>2016</v>
      </c>
      <c r="C250">
        <v>236</v>
      </c>
      <c r="E250" s="3" t="s">
        <v>161</v>
      </c>
      <c r="F250" s="26">
        <v>156</v>
      </c>
      <c r="G250" s="26">
        <v>156</v>
      </c>
      <c r="H250" s="26">
        <v>150</v>
      </c>
      <c r="I250" s="26">
        <v>173</v>
      </c>
      <c r="J250" s="26">
        <v>173</v>
      </c>
      <c r="K250" s="26">
        <v>173</v>
      </c>
      <c r="L250" s="26">
        <v>1033</v>
      </c>
      <c r="M250" s="26">
        <v>964</v>
      </c>
      <c r="N250" s="26">
        <v>856</v>
      </c>
      <c r="O250" s="26">
        <v>856</v>
      </c>
      <c r="P250" s="26">
        <v>856</v>
      </c>
      <c r="Q250" s="26">
        <v>178</v>
      </c>
    </row>
    <row r="251" spans="1:17" x14ac:dyDescent="0.25">
      <c r="A251" t="s">
        <v>180</v>
      </c>
      <c r="B251">
        <v>2016</v>
      </c>
      <c r="C251">
        <v>236</v>
      </c>
      <c r="E251" s="3" t="s">
        <v>221</v>
      </c>
      <c r="F251" s="26">
        <v>156</v>
      </c>
      <c r="G251" s="26">
        <v>156</v>
      </c>
      <c r="H251" s="26">
        <v>150</v>
      </c>
      <c r="I251" s="26">
        <v>156</v>
      </c>
      <c r="J251" s="26">
        <v>156</v>
      </c>
      <c r="K251" s="26">
        <v>199</v>
      </c>
      <c r="L251" s="26">
        <v>727</v>
      </c>
      <c r="M251" s="26">
        <v>879</v>
      </c>
      <c r="N251" s="26">
        <v>933</v>
      </c>
      <c r="O251" s="26">
        <v>856</v>
      </c>
      <c r="P251" s="26">
        <v>882</v>
      </c>
      <c r="Q251" s="26">
        <v>283</v>
      </c>
    </row>
    <row r="252" spans="1:17" x14ac:dyDescent="0.25">
      <c r="A252" t="s">
        <v>281</v>
      </c>
      <c r="B252">
        <v>2016</v>
      </c>
      <c r="C252">
        <v>236</v>
      </c>
      <c r="E252" s="3" t="s">
        <v>187</v>
      </c>
      <c r="F252" s="26"/>
      <c r="G252" s="26"/>
      <c r="H252" s="26"/>
      <c r="I252" s="26"/>
      <c r="J252" s="26"/>
      <c r="K252" s="26"/>
      <c r="L252" s="26">
        <v>531</v>
      </c>
      <c r="M252" s="26">
        <v>882</v>
      </c>
      <c r="N252" s="26">
        <v>490</v>
      </c>
      <c r="O252" s="26">
        <v>1061</v>
      </c>
      <c r="P252" s="26">
        <v>1056</v>
      </c>
      <c r="Q252" s="26">
        <v>531</v>
      </c>
    </row>
    <row r="253" spans="1:17" x14ac:dyDescent="0.25">
      <c r="A253" t="s">
        <v>252</v>
      </c>
      <c r="B253">
        <v>2013</v>
      </c>
      <c r="C253">
        <v>250</v>
      </c>
      <c r="E253" s="3" t="s">
        <v>314</v>
      </c>
      <c r="F253" s="26"/>
      <c r="G253" s="26"/>
      <c r="H253" s="26"/>
      <c r="I253" s="26"/>
      <c r="J253" s="26"/>
      <c r="K253" s="26"/>
      <c r="L253" s="26">
        <v>531</v>
      </c>
      <c r="M253" s="26">
        <v>353</v>
      </c>
      <c r="N253" s="26">
        <v>220</v>
      </c>
      <c r="O253" s="26">
        <v>353</v>
      </c>
      <c r="P253" s="26">
        <v>312</v>
      </c>
      <c r="Q253" s="26"/>
    </row>
    <row r="254" spans="1:17" x14ac:dyDescent="0.25">
      <c r="A254" t="s">
        <v>256</v>
      </c>
      <c r="B254">
        <v>2015</v>
      </c>
      <c r="C254">
        <v>250</v>
      </c>
      <c r="E254" s="3" t="s">
        <v>186</v>
      </c>
      <c r="F254" s="26"/>
      <c r="G254" s="26"/>
      <c r="H254" s="26"/>
      <c r="I254" s="26"/>
      <c r="J254" s="26"/>
      <c r="K254" s="26"/>
      <c r="L254" s="26">
        <v>332</v>
      </c>
      <c r="M254" s="26">
        <v>882</v>
      </c>
      <c r="N254" s="26">
        <v>803</v>
      </c>
      <c r="O254" s="26">
        <v>789</v>
      </c>
      <c r="P254" s="26">
        <v>8</v>
      </c>
      <c r="Q254" s="26"/>
    </row>
    <row r="255" spans="1:17" x14ac:dyDescent="0.25">
      <c r="A255" t="s">
        <v>252</v>
      </c>
      <c r="B255">
        <v>2015</v>
      </c>
      <c r="C255">
        <v>250</v>
      </c>
      <c r="E255" s="3" t="s">
        <v>310</v>
      </c>
      <c r="F255" s="26"/>
      <c r="G255" s="26"/>
      <c r="H255" s="26"/>
      <c r="I255" s="26"/>
      <c r="J255" s="26"/>
      <c r="K255" s="26"/>
      <c r="L255" s="26">
        <v>144</v>
      </c>
      <c r="M255" s="26">
        <v>144</v>
      </c>
      <c r="N255" s="26">
        <v>123</v>
      </c>
      <c r="O255" s="26">
        <v>178</v>
      </c>
      <c r="P255" s="26">
        <v>169</v>
      </c>
      <c r="Q255" s="26"/>
    </row>
    <row r="256" spans="1:17" x14ac:dyDescent="0.25">
      <c r="A256" t="s">
        <v>258</v>
      </c>
      <c r="B256">
        <v>2015</v>
      </c>
      <c r="C256">
        <v>250</v>
      </c>
      <c r="E256" s="3" t="s">
        <v>292</v>
      </c>
      <c r="F256" s="26"/>
      <c r="G256" s="26"/>
      <c r="H256" s="26"/>
      <c r="I256" s="26"/>
      <c r="J256" s="26"/>
      <c r="K256" s="26"/>
      <c r="L256" s="26">
        <v>283</v>
      </c>
      <c r="M256" s="26">
        <v>803</v>
      </c>
      <c r="N256" s="26">
        <v>744</v>
      </c>
      <c r="O256" s="26"/>
      <c r="P256" s="26"/>
      <c r="Q256" s="26"/>
    </row>
    <row r="257" spans="1:17" x14ac:dyDescent="0.25">
      <c r="A257" t="s">
        <v>252</v>
      </c>
      <c r="B257">
        <v>2011</v>
      </c>
      <c r="C257">
        <v>254</v>
      </c>
      <c r="E257" s="3" t="s">
        <v>266</v>
      </c>
      <c r="F257" s="26">
        <v>48</v>
      </c>
      <c r="G257" s="26">
        <v>53</v>
      </c>
      <c r="H257" s="26">
        <v>53</v>
      </c>
      <c r="I257" s="26">
        <v>58</v>
      </c>
      <c r="J257" s="26">
        <v>58</v>
      </c>
      <c r="K257" s="26">
        <v>58</v>
      </c>
      <c r="L257" s="26">
        <v>121</v>
      </c>
      <c r="M257" s="26">
        <v>109</v>
      </c>
      <c r="N257" s="26">
        <v>109</v>
      </c>
      <c r="O257" s="26">
        <v>92</v>
      </c>
      <c r="P257" s="26">
        <v>94</v>
      </c>
      <c r="Q257" s="26">
        <v>27</v>
      </c>
    </row>
    <row r="258" spans="1:17" x14ac:dyDescent="0.25">
      <c r="A258" t="s">
        <v>258</v>
      </c>
      <c r="B258">
        <v>2011</v>
      </c>
      <c r="C258">
        <v>254</v>
      </c>
      <c r="E258" s="3" t="s">
        <v>166</v>
      </c>
      <c r="F258" s="26"/>
      <c r="G258" s="26"/>
      <c r="H258" s="26"/>
      <c r="I258" s="26"/>
      <c r="J258" s="26"/>
      <c r="K258" s="26"/>
      <c r="L258" s="26">
        <v>260</v>
      </c>
      <c r="M258" s="26">
        <v>882</v>
      </c>
      <c r="N258" s="26">
        <v>582</v>
      </c>
      <c r="O258" s="26">
        <v>789</v>
      </c>
      <c r="P258" s="26">
        <v>789</v>
      </c>
      <c r="Q258" s="26"/>
    </row>
    <row r="259" spans="1:17" x14ac:dyDescent="0.25">
      <c r="A259" t="s">
        <v>172</v>
      </c>
      <c r="B259">
        <v>2013</v>
      </c>
      <c r="C259">
        <v>254</v>
      </c>
      <c r="E259" s="3" t="s">
        <v>224</v>
      </c>
      <c r="F259" s="26"/>
      <c r="G259" s="26"/>
      <c r="H259" s="26"/>
      <c r="I259" s="26"/>
      <c r="J259" s="26"/>
      <c r="K259" s="26"/>
      <c r="L259" s="26">
        <v>803</v>
      </c>
      <c r="M259" s="26"/>
      <c r="N259" s="26">
        <v>744</v>
      </c>
      <c r="O259" s="26">
        <v>744</v>
      </c>
      <c r="P259" s="26">
        <v>3</v>
      </c>
      <c r="Q259" s="26"/>
    </row>
    <row r="260" spans="1:17" x14ac:dyDescent="0.25">
      <c r="A260" t="s">
        <v>219</v>
      </c>
      <c r="B260">
        <v>2013</v>
      </c>
      <c r="C260">
        <v>254</v>
      </c>
      <c r="E260" s="3" t="s">
        <v>150</v>
      </c>
      <c r="F260" s="26"/>
      <c r="G260" s="26"/>
      <c r="H260" s="26"/>
      <c r="I260" s="26"/>
      <c r="J260" s="26"/>
      <c r="K260" s="26"/>
      <c r="L260" s="26">
        <v>882</v>
      </c>
      <c r="M260" s="26"/>
      <c r="N260" s="26"/>
      <c r="O260" s="26">
        <v>15</v>
      </c>
      <c r="P260" s="26">
        <v>15</v>
      </c>
      <c r="Q260" s="26"/>
    </row>
    <row r="261" spans="1:17" x14ac:dyDescent="0.25">
      <c r="A261" t="s">
        <v>234</v>
      </c>
      <c r="B261">
        <v>2014</v>
      </c>
      <c r="C261">
        <v>254</v>
      </c>
    </row>
    <row r="262" spans="1:17" x14ac:dyDescent="0.25">
      <c r="A262" t="s">
        <v>258</v>
      </c>
      <c r="B262">
        <v>2014</v>
      </c>
      <c r="C262">
        <v>259</v>
      </c>
    </row>
    <row r="263" spans="1:17" x14ac:dyDescent="0.25">
      <c r="A263" t="s">
        <v>179</v>
      </c>
      <c r="B263">
        <v>2011</v>
      </c>
      <c r="C263">
        <v>260</v>
      </c>
    </row>
    <row r="264" spans="1:17" x14ac:dyDescent="0.25">
      <c r="A264" t="s">
        <v>166</v>
      </c>
      <c r="B264">
        <v>2011</v>
      </c>
      <c r="C264">
        <v>260</v>
      </c>
    </row>
    <row r="265" spans="1:17" x14ac:dyDescent="0.25">
      <c r="A265" t="s">
        <v>233</v>
      </c>
      <c r="B265">
        <v>2011</v>
      </c>
      <c r="C265">
        <v>260</v>
      </c>
    </row>
    <row r="266" spans="1:17" x14ac:dyDescent="0.25">
      <c r="A266" t="s">
        <v>101</v>
      </c>
      <c r="B266">
        <v>2011</v>
      </c>
      <c r="C266">
        <v>260</v>
      </c>
    </row>
    <row r="267" spans="1:17" x14ac:dyDescent="0.25">
      <c r="A267" t="s">
        <v>172</v>
      </c>
      <c r="B267">
        <v>2012</v>
      </c>
      <c r="C267">
        <v>260</v>
      </c>
    </row>
    <row r="268" spans="1:17" x14ac:dyDescent="0.25">
      <c r="A268" t="s">
        <v>300</v>
      </c>
      <c r="B268">
        <v>2012</v>
      </c>
      <c r="C268">
        <v>260</v>
      </c>
    </row>
    <row r="269" spans="1:17" x14ac:dyDescent="0.25">
      <c r="A269" t="s">
        <v>279</v>
      </c>
      <c r="B269">
        <v>2012</v>
      </c>
      <c r="C269">
        <v>260</v>
      </c>
    </row>
    <row r="270" spans="1:17" x14ac:dyDescent="0.25">
      <c r="A270" t="s">
        <v>283</v>
      </c>
      <c r="B270">
        <v>2013</v>
      </c>
      <c r="C270">
        <v>260</v>
      </c>
    </row>
    <row r="271" spans="1:17" x14ac:dyDescent="0.25">
      <c r="A271" t="s">
        <v>117</v>
      </c>
      <c r="B271">
        <v>2013</v>
      </c>
      <c r="C271">
        <v>260</v>
      </c>
    </row>
    <row r="272" spans="1:17" x14ac:dyDescent="0.25">
      <c r="A272" t="s">
        <v>315</v>
      </c>
      <c r="B272">
        <v>2014</v>
      </c>
      <c r="C272">
        <v>260</v>
      </c>
    </row>
    <row r="273" spans="1:3" x14ac:dyDescent="0.25">
      <c r="A273" t="s">
        <v>225</v>
      </c>
      <c r="B273">
        <v>2015</v>
      </c>
      <c r="C273">
        <v>260</v>
      </c>
    </row>
    <row r="274" spans="1:3" x14ac:dyDescent="0.25">
      <c r="A274" t="s">
        <v>302</v>
      </c>
      <c r="B274">
        <v>2015</v>
      </c>
      <c r="C274">
        <v>260</v>
      </c>
    </row>
    <row r="275" spans="1:3" x14ac:dyDescent="0.25">
      <c r="A275" t="s">
        <v>105</v>
      </c>
      <c r="B275">
        <v>2016</v>
      </c>
      <c r="C275">
        <v>260</v>
      </c>
    </row>
    <row r="276" spans="1:3" x14ac:dyDescent="0.25">
      <c r="A276" t="s">
        <v>207</v>
      </c>
      <c r="B276">
        <v>2016</v>
      </c>
      <c r="C276">
        <v>260</v>
      </c>
    </row>
    <row r="277" spans="1:3" x14ac:dyDescent="0.25">
      <c r="A277" t="s">
        <v>278</v>
      </c>
      <c r="B277">
        <v>2016</v>
      </c>
      <c r="C277">
        <v>260</v>
      </c>
    </row>
    <row r="278" spans="1:3" x14ac:dyDescent="0.25">
      <c r="A278" t="s">
        <v>252</v>
      </c>
      <c r="B278">
        <v>2012</v>
      </c>
      <c r="C278">
        <v>275</v>
      </c>
    </row>
    <row r="279" spans="1:3" x14ac:dyDescent="0.25">
      <c r="A279" t="s">
        <v>252</v>
      </c>
      <c r="B279">
        <v>2014</v>
      </c>
      <c r="C279">
        <v>275</v>
      </c>
    </row>
    <row r="280" spans="1:3" x14ac:dyDescent="0.25">
      <c r="A280" t="s">
        <v>256</v>
      </c>
      <c r="B280">
        <v>2014</v>
      </c>
      <c r="C280">
        <v>275</v>
      </c>
    </row>
    <row r="281" spans="1:3" x14ac:dyDescent="0.25">
      <c r="A281" t="s">
        <v>285</v>
      </c>
      <c r="B281">
        <v>2014</v>
      </c>
      <c r="C281">
        <v>278</v>
      </c>
    </row>
    <row r="282" spans="1:3" x14ac:dyDescent="0.25">
      <c r="A282" t="s">
        <v>285</v>
      </c>
      <c r="B282">
        <v>2015</v>
      </c>
      <c r="C282">
        <v>278</v>
      </c>
    </row>
    <row r="283" spans="1:3" x14ac:dyDescent="0.25">
      <c r="A283" t="s">
        <v>241</v>
      </c>
      <c r="B283">
        <v>2015</v>
      </c>
      <c r="C283">
        <v>278</v>
      </c>
    </row>
    <row r="284" spans="1:3" x14ac:dyDescent="0.25">
      <c r="A284" t="s">
        <v>255</v>
      </c>
      <c r="B284">
        <v>2014</v>
      </c>
      <c r="C284">
        <v>281</v>
      </c>
    </row>
    <row r="285" spans="1:3" x14ac:dyDescent="0.25">
      <c r="A285" t="s">
        <v>251</v>
      </c>
      <c r="B285">
        <v>2014</v>
      </c>
      <c r="C285">
        <v>281</v>
      </c>
    </row>
    <row r="286" spans="1:3" x14ac:dyDescent="0.25">
      <c r="A286" t="s">
        <v>292</v>
      </c>
      <c r="B286">
        <v>2011</v>
      </c>
      <c r="C286">
        <v>283</v>
      </c>
    </row>
    <row r="287" spans="1:3" x14ac:dyDescent="0.25">
      <c r="A287" t="s">
        <v>309</v>
      </c>
      <c r="B287">
        <v>2011</v>
      </c>
      <c r="C287">
        <v>283</v>
      </c>
    </row>
    <row r="288" spans="1:3" x14ac:dyDescent="0.25">
      <c r="A288" t="s">
        <v>316</v>
      </c>
      <c r="B288">
        <v>2011</v>
      </c>
      <c r="C288">
        <v>283</v>
      </c>
    </row>
    <row r="289" spans="1:3" x14ac:dyDescent="0.25">
      <c r="A289" t="s">
        <v>158</v>
      </c>
      <c r="B289">
        <v>2011</v>
      </c>
      <c r="C289">
        <v>283</v>
      </c>
    </row>
    <row r="290" spans="1:3" x14ac:dyDescent="0.25">
      <c r="A290" t="s">
        <v>200</v>
      </c>
      <c r="B290">
        <v>2011</v>
      </c>
      <c r="C290">
        <v>283</v>
      </c>
    </row>
    <row r="291" spans="1:3" x14ac:dyDescent="0.25">
      <c r="A291" t="s">
        <v>132</v>
      </c>
      <c r="B291">
        <v>2011</v>
      </c>
      <c r="C291">
        <v>283</v>
      </c>
    </row>
    <row r="292" spans="1:3" x14ac:dyDescent="0.25">
      <c r="A292" t="s">
        <v>234</v>
      </c>
      <c r="B292">
        <v>2012</v>
      </c>
      <c r="C292">
        <v>283</v>
      </c>
    </row>
    <row r="293" spans="1:3" x14ac:dyDescent="0.25">
      <c r="A293" t="s">
        <v>167</v>
      </c>
      <c r="B293">
        <v>2012</v>
      </c>
      <c r="C293">
        <v>283</v>
      </c>
    </row>
    <row r="294" spans="1:3" x14ac:dyDescent="0.25">
      <c r="A294" t="s">
        <v>236</v>
      </c>
      <c r="B294">
        <v>2012</v>
      </c>
      <c r="C294">
        <v>283</v>
      </c>
    </row>
    <row r="295" spans="1:3" x14ac:dyDescent="0.25">
      <c r="A295" t="s">
        <v>312</v>
      </c>
      <c r="B295">
        <v>2013</v>
      </c>
      <c r="C295">
        <v>283</v>
      </c>
    </row>
    <row r="296" spans="1:3" x14ac:dyDescent="0.25">
      <c r="A296" t="s">
        <v>212</v>
      </c>
      <c r="B296">
        <v>2013</v>
      </c>
      <c r="C296">
        <v>283</v>
      </c>
    </row>
    <row r="297" spans="1:3" x14ac:dyDescent="0.25">
      <c r="A297" t="s">
        <v>208</v>
      </c>
      <c r="B297">
        <v>2013</v>
      </c>
      <c r="C297">
        <v>283</v>
      </c>
    </row>
    <row r="298" spans="1:3" x14ac:dyDescent="0.25">
      <c r="A298" t="s">
        <v>197</v>
      </c>
      <c r="B298">
        <v>2013</v>
      </c>
      <c r="C298">
        <v>283</v>
      </c>
    </row>
    <row r="299" spans="1:3" x14ac:dyDescent="0.25">
      <c r="A299" t="s">
        <v>183</v>
      </c>
      <c r="B299">
        <v>2013</v>
      </c>
      <c r="C299">
        <v>283</v>
      </c>
    </row>
    <row r="300" spans="1:3" x14ac:dyDescent="0.25">
      <c r="A300" t="s">
        <v>247</v>
      </c>
      <c r="B300">
        <v>2014</v>
      </c>
      <c r="C300">
        <v>283</v>
      </c>
    </row>
    <row r="301" spans="1:3" x14ac:dyDescent="0.25">
      <c r="A301" t="s">
        <v>313</v>
      </c>
      <c r="B301">
        <v>2014</v>
      </c>
      <c r="C301">
        <v>283</v>
      </c>
    </row>
    <row r="302" spans="1:3" x14ac:dyDescent="0.25">
      <c r="A302" t="s">
        <v>255</v>
      </c>
      <c r="B302">
        <v>2015</v>
      </c>
      <c r="C302">
        <v>283</v>
      </c>
    </row>
    <row r="303" spans="1:3" x14ac:dyDescent="0.25">
      <c r="A303" t="s">
        <v>251</v>
      </c>
      <c r="B303">
        <v>2015</v>
      </c>
      <c r="C303">
        <v>283</v>
      </c>
    </row>
    <row r="304" spans="1:3" x14ac:dyDescent="0.25">
      <c r="A304" t="s">
        <v>250</v>
      </c>
      <c r="B304">
        <v>2016</v>
      </c>
      <c r="C304">
        <v>283</v>
      </c>
    </row>
    <row r="305" spans="1:3" x14ac:dyDescent="0.25">
      <c r="A305" t="s">
        <v>106</v>
      </c>
      <c r="B305">
        <v>2016</v>
      </c>
      <c r="C305">
        <v>283</v>
      </c>
    </row>
    <row r="306" spans="1:3" x14ac:dyDescent="0.25">
      <c r="A306" t="s">
        <v>221</v>
      </c>
      <c r="B306">
        <v>2016</v>
      </c>
      <c r="C306">
        <v>283</v>
      </c>
    </row>
    <row r="307" spans="1:3" x14ac:dyDescent="0.25">
      <c r="A307" t="s">
        <v>98</v>
      </c>
      <c r="B307">
        <v>2016</v>
      </c>
      <c r="C307">
        <v>283</v>
      </c>
    </row>
    <row r="308" spans="1:3" x14ac:dyDescent="0.25">
      <c r="A308" t="s">
        <v>259</v>
      </c>
      <c r="B308">
        <v>2014</v>
      </c>
      <c r="C308">
        <v>305</v>
      </c>
    </row>
    <row r="309" spans="1:3" x14ac:dyDescent="0.25">
      <c r="A309" t="s">
        <v>133</v>
      </c>
      <c r="B309">
        <v>2013</v>
      </c>
      <c r="C309">
        <v>306</v>
      </c>
    </row>
    <row r="310" spans="1:3" x14ac:dyDescent="0.25">
      <c r="A310" t="s">
        <v>225</v>
      </c>
      <c r="B310">
        <v>2014</v>
      </c>
      <c r="C310">
        <v>306</v>
      </c>
    </row>
    <row r="311" spans="1:3" x14ac:dyDescent="0.25">
      <c r="A311" t="s">
        <v>241</v>
      </c>
      <c r="B311">
        <v>2014</v>
      </c>
      <c r="C311">
        <v>306</v>
      </c>
    </row>
    <row r="312" spans="1:3" x14ac:dyDescent="0.25">
      <c r="A312" t="s">
        <v>247</v>
      </c>
      <c r="B312">
        <v>2015</v>
      </c>
      <c r="C312">
        <v>306</v>
      </c>
    </row>
    <row r="313" spans="1:3" x14ac:dyDescent="0.25">
      <c r="A313" t="s">
        <v>256</v>
      </c>
      <c r="B313">
        <v>2013</v>
      </c>
      <c r="C313">
        <v>310</v>
      </c>
    </row>
    <row r="314" spans="1:3" x14ac:dyDescent="0.25">
      <c r="A314" t="s">
        <v>251</v>
      </c>
      <c r="B314">
        <v>2013</v>
      </c>
      <c r="C314">
        <v>310</v>
      </c>
    </row>
    <row r="315" spans="1:3" x14ac:dyDescent="0.25">
      <c r="A315" t="s">
        <v>283</v>
      </c>
      <c r="B315">
        <v>2011</v>
      </c>
      <c r="C315">
        <v>312</v>
      </c>
    </row>
    <row r="316" spans="1:3" x14ac:dyDescent="0.25">
      <c r="A316" t="s">
        <v>117</v>
      </c>
      <c r="B316">
        <v>2011</v>
      </c>
      <c r="C316">
        <v>312</v>
      </c>
    </row>
    <row r="317" spans="1:3" x14ac:dyDescent="0.25">
      <c r="A317" t="s">
        <v>283</v>
      </c>
      <c r="B317">
        <v>2012</v>
      </c>
      <c r="C317">
        <v>312</v>
      </c>
    </row>
    <row r="318" spans="1:3" x14ac:dyDescent="0.25">
      <c r="A318" t="s">
        <v>255</v>
      </c>
      <c r="B318">
        <v>2013</v>
      </c>
      <c r="C318">
        <v>312</v>
      </c>
    </row>
    <row r="319" spans="1:3" x14ac:dyDescent="0.25">
      <c r="A319" t="s">
        <v>259</v>
      </c>
      <c r="B319">
        <v>2013</v>
      </c>
      <c r="C319">
        <v>312</v>
      </c>
    </row>
    <row r="320" spans="1:3" x14ac:dyDescent="0.25">
      <c r="A320" t="s">
        <v>261</v>
      </c>
      <c r="B320">
        <v>2013</v>
      </c>
      <c r="C320">
        <v>312</v>
      </c>
    </row>
    <row r="321" spans="1:3" x14ac:dyDescent="0.25">
      <c r="A321" t="s">
        <v>184</v>
      </c>
      <c r="B321">
        <v>2013</v>
      </c>
      <c r="C321">
        <v>312</v>
      </c>
    </row>
    <row r="322" spans="1:3" x14ac:dyDescent="0.25">
      <c r="A322" t="s">
        <v>203</v>
      </c>
      <c r="B322">
        <v>2013</v>
      </c>
      <c r="C322">
        <v>312</v>
      </c>
    </row>
    <row r="323" spans="1:3" x14ac:dyDescent="0.25">
      <c r="A323" t="s">
        <v>311</v>
      </c>
      <c r="B323">
        <v>2013</v>
      </c>
      <c r="C323">
        <v>312</v>
      </c>
    </row>
    <row r="324" spans="1:3" x14ac:dyDescent="0.25">
      <c r="A324" t="s">
        <v>259</v>
      </c>
      <c r="B324">
        <v>2015</v>
      </c>
      <c r="C324">
        <v>312</v>
      </c>
    </row>
    <row r="325" spans="1:3" x14ac:dyDescent="0.25">
      <c r="A325" t="s">
        <v>314</v>
      </c>
      <c r="B325">
        <v>2015</v>
      </c>
      <c r="C325">
        <v>312</v>
      </c>
    </row>
    <row r="326" spans="1:3" x14ac:dyDescent="0.25">
      <c r="A326" t="s">
        <v>165</v>
      </c>
      <c r="B326">
        <v>2016</v>
      </c>
      <c r="C326">
        <v>312</v>
      </c>
    </row>
    <row r="327" spans="1:3" x14ac:dyDescent="0.25">
      <c r="A327" t="s">
        <v>251</v>
      </c>
      <c r="B327">
        <v>2012</v>
      </c>
      <c r="C327">
        <v>324</v>
      </c>
    </row>
    <row r="328" spans="1:3" x14ac:dyDescent="0.25">
      <c r="A328" t="s">
        <v>261</v>
      </c>
      <c r="B328">
        <v>2014</v>
      </c>
      <c r="C328">
        <v>324</v>
      </c>
    </row>
    <row r="329" spans="1:3" x14ac:dyDescent="0.25">
      <c r="A329" t="s">
        <v>284</v>
      </c>
      <c r="B329">
        <v>2013</v>
      </c>
      <c r="C329">
        <v>326</v>
      </c>
    </row>
    <row r="330" spans="1:3" x14ac:dyDescent="0.25">
      <c r="A330" t="s">
        <v>214</v>
      </c>
      <c r="B330">
        <v>2013</v>
      </c>
      <c r="C330">
        <v>326</v>
      </c>
    </row>
    <row r="331" spans="1:3" x14ac:dyDescent="0.25">
      <c r="A331" t="s">
        <v>250</v>
      </c>
      <c r="B331">
        <v>2013</v>
      </c>
      <c r="C331">
        <v>326</v>
      </c>
    </row>
    <row r="332" spans="1:3" x14ac:dyDescent="0.25">
      <c r="A332" t="s">
        <v>236</v>
      </c>
      <c r="B332">
        <v>2014</v>
      </c>
      <c r="C332">
        <v>326</v>
      </c>
    </row>
    <row r="333" spans="1:3" x14ac:dyDescent="0.25">
      <c r="A333" t="s">
        <v>236</v>
      </c>
      <c r="B333">
        <v>2015</v>
      </c>
      <c r="C333">
        <v>326</v>
      </c>
    </row>
    <row r="334" spans="1:3" x14ac:dyDescent="0.25">
      <c r="A334" t="s">
        <v>214</v>
      </c>
      <c r="B334">
        <v>2015</v>
      </c>
      <c r="C334">
        <v>326</v>
      </c>
    </row>
    <row r="335" spans="1:3" x14ac:dyDescent="0.25">
      <c r="A335" t="s">
        <v>214</v>
      </c>
      <c r="B335">
        <v>2011</v>
      </c>
      <c r="C335">
        <v>332</v>
      </c>
    </row>
    <row r="336" spans="1:3" x14ac:dyDescent="0.25">
      <c r="A336" t="s">
        <v>82</v>
      </c>
      <c r="B336">
        <v>2011</v>
      </c>
      <c r="C336">
        <v>332</v>
      </c>
    </row>
    <row r="337" spans="1:3" x14ac:dyDescent="0.25">
      <c r="A337" t="s">
        <v>212</v>
      </c>
      <c r="B337">
        <v>2011</v>
      </c>
      <c r="C337">
        <v>332</v>
      </c>
    </row>
    <row r="338" spans="1:3" x14ac:dyDescent="0.25">
      <c r="A338" t="s">
        <v>185</v>
      </c>
      <c r="B338">
        <v>2011</v>
      </c>
      <c r="C338">
        <v>332</v>
      </c>
    </row>
    <row r="339" spans="1:3" x14ac:dyDescent="0.25">
      <c r="A339" t="s">
        <v>186</v>
      </c>
      <c r="B339">
        <v>2011</v>
      </c>
      <c r="C339">
        <v>332</v>
      </c>
    </row>
    <row r="340" spans="1:3" x14ac:dyDescent="0.25">
      <c r="A340" t="s">
        <v>123</v>
      </c>
      <c r="B340">
        <v>2011</v>
      </c>
      <c r="C340">
        <v>332</v>
      </c>
    </row>
    <row r="341" spans="1:3" x14ac:dyDescent="0.25">
      <c r="A341" t="s">
        <v>284</v>
      </c>
      <c r="B341">
        <v>2012</v>
      </c>
      <c r="C341">
        <v>332</v>
      </c>
    </row>
    <row r="342" spans="1:3" x14ac:dyDescent="0.25">
      <c r="A342" t="s">
        <v>240</v>
      </c>
      <c r="B342">
        <v>2013</v>
      </c>
      <c r="C342">
        <v>332</v>
      </c>
    </row>
    <row r="343" spans="1:3" x14ac:dyDescent="0.25">
      <c r="A343" t="s">
        <v>182</v>
      </c>
      <c r="B343">
        <v>2013</v>
      </c>
      <c r="C343">
        <v>332</v>
      </c>
    </row>
    <row r="344" spans="1:3" x14ac:dyDescent="0.25">
      <c r="A344" t="s">
        <v>178</v>
      </c>
      <c r="B344">
        <v>2013</v>
      </c>
      <c r="C344">
        <v>332</v>
      </c>
    </row>
    <row r="345" spans="1:3" x14ac:dyDescent="0.25">
      <c r="A345" t="s">
        <v>282</v>
      </c>
      <c r="B345">
        <v>2013</v>
      </c>
      <c r="C345">
        <v>332</v>
      </c>
    </row>
    <row r="346" spans="1:3" x14ac:dyDescent="0.25">
      <c r="A346" t="s">
        <v>214</v>
      </c>
      <c r="B346">
        <v>2014</v>
      </c>
      <c r="C346">
        <v>332</v>
      </c>
    </row>
    <row r="347" spans="1:3" x14ac:dyDescent="0.25">
      <c r="A347" t="s">
        <v>169</v>
      </c>
      <c r="B347">
        <v>2015</v>
      </c>
      <c r="C347">
        <v>332</v>
      </c>
    </row>
    <row r="348" spans="1:3" x14ac:dyDescent="0.25">
      <c r="A348" t="s">
        <v>313</v>
      </c>
      <c r="B348">
        <v>2015</v>
      </c>
      <c r="C348">
        <v>332</v>
      </c>
    </row>
    <row r="349" spans="1:3" x14ac:dyDescent="0.25">
      <c r="A349" t="s">
        <v>141</v>
      </c>
      <c r="B349">
        <v>2016</v>
      </c>
      <c r="C349">
        <v>332</v>
      </c>
    </row>
    <row r="350" spans="1:3" x14ac:dyDescent="0.25">
      <c r="A350" t="s">
        <v>240</v>
      </c>
      <c r="B350">
        <v>2016</v>
      </c>
      <c r="C350">
        <v>332</v>
      </c>
    </row>
    <row r="351" spans="1:3" x14ac:dyDescent="0.25">
      <c r="A351" t="s">
        <v>131</v>
      </c>
      <c r="B351">
        <v>2016</v>
      </c>
      <c r="C351">
        <v>332</v>
      </c>
    </row>
    <row r="352" spans="1:3" x14ac:dyDescent="0.25">
      <c r="A352" t="s">
        <v>256</v>
      </c>
      <c r="B352">
        <v>2011</v>
      </c>
      <c r="C352">
        <v>349</v>
      </c>
    </row>
    <row r="353" spans="1:3" x14ac:dyDescent="0.25">
      <c r="A353" t="s">
        <v>284</v>
      </c>
      <c r="B353">
        <v>2011</v>
      </c>
      <c r="C353">
        <v>349</v>
      </c>
    </row>
    <row r="354" spans="1:3" x14ac:dyDescent="0.25">
      <c r="A354" t="s">
        <v>162</v>
      </c>
      <c r="B354">
        <v>2015</v>
      </c>
      <c r="C354">
        <v>349</v>
      </c>
    </row>
    <row r="355" spans="1:3" x14ac:dyDescent="0.25">
      <c r="A355" t="s">
        <v>261</v>
      </c>
      <c r="B355">
        <v>2012</v>
      </c>
      <c r="C355">
        <v>352</v>
      </c>
    </row>
    <row r="356" spans="1:3" x14ac:dyDescent="0.25">
      <c r="A356" t="s">
        <v>147</v>
      </c>
      <c r="B356">
        <v>2011</v>
      </c>
      <c r="C356">
        <v>353</v>
      </c>
    </row>
    <row r="357" spans="1:3" x14ac:dyDescent="0.25">
      <c r="A357" t="s">
        <v>235</v>
      </c>
      <c r="B357">
        <v>2011</v>
      </c>
      <c r="C357">
        <v>353</v>
      </c>
    </row>
    <row r="358" spans="1:3" x14ac:dyDescent="0.25">
      <c r="A358" t="s">
        <v>84</v>
      </c>
      <c r="B358">
        <v>2011</v>
      </c>
      <c r="C358">
        <v>353</v>
      </c>
    </row>
    <row r="359" spans="1:3" x14ac:dyDescent="0.25">
      <c r="A359" t="s">
        <v>173</v>
      </c>
      <c r="B359">
        <v>2011</v>
      </c>
      <c r="C359">
        <v>353</v>
      </c>
    </row>
    <row r="360" spans="1:3" x14ac:dyDescent="0.25">
      <c r="A360" t="s">
        <v>259</v>
      </c>
      <c r="B360">
        <v>2012</v>
      </c>
      <c r="C360">
        <v>353</v>
      </c>
    </row>
    <row r="361" spans="1:3" x14ac:dyDescent="0.25">
      <c r="A361" t="s">
        <v>314</v>
      </c>
      <c r="B361">
        <v>2012</v>
      </c>
      <c r="C361">
        <v>353</v>
      </c>
    </row>
    <row r="362" spans="1:3" x14ac:dyDescent="0.25">
      <c r="A362" t="s">
        <v>212</v>
      </c>
      <c r="B362">
        <v>2012</v>
      </c>
      <c r="C362">
        <v>353</v>
      </c>
    </row>
    <row r="363" spans="1:3" x14ac:dyDescent="0.25">
      <c r="A363" t="s">
        <v>282</v>
      </c>
      <c r="B363">
        <v>2012</v>
      </c>
      <c r="C363">
        <v>353</v>
      </c>
    </row>
    <row r="364" spans="1:3" x14ac:dyDescent="0.25">
      <c r="A364" t="s">
        <v>192</v>
      </c>
      <c r="B364">
        <v>2013</v>
      </c>
      <c r="C364">
        <v>353</v>
      </c>
    </row>
    <row r="365" spans="1:3" x14ac:dyDescent="0.25">
      <c r="A365" t="s">
        <v>173</v>
      </c>
      <c r="B365">
        <v>2013</v>
      </c>
      <c r="C365">
        <v>353</v>
      </c>
    </row>
    <row r="366" spans="1:3" x14ac:dyDescent="0.25">
      <c r="A366" t="s">
        <v>169</v>
      </c>
      <c r="B366">
        <v>2014</v>
      </c>
      <c r="C366">
        <v>353</v>
      </c>
    </row>
    <row r="367" spans="1:3" x14ac:dyDescent="0.25">
      <c r="A367" t="s">
        <v>314</v>
      </c>
      <c r="B367">
        <v>2014</v>
      </c>
      <c r="C367">
        <v>353</v>
      </c>
    </row>
    <row r="368" spans="1:3" x14ac:dyDescent="0.25">
      <c r="A368" t="s">
        <v>281</v>
      </c>
      <c r="B368">
        <v>2014</v>
      </c>
      <c r="C368">
        <v>353</v>
      </c>
    </row>
    <row r="369" spans="1:3" x14ac:dyDescent="0.25">
      <c r="A369" t="s">
        <v>133</v>
      </c>
      <c r="B369">
        <v>2015</v>
      </c>
      <c r="C369">
        <v>353</v>
      </c>
    </row>
    <row r="370" spans="1:3" x14ac:dyDescent="0.25">
      <c r="A370" t="s">
        <v>261</v>
      </c>
      <c r="B370">
        <v>2015</v>
      </c>
      <c r="C370">
        <v>353</v>
      </c>
    </row>
    <row r="371" spans="1:3" x14ac:dyDescent="0.25">
      <c r="A371" t="s">
        <v>93</v>
      </c>
      <c r="B371">
        <v>2016</v>
      </c>
      <c r="C371">
        <v>353</v>
      </c>
    </row>
    <row r="372" spans="1:3" x14ac:dyDescent="0.25">
      <c r="A372" t="s">
        <v>156</v>
      </c>
      <c r="B372">
        <v>2016</v>
      </c>
      <c r="C372">
        <v>353</v>
      </c>
    </row>
    <row r="373" spans="1:3" x14ac:dyDescent="0.25">
      <c r="A373" t="s">
        <v>217</v>
      </c>
      <c r="B373">
        <v>2016</v>
      </c>
      <c r="C373">
        <v>353</v>
      </c>
    </row>
    <row r="374" spans="1:3" x14ac:dyDescent="0.25">
      <c r="A374" t="s">
        <v>205</v>
      </c>
      <c r="B374">
        <v>2016</v>
      </c>
      <c r="C374">
        <v>353</v>
      </c>
    </row>
    <row r="375" spans="1:3" x14ac:dyDescent="0.25">
      <c r="A375" t="s">
        <v>255</v>
      </c>
      <c r="B375">
        <v>2012</v>
      </c>
      <c r="C375">
        <v>372</v>
      </c>
    </row>
    <row r="376" spans="1:3" x14ac:dyDescent="0.25">
      <c r="A376" t="s">
        <v>257</v>
      </c>
      <c r="B376">
        <v>2013</v>
      </c>
      <c r="C376">
        <v>373</v>
      </c>
    </row>
    <row r="377" spans="1:3" x14ac:dyDescent="0.25">
      <c r="A377" t="s">
        <v>133</v>
      </c>
      <c r="B377">
        <v>2014</v>
      </c>
      <c r="C377">
        <v>373</v>
      </c>
    </row>
    <row r="378" spans="1:3" x14ac:dyDescent="0.25">
      <c r="A378" t="s">
        <v>200</v>
      </c>
      <c r="B378">
        <v>2014</v>
      </c>
      <c r="C378">
        <v>373</v>
      </c>
    </row>
    <row r="379" spans="1:3" x14ac:dyDescent="0.25">
      <c r="A379" t="s">
        <v>200</v>
      </c>
      <c r="B379">
        <v>2015</v>
      </c>
      <c r="C379">
        <v>373</v>
      </c>
    </row>
    <row r="380" spans="1:3" x14ac:dyDescent="0.25">
      <c r="A380" t="s">
        <v>256</v>
      </c>
      <c r="B380">
        <v>2012</v>
      </c>
      <c r="C380">
        <v>377</v>
      </c>
    </row>
    <row r="381" spans="1:3" x14ac:dyDescent="0.25">
      <c r="A381" t="s">
        <v>243</v>
      </c>
      <c r="B381">
        <v>2011</v>
      </c>
      <c r="C381">
        <v>378</v>
      </c>
    </row>
    <row r="382" spans="1:3" x14ac:dyDescent="0.25">
      <c r="A382" t="s">
        <v>106</v>
      </c>
      <c r="B382">
        <v>2011</v>
      </c>
      <c r="C382">
        <v>378</v>
      </c>
    </row>
    <row r="383" spans="1:3" x14ac:dyDescent="0.25">
      <c r="A383" t="s">
        <v>120</v>
      </c>
      <c r="B383">
        <v>2011</v>
      </c>
      <c r="C383">
        <v>378</v>
      </c>
    </row>
    <row r="384" spans="1:3" x14ac:dyDescent="0.25">
      <c r="A384" t="s">
        <v>282</v>
      </c>
      <c r="B384">
        <v>2011</v>
      </c>
      <c r="C384">
        <v>378</v>
      </c>
    </row>
    <row r="385" spans="1:3" x14ac:dyDescent="0.25">
      <c r="A385" t="s">
        <v>315</v>
      </c>
      <c r="B385">
        <v>2011</v>
      </c>
      <c r="C385">
        <v>378</v>
      </c>
    </row>
    <row r="386" spans="1:3" x14ac:dyDescent="0.25">
      <c r="A386" t="s">
        <v>89</v>
      </c>
      <c r="B386">
        <v>2011</v>
      </c>
      <c r="C386">
        <v>378</v>
      </c>
    </row>
    <row r="387" spans="1:3" x14ac:dyDescent="0.25">
      <c r="A387" t="s">
        <v>124</v>
      </c>
      <c r="B387">
        <v>2011</v>
      </c>
      <c r="C387">
        <v>378</v>
      </c>
    </row>
    <row r="388" spans="1:3" x14ac:dyDescent="0.25">
      <c r="A388" t="s">
        <v>304</v>
      </c>
      <c r="B388">
        <v>2011</v>
      </c>
      <c r="C388">
        <v>378</v>
      </c>
    </row>
    <row r="389" spans="1:3" x14ac:dyDescent="0.25">
      <c r="A389" t="s">
        <v>250</v>
      </c>
      <c r="B389">
        <v>2011</v>
      </c>
      <c r="C389">
        <v>378</v>
      </c>
    </row>
    <row r="390" spans="1:3" x14ac:dyDescent="0.25">
      <c r="A390" t="s">
        <v>78</v>
      </c>
      <c r="B390">
        <v>2011</v>
      </c>
      <c r="C390">
        <v>378</v>
      </c>
    </row>
    <row r="391" spans="1:3" x14ac:dyDescent="0.25">
      <c r="A391" t="s">
        <v>214</v>
      </c>
      <c r="B391">
        <v>2012</v>
      </c>
      <c r="C391">
        <v>378</v>
      </c>
    </row>
    <row r="392" spans="1:3" x14ac:dyDescent="0.25">
      <c r="A392" t="s">
        <v>117</v>
      </c>
      <c r="B392">
        <v>2012</v>
      </c>
      <c r="C392">
        <v>378</v>
      </c>
    </row>
    <row r="393" spans="1:3" x14ac:dyDescent="0.25">
      <c r="A393" t="s">
        <v>312</v>
      </c>
      <c r="B393">
        <v>2012</v>
      </c>
      <c r="C393">
        <v>378</v>
      </c>
    </row>
    <row r="394" spans="1:3" x14ac:dyDescent="0.25">
      <c r="A394" t="s">
        <v>106</v>
      </c>
      <c r="B394">
        <v>2012</v>
      </c>
      <c r="C394">
        <v>378</v>
      </c>
    </row>
    <row r="395" spans="1:3" x14ac:dyDescent="0.25">
      <c r="A395" t="s">
        <v>106</v>
      </c>
      <c r="B395">
        <v>2013</v>
      </c>
      <c r="C395">
        <v>378</v>
      </c>
    </row>
    <row r="396" spans="1:3" x14ac:dyDescent="0.25">
      <c r="A396" t="s">
        <v>309</v>
      </c>
      <c r="B396">
        <v>2013</v>
      </c>
      <c r="C396">
        <v>378</v>
      </c>
    </row>
    <row r="397" spans="1:3" x14ac:dyDescent="0.25">
      <c r="A397" t="s">
        <v>165</v>
      </c>
      <c r="B397">
        <v>2013</v>
      </c>
      <c r="C397">
        <v>378</v>
      </c>
    </row>
    <row r="398" spans="1:3" x14ac:dyDescent="0.25">
      <c r="A398" t="s">
        <v>132</v>
      </c>
      <c r="B398">
        <v>2013</v>
      </c>
      <c r="C398">
        <v>378</v>
      </c>
    </row>
    <row r="399" spans="1:3" x14ac:dyDescent="0.25">
      <c r="A399" t="s">
        <v>124</v>
      </c>
      <c r="B399">
        <v>2013</v>
      </c>
      <c r="C399">
        <v>378</v>
      </c>
    </row>
    <row r="400" spans="1:3" x14ac:dyDescent="0.25">
      <c r="A400" t="s">
        <v>99</v>
      </c>
      <c r="B400">
        <v>2013</v>
      </c>
      <c r="C400">
        <v>378</v>
      </c>
    </row>
    <row r="401" spans="1:3" x14ac:dyDescent="0.25">
      <c r="A401" t="s">
        <v>128</v>
      </c>
      <c r="B401">
        <v>2013</v>
      </c>
      <c r="C401">
        <v>378</v>
      </c>
    </row>
    <row r="402" spans="1:3" x14ac:dyDescent="0.25">
      <c r="A402" t="s">
        <v>257</v>
      </c>
      <c r="B402">
        <v>2014</v>
      </c>
      <c r="C402">
        <v>378</v>
      </c>
    </row>
    <row r="403" spans="1:3" x14ac:dyDescent="0.25">
      <c r="A403" t="s">
        <v>300</v>
      </c>
      <c r="B403">
        <v>2015</v>
      </c>
      <c r="C403">
        <v>378</v>
      </c>
    </row>
    <row r="404" spans="1:3" x14ac:dyDescent="0.25">
      <c r="A404" t="s">
        <v>281</v>
      </c>
      <c r="B404">
        <v>2015</v>
      </c>
      <c r="C404">
        <v>378</v>
      </c>
    </row>
    <row r="405" spans="1:3" x14ac:dyDescent="0.25">
      <c r="A405" t="s">
        <v>189</v>
      </c>
      <c r="B405">
        <v>2016</v>
      </c>
      <c r="C405">
        <v>378</v>
      </c>
    </row>
    <row r="406" spans="1:3" x14ac:dyDescent="0.25">
      <c r="A406" t="s">
        <v>82</v>
      </c>
      <c r="B406">
        <v>2016</v>
      </c>
      <c r="C406">
        <v>378</v>
      </c>
    </row>
    <row r="407" spans="1:3" x14ac:dyDescent="0.25">
      <c r="A407" t="s">
        <v>85</v>
      </c>
      <c r="B407">
        <v>2016</v>
      </c>
      <c r="C407">
        <v>378</v>
      </c>
    </row>
    <row r="408" spans="1:3" x14ac:dyDescent="0.25">
      <c r="A408" t="s">
        <v>255</v>
      </c>
      <c r="B408">
        <v>2011</v>
      </c>
      <c r="C408">
        <v>405</v>
      </c>
    </row>
    <row r="409" spans="1:3" x14ac:dyDescent="0.25">
      <c r="A409" t="s">
        <v>257</v>
      </c>
      <c r="B409">
        <v>2012</v>
      </c>
      <c r="C409">
        <v>405</v>
      </c>
    </row>
    <row r="410" spans="1:3" x14ac:dyDescent="0.25">
      <c r="A410" t="s">
        <v>241</v>
      </c>
      <c r="B410">
        <v>2013</v>
      </c>
      <c r="C410">
        <v>405</v>
      </c>
    </row>
    <row r="411" spans="1:3" x14ac:dyDescent="0.25">
      <c r="A411" t="s">
        <v>162</v>
      </c>
      <c r="B411">
        <v>2014</v>
      </c>
      <c r="C411">
        <v>405</v>
      </c>
    </row>
    <row r="412" spans="1:3" x14ac:dyDescent="0.25">
      <c r="A412" t="s">
        <v>233</v>
      </c>
      <c r="B412">
        <v>2014</v>
      </c>
      <c r="C412">
        <v>405</v>
      </c>
    </row>
    <row r="413" spans="1:3" x14ac:dyDescent="0.25">
      <c r="A413" t="s">
        <v>284</v>
      </c>
      <c r="B413">
        <v>2015</v>
      </c>
      <c r="C413">
        <v>405</v>
      </c>
    </row>
    <row r="414" spans="1:3" x14ac:dyDescent="0.25">
      <c r="A414" t="s">
        <v>110</v>
      </c>
      <c r="B414">
        <v>2015</v>
      </c>
      <c r="C414">
        <v>405</v>
      </c>
    </row>
    <row r="415" spans="1:3" x14ac:dyDescent="0.25">
      <c r="A415" t="s">
        <v>184</v>
      </c>
      <c r="B415">
        <v>2015</v>
      </c>
      <c r="C415">
        <v>405</v>
      </c>
    </row>
    <row r="416" spans="1:3" x14ac:dyDescent="0.25">
      <c r="A416" t="s">
        <v>229</v>
      </c>
      <c r="B416">
        <v>2015</v>
      </c>
      <c r="C416">
        <v>405</v>
      </c>
    </row>
    <row r="417" spans="1:3" x14ac:dyDescent="0.25">
      <c r="A417" t="s">
        <v>239</v>
      </c>
      <c r="B417">
        <v>2011</v>
      </c>
      <c r="C417">
        <v>414</v>
      </c>
    </row>
    <row r="418" spans="1:3" x14ac:dyDescent="0.25">
      <c r="A418" t="s">
        <v>226</v>
      </c>
      <c r="B418">
        <v>2011</v>
      </c>
      <c r="C418">
        <v>414</v>
      </c>
    </row>
    <row r="419" spans="1:3" x14ac:dyDescent="0.25">
      <c r="A419" t="s">
        <v>99</v>
      </c>
      <c r="B419">
        <v>2011</v>
      </c>
      <c r="C419">
        <v>414</v>
      </c>
    </row>
    <row r="420" spans="1:3" x14ac:dyDescent="0.25">
      <c r="A420" t="s">
        <v>245</v>
      </c>
      <c r="B420">
        <v>2011</v>
      </c>
      <c r="C420">
        <v>414</v>
      </c>
    </row>
    <row r="421" spans="1:3" x14ac:dyDescent="0.25">
      <c r="A421" t="s">
        <v>137</v>
      </c>
      <c r="B421">
        <v>2011</v>
      </c>
      <c r="C421">
        <v>414</v>
      </c>
    </row>
    <row r="422" spans="1:3" x14ac:dyDescent="0.25">
      <c r="A422" t="s">
        <v>279</v>
      </c>
      <c r="B422">
        <v>2011</v>
      </c>
      <c r="C422">
        <v>414</v>
      </c>
    </row>
    <row r="423" spans="1:3" x14ac:dyDescent="0.25">
      <c r="A423" t="s">
        <v>139</v>
      </c>
      <c r="B423">
        <v>2011</v>
      </c>
      <c r="C423">
        <v>414</v>
      </c>
    </row>
    <row r="424" spans="1:3" x14ac:dyDescent="0.25">
      <c r="A424" t="s">
        <v>141</v>
      </c>
      <c r="B424">
        <v>2011</v>
      </c>
      <c r="C424">
        <v>414</v>
      </c>
    </row>
    <row r="425" spans="1:3" x14ac:dyDescent="0.25">
      <c r="A425" t="s">
        <v>241</v>
      </c>
      <c r="B425">
        <v>2012</v>
      </c>
      <c r="C425">
        <v>414</v>
      </c>
    </row>
    <row r="426" spans="1:3" x14ac:dyDescent="0.25">
      <c r="A426" t="s">
        <v>240</v>
      </c>
      <c r="B426">
        <v>2012</v>
      </c>
      <c r="C426">
        <v>414</v>
      </c>
    </row>
    <row r="427" spans="1:3" x14ac:dyDescent="0.25">
      <c r="A427" t="s">
        <v>208</v>
      </c>
      <c r="B427">
        <v>2012</v>
      </c>
      <c r="C427">
        <v>414</v>
      </c>
    </row>
    <row r="428" spans="1:3" x14ac:dyDescent="0.25">
      <c r="A428" t="s">
        <v>238</v>
      </c>
      <c r="B428">
        <v>2013</v>
      </c>
      <c r="C428">
        <v>414</v>
      </c>
    </row>
    <row r="429" spans="1:3" x14ac:dyDescent="0.25">
      <c r="A429" t="s">
        <v>82</v>
      </c>
      <c r="B429">
        <v>2013</v>
      </c>
      <c r="C429">
        <v>414</v>
      </c>
    </row>
    <row r="430" spans="1:3" x14ac:dyDescent="0.25">
      <c r="A430" t="s">
        <v>284</v>
      </c>
      <c r="B430">
        <v>2014</v>
      </c>
      <c r="C430">
        <v>414</v>
      </c>
    </row>
    <row r="431" spans="1:3" x14ac:dyDescent="0.25">
      <c r="A431" t="s">
        <v>156</v>
      </c>
      <c r="B431">
        <v>2014</v>
      </c>
      <c r="C431">
        <v>414</v>
      </c>
    </row>
    <row r="432" spans="1:3" x14ac:dyDescent="0.25">
      <c r="A432" t="s">
        <v>238</v>
      </c>
      <c r="B432">
        <v>2015</v>
      </c>
      <c r="C432">
        <v>414</v>
      </c>
    </row>
    <row r="433" spans="1:3" x14ac:dyDescent="0.25">
      <c r="A433" t="s">
        <v>160</v>
      </c>
      <c r="B433">
        <v>2016</v>
      </c>
      <c r="C433">
        <v>414</v>
      </c>
    </row>
    <row r="434" spans="1:3" x14ac:dyDescent="0.25">
      <c r="A434" t="s">
        <v>155</v>
      </c>
      <c r="B434">
        <v>2016</v>
      </c>
      <c r="C434">
        <v>414</v>
      </c>
    </row>
    <row r="435" spans="1:3" x14ac:dyDescent="0.25">
      <c r="A435" t="s">
        <v>163</v>
      </c>
      <c r="B435">
        <v>2016</v>
      </c>
      <c r="C435">
        <v>414</v>
      </c>
    </row>
    <row r="436" spans="1:3" x14ac:dyDescent="0.25">
      <c r="A436" t="s">
        <v>243</v>
      </c>
      <c r="B436">
        <v>2013</v>
      </c>
      <c r="C436">
        <v>433</v>
      </c>
    </row>
    <row r="437" spans="1:3" x14ac:dyDescent="0.25">
      <c r="A437" t="s">
        <v>230</v>
      </c>
      <c r="B437">
        <v>2011</v>
      </c>
      <c r="C437">
        <v>434</v>
      </c>
    </row>
    <row r="438" spans="1:3" x14ac:dyDescent="0.25">
      <c r="A438" t="s">
        <v>167</v>
      </c>
      <c r="B438">
        <v>2014</v>
      </c>
      <c r="C438">
        <v>434</v>
      </c>
    </row>
    <row r="439" spans="1:3" x14ac:dyDescent="0.25">
      <c r="A439" t="s">
        <v>229</v>
      </c>
      <c r="B439">
        <v>2014</v>
      </c>
      <c r="C439">
        <v>434</v>
      </c>
    </row>
    <row r="440" spans="1:3" x14ac:dyDescent="0.25">
      <c r="A440" t="s">
        <v>174</v>
      </c>
      <c r="B440">
        <v>2014</v>
      </c>
      <c r="C440">
        <v>434</v>
      </c>
    </row>
    <row r="441" spans="1:3" x14ac:dyDescent="0.25">
      <c r="A441" t="s">
        <v>203</v>
      </c>
      <c r="B441">
        <v>2014</v>
      </c>
      <c r="C441">
        <v>434</v>
      </c>
    </row>
    <row r="442" spans="1:3" x14ac:dyDescent="0.25">
      <c r="A442" t="s">
        <v>240</v>
      </c>
      <c r="B442">
        <v>2014</v>
      </c>
      <c r="C442">
        <v>434</v>
      </c>
    </row>
    <row r="443" spans="1:3" x14ac:dyDescent="0.25">
      <c r="A443" t="s">
        <v>156</v>
      </c>
      <c r="B443">
        <v>2015</v>
      </c>
      <c r="C443">
        <v>434</v>
      </c>
    </row>
    <row r="444" spans="1:3" x14ac:dyDescent="0.25">
      <c r="A444" t="s">
        <v>167</v>
      </c>
      <c r="B444">
        <v>2015</v>
      </c>
      <c r="C444">
        <v>434</v>
      </c>
    </row>
    <row r="445" spans="1:3" x14ac:dyDescent="0.25">
      <c r="A445" t="s">
        <v>233</v>
      </c>
      <c r="B445">
        <v>2015</v>
      </c>
      <c r="C445">
        <v>434</v>
      </c>
    </row>
    <row r="446" spans="1:3" x14ac:dyDescent="0.25">
      <c r="A446" t="s">
        <v>248</v>
      </c>
      <c r="B446">
        <v>2011</v>
      </c>
      <c r="C446">
        <v>443</v>
      </c>
    </row>
    <row r="447" spans="1:3" x14ac:dyDescent="0.25">
      <c r="A447" t="s">
        <v>152</v>
      </c>
      <c r="B447">
        <v>2011</v>
      </c>
      <c r="C447">
        <v>443</v>
      </c>
    </row>
    <row r="448" spans="1:3" x14ac:dyDescent="0.25">
      <c r="A448" t="s">
        <v>85</v>
      </c>
      <c r="B448">
        <v>2011</v>
      </c>
      <c r="C448">
        <v>443</v>
      </c>
    </row>
    <row r="449" spans="1:3" x14ac:dyDescent="0.25">
      <c r="A449" t="s">
        <v>163</v>
      </c>
      <c r="B449">
        <v>2011</v>
      </c>
      <c r="C449">
        <v>443</v>
      </c>
    </row>
    <row r="450" spans="1:3" x14ac:dyDescent="0.25">
      <c r="A450" t="s">
        <v>196</v>
      </c>
      <c r="B450">
        <v>2011</v>
      </c>
      <c r="C450">
        <v>443</v>
      </c>
    </row>
    <row r="451" spans="1:3" x14ac:dyDescent="0.25">
      <c r="A451" t="s">
        <v>238</v>
      </c>
      <c r="B451">
        <v>2012</v>
      </c>
      <c r="C451">
        <v>443</v>
      </c>
    </row>
    <row r="452" spans="1:3" x14ac:dyDescent="0.25">
      <c r="A452" t="s">
        <v>200</v>
      </c>
      <c r="B452">
        <v>2012</v>
      </c>
      <c r="C452">
        <v>443</v>
      </c>
    </row>
    <row r="453" spans="1:3" x14ac:dyDescent="0.25">
      <c r="A453" t="s">
        <v>315</v>
      </c>
      <c r="B453">
        <v>2012</v>
      </c>
      <c r="C453">
        <v>443</v>
      </c>
    </row>
    <row r="454" spans="1:3" x14ac:dyDescent="0.25">
      <c r="A454" t="s">
        <v>132</v>
      </c>
      <c r="B454">
        <v>2012</v>
      </c>
      <c r="C454">
        <v>443</v>
      </c>
    </row>
    <row r="455" spans="1:3" x14ac:dyDescent="0.25">
      <c r="A455" t="s">
        <v>163</v>
      </c>
      <c r="B455">
        <v>2012</v>
      </c>
      <c r="C455">
        <v>443</v>
      </c>
    </row>
    <row r="456" spans="1:3" x14ac:dyDescent="0.25">
      <c r="A456" t="s">
        <v>165</v>
      </c>
      <c r="B456">
        <v>2012</v>
      </c>
      <c r="C456">
        <v>443</v>
      </c>
    </row>
    <row r="457" spans="1:3" x14ac:dyDescent="0.25">
      <c r="A457" t="s">
        <v>239</v>
      </c>
      <c r="B457">
        <v>2013</v>
      </c>
      <c r="C457">
        <v>443</v>
      </c>
    </row>
    <row r="458" spans="1:3" x14ac:dyDescent="0.25">
      <c r="A458" t="s">
        <v>225</v>
      </c>
      <c r="B458">
        <v>2013</v>
      </c>
      <c r="C458">
        <v>443</v>
      </c>
    </row>
    <row r="459" spans="1:3" x14ac:dyDescent="0.25">
      <c r="A459" t="s">
        <v>179</v>
      </c>
      <c r="B459">
        <v>2013</v>
      </c>
      <c r="C459">
        <v>443</v>
      </c>
    </row>
    <row r="460" spans="1:3" x14ac:dyDescent="0.25">
      <c r="A460" t="s">
        <v>144</v>
      </c>
      <c r="B460">
        <v>2013</v>
      </c>
      <c r="C460">
        <v>443</v>
      </c>
    </row>
    <row r="461" spans="1:3" x14ac:dyDescent="0.25">
      <c r="A461" t="s">
        <v>105</v>
      </c>
      <c r="B461">
        <v>2013</v>
      </c>
      <c r="C461">
        <v>443</v>
      </c>
    </row>
    <row r="462" spans="1:3" x14ac:dyDescent="0.25">
      <c r="A462" t="s">
        <v>199</v>
      </c>
      <c r="B462">
        <v>2013</v>
      </c>
      <c r="C462">
        <v>443</v>
      </c>
    </row>
    <row r="463" spans="1:3" x14ac:dyDescent="0.25">
      <c r="A463" t="s">
        <v>181</v>
      </c>
      <c r="B463">
        <v>2013</v>
      </c>
      <c r="C463">
        <v>443</v>
      </c>
    </row>
    <row r="464" spans="1:3" x14ac:dyDescent="0.25">
      <c r="A464" t="s">
        <v>226</v>
      </c>
      <c r="B464">
        <v>2013</v>
      </c>
      <c r="C464">
        <v>443</v>
      </c>
    </row>
    <row r="465" spans="1:3" x14ac:dyDescent="0.25">
      <c r="A465" t="s">
        <v>153</v>
      </c>
      <c r="B465">
        <v>2013</v>
      </c>
      <c r="C465">
        <v>443</v>
      </c>
    </row>
    <row r="466" spans="1:3" x14ac:dyDescent="0.25">
      <c r="A466" t="s">
        <v>185</v>
      </c>
      <c r="B466">
        <v>2013</v>
      </c>
      <c r="C466">
        <v>443</v>
      </c>
    </row>
    <row r="467" spans="1:3" x14ac:dyDescent="0.25">
      <c r="A467" t="s">
        <v>110</v>
      </c>
      <c r="B467">
        <v>2014</v>
      </c>
      <c r="C467">
        <v>443</v>
      </c>
    </row>
    <row r="468" spans="1:3" x14ac:dyDescent="0.25">
      <c r="A468" t="s">
        <v>312</v>
      </c>
      <c r="B468">
        <v>2014</v>
      </c>
      <c r="C468">
        <v>443</v>
      </c>
    </row>
    <row r="469" spans="1:3" x14ac:dyDescent="0.25">
      <c r="A469" t="s">
        <v>235</v>
      </c>
      <c r="B469">
        <v>2014</v>
      </c>
      <c r="C469">
        <v>443</v>
      </c>
    </row>
    <row r="470" spans="1:3" x14ac:dyDescent="0.25">
      <c r="A470" t="s">
        <v>208</v>
      </c>
      <c r="B470">
        <v>2015</v>
      </c>
      <c r="C470">
        <v>443</v>
      </c>
    </row>
    <row r="471" spans="1:3" x14ac:dyDescent="0.25">
      <c r="A471" t="s">
        <v>240</v>
      </c>
      <c r="B471">
        <v>2015</v>
      </c>
      <c r="C471">
        <v>443</v>
      </c>
    </row>
    <row r="472" spans="1:3" x14ac:dyDescent="0.25">
      <c r="A472" t="s">
        <v>174</v>
      </c>
      <c r="B472">
        <v>2015</v>
      </c>
      <c r="C472">
        <v>443</v>
      </c>
    </row>
    <row r="473" spans="1:3" x14ac:dyDescent="0.25">
      <c r="A473" t="s">
        <v>315</v>
      </c>
      <c r="B473">
        <v>2015</v>
      </c>
      <c r="C473">
        <v>443</v>
      </c>
    </row>
    <row r="474" spans="1:3" x14ac:dyDescent="0.25">
      <c r="A474" t="s">
        <v>312</v>
      </c>
      <c r="B474">
        <v>2015</v>
      </c>
      <c r="C474">
        <v>443</v>
      </c>
    </row>
    <row r="475" spans="1:3" x14ac:dyDescent="0.25">
      <c r="A475" t="s">
        <v>132</v>
      </c>
      <c r="B475">
        <v>2016</v>
      </c>
      <c r="C475">
        <v>443</v>
      </c>
    </row>
    <row r="476" spans="1:3" x14ac:dyDescent="0.25">
      <c r="A476" t="s">
        <v>300</v>
      </c>
      <c r="B476">
        <v>2016</v>
      </c>
      <c r="C476">
        <v>443</v>
      </c>
    </row>
    <row r="477" spans="1:3" x14ac:dyDescent="0.25">
      <c r="A477" t="s">
        <v>143</v>
      </c>
      <c r="B477">
        <v>2016</v>
      </c>
      <c r="C477">
        <v>443</v>
      </c>
    </row>
    <row r="478" spans="1:3" x14ac:dyDescent="0.25">
      <c r="A478" t="s">
        <v>136</v>
      </c>
      <c r="B478">
        <v>2016</v>
      </c>
      <c r="C478">
        <v>443</v>
      </c>
    </row>
    <row r="479" spans="1:3" x14ac:dyDescent="0.25">
      <c r="A479" t="s">
        <v>126</v>
      </c>
      <c r="B479">
        <v>2016</v>
      </c>
      <c r="C479">
        <v>443</v>
      </c>
    </row>
    <row r="480" spans="1:3" x14ac:dyDescent="0.25">
      <c r="A480" t="s">
        <v>239</v>
      </c>
      <c r="B480">
        <v>2012</v>
      </c>
      <c r="C480">
        <v>477</v>
      </c>
    </row>
    <row r="481" spans="1:3" x14ac:dyDescent="0.25">
      <c r="A481" t="s">
        <v>230</v>
      </c>
      <c r="B481">
        <v>2014</v>
      </c>
      <c r="C481">
        <v>477</v>
      </c>
    </row>
    <row r="482" spans="1:3" x14ac:dyDescent="0.25">
      <c r="A482" t="s">
        <v>216</v>
      </c>
      <c r="B482">
        <v>2014</v>
      </c>
      <c r="C482">
        <v>479</v>
      </c>
    </row>
    <row r="483" spans="1:3" x14ac:dyDescent="0.25">
      <c r="A483" t="s">
        <v>238</v>
      </c>
      <c r="B483">
        <v>2014</v>
      </c>
      <c r="C483">
        <v>479</v>
      </c>
    </row>
    <row r="484" spans="1:3" x14ac:dyDescent="0.25">
      <c r="A484" t="s">
        <v>93</v>
      </c>
      <c r="B484">
        <v>2015</v>
      </c>
      <c r="C484">
        <v>479</v>
      </c>
    </row>
    <row r="485" spans="1:3" x14ac:dyDescent="0.25">
      <c r="A485" t="s">
        <v>182</v>
      </c>
      <c r="B485">
        <v>2015</v>
      </c>
      <c r="C485">
        <v>479</v>
      </c>
    </row>
    <row r="486" spans="1:3" x14ac:dyDescent="0.25">
      <c r="A486" t="s">
        <v>181</v>
      </c>
      <c r="B486">
        <v>2015</v>
      </c>
      <c r="C486">
        <v>479</v>
      </c>
    </row>
    <row r="487" spans="1:3" x14ac:dyDescent="0.25">
      <c r="A487" t="s">
        <v>203</v>
      </c>
      <c r="B487">
        <v>2015</v>
      </c>
      <c r="C487">
        <v>479</v>
      </c>
    </row>
    <row r="488" spans="1:3" x14ac:dyDescent="0.25">
      <c r="A488" t="s">
        <v>230</v>
      </c>
      <c r="B488">
        <v>2012</v>
      </c>
      <c r="C488">
        <v>485</v>
      </c>
    </row>
    <row r="489" spans="1:3" x14ac:dyDescent="0.25">
      <c r="A489" t="s">
        <v>243</v>
      </c>
      <c r="B489">
        <v>2012</v>
      </c>
      <c r="C489">
        <v>485</v>
      </c>
    </row>
    <row r="490" spans="1:3" x14ac:dyDescent="0.25">
      <c r="A490" t="s">
        <v>230</v>
      </c>
      <c r="B490">
        <v>2013</v>
      </c>
      <c r="C490">
        <v>485</v>
      </c>
    </row>
    <row r="491" spans="1:3" x14ac:dyDescent="0.25">
      <c r="A491" t="s">
        <v>239</v>
      </c>
      <c r="B491">
        <v>2014</v>
      </c>
      <c r="C491">
        <v>485</v>
      </c>
    </row>
    <row r="492" spans="1:3" x14ac:dyDescent="0.25">
      <c r="A492" t="s">
        <v>230</v>
      </c>
      <c r="B492">
        <v>2015</v>
      </c>
      <c r="C492">
        <v>485</v>
      </c>
    </row>
    <row r="493" spans="1:3" x14ac:dyDescent="0.25">
      <c r="A493" t="s">
        <v>261</v>
      </c>
      <c r="B493">
        <v>2011</v>
      </c>
      <c r="C493">
        <v>490</v>
      </c>
    </row>
    <row r="494" spans="1:3" x14ac:dyDescent="0.25">
      <c r="A494" t="s">
        <v>278</v>
      </c>
      <c r="B494">
        <v>2011</v>
      </c>
      <c r="C494">
        <v>490</v>
      </c>
    </row>
    <row r="495" spans="1:3" x14ac:dyDescent="0.25">
      <c r="A495" t="s">
        <v>201</v>
      </c>
      <c r="B495">
        <v>2011</v>
      </c>
      <c r="C495">
        <v>490</v>
      </c>
    </row>
    <row r="496" spans="1:3" x14ac:dyDescent="0.25">
      <c r="A496" t="s">
        <v>108</v>
      </c>
      <c r="B496">
        <v>2011</v>
      </c>
      <c r="C496">
        <v>490</v>
      </c>
    </row>
    <row r="497" spans="1:3" x14ac:dyDescent="0.25">
      <c r="A497" t="s">
        <v>153</v>
      </c>
      <c r="B497">
        <v>2011</v>
      </c>
      <c r="C497">
        <v>490</v>
      </c>
    </row>
    <row r="498" spans="1:3" x14ac:dyDescent="0.25">
      <c r="A498" t="s">
        <v>196</v>
      </c>
      <c r="B498">
        <v>2012</v>
      </c>
      <c r="C498">
        <v>490</v>
      </c>
    </row>
    <row r="499" spans="1:3" x14ac:dyDescent="0.25">
      <c r="A499" t="s">
        <v>124</v>
      </c>
      <c r="B499">
        <v>2012</v>
      </c>
      <c r="C499">
        <v>490</v>
      </c>
    </row>
    <row r="500" spans="1:3" x14ac:dyDescent="0.25">
      <c r="A500" t="s">
        <v>115</v>
      </c>
      <c r="B500">
        <v>2012</v>
      </c>
      <c r="C500">
        <v>490</v>
      </c>
    </row>
    <row r="501" spans="1:3" x14ac:dyDescent="0.25">
      <c r="A501" t="s">
        <v>197</v>
      </c>
      <c r="B501">
        <v>2012</v>
      </c>
      <c r="C501">
        <v>490</v>
      </c>
    </row>
    <row r="502" spans="1:3" x14ac:dyDescent="0.25">
      <c r="A502" t="s">
        <v>82</v>
      </c>
      <c r="B502">
        <v>2012</v>
      </c>
      <c r="C502">
        <v>490</v>
      </c>
    </row>
    <row r="503" spans="1:3" x14ac:dyDescent="0.25">
      <c r="A503" t="s">
        <v>226</v>
      </c>
      <c r="B503">
        <v>2012</v>
      </c>
      <c r="C503">
        <v>490</v>
      </c>
    </row>
    <row r="504" spans="1:3" x14ac:dyDescent="0.25">
      <c r="A504" t="s">
        <v>182</v>
      </c>
      <c r="B504">
        <v>2012</v>
      </c>
      <c r="C504">
        <v>490</v>
      </c>
    </row>
    <row r="505" spans="1:3" x14ac:dyDescent="0.25">
      <c r="A505" t="s">
        <v>248</v>
      </c>
      <c r="B505">
        <v>2013</v>
      </c>
      <c r="C505">
        <v>490</v>
      </c>
    </row>
    <row r="506" spans="1:3" x14ac:dyDescent="0.25">
      <c r="A506" t="s">
        <v>174</v>
      </c>
      <c r="B506">
        <v>2013</v>
      </c>
      <c r="C506">
        <v>490</v>
      </c>
    </row>
    <row r="507" spans="1:3" x14ac:dyDescent="0.25">
      <c r="A507" t="s">
        <v>305</v>
      </c>
      <c r="B507">
        <v>2013</v>
      </c>
      <c r="C507">
        <v>490</v>
      </c>
    </row>
    <row r="508" spans="1:3" x14ac:dyDescent="0.25">
      <c r="A508" t="s">
        <v>245</v>
      </c>
      <c r="B508">
        <v>2013</v>
      </c>
      <c r="C508">
        <v>490</v>
      </c>
    </row>
    <row r="509" spans="1:3" x14ac:dyDescent="0.25">
      <c r="A509" t="s">
        <v>196</v>
      </c>
      <c r="B509">
        <v>2013</v>
      </c>
      <c r="C509">
        <v>490</v>
      </c>
    </row>
    <row r="510" spans="1:3" x14ac:dyDescent="0.25">
      <c r="A510" t="s">
        <v>303</v>
      </c>
      <c r="B510">
        <v>2013</v>
      </c>
      <c r="C510">
        <v>490</v>
      </c>
    </row>
    <row r="511" spans="1:3" x14ac:dyDescent="0.25">
      <c r="A511" t="s">
        <v>187</v>
      </c>
      <c r="B511">
        <v>2013</v>
      </c>
      <c r="C511">
        <v>490</v>
      </c>
    </row>
    <row r="512" spans="1:3" x14ac:dyDescent="0.25">
      <c r="A512" t="s">
        <v>171</v>
      </c>
      <c r="B512">
        <v>2013</v>
      </c>
      <c r="C512">
        <v>490</v>
      </c>
    </row>
    <row r="513" spans="1:3" x14ac:dyDescent="0.25">
      <c r="A513" t="s">
        <v>115</v>
      </c>
      <c r="B513">
        <v>2014</v>
      </c>
      <c r="C513">
        <v>490</v>
      </c>
    </row>
    <row r="514" spans="1:3" x14ac:dyDescent="0.25">
      <c r="A514" t="s">
        <v>184</v>
      </c>
      <c r="B514">
        <v>2014</v>
      </c>
      <c r="C514">
        <v>490</v>
      </c>
    </row>
    <row r="515" spans="1:3" x14ac:dyDescent="0.25">
      <c r="A515" t="s">
        <v>208</v>
      </c>
      <c r="B515">
        <v>2014</v>
      </c>
      <c r="C515">
        <v>490</v>
      </c>
    </row>
    <row r="516" spans="1:3" x14ac:dyDescent="0.25">
      <c r="A516" t="s">
        <v>173</v>
      </c>
      <c r="B516">
        <v>2014</v>
      </c>
      <c r="C516">
        <v>490</v>
      </c>
    </row>
    <row r="517" spans="1:3" x14ac:dyDescent="0.25">
      <c r="A517" t="s">
        <v>192</v>
      </c>
      <c r="B517">
        <v>2014</v>
      </c>
      <c r="C517">
        <v>490</v>
      </c>
    </row>
    <row r="518" spans="1:3" x14ac:dyDescent="0.25">
      <c r="A518" t="s">
        <v>243</v>
      </c>
      <c r="B518">
        <v>2015</v>
      </c>
      <c r="C518">
        <v>490</v>
      </c>
    </row>
    <row r="519" spans="1:3" x14ac:dyDescent="0.25">
      <c r="A519" t="s">
        <v>178</v>
      </c>
      <c r="B519">
        <v>2015</v>
      </c>
      <c r="C519">
        <v>490</v>
      </c>
    </row>
    <row r="520" spans="1:3" x14ac:dyDescent="0.25">
      <c r="A520" t="s">
        <v>173</v>
      </c>
      <c r="B520">
        <v>2015</v>
      </c>
      <c r="C520">
        <v>490</v>
      </c>
    </row>
    <row r="521" spans="1:3" x14ac:dyDescent="0.25">
      <c r="A521" t="s">
        <v>311</v>
      </c>
      <c r="B521">
        <v>2015</v>
      </c>
      <c r="C521">
        <v>490</v>
      </c>
    </row>
    <row r="522" spans="1:3" x14ac:dyDescent="0.25">
      <c r="A522" t="s">
        <v>235</v>
      </c>
      <c r="B522">
        <v>2015</v>
      </c>
      <c r="C522">
        <v>490</v>
      </c>
    </row>
    <row r="523" spans="1:3" x14ac:dyDescent="0.25">
      <c r="A523" t="s">
        <v>233</v>
      </c>
      <c r="B523">
        <v>2016</v>
      </c>
      <c r="C523">
        <v>490</v>
      </c>
    </row>
    <row r="524" spans="1:3" x14ac:dyDescent="0.25">
      <c r="A524" t="s">
        <v>200</v>
      </c>
      <c r="B524">
        <v>2016</v>
      </c>
      <c r="C524">
        <v>490</v>
      </c>
    </row>
    <row r="525" spans="1:3" x14ac:dyDescent="0.25">
      <c r="A525" t="s">
        <v>294</v>
      </c>
      <c r="B525">
        <v>2016</v>
      </c>
      <c r="C525">
        <v>490</v>
      </c>
    </row>
    <row r="526" spans="1:3" x14ac:dyDescent="0.25">
      <c r="A526" t="s">
        <v>115</v>
      </c>
      <c r="B526">
        <v>2015</v>
      </c>
      <c r="C526">
        <v>523</v>
      </c>
    </row>
    <row r="527" spans="1:3" x14ac:dyDescent="0.25">
      <c r="A527" t="s">
        <v>215</v>
      </c>
      <c r="B527">
        <v>2015</v>
      </c>
      <c r="C527">
        <v>523</v>
      </c>
    </row>
    <row r="528" spans="1:3" x14ac:dyDescent="0.25">
      <c r="A528" t="s">
        <v>246</v>
      </c>
      <c r="B528">
        <v>2012</v>
      </c>
      <c r="C528">
        <v>525</v>
      </c>
    </row>
    <row r="529" spans="1:3" x14ac:dyDescent="0.25">
      <c r="A529" t="s">
        <v>246</v>
      </c>
      <c r="B529">
        <v>2013</v>
      </c>
      <c r="C529">
        <v>525</v>
      </c>
    </row>
    <row r="530" spans="1:3" x14ac:dyDescent="0.25">
      <c r="A530" t="s">
        <v>243</v>
      </c>
      <c r="B530">
        <v>2014</v>
      </c>
      <c r="C530">
        <v>525</v>
      </c>
    </row>
    <row r="531" spans="1:3" x14ac:dyDescent="0.25">
      <c r="A531" t="s">
        <v>248</v>
      </c>
      <c r="B531">
        <v>2014</v>
      </c>
      <c r="C531">
        <v>525</v>
      </c>
    </row>
    <row r="532" spans="1:3" x14ac:dyDescent="0.25">
      <c r="A532" t="s">
        <v>239</v>
      </c>
      <c r="B532">
        <v>2015</v>
      </c>
      <c r="C532">
        <v>525</v>
      </c>
    </row>
    <row r="533" spans="1:3" x14ac:dyDescent="0.25">
      <c r="A533" t="s">
        <v>248</v>
      </c>
      <c r="B533">
        <v>2015</v>
      </c>
      <c r="C533">
        <v>525</v>
      </c>
    </row>
    <row r="534" spans="1:3" x14ac:dyDescent="0.25">
      <c r="A534" t="s">
        <v>165</v>
      </c>
      <c r="B534">
        <v>2011</v>
      </c>
      <c r="C534">
        <v>531</v>
      </c>
    </row>
    <row r="535" spans="1:3" x14ac:dyDescent="0.25">
      <c r="A535" t="s">
        <v>187</v>
      </c>
      <c r="B535">
        <v>2011</v>
      </c>
      <c r="C535">
        <v>531</v>
      </c>
    </row>
    <row r="536" spans="1:3" x14ac:dyDescent="0.25">
      <c r="A536" t="s">
        <v>312</v>
      </c>
      <c r="B536">
        <v>2011</v>
      </c>
      <c r="C536">
        <v>531</v>
      </c>
    </row>
    <row r="537" spans="1:3" x14ac:dyDescent="0.25">
      <c r="A537" t="s">
        <v>127</v>
      </c>
      <c r="B537">
        <v>2011</v>
      </c>
      <c r="C537">
        <v>531</v>
      </c>
    </row>
    <row r="538" spans="1:3" x14ac:dyDescent="0.25">
      <c r="A538" t="s">
        <v>209</v>
      </c>
      <c r="B538">
        <v>2011</v>
      </c>
      <c r="C538">
        <v>531</v>
      </c>
    </row>
    <row r="539" spans="1:3" x14ac:dyDescent="0.25">
      <c r="A539" t="s">
        <v>314</v>
      </c>
      <c r="B539">
        <v>2011</v>
      </c>
      <c r="C539">
        <v>531</v>
      </c>
    </row>
    <row r="540" spans="1:3" x14ac:dyDescent="0.25">
      <c r="A540" t="s">
        <v>116</v>
      </c>
      <c r="B540">
        <v>2011</v>
      </c>
      <c r="C540">
        <v>531</v>
      </c>
    </row>
    <row r="541" spans="1:3" x14ac:dyDescent="0.25">
      <c r="A541" t="s">
        <v>189</v>
      </c>
      <c r="B541">
        <v>2011</v>
      </c>
      <c r="C541">
        <v>531</v>
      </c>
    </row>
    <row r="542" spans="1:3" x14ac:dyDescent="0.25">
      <c r="A542" t="s">
        <v>73</v>
      </c>
      <c r="B542">
        <v>2011</v>
      </c>
      <c r="C542">
        <v>531</v>
      </c>
    </row>
    <row r="543" spans="1:3" x14ac:dyDescent="0.25">
      <c r="A543" t="s">
        <v>248</v>
      </c>
      <c r="B543">
        <v>2012</v>
      </c>
      <c r="C543">
        <v>531</v>
      </c>
    </row>
    <row r="544" spans="1:3" x14ac:dyDescent="0.25">
      <c r="A544" t="s">
        <v>179</v>
      </c>
      <c r="B544">
        <v>2012</v>
      </c>
      <c r="C544">
        <v>531</v>
      </c>
    </row>
    <row r="545" spans="1:3" x14ac:dyDescent="0.25">
      <c r="A545" t="s">
        <v>145</v>
      </c>
      <c r="B545">
        <v>2012</v>
      </c>
      <c r="C545">
        <v>531</v>
      </c>
    </row>
    <row r="546" spans="1:3" x14ac:dyDescent="0.25">
      <c r="A546" t="s">
        <v>278</v>
      </c>
      <c r="B546">
        <v>2013</v>
      </c>
      <c r="C546">
        <v>531</v>
      </c>
    </row>
    <row r="547" spans="1:3" x14ac:dyDescent="0.25">
      <c r="A547" t="s">
        <v>85</v>
      </c>
      <c r="B547">
        <v>2013</v>
      </c>
      <c r="C547">
        <v>531</v>
      </c>
    </row>
    <row r="548" spans="1:3" x14ac:dyDescent="0.25">
      <c r="A548" t="s">
        <v>141</v>
      </c>
      <c r="B548">
        <v>2013</v>
      </c>
      <c r="C548">
        <v>531</v>
      </c>
    </row>
    <row r="549" spans="1:3" x14ac:dyDescent="0.25">
      <c r="A549" t="s">
        <v>152</v>
      </c>
      <c r="B549">
        <v>2013</v>
      </c>
      <c r="C549">
        <v>531</v>
      </c>
    </row>
    <row r="550" spans="1:3" x14ac:dyDescent="0.25">
      <c r="A550" t="s">
        <v>102</v>
      </c>
      <c r="B550">
        <v>2013</v>
      </c>
      <c r="C550">
        <v>531</v>
      </c>
    </row>
    <row r="551" spans="1:3" x14ac:dyDescent="0.25">
      <c r="A551" t="s">
        <v>140</v>
      </c>
      <c r="B551">
        <v>2013</v>
      </c>
      <c r="C551">
        <v>531</v>
      </c>
    </row>
    <row r="552" spans="1:3" x14ac:dyDescent="0.25">
      <c r="A552" t="s">
        <v>145</v>
      </c>
      <c r="B552">
        <v>2013</v>
      </c>
      <c r="C552">
        <v>531</v>
      </c>
    </row>
    <row r="553" spans="1:3" x14ac:dyDescent="0.25">
      <c r="A553" t="s">
        <v>181</v>
      </c>
      <c r="B553">
        <v>2014</v>
      </c>
      <c r="C553">
        <v>531</v>
      </c>
    </row>
    <row r="554" spans="1:3" x14ac:dyDescent="0.25">
      <c r="A554" t="s">
        <v>178</v>
      </c>
      <c r="B554">
        <v>2014</v>
      </c>
      <c r="C554">
        <v>531</v>
      </c>
    </row>
    <row r="555" spans="1:3" x14ac:dyDescent="0.25">
      <c r="A555" t="s">
        <v>282</v>
      </c>
      <c r="B555">
        <v>2014</v>
      </c>
      <c r="C555">
        <v>531</v>
      </c>
    </row>
    <row r="556" spans="1:3" x14ac:dyDescent="0.25">
      <c r="A556" t="s">
        <v>311</v>
      </c>
      <c r="B556">
        <v>2014</v>
      </c>
      <c r="C556">
        <v>531</v>
      </c>
    </row>
    <row r="557" spans="1:3" x14ac:dyDescent="0.25">
      <c r="A557" t="s">
        <v>303</v>
      </c>
      <c r="B557">
        <v>2014</v>
      </c>
      <c r="C557">
        <v>531</v>
      </c>
    </row>
    <row r="558" spans="1:3" x14ac:dyDescent="0.25">
      <c r="A558" t="s">
        <v>196</v>
      </c>
      <c r="B558">
        <v>2015</v>
      </c>
      <c r="C558">
        <v>531</v>
      </c>
    </row>
    <row r="559" spans="1:3" x14ac:dyDescent="0.25">
      <c r="A559" t="s">
        <v>303</v>
      </c>
      <c r="B559">
        <v>2015</v>
      </c>
      <c r="C559">
        <v>531</v>
      </c>
    </row>
    <row r="560" spans="1:3" x14ac:dyDescent="0.25">
      <c r="A560" t="s">
        <v>301</v>
      </c>
      <c r="B560">
        <v>2015</v>
      </c>
      <c r="C560">
        <v>531</v>
      </c>
    </row>
    <row r="561" spans="1:3" x14ac:dyDescent="0.25">
      <c r="A561" t="s">
        <v>187</v>
      </c>
      <c r="B561">
        <v>2016</v>
      </c>
      <c r="C561">
        <v>531</v>
      </c>
    </row>
    <row r="562" spans="1:3" x14ac:dyDescent="0.25">
      <c r="A562" t="s">
        <v>303</v>
      </c>
      <c r="B562">
        <v>2016</v>
      </c>
      <c r="C562">
        <v>531</v>
      </c>
    </row>
    <row r="563" spans="1:3" x14ac:dyDescent="0.25">
      <c r="A563" t="s">
        <v>151</v>
      </c>
      <c r="B563">
        <v>2016</v>
      </c>
      <c r="C563">
        <v>531</v>
      </c>
    </row>
    <row r="564" spans="1:3" x14ac:dyDescent="0.25">
      <c r="A564" t="s">
        <v>142</v>
      </c>
      <c r="B564">
        <v>2016</v>
      </c>
      <c r="C564">
        <v>531</v>
      </c>
    </row>
    <row r="565" spans="1:3" x14ac:dyDescent="0.25">
      <c r="A565" t="s">
        <v>309</v>
      </c>
      <c r="B565">
        <v>2016</v>
      </c>
      <c r="C565">
        <v>531</v>
      </c>
    </row>
    <row r="566" spans="1:3" x14ac:dyDescent="0.25">
      <c r="A566" t="s">
        <v>223</v>
      </c>
      <c r="B566">
        <v>2016</v>
      </c>
      <c r="C566">
        <v>531</v>
      </c>
    </row>
    <row r="567" spans="1:3" x14ac:dyDescent="0.25">
      <c r="A567" t="s">
        <v>259</v>
      </c>
      <c r="B567">
        <v>2011</v>
      </c>
      <c r="C567">
        <v>564</v>
      </c>
    </row>
    <row r="568" spans="1:3" x14ac:dyDescent="0.25">
      <c r="A568" t="s">
        <v>235</v>
      </c>
      <c r="B568">
        <v>2012</v>
      </c>
      <c r="C568">
        <v>564</v>
      </c>
    </row>
    <row r="569" spans="1:3" x14ac:dyDescent="0.25">
      <c r="A569" t="s">
        <v>117</v>
      </c>
      <c r="B569">
        <v>2014</v>
      </c>
      <c r="C569">
        <v>564</v>
      </c>
    </row>
    <row r="570" spans="1:3" x14ac:dyDescent="0.25">
      <c r="A570" t="s">
        <v>182</v>
      </c>
      <c r="B570">
        <v>2014</v>
      </c>
      <c r="C570">
        <v>564</v>
      </c>
    </row>
    <row r="571" spans="1:3" x14ac:dyDescent="0.25">
      <c r="A571" t="s">
        <v>163</v>
      </c>
      <c r="B571">
        <v>2014</v>
      </c>
      <c r="C571">
        <v>564</v>
      </c>
    </row>
    <row r="572" spans="1:3" x14ac:dyDescent="0.25">
      <c r="A572" t="s">
        <v>226</v>
      </c>
      <c r="B572">
        <v>2014</v>
      </c>
      <c r="C572">
        <v>564</v>
      </c>
    </row>
    <row r="573" spans="1:3" x14ac:dyDescent="0.25">
      <c r="A573" t="s">
        <v>245</v>
      </c>
      <c r="B573">
        <v>2014</v>
      </c>
      <c r="C573">
        <v>564</v>
      </c>
    </row>
    <row r="574" spans="1:3" x14ac:dyDescent="0.25">
      <c r="A574" t="s">
        <v>117</v>
      </c>
      <c r="B574">
        <v>2015</v>
      </c>
      <c r="C574">
        <v>564</v>
      </c>
    </row>
    <row r="575" spans="1:3" x14ac:dyDescent="0.25">
      <c r="A575" t="s">
        <v>183</v>
      </c>
      <c r="B575">
        <v>2015</v>
      </c>
      <c r="C575">
        <v>564</v>
      </c>
    </row>
    <row r="576" spans="1:3" x14ac:dyDescent="0.25">
      <c r="A576" t="s">
        <v>192</v>
      </c>
      <c r="B576">
        <v>2015</v>
      </c>
      <c r="C576">
        <v>564</v>
      </c>
    </row>
    <row r="577" spans="1:3" x14ac:dyDescent="0.25">
      <c r="A577" t="s">
        <v>212</v>
      </c>
      <c r="B577">
        <v>2015</v>
      </c>
      <c r="C577">
        <v>564</v>
      </c>
    </row>
    <row r="578" spans="1:3" x14ac:dyDescent="0.25">
      <c r="A578" t="s">
        <v>163</v>
      </c>
      <c r="B578">
        <v>2015</v>
      </c>
      <c r="C578">
        <v>564</v>
      </c>
    </row>
    <row r="579" spans="1:3" x14ac:dyDescent="0.25">
      <c r="A579" t="s">
        <v>245</v>
      </c>
      <c r="B579">
        <v>2015</v>
      </c>
      <c r="C579">
        <v>564</v>
      </c>
    </row>
    <row r="580" spans="1:3" x14ac:dyDescent="0.25">
      <c r="A580" t="s">
        <v>220</v>
      </c>
      <c r="B580">
        <v>2012</v>
      </c>
      <c r="C580">
        <v>577</v>
      </c>
    </row>
    <row r="581" spans="1:3" x14ac:dyDescent="0.25">
      <c r="A581" t="s">
        <v>237</v>
      </c>
      <c r="B581">
        <v>2012</v>
      </c>
      <c r="C581">
        <v>577</v>
      </c>
    </row>
    <row r="582" spans="1:3" x14ac:dyDescent="0.25">
      <c r="A582" t="s">
        <v>246</v>
      </c>
      <c r="B582">
        <v>2014</v>
      </c>
      <c r="C582">
        <v>577</v>
      </c>
    </row>
    <row r="583" spans="1:3" x14ac:dyDescent="0.25">
      <c r="A583" t="s">
        <v>220</v>
      </c>
      <c r="B583">
        <v>2014</v>
      </c>
      <c r="C583">
        <v>577</v>
      </c>
    </row>
    <row r="584" spans="1:3" x14ac:dyDescent="0.25">
      <c r="A584" t="s">
        <v>246</v>
      </c>
      <c r="B584">
        <v>2015</v>
      </c>
      <c r="C584">
        <v>577</v>
      </c>
    </row>
    <row r="585" spans="1:3" x14ac:dyDescent="0.25">
      <c r="A585" t="s">
        <v>94</v>
      </c>
      <c r="B585">
        <v>2011</v>
      </c>
      <c r="C585">
        <v>582</v>
      </c>
    </row>
    <row r="586" spans="1:3" x14ac:dyDescent="0.25">
      <c r="A586" t="s">
        <v>114</v>
      </c>
      <c r="B586">
        <v>2011</v>
      </c>
      <c r="C586">
        <v>582</v>
      </c>
    </row>
    <row r="587" spans="1:3" x14ac:dyDescent="0.25">
      <c r="A587" t="s">
        <v>115</v>
      </c>
      <c r="B587">
        <v>2011</v>
      </c>
      <c r="C587">
        <v>582</v>
      </c>
    </row>
    <row r="588" spans="1:3" x14ac:dyDescent="0.25">
      <c r="A588" t="s">
        <v>79</v>
      </c>
      <c r="B588">
        <v>2011</v>
      </c>
      <c r="C588">
        <v>582</v>
      </c>
    </row>
    <row r="589" spans="1:3" x14ac:dyDescent="0.25">
      <c r="A589" t="s">
        <v>130</v>
      </c>
      <c r="B589">
        <v>2011</v>
      </c>
      <c r="C589">
        <v>582</v>
      </c>
    </row>
    <row r="590" spans="1:3" x14ac:dyDescent="0.25">
      <c r="A590" t="s">
        <v>183</v>
      </c>
      <c r="B590">
        <v>2011</v>
      </c>
      <c r="C590">
        <v>582</v>
      </c>
    </row>
    <row r="591" spans="1:3" x14ac:dyDescent="0.25">
      <c r="A591" t="s">
        <v>88</v>
      </c>
      <c r="B591">
        <v>2011</v>
      </c>
      <c r="C591">
        <v>582</v>
      </c>
    </row>
    <row r="592" spans="1:3" x14ac:dyDescent="0.25">
      <c r="A592" t="s">
        <v>305</v>
      </c>
      <c r="B592">
        <v>2011</v>
      </c>
      <c r="C592">
        <v>582</v>
      </c>
    </row>
    <row r="593" spans="1:3" x14ac:dyDescent="0.25">
      <c r="A593" t="s">
        <v>157</v>
      </c>
      <c r="B593">
        <v>2011</v>
      </c>
      <c r="C593">
        <v>582</v>
      </c>
    </row>
    <row r="594" spans="1:3" x14ac:dyDescent="0.25">
      <c r="A594" t="s">
        <v>225</v>
      </c>
      <c r="B594">
        <v>2012</v>
      </c>
      <c r="C594">
        <v>582</v>
      </c>
    </row>
    <row r="595" spans="1:3" x14ac:dyDescent="0.25">
      <c r="A595" t="s">
        <v>174</v>
      </c>
      <c r="B595">
        <v>2012</v>
      </c>
      <c r="C595">
        <v>582</v>
      </c>
    </row>
    <row r="596" spans="1:3" x14ac:dyDescent="0.25">
      <c r="A596" t="s">
        <v>203</v>
      </c>
      <c r="B596">
        <v>2012</v>
      </c>
      <c r="C596">
        <v>582</v>
      </c>
    </row>
    <row r="597" spans="1:3" x14ac:dyDescent="0.25">
      <c r="A597" t="s">
        <v>158</v>
      </c>
      <c r="B597">
        <v>2012</v>
      </c>
      <c r="C597">
        <v>582</v>
      </c>
    </row>
    <row r="598" spans="1:3" x14ac:dyDescent="0.25">
      <c r="A598" t="s">
        <v>99</v>
      </c>
      <c r="B598">
        <v>2012</v>
      </c>
      <c r="C598">
        <v>582</v>
      </c>
    </row>
    <row r="599" spans="1:3" x14ac:dyDescent="0.25">
      <c r="A599" t="s">
        <v>153</v>
      </c>
      <c r="B599">
        <v>2012</v>
      </c>
      <c r="C599">
        <v>582</v>
      </c>
    </row>
    <row r="600" spans="1:3" x14ac:dyDescent="0.25">
      <c r="A600" t="s">
        <v>178</v>
      </c>
      <c r="B600">
        <v>2012</v>
      </c>
      <c r="C600">
        <v>582</v>
      </c>
    </row>
    <row r="601" spans="1:3" x14ac:dyDescent="0.25">
      <c r="A601" t="s">
        <v>309</v>
      </c>
      <c r="B601">
        <v>2012</v>
      </c>
      <c r="C601">
        <v>582</v>
      </c>
    </row>
    <row r="602" spans="1:3" x14ac:dyDescent="0.25">
      <c r="A602" t="s">
        <v>220</v>
      </c>
      <c r="B602">
        <v>2013</v>
      </c>
      <c r="C602">
        <v>582</v>
      </c>
    </row>
    <row r="603" spans="1:3" x14ac:dyDescent="0.25">
      <c r="A603" t="s">
        <v>233</v>
      </c>
      <c r="B603">
        <v>2013</v>
      </c>
      <c r="C603">
        <v>582</v>
      </c>
    </row>
    <row r="604" spans="1:3" x14ac:dyDescent="0.25">
      <c r="A604" t="s">
        <v>98</v>
      </c>
      <c r="B604">
        <v>2013</v>
      </c>
      <c r="C604">
        <v>582</v>
      </c>
    </row>
    <row r="605" spans="1:3" x14ac:dyDescent="0.25">
      <c r="A605" t="s">
        <v>129</v>
      </c>
      <c r="B605">
        <v>2013</v>
      </c>
      <c r="C605">
        <v>582</v>
      </c>
    </row>
    <row r="606" spans="1:3" x14ac:dyDescent="0.25">
      <c r="A606" t="s">
        <v>137</v>
      </c>
      <c r="B606">
        <v>2013</v>
      </c>
      <c r="C606">
        <v>582</v>
      </c>
    </row>
    <row r="607" spans="1:3" x14ac:dyDescent="0.25">
      <c r="A607" t="s">
        <v>277</v>
      </c>
      <c r="B607">
        <v>2013</v>
      </c>
      <c r="C607">
        <v>582</v>
      </c>
    </row>
    <row r="608" spans="1:3" x14ac:dyDescent="0.25">
      <c r="A608" t="s">
        <v>166</v>
      </c>
      <c r="B608">
        <v>2013</v>
      </c>
      <c r="C608">
        <v>582</v>
      </c>
    </row>
    <row r="609" spans="1:3" x14ac:dyDescent="0.25">
      <c r="A609" t="s">
        <v>197</v>
      </c>
      <c r="B609">
        <v>2014</v>
      </c>
      <c r="C609">
        <v>582</v>
      </c>
    </row>
    <row r="610" spans="1:3" x14ac:dyDescent="0.25">
      <c r="A610" t="s">
        <v>196</v>
      </c>
      <c r="B610">
        <v>2014</v>
      </c>
      <c r="C610">
        <v>582</v>
      </c>
    </row>
    <row r="611" spans="1:3" x14ac:dyDescent="0.25">
      <c r="A611" t="s">
        <v>202</v>
      </c>
      <c r="B611">
        <v>2014</v>
      </c>
      <c r="C611">
        <v>582</v>
      </c>
    </row>
    <row r="612" spans="1:3" x14ac:dyDescent="0.25">
      <c r="A612" t="s">
        <v>91</v>
      </c>
      <c r="B612">
        <v>2015</v>
      </c>
      <c r="C612">
        <v>582</v>
      </c>
    </row>
    <row r="613" spans="1:3" x14ac:dyDescent="0.25">
      <c r="A613" t="s">
        <v>197</v>
      </c>
      <c r="B613">
        <v>2015</v>
      </c>
      <c r="C613">
        <v>582</v>
      </c>
    </row>
    <row r="614" spans="1:3" x14ac:dyDescent="0.25">
      <c r="A614" t="s">
        <v>180</v>
      </c>
      <c r="B614">
        <v>2015</v>
      </c>
      <c r="C614">
        <v>582</v>
      </c>
    </row>
    <row r="615" spans="1:3" x14ac:dyDescent="0.25">
      <c r="A615" t="s">
        <v>309</v>
      </c>
      <c r="B615">
        <v>2015</v>
      </c>
      <c r="C615">
        <v>582</v>
      </c>
    </row>
    <row r="616" spans="1:3" x14ac:dyDescent="0.25">
      <c r="A616" t="s">
        <v>209</v>
      </c>
      <c r="B616">
        <v>2016</v>
      </c>
      <c r="C616">
        <v>582</v>
      </c>
    </row>
    <row r="617" spans="1:3" x14ac:dyDescent="0.25">
      <c r="A617" t="s">
        <v>83</v>
      </c>
      <c r="B617">
        <v>2016</v>
      </c>
      <c r="C617">
        <v>582</v>
      </c>
    </row>
    <row r="618" spans="1:3" x14ac:dyDescent="0.25">
      <c r="A618" t="s">
        <v>237</v>
      </c>
      <c r="B618">
        <v>2013</v>
      </c>
      <c r="C618">
        <v>615</v>
      </c>
    </row>
    <row r="619" spans="1:3" x14ac:dyDescent="0.25">
      <c r="A619" t="s">
        <v>220</v>
      </c>
      <c r="B619">
        <v>2015</v>
      </c>
      <c r="C619">
        <v>615</v>
      </c>
    </row>
    <row r="620" spans="1:3" x14ac:dyDescent="0.25">
      <c r="A620" t="s">
        <v>246</v>
      </c>
      <c r="B620">
        <v>2011</v>
      </c>
      <c r="C620">
        <v>617</v>
      </c>
    </row>
    <row r="621" spans="1:3" x14ac:dyDescent="0.25">
      <c r="A621" t="s">
        <v>225</v>
      </c>
      <c r="B621">
        <v>2011</v>
      </c>
      <c r="C621">
        <v>617</v>
      </c>
    </row>
    <row r="622" spans="1:3" x14ac:dyDescent="0.25">
      <c r="A622" t="s">
        <v>165</v>
      </c>
      <c r="B622">
        <v>2014</v>
      </c>
      <c r="C622">
        <v>617</v>
      </c>
    </row>
    <row r="623" spans="1:3" x14ac:dyDescent="0.25">
      <c r="A623" t="s">
        <v>183</v>
      </c>
      <c r="B623">
        <v>2014</v>
      </c>
      <c r="C623">
        <v>617</v>
      </c>
    </row>
    <row r="624" spans="1:3" x14ac:dyDescent="0.25">
      <c r="A624" t="s">
        <v>212</v>
      </c>
      <c r="B624">
        <v>2014</v>
      </c>
      <c r="C624">
        <v>617</v>
      </c>
    </row>
    <row r="625" spans="1:3" x14ac:dyDescent="0.25">
      <c r="A625" t="s">
        <v>128</v>
      </c>
      <c r="B625">
        <v>2015</v>
      </c>
      <c r="C625">
        <v>617</v>
      </c>
    </row>
    <row r="626" spans="1:3" x14ac:dyDescent="0.25">
      <c r="A626" t="s">
        <v>141</v>
      </c>
      <c r="B626">
        <v>2015</v>
      </c>
      <c r="C626">
        <v>617</v>
      </c>
    </row>
    <row r="627" spans="1:3" x14ac:dyDescent="0.25">
      <c r="A627" t="s">
        <v>152</v>
      </c>
      <c r="B627">
        <v>2015</v>
      </c>
      <c r="C627">
        <v>617</v>
      </c>
    </row>
    <row r="628" spans="1:3" x14ac:dyDescent="0.25">
      <c r="A628" t="s">
        <v>165</v>
      </c>
      <c r="B628">
        <v>2015</v>
      </c>
      <c r="C628">
        <v>617</v>
      </c>
    </row>
    <row r="629" spans="1:3" x14ac:dyDescent="0.25">
      <c r="A629" t="s">
        <v>185</v>
      </c>
      <c r="B629">
        <v>2015</v>
      </c>
      <c r="C629">
        <v>617</v>
      </c>
    </row>
    <row r="630" spans="1:3" x14ac:dyDescent="0.25">
      <c r="A630" t="s">
        <v>226</v>
      </c>
      <c r="B630">
        <v>2015</v>
      </c>
      <c r="C630">
        <v>617</v>
      </c>
    </row>
    <row r="631" spans="1:3" x14ac:dyDescent="0.25">
      <c r="A631" t="s">
        <v>202</v>
      </c>
      <c r="B631">
        <v>2015</v>
      </c>
      <c r="C631">
        <v>617</v>
      </c>
    </row>
    <row r="632" spans="1:3" x14ac:dyDescent="0.25">
      <c r="A632" t="s">
        <v>229</v>
      </c>
      <c r="B632">
        <v>2011</v>
      </c>
      <c r="C632">
        <v>629</v>
      </c>
    </row>
    <row r="633" spans="1:3" x14ac:dyDescent="0.25">
      <c r="A633" t="s">
        <v>119</v>
      </c>
      <c r="B633">
        <v>2011</v>
      </c>
      <c r="C633">
        <v>629</v>
      </c>
    </row>
    <row r="634" spans="1:3" x14ac:dyDescent="0.25">
      <c r="A634" t="s">
        <v>175</v>
      </c>
      <c r="B634">
        <v>2011</v>
      </c>
      <c r="C634">
        <v>629</v>
      </c>
    </row>
    <row r="635" spans="1:3" x14ac:dyDescent="0.25">
      <c r="A635" t="s">
        <v>102</v>
      </c>
      <c r="B635">
        <v>2011</v>
      </c>
      <c r="C635">
        <v>629</v>
      </c>
    </row>
    <row r="636" spans="1:3" x14ac:dyDescent="0.25">
      <c r="A636" t="s">
        <v>76</v>
      </c>
      <c r="B636">
        <v>2011</v>
      </c>
      <c r="C636">
        <v>629</v>
      </c>
    </row>
    <row r="637" spans="1:3" x14ac:dyDescent="0.25">
      <c r="A637" t="s">
        <v>211</v>
      </c>
      <c r="B637">
        <v>2011</v>
      </c>
      <c r="C637">
        <v>629</v>
      </c>
    </row>
    <row r="638" spans="1:3" x14ac:dyDescent="0.25">
      <c r="A638" t="s">
        <v>208</v>
      </c>
      <c r="B638">
        <v>2011</v>
      </c>
      <c r="C638">
        <v>629</v>
      </c>
    </row>
    <row r="639" spans="1:3" x14ac:dyDescent="0.25">
      <c r="A639" t="s">
        <v>142</v>
      </c>
      <c r="B639">
        <v>2011</v>
      </c>
      <c r="C639">
        <v>629</v>
      </c>
    </row>
    <row r="640" spans="1:3" x14ac:dyDescent="0.25">
      <c r="A640" t="s">
        <v>171</v>
      </c>
      <c r="B640">
        <v>2011</v>
      </c>
      <c r="C640">
        <v>629</v>
      </c>
    </row>
    <row r="641" spans="1:3" x14ac:dyDescent="0.25">
      <c r="A641" t="s">
        <v>293</v>
      </c>
      <c r="B641">
        <v>2011</v>
      </c>
      <c r="C641">
        <v>629</v>
      </c>
    </row>
    <row r="642" spans="1:3" x14ac:dyDescent="0.25">
      <c r="A642" t="s">
        <v>206</v>
      </c>
      <c r="B642">
        <v>2011</v>
      </c>
      <c r="C642">
        <v>629</v>
      </c>
    </row>
    <row r="643" spans="1:3" x14ac:dyDescent="0.25">
      <c r="A643" t="s">
        <v>109</v>
      </c>
      <c r="B643">
        <v>2011</v>
      </c>
      <c r="C643">
        <v>629</v>
      </c>
    </row>
    <row r="644" spans="1:3" x14ac:dyDescent="0.25">
      <c r="A644" t="s">
        <v>305</v>
      </c>
      <c r="B644">
        <v>2012</v>
      </c>
      <c r="C644">
        <v>629</v>
      </c>
    </row>
    <row r="645" spans="1:3" x14ac:dyDescent="0.25">
      <c r="A645" t="s">
        <v>141</v>
      </c>
      <c r="B645">
        <v>2012</v>
      </c>
      <c r="C645">
        <v>629</v>
      </c>
    </row>
    <row r="646" spans="1:3" x14ac:dyDescent="0.25">
      <c r="A646" t="s">
        <v>185</v>
      </c>
      <c r="B646">
        <v>2012</v>
      </c>
      <c r="C646">
        <v>629</v>
      </c>
    </row>
    <row r="647" spans="1:3" x14ac:dyDescent="0.25">
      <c r="A647" t="s">
        <v>85</v>
      </c>
      <c r="B647">
        <v>2012</v>
      </c>
      <c r="C647">
        <v>629</v>
      </c>
    </row>
    <row r="648" spans="1:3" x14ac:dyDescent="0.25">
      <c r="A648" t="s">
        <v>171</v>
      </c>
      <c r="B648">
        <v>2012</v>
      </c>
      <c r="C648">
        <v>629</v>
      </c>
    </row>
    <row r="649" spans="1:3" x14ac:dyDescent="0.25">
      <c r="A649" t="s">
        <v>235</v>
      </c>
      <c r="B649">
        <v>2013</v>
      </c>
      <c r="C649">
        <v>629</v>
      </c>
    </row>
    <row r="650" spans="1:3" x14ac:dyDescent="0.25">
      <c r="A650" t="s">
        <v>189</v>
      </c>
      <c r="B650">
        <v>2013</v>
      </c>
      <c r="C650">
        <v>629</v>
      </c>
    </row>
    <row r="651" spans="1:3" x14ac:dyDescent="0.25">
      <c r="A651" t="s">
        <v>198</v>
      </c>
      <c r="B651">
        <v>2013</v>
      </c>
      <c r="C651">
        <v>629</v>
      </c>
    </row>
    <row r="652" spans="1:3" x14ac:dyDescent="0.25">
      <c r="A652" t="s">
        <v>116</v>
      </c>
      <c r="B652">
        <v>2013</v>
      </c>
      <c r="C652">
        <v>629</v>
      </c>
    </row>
    <row r="653" spans="1:3" x14ac:dyDescent="0.25">
      <c r="A653" t="s">
        <v>143</v>
      </c>
      <c r="B653">
        <v>2013</v>
      </c>
      <c r="C653">
        <v>629</v>
      </c>
    </row>
    <row r="654" spans="1:3" x14ac:dyDescent="0.25">
      <c r="A654" t="s">
        <v>146</v>
      </c>
      <c r="B654">
        <v>2013</v>
      </c>
      <c r="C654">
        <v>629</v>
      </c>
    </row>
    <row r="655" spans="1:3" x14ac:dyDescent="0.25">
      <c r="A655" t="s">
        <v>119</v>
      </c>
      <c r="B655">
        <v>2013</v>
      </c>
      <c r="C655">
        <v>629</v>
      </c>
    </row>
    <row r="656" spans="1:3" x14ac:dyDescent="0.25">
      <c r="A656" t="s">
        <v>295</v>
      </c>
      <c r="B656">
        <v>2013</v>
      </c>
      <c r="C656">
        <v>629</v>
      </c>
    </row>
    <row r="657" spans="1:3" x14ac:dyDescent="0.25">
      <c r="A657" t="s">
        <v>188</v>
      </c>
      <c r="B657">
        <v>2013</v>
      </c>
      <c r="C657">
        <v>629</v>
      </c>
    </row>
    <row r="658" spans="1:3" x14ac:dyDescent="0.25">
      <c r="A658" t="s">
        <v>128</v>
      </c>
      <c r="B658">
        <v>2014</v>
      </c>
      <c r="C658">
        <v>629</v>
      </c>
    </row>
    <row r="659" spans="1:3" x14ac:dyDescent="0.25">
      <c r="A659" t="s">
        <v>144</v>
      </c>
      <c r="B659">
        <v>2014</v>
      </c>
      <c r="C659">
        <v>629</v>
      </c>
    </row>
    <row r="660" spans="1:3" x14ac:dyDescent="0.25">
      <c r="A660" t="s">
        <v>141</v>
      </c>
      <c r="B660">
        <v>2014</v>
      </c>
      <c r="C660">
        <v>629</v>
      </c>
    </row>
    <row r="661" spans="1:3" x14ac:dyDescent="0.25">
      <c r="A661" t="s">
        <v>152</v>
      </c>
      <c r="B661">
        <v>2014</v>
      </c>
      <c r="C661">
        <v>629</v>
      </c>
    </row>
    <row r="662" spans="1:3" x14ac:dyDescent="0.25">
      <c r="A662" t="s">
        <v>309</v>
      </c>
      <c r="B662">
        <v>2014</v>
      </c>
      <c r="C662">
        <v>629</v>
      </c>
    </row>
    <row r="663" spans="1:3" x14ac:dyDescent="0.25">
      <c r="A663" t="s">
        <v>199</v>
      </c>
      <c r="B663">
        <v>2014</v>
      </c>
      <c r="C663">
        <v>629</v>
      </c>
    </row>
    <row r="664" spans="1:3" x14ac:dyDescent="0.25">
      <c r="A664" t="s">
        <v>305</v>
      </c>
      <c r="B664">
        <v>2014</v>
      </c>
      <c r="C664">
        <v>629</v>
      </c>
    </row>
    <row r="665" spans="1:3" x14ac:dyDescent="0.25">
      <c r="A665" t="s">
        <v>300</v>
      </c>
      <c r="B665">
        <v>2014</v>
      </c>
      <c r="C665">
        <v>629</v>
      </c>
    </row>
    <row r="666" spans="1:3" x14ac:dyDescent="0.25">
      <c r="A666" t="s">
        <v>106</v>
      </c>
      <c r="B666">
        <v>2015</v>
      </c>
      <c r="C666">
        <v>629</v>
      </c>
    </row>
    <row r="667" spans="1:3" x14ac:dyDescent="0.25">
      <c r="A667" t="s">
        <v>132</v>
      </c>
      <c r="B667">
        <v>2015</v>
      </c>
      <c r="C667">
        <v>629</v>
      </c>
    </row>
    <row r="668" spans="1:3" x14ac:dyDescent="0.25">
      <c r="A668" t="s">
        <v>124</v>
      </c>
      <c r="B668">
        <v>2015</v>
      </c>
      <c r="C668">
        <v>629</v>
      </c>
    </row>
    <row r="669" spans="1:3" x14ac:dyDescent="0.25">
      <c r="A669" t="s">
        <v>199</v>
      </c>
      <c r="B669">
        <v>2015</v>
      </c>
      <c r="C669">
        <v>629</v>
      </c>
    </row>
    <row r="670" spans="1:3" x14ac:dyDescent="0.25">
      <c r="A670" t="s">
        <v>282</v>
      </c>
      <c r="B670">
        <v>2015</v>
      </c>
      <c r="C670">
        <v>629</v>
      </c>
    </row>
    <row r="671" spans="1:3" x14ac:dyDescent="0.25">
      <c r="A671" t="s">
        <v>294</v>
      </c>
      <c r="B671">
        <v>2015</v>
      </c>
      <c r="C671">
        <v>629</v>
      </c>
    </row>
    <row r="672" spans="1:3" x14ac:dyDescent="0.25">
      <c r="A672" t="s">
        <v>305</v>
      </c>
      <c r="B672">
        <v>2015</v>
      </c>
      <c r="C672">
        <v>629</v>
      </c>
    </row>
    <row r="673" spans="1:3" x14ac:dyDescent="0.25">
      <c r="A673" t="s">
        <v>231</v>
      </c>
      <c r="B673">
        <v>2015</v>
      </c>
      <c r="C673">
        <v>629</v>
      </c>
    </row>
    <row r="674" spans="1:3" x14ac:dyDescent="0.25">
      <c r="A674" t="s">
        <v>257</v>
      </c>
      <c r="B674">
        <v>2016</v>
      </c>
      <c r="C674">
        <v>629</v>
      </c>
    </row>
    <row r="675" spans="1:3" x14ac:dyDescent="0.25">
      <c r="A675" t="s">
        <v>113</v>
      </c>
      <c r="B675">
        <v>2016</v>
      </c>
      <c r="C675">
        <v>629</v>
      </c>
    </row>
    <row r="676" spans="1:3" x14ac:dyDescent="0.25">
      <c r="A676" t="s">
        <v>311</v>
      </c>
      <c r="B676">
        <v>2016</v>
      </c>
      <c r="C676">
        <v>629</v>
      </c>
    </row>
    <row r="677" spans="1:3" x14ac:dyDescent="0.25">
      <c r="A677" t="s">
        <v>175</v>
      </c>
      <c r="B677">
        <v>2016</v>
      </c>
      <c r="C677">
        <v>629</v>
      </c>
    </row>
    <row r="678" spans="1:3" x14ac:dyDescent="0.25">
      <c r="A678" t="s">
        <v>296</v>
      </c>
      <c r="B678">
        <v>2016</v>
      </c>
      <c r="C678">
        <v>629</v>
      </c>
    </row>
    <row r="679" spans="1:3" x14ac:dyDescent="0.25">
      <c r="A679" t="s">
        <v>244</v>
      </c>
      <c r="B679">
        <v>2013</v>
      </c>
      <c r="C679">
        <v>676</v>
      </c>
    </row>
    <row r="680" spans="1:3" x14ac:dyDescent="0.25">
      <c r="A680" t="s">
        <v>172</v>
      </c>
      <c r="B680">
        <v>2014</v>
      </c>
      <c r="C680">
        <v>676</v>
      </c>
    </row>
    <row r="681" spans="1:3" x14ac:dyDescent="0.25">
      <c r="A681" t="s">
        <v>237</v>
      </c>
      <c r="B681">
        <v>2015</v>
      </c>
      <c r="C681">
        <v>676</v>
      </c>
    </row>
    <row r="682" spans="1:3" x14ac:dyDescent="0.25">
      <c r="A682" t="s">
        <v>173</v>
      </c>
      <c r="B682">
        <v>2012</v>
      </c>
      <c r="C682">
        <v>679</v>
      </c>
    </row>
    <row r="683" spans="1:3" x14ac:dyDescent="0.25">
      <c r="A683" t="s">
        <v>163</v>
      </c>
      <c r="B683">
        <v>2013</v>
      </c>
      <c r="C683">
        <v>679</v>
      </c>
    </row>
    <row r="684" spans="1:3" x14ac:dyDescent="0.25">
      <c r="A684" t="s">
        <v>175</v>
      </c>
      <c r="B684">
        <v>2013</v>
      </c>
      <c r="C684">
        <v>679</v>
      </c>
    </row>
    <row r="685" spans="1:3" x14ac:dyDescent="0.25">
      <c r="A685" t="s">
        <v>222</v>
      </c>
      <c r="B685">
        <v>2013</v>
      </c>
      <c r="C685">
        <v>679</v>
      </c>
    </row>
    <row r="686" spans="1:3" x14ac:dyDescent="0.25">
      <c r="A686" t="s">
        <v>132</v>
      </c>
      <c r="B686">
        <v>2014</v>
      </c>
      <c r="C686">
        <v>679</v>
      </c>
    </row>
    <row r="687" spans="1:3" x14ac:dyDescent="0.25">
      <c r="A687" t="s">
        <v>171</v>
      </c>
      <c r="B687">
        <v>2014</v>
      </c>
      <c r="C687">
        <v>679</v>
      </c>
    </row>
    <row r="688" spans="1:3" x14ac:dyDescent="0.25">
      <c r="A688" t="s">
        <v>144</v>
      </c>
      <c r="B688">
        <v>2015</v>
      </c>
      <c r="C688">
        <v>679</v>
      </c>
    </row>
    <row r="689" spans="1:3" x14ac:dyDescent="0.25">
      <c r="A689" t="s">
        <v>145</v>
      </c>
      <c r="B689">
        <v>2015</v>
      </c>
      <c r="C689">
        <v>679</v>
      </c>
    </row>
    <row r="690" spans="1:3" x14ac:dyDescent="0.25">
      <c r="A690" t="s">
        <v>153</v>
      </c>
      <c r="B690">
        <v>2015</v>
      </c>
      <c r="C690">
        <v>679</v>
      </c>
    </row>
    <row r="691" spans="1:3" x14ac:dyDescent="0.25">
      <c r="A691" t="s">
        <v>189</v>
      </c>
      <c r="B691">
        <v>2015</v>
      </c>
      <c r="C691">
        <v>679</v>
      </c>
    </row>
    <row r="692" spans="1:3" x14ac:dyDescent="0.25">
      <c r="A692" t="s">
        <v>222</v>
      </c>
      <c r="B692">
        <v>2015</v>
      </c>
      <c r="C692">
        <v>679</v>
      </c>
    </row>
    <row r="693" spans="1:3" x14ac:dyDescent="0.25">
      <c r="A693" t="s">
        <v>237</v>
      </c>
      <c r="B693">
        <v>2014</v>
      </c>
      <c r="C693">
        <v>690</v>
      </c>
    </row>
    <row r="694" spans="1:3" x14ac:dyDescent="0.25">
      <c r="A694" t="s">
        <v>228</v>
      </c>
      <c r="B694">
        <v>2011</v>
      </c>
      <c r="C694">
        <v>691</v>
      </c>
    </row>
    <row r="695" spans="1:3" x14ac:dyDescent="0.25">
      <c r="A695" t="s">
        <v>168</v>
      </c>
      <c r="B695">
        <v>2011</v>
      </c>
      <c r="C695">
        <v>691</v>
      </c>
    </row>
    <row r="696" spans="1:3" x14ac:dyDescent="0.25">
      <c r="A696" t="s">
        <v>184</v>
      </c>
      <c r="B696">
        <v>2011</v>
      </c>
      <c r="C696">
        <v>691</v>
      </c>
    </row>
    <row r="697" spans="1:3" x14ac:dyDescent="0.25">
      <c r="A697" t="s">
        <v>100</v>
      </c>
      <c r="B697">
        <v>2011</v>
      </c>
      <c r="C697">
        <v>691</v>
      </c>
    </row>
    <row r="698" spans="1:3" x14ac:dyDescent="0.25">
      <c r="A698" t="s">
        <v>244</v>
      </c>
      <c r="B698">
        <v>2012</v>
      </c>
      <c r="C698">
        <v>691</v>
      </c>
    </row>
    <row r="699" spans="1:3" x14ac:dyDescent="0.25">
      <c r="A699" t="s">
        <v>206</v>
      </c>
      <c r="B699">
        <v>2012</v>
      </c>
      <c r="C699">
        <v>691</v>
      </c>
    </row>
    <row r="700" spans="1:3" x14ac:dyDescent="0.25">
      <c r="A700" t="s">
        <v>147</v>
      </c>
      <c r="B700">
        <v>2012</v>
      </c>
      <c r="C700">
        <v>691</v>
      </c>
    </row>
    <row r="701" spans="1:3" x14ac:dyDescent="0.25">
      <c r="A701" t="s">
        <v>202</v>
      </c>
      <c r="B701">
        <v>2013</v>
      </c>
      <c r="C701">
        <v>691</v>
      </c>
    </row>
    <row r="702" spans="1:3" x14ac:dyDescent="0.25">
      <c r="A702" t="s">
        <v>147</v>
      </c>
      <c r="B702">
        <v>2013</v>
      </c>
      <c r="C702">
        <v>691</v>
      </c>
    </row>
    <row r="703" spans="1:3" x14ac:dyDescent="0.25">
      <c r="A703" t="s">
        <v>201</v>
      </c>
      <c r="B703">
        <v>2013</v>
      </c>
      <c r="C703">
        <v>691</v>
      </c>
    </row>
    <row r="704" spans="1:3" x14ac:dyDescent="0.25">
      <c r="A704" t="s">
        <v>84</v>
      </c>
      <c r="B704">
        <v>2013</v>
      </c>
      <c r="C704">
        <v>691</v>
      </c>
    </row>
    <row r="705" spans="1:3" x14ac:dyDescent="0.25">
      <c r="A705" t="s">
        <v>213</v>
      </c>
      <c r="B705">
        <v>2013</v>
      </c>
      <c r="C705">
        <v>691</v>
      </c>
    </row>
    <row r="706" spans="1:3" x14ac:dyDescent="0.25">
      <c r="A706" t="s">
        <v>142</v>
      </c>
      <c r="B706">
        <v>2013</v>
      </c>
      <c r="C706">
        <v>691</v>
      </c>
    </row>
    <row r="707" spans="1:3" x14ac:dyDescent="0.25">
      <c r="A707" t="s">
        <v>149</v>
      </c>
      <c r="B707">
        <v>2013</v>
      </c>
      <c r="C707">
        <v>691</v>
      </c>
    </row>
    <row r="708" spans="1:3" x14ac:dyDescent="0.25">
      <c r="A708" t="s">
        <v>211</v>
      </c>
      <c r="B708">
        <v>2013</v>
      </c>
      <c r="C708">
        <v>691</v>
      </c>
    </row>
    <row r="709" spans="1:3" x14ac:dyDescent="0.25">
      <c r="A709" t="s">
        <v>120</v>
      </c>
      <c r="B709">
        <v>2013</v>
      </c>
      <c r="C709">
        <v>691</v>
      </c>
    </row>
    <row r="710" spans="1:3" x14ac:dyDescent="0.25">
      <c r="A710" t="s">
        <v>114</v>
      </c>
      <c r="B710">
        <v>2013</v>
      </c>
      <c r="C710">
        <v>691</v>
      </c>
    </row>
    <row r="711" spans="1:3" x14ac:dyDescent="0.25">
      <c r="A711" t="s">
        <v>101</v>
      </c>
      <c r="B711">
        <v>2013</v>
      </c>
      <c r="C711">
        <v>691</v>
      </c>
    </row>
    <row r="712" spans="1:3" x14ac:dyDescent="0.25">
      <c r="A712" t="s">
        <v>100</v>
      </c>
      <c r="B712">
        <v>2013</v>
      </c>
      <c r="C712">
        <v>691</v>
      </c>
    </row>
    <row r="713" spans="1:3" x14ac:dyDescent="0.25">
      <c r="A713" t="s">
        <v>111</v>
      </c>
      <c r="B713">
        <v>2013</v>
      </c>
      <c r="C713">
        <v>691</v>
      </c>
    </row>
    <row r="714" spans="1:3" x14ac:dyDescent="0.25">
      <c r="A714" t="s">
        <v>148</v>
      </c>
      <c r="B714">
        <v>2013</v>
      </c>
      <c r="C714">
        <v>691</v>
      </c>
    </row>
    <row r="715" spans="1:3" x14ac:dyDescent="0.25">
      <c r="A715" t="s">
        <v>130</v>
      </c>
      <c r="B715">
        <v>2013</v>
      </c>
      <c r="C715">
        <v>691</v>
      </c>
    </row>
    <row r="716" spans="1:3" x14ac:dyDescent="0.25">
      <c r="A716" t="s">
        <v>99</v>
      </c>
      <c r="B716">
        <v>2014</v>
      </c>
      <c r="C716">
        <v>691</v>
      </c>
    </row>
    <row r="717" spans="1:3" x14ac:dyDescent="0.25">
      <c r="A717" t="s">
        <v>106</v>
      </c>
      <c r="B717">
        <v>2014</v>
      </c>
      <c r="C717">
        <v>691</v>
      </c>
    </row>
    <row r="718" spans="1:3" x14ac:dyDescent="0.25">
      <c r="A718" t="s">
        <v>153</v>
      </c>
      <c r="B718">
        <v>2014</v>
      </c>
      <c r="C718">
        <v>691</v>
      </c>
    </row>
    <row r="719" spans="1:3" x14ac:dyDescent="0.25">
      <c r="A719" t="s">
        <v>185</v>
      </c>
      <c r="B719">
        <v>2014</v>
      </c>
      <c r="C719">
        <v>691</v>
      </c>
    </row>
    <row r="720" spans="1:3" x14ac:dyDescent="0.25">
      <c r="A720" t="s">
        <v>82</v>
      </c>
      <c r="B720">
        <v>2015</v>
      </c>
      <c r="C720">
        <v>691</v>
      </c>
    </row>
    <row r="721" spans="1:3" x14ac:dyDescent="0.25">
      <c r="A721" t="s">
        <v>102</v>
      </c>
      <c r="B721">
        <v>2015</v>
      </c>
      <c r="C721">
        <v>691</v>
      </c>
    </row>
    <row r="722" spans="1:3" x14ac:dyDescent="0.25">
      <c r="A722" t="s">
        <v>171</v>
      </c>
      <c r="B722">
        <v>2015</v>
      </c>
      <c r="C722">
        <v>691</v>
      </c>
    </row>
    <row r="723" spans="1:3" x14ac:dyDescent="0.25">
      <c r="A723" t="s">
        <v>211</v>
      </c>
      <c r="B723">
        <v>2015</v>
      </c>
      <c r="C723">
        <v>691</v>
      </c>
    </row>
    <row r="724" spans="1:3" x14ac:dyDescent="0.25">
      <c r="A724" t="s">
        <v>299</v>
      </c>
      <c r="B724">
        <v>2016</v>
      </c>
      <c r="C724">
        <v>691</v>
      </c>
    </row>
    <row r="725" spans="1:3" x14ac:dyDescent="0.25">
      <c r="A725" t="s">
        <v>80</v>
      </c>
      <c r="B725">
        <v>2016</v>
      </c>
      <c r="C725">
        <v>691</v>
      </c>
    </row>
    <row r="726" spans="1:3" x14ac:dyDescent="0.25">
      <c r="A726" t="s">
        <v>295</v>
      </c>
      <c r="B726">
        <v>2016</v>
      </c>
      <c r="C726">
        <v>691</v>
      </c>
    </row>
    <row r="727" spans="1:3" x14ac:dyDescent="0.25">
      <c r="A727" t="s">
        <v>297</v>
      </c>
      <c r="B727">
        <v>2016</v>
      </c>
      <c r="C727">
        <v>691</v>
      </c>
    </row>
    <row r="728" spans="1:3" x14ac:dyDescent="0.25">
      <c r="A728" t="s">
        <v>227</v>
      </c>
      <c r="B728">
        <v>2014</v>
      </c>
      <c r="C728">
        <v>725</v>
      </c>
    </row>
    <row r="729" spans="1:3" x14ac:dyDescent="0.25">
      <c r="A729" t="s">
        <v>244</v>
      </c>
      <c r="B729">
        <v>2014</v>
      </c>
      <c r="C729">
        <v>725</v>
      </c>
    </row>
    <row r="730" spans="1:3" x14ac:dyDescent="0.25">
      <c r="A730" t="s">
        <v>221</v>
      </c>
      <c r="B730">
        <v>2011</v>
      </c>
      <c r="C730">
        <v>727</v>
      </c>
    </row>
    <row r="731" spans="1:3" x14ac:dyDescent="0.25">
      <c r="A731" t="s">
        <v>237</v>
      </c>
      <c r="B731">
        <v>2011</v>
      </c>
      <c r="C731">
        <v>727</v>
      </c>
    </row>
    <row r="732" spans="1:3" x14ac:dyDescent="0.25">
      <c r="A732" t="s">
        <v>202</v>
      </c>
      <c r="B732">
        <v>2012</v>
      </c>
      <c r="C732">
        <v>727</v>
      </c>
    </row>
    <row r="733" spans="1:3" x14ac:dyDescent="0.25">
      <c r="A733" t="s">
        <v>250</v>
      </c>
      <c r="B733">
        <v>2012</v>
      </c>
      <c r="C733">
        <v>727</v>
      </c>
    </row>
    <row r="734" spans="1:3" x14ac:dyDescent="0.25">
      <c r="A734" t="s">
        <v>82</v>
      </c>
      <c r="B734">
        <v>2014</v>
      </c>
      <c r="C734">
        <v>727</v>
      </c>
    </row>
    <row r="735" spans="1:3" x14ac:dyDescent="0.25">
      <c r="A735" t="s">
        <v>124</v>
      </c>
      <c r="B735">
        <v>2014</v>
      </c>
      <c r="C735">
        <v>727</v>
      </c>
    </row>
    <row r="736" spans="1:3" x14ac:dyDescent="0.25">
      <c r="A736" t="s">
        <v>129</v>
      </c>
      <c r="B736">
        <v>2014</v>
      </c>
      <c r="C736">
        <v>727</v>
      </c>
    </row>
    <row r="737" spans="1:3" x14ac:dyDescent="0.25">
      <c r="A737" t="s">
        <v>137</v>
      </c>
      <c r="B737">
        <v>2014</v>
      </c>
      <c r="C737">
        <v>727</v>
      </c>
    </row>
    <row r="738" spans="1:3" x14ac:dyDescent="0.25">
      <c r="A738" t="s">
        <v>189</v>
      </c>
      <c r="B738">
        <v>2014</v>
      </c>
      <c r="C738">
        <v>727</v>
      </c>
    </row>
    <row r="739" spans="1:3" x14ac:dyDescent="0.25">
      <c r="A739" t="s">
        <v>211</v>
      </c>
      <c r="B739">
        <v>2014</v>
      </c>
      <c r="C739">
        <v>727</v>
      </c>
    </row>
    <row r="740" spans="1:3" x14ac:dyDescent="0.25">
      <c r="A740" t="s">
        <v>201</v>
      </c>
      <c r="B740">
        <v>2014</v>
      </c>
      <c r="C740">
        <v>727</v>
      </c>
    </row>
    <row r="741" spans="1:3" x14ac:dyDescent="0.25">
      <c r="A741" t="s">
        <v>222</v>
      </c>
      <c r="B741">
        <v>2014</v>
      </c>
      <c r="C741">
        <v>727</v>
      </c>
    </row>
    <row r="742" spans="1:3" x14ac:dyDescent="0.25">
      <c r="A742" t="s">
        <v>85</v>
      </c>
      <c r="B742">
        <v>2015</v>
      </c>
      <c r="C742">
        <v>727</v>
      </c>
    </row>
    <row r="743" spans="1:3" x14ac:dyDescent="0.25">
      <c r="A743" t="s">
        <v>137</v>
      </c>
      <c r="B743">
        <v>2015</v>
      </c>
      <c r="C743">
        <v>727</v>
      </c>
    </row>
    <row r="744" spans="1:3" x14ac:dyDescent="0.25">
      <c r="A744" t="s">
        <v>195</v>
      </c>
      <c r="B744">
        <v>2015</v>
      </c>
      <c r="C744">
        <v>727</v>
      </c>
    </row>
    <row r="745" spans="1:3" x14ac:dyDescent="0.25">
      <c r="A745" t="s">
        <v>136</v>
      </c>
      <c r="B745">
        <v>2015</v>
      </c>
      <c r="C745">
        <v>727</v>
      </c>
    </row>
    <row r="746" spans="1:3" x14ac:dyDescent="0.25">
      <c r="A746" t="s">
        <v>201</v>
      </c>
      <c r="B746">
        <v>2015</v>
      </c>
      <c r="C746">
        <v>727</v>
      </c>
    </row>
    <row r="747" spans="1:3" x14ac:dyDescent="0.25">
      <c r="A747" t="s">
        <v>182</v>
      </c>
      <c r="B747">
        <v>2011</v>
      </c>
      <c r="C747">
        <v>744</v>
      </c>
    </row>
    <row r="748" spans="1:3" x14ac:dyDescent="0.25">
      <c r="A748" t="s">
        <v>178</v>
      </c>
      <c r="B748">
        <v>2011</v>
      </c>
      <c r="C748">
        <v>744</v>
      </c>
    </row>
    <row r="749" spans="1:3" x14ac:dyDescent="0.25">
      <c r="A749" t="s">
        <v>90</v>
      </c>
      <c r="B749">
        <v>2011</v>
      </c>
      <c r="C749">
        <v>744</v>
      </c>
    </row>
    <row r="750" spans="1:3" x14ac:dyDescent="0.25">
      <c r="A750" t="s">
        <v>129</v>
      </c>
      <c r="B750">
        <v>2011</v>
      </c>
      <c r="C750">
        <v>744</v>
      </c>
    </row>
    <row r="751" spans="1:3" x14ac:dyDescent="0.25">
      <c r="A751" t="s">
        <v>91</v>
      </c>
      <c r="B751">
        <v>2011</v>
      </c>
      <c r="C751">
        <v>744</v>
      </c>
    </row>
    <row r="752" spans="1:3" x14ac:dyDescent="0.25">
      <c r="A752" t="s">
        <v>98</v>
      </c>
      <c r="B752">
        <v>2011</v>
      </c>
      <c r="C752">
        <v>744</v>
      </c>
    </row>
    <row r="753" spans="1:3" x14ac:dyDescent="0.25">
      <c r="A753" t="s">
        <v>87</v>
      </c>
      <c r="B753">
        <v>2011</v>
      </c>
      <c r="C753">
        <v>744</v>
      </c>
    </row>
    <row r="754" spans="1:3" x14ac:dyDescent="0.25">
      <c r="A754" t="s">
        <v>175</v>
      </c>
      <c r="B754">
        <v>2012</v>
      </c>
      <c r="C754">
        <v>744</v>
      </c>
    </row>
    <row r="755" spans="1:3" x14ac:dyDescent="0.25">
      <c r="A755" t="s">
        <v>211</v>
      </c>
      <c r="B755">
        <v>2012</v>
      </c>
      <c r="C755">
        <v>744</v>
      </c>
    </row>
    <row r="756" spans="1:3" x14ac:dyDescent="0.25">
      <c r="A756" t="s">
        <v>143</v>
      </c>
      <c r="B756">
        <v>2012</v>
      </c>
      <c r="C756">
        <v>744</v>
      </c>
    </row>
    <row r="757" spans="1:3" x14ac:dyDescent="0.25">
      <c r="A757" t="s">
        <v>201</v>
      </c>
      <c r="B757">
        <v>2012</v>
      </c>
      <c r="C757">
        <v>744</v>
      </c>
    </row>
    <row r="758" spans="1:3" x14ac:dyDescent="0.25">
      <c r="A758" t="s">
        <v>84</v>
      </c>
      <c r="B758">
        <v>2012</v>
      </c>
      <c r="C758">
        <v>744</v>
      </c>
    </row>
    <row r="759" spans="1:3" x14ac:dyDescent="0.25">
      <c r="A759" t="s">
        <v>137</v>
      </c>
      <c r="B759">
        <v>2012</v>
      </c>
      <c r="C759">
        <v>744</v>
      </c>
    </row>
    <row r="760" spans="1:3" x14ac:dyDescent="0.25">
      <c r="A760" t="s">
        <v>204</v>
      </c>
      <c r="B760">
        <v>2013</v>
      </c>
      <c r="C760">
        <v>744</v>
      </c>
    </row>
    <row r="761" spans="1:3" x14ac:dyDescent="0.25">
      <c r="A761" t="s">
        <v>96</v>
      </c>
      <c r="B761">
        <v>2013</v>
      </c>
      <c r="C761">
        <v>744</v>
      </c>
    </row>
    <row r="762" spans="1:3" x14ac:dyDescent="0.25">
      <c r="A762" t="s">
        <v>224</v>
      </c>
      <c r="B762">
        <v>2013</v>
      </c>
      <c r="C762">
        <v>744</v>
      </c>
    </row>
    <row r="763" spans="1:3" x14ac:dyDescent="0.25">
      <c r="A763" t="s">
        <v>97</v>
      </c>
      <c r="B763">
        <v>2013</v>
      </c>
      <c r="C763">
        <v>744</v>
      </c>
    </row>
    <row r="764" spans="1:3" x14ac:dyDescent="0.25">
      <c r="A764" t="s">
        <v>138</v>
      </c>
      <c r="B764">
        <v>2013</v>
      </c>
      <c r="C764">
        <v>744</v>
      </c>
    </row>
    <row r="765" spans="1:3" x14ac:dyDescent="0.25">
      <c r="A765" t="s">
        <v>292</v>
      </c>
      <c r="B765">
        <v>2013</v>
      </c>
      <c r="C765">
        <v>744</v>
      </c>
    </row>
    <row r="766" spans="1:3" x14ac:dyDescent="0.25">
      <c r="A766" t="s">
        <v>123</v>
      </c>
      <c r="B766">
        <v>2013</v>
      </c>
      <c r="C766">
        <v>744</v>
      </c>
    </row>
    <row r="767" spans="1:3" x14ac:dyDescent="0.25">
      <c r="A767" t="s">
        <v>87</v>
      </c>
      <c r="B767">
        <v>2013</v>
      </c>
      <c r="C767">
        <v>744</v>
      </c>
    </row>
    <row r="768" spans="1:3" x14ac:dyDescent="0.25">
      <c r="A768" t="s">
        <v>102</v>
      </c>
      <c r="B768">
        <v>2014</v>
      </c>
      <c r="C768">
        <v>744</v>
      </c>
    </row>
    <row r="769" spans="1:3" x14ac:dyDescent="0.25">
      <c r="A769" t="s">
        <v>97</v>
      </c>
      <c r="B769">
        <v>2014</v>
      </c>
      <c r="C769">
        <v>744</v>
      </c>
    </row>
    <row r="770" spans="1:3" x14ac:dyDescent="0.25">
      <c r="A770" t="s">
        <v>278</v>
      </c>
      <c r="B770">
        <v>2014</v>
      </c>
      <c r="C770">
        <v>744</v>
      </c>
    </row>
    <row r="771" spans="1:3" x14ac:dyDescent="0.25">
      <c r="A771" t="s">
        <v>140</v>
      </c>
      <c r="B771">
        <v>2014</v>
      </c>
      <c r="C771">
        <v>744</v>
      </c>
    </row>
    <row r="772" spans="1:3" x14ac:dyDescent="0.25">
      <c r="A772" t="s">
        <v>148</v>
      </c>
      <c r="B772">
        <v>2014</v>
      </c>
      <c r="C772">
        <v>744</v>
      </c>
    </row>
    <row r="773" spans="1:3" x14ac:dyDescent="0.25">
      <c r="A773" t="s">
        <v>136</v>
      </c>
      <c r="B773">
        <v>2014</v>
      </c>
      <c r="C773">
        <v>744</v>
      </c>
    </row>
    <row r="774" spans="1:3" x14ac:dyDescent="0.25">
      <c r="A774" t="s">
        <v>190</v>
      </c>
      <c r="B774">
        <v>2014</v>
      </c>
      <c r="C774">
        <v>744</v>
      </c>
    </row>
    <row r="775" spans="1:3" x14ac:dyDescent="0.25">
      <c r="A775" t="s">
        <v>158</v>
      </c>
      <c r="B775">
        <v>2014</v>
      </c>
      <c r="C775">
        <v>744</v>
      </c>
    </row>
    <row r="776" spans="1:3" x14ac:dyDescent="0.25">
      <c r="A776" t="s">
        <v>224</v>
      </c>
      <c r="B776">
        <v>2014</v>
      </c>
      <c r="C776">
        <v>744</v>
      </c>
    </row>
    <row r="777" spans="1:3" x14ac:dyDescent="0.25">
      <c r="A777" t="s">
        <v>227</v>
      </c>
      <c r="B777">
        <v>2015</v>
      </c>
      <c r="C777">
        <v>744</v>
      </c>
    </row>
    <row r="778" spans="1:3" x14ac:dyDescent="0.25">
      <c r="A778" t="s">
        <v>244</v>
      </c>
      <c r="B778">
        <v>2015</v>
      </c>
      <c r="C778">
        <v>744</v>
      </c>
    </row>
    <row r="779" spans="1:3" x14ac:dyDescent="0.25">
      <c r="A779" t="s">
        <v>97</v>
      </c>
      <c r="B779">
        <v>2015</v>
      </c>
      <c r="C779">
        <v>744</v>
      </c>
    </row>
    <row r="780" spans="1:3" x14ac:dyDescent="0.25">
      <c r="A780" t="s">
        <v>99</v>
      </c>
      <c r="B780">
        <v>2015</v>
      </c>
      <c r="C780">
        <v>744</v>
      </c>
    </row>
    <row r="781" spans="1:3" x14ac:dyDescent="0.25">
      <c r="A781" t="s">
        <v>121</v>
      </c>
      <c r="B781">
        <v>2015</v>
      </c>
      <c r="C781">
        <v>744</v>
      </c>
    </row>
    <row r="782" spans="1:3" x14ac:dyDescent="0.25">
      <c r="A782" t="s">
        <v>98</v>
      </c>
      <c r="B782">
        <v>2015</v>
      </c>
      <c r="C782">
        <v>744</v>
      </c>
    </row>
    <row r="783" spans="1:3" x14ac:dyDescent="0.25">
      <c r="A783" t="s">
        <v>129</v>
      </c>
      <c r="B783">
        <v>2015</v>
      </c>
      <c r="C783">
        <v>744</v>
      </c>
    </row>
    <row r="784" spans="1:3" x14ac:dyDescent="0.25">
      <c r="A784" t="s">
        <v>142</v>
      </c>
      <c r="B784">
        <v>2015</v>
      </c>
      <c r="C784">
        <v>744</v>
      </c>
    </row>
    <row r="785" spans="1:3" x14ac:dyDescent="0.25">
      <c r="A785" t="s">
        <v>131</v>
      </c>
      <c r="B785">
        <v>2015</v>
      </c>
      <c r="C785">
        <v>744</v>
      </c>
    </row>
    <row r="786" spans="1:3" x14ac:dyDescent="0.25">
      <c r="A786" t="s">
        <v>278</v>
      </c>
      <c r="B786">
        <v>2015</v>
      </c>
      <c r="C786">
        <v>744</v>
      </c>
    </row>
    <row r="787" spans="1:3" x14ac:dyDescent="0.25">
      <c r="A787" t="s">
        <v>158</v>
      </c>
      <c r="B787">
        <v>2015</v>
      </c>
      <c r="C787">
        <v>744</v>
      </c>
    </row>
    <row r="788" spans="1:3" x14ac:dyDescent="0.25">
      <c r="A788" t="s">
        <v>204</v>
      </c>
      <c r="B788">
        <v>2012</v>
      </c>
      <c r="C788">
        <v>785</v>
      </c>
    </row>
    <row r="789" spans="1:3" x14ac:dyDescent="0.25">
      <c r="A789" t="s">
        <v>227</v>
      </c>
      <c r="B789">
        <v>2013</v>
      </c>
      <c r="C789">
        <v>785</v>
      </c>
    </row>
    <row r="790" spans="1:3" x14ac:dyDescent="0.25">
      <c r="A790" t="s">
        <v>204</v>
      </c>
      <c r="B790">
        <v>2014</v>
      </c>
      <c r="C790">
        <v>785</v>
      </c>
    </row>
    <row r="791" spans="1:3" x14ac:dyDescent="0.25">
      <c r="A791" t="s">
        <v>204</v>
      </c>
      <c r="B791">
        <v>2015</v>
      </c>
      <c r="C791">
        <v>785</v>
      </c>
    </row>
    <row r="792" spans="1:3" x14ac:dyDescent="0.25">
      <c r="A792" t="s">
        <v>158</v>
      </c>
      <c r="B792">
        <v>2013</v>
      </c>
      <c r="C792">
        <v>789</v>
      </c>
    </row>
    <row r="793" spans="1:3" x14ac:dyDescent="0.25">
      <c r="A793" t="s">
        <v>85</v>
      </c>
      <c r="B793">
        <v>2014</v>
      </c>
      <c r="C793">
        <v>789</v>
      </c>
    </row>
    <row r="794" spans="1:3" x14ac:dyDescent="0.25">
      <c r="A794" t="s">
        <v>105</v>
      </c>
      <c r="B794">
        <v>2014</v>
      </c>
      <c r="C794">
        <v>789</v>
      </c>
    </row>
    <row r="795" spans="1:3" x14ac:dyDescent="0.25">
      <c r="A795" t="s">
        <v>98</v>
      </c>
      <c r="B795">
        <v>2014</v>
      </c>
      <c r="C795">
        <v>789</v>
      </c>
    </row>
    <row r="796" spans="1:3" x14ac:dyDescent="0.25">
      <c r="A796" t="s">
        <v>145</v>
      </c>
      <c r="B796">
        <v>2014</v>
      </c>
      <c r="C796">
        <v>789</v>
      </c>
    </row>
    <row r="797" spans="1:3" x14ac:dyDescent="0.25">
      <c r="A797" t="s">
        <v>166</v>
      </c>
      <c r="B797">
        <v>2014</v>
      </c>
      <c r="C797">
        <v>789</v>
      </c>
    </row>
    <row r="798" spans="1:3" x14ac:dyDescent="0.25">
      <c r="A798" t="s">
        <v>186</v>
      </c>
      <c r="B798">
        <v>2014</v>
      </c>
      <c r="C798">
        <v>789</v>
      </c>
    </row>
    <row r="799" spans="1:3" x14ac:dyDescent="0.25">
      <c r="A799" t="s">
        <v>195</v>
      </c>
      <c r="B799">
        <v>2014</v>
      </c>
      <c r="C799">
        <v>789</v>
      </c>
    </row>
    <row r="800" spans="1:3" x14ac:dyDescent="0.25">
      <c r="A800" t="s">
        <v>74</v>
      </c>
      <c r="B800">
        <v>2015</v>
      </c>
      <c r="C800">
        <v>789</v>
      </c>
    </row>
    <row r="801" spans="1:3" x14ac:dyDescent="0.25">
      <c r="A801" t="s">
        <v>140</v>
      </c>
      <c r="B801">
        <v>2015</v>
      </c>
      <c r="C801">
        <v>789</v>
      </c>
    </row>
    <row r="802" spans="1:3" x14ac:dyDescent="0.25">
      <c r="A802" t="s">
        <v>146</v>
      </c>
      <c r="B802">
        <v>2015</v>
      </c>
      <c r="C802">
        <v>789</v>
      </c>
    </row>
    <row r="803" spans="1:3" x14ac:dyDescent="0.25">
      <c r="A803" t="s">
        <v>148</v>
      </c>
      <c r="B803">
        <v>2015</v>
      </c>
      <c r="C803">
        <v>789</v>
      </c>
    </row>
    <row r="804" spans="1:3" x14ac:dyDescent="0.25">
      <c r="A804" t="s">
        <v>166</v>
      </c>
      <c r="B804">
        <v>2015</v>
      </c>
      <c r="C804">
        <v>789</v>
      </c>
    </row>
    <row r="805" spans="1:3" x14ac:dyDescent="0.25">
      <c r="A805" t="s">
        <v>149</v>
      </c>
      <c r="B805">
        <v>2015</v>
      </c>
      <c r="C805">
        <v>789</v>
      </c>
    </row>
    <row r="806" spans="1:3" x14ac:dyDescent="0.25">
      <c r="A806" t="s">
        <v>204</v>
      </c>
      <c r="B806">
        <v>2011</v>
      </c>
      <c r="C806">
        <v>803</v>
      </c>
    </row>
    <row r="807" spans="1:3" x14ac:dyDescent="0.25">
      <c r="A807" t="s">
        <v>83</v>
      </c>
      <c r="B807">
        <v>2011</v>
      </c>
      <c r="C807">
        <v>803</v>
      </c>
    </row>
    <row r="808" spans="1:3" x14ac:dyDescent="0.25">
      <c r="A808" t="s">
        <v>140</v>
      </c>
      <c r="B808">
        <v>2011</v>
      </c>
      <c r="C808">
        <v>803</v>
      </c>
    </row>
    <row r="809" spans="1:3" x14ac:dyDescent="0.25">
      <c r="A809" t="s">
        <v>104</v>
      </c>
      <c r="B809">
        <v>2011</v>
      </c>
      <c r="C809">
        <v>803</v>
      </c>
    </row>
    <row r="810" spans="1:3" x14ac:dyDescent="0.25">
      <c r="A810" t="s">
        <v>180</v>
      </c>
      <c r="B810">
        <v>2011</v>
      </c>
      <c r="C810">
        <v>803</v>
      </c>
    </row>
    <row r="811" spans="1:3" x14ac:dyDescent="0.25">
      <c r="A811" t="s">
        <v>118</v>
      </c>
      <c r="B811">
        <v>2011</v>
      </c>
      <c r="C811">
        <v>803</v>
      </c>
    </row>
    <row r="812" spans="1:3" x14ac:dyDescent="0.25">
      <c r="A812" t="s">
        <v>177</v>
      </c>
      <c r="B812">
        <v>2011</v>
      </c>
      <c r="C812">
        <v>803</v>
      </c>
    </row>
    <row r="813" spans="1:3" x14ac:dyDescent="0.25">
      <c r="A813" t="s">
        <v>224</v>
      </c>
      <c r="B813">
        <v>2011</v>
      </c>
      <c r="C813">
        <v>803</v>
      </c>
    </row>
    <row r="814" spans="1:3" x14ac:dyDescent="0.25">
      <c r="A814" t="s">
        <v>112</v>
      </c>
      <c r="B814">
        <v>2011</v>
      </c>
      <c r="C814">
        <v>803</v>
      </c>
    </row>
    <row r="815" spans="1:3" x14ac:dyDescent="0.25">
      <c r="A815" t="s">
        <v>303</v>
      </c>
      <c r="B815">
        <v>2011</v>
      </c>
      <c r="C815">
        <v>803</v>
      </c>
    </row>
    <row r="816" spans="1:3" x14ac:dyDescent="0.25">
      <c r="A816" t="s">
        <v>143</v>
      </c>
      <c r="B816">
        <v>2011</v>
      </c>
      <c r="C816">
        <v>803</v>
      </c>
    </row>
    <row r="817" spans="1:3" x14ac:dyDescent="0.25">
      <c r="A817" t="s">
        <v>233</v>
      </c>
      <c r="B817">
        <v>2012</v>
      </c>
      <c r="C817">
        <v>803</v>
      </c>
    </row>
    <row r="818" spans="1:3" x14ac:dyDescent="0.25">
      <c r="A818" t="s">
        <v>120</v>
      </c>
      <c r="B818">
        <v>2012</v>
      </c>
      <c r="C818">
        <v>803</v>
      </c>
    </row>
    <row r="819" spans="1:3" x14ac:dyDescent="0.25">
      <c r="A819" t="s">
        <v>100</v>
      </c>
      <c r="B819">
        <v>2012</v>
      </c>
      <c r="C819">
        <v>803</v>
      </c>
    </row>
    <row r="820" spans="1:3" x14ac:dyDescent="0.25">
      <c r="A820" t="s">
        <v>130</v>
      </c>
      <c r="B820">
        <v>2012</v>
      </c>
      <c r="C820">
        <v>803</v>
      </c>
    </row>
    <row r="821" spans="1:3" x14ac:dyDescent="0.25">
      <c r="A821" t="s">
        <v>292</v>
      </c>
      <c r="B821">
        <v>2012</v>
      </c>
      <c r="C821">
        <v>803</v>
      </c>
    </row>
    <row r="822" spans="1:3" x14ac:dyDescent="0.25">
      <c r="A822" t="s">
        <v>189</v>
      </c>
      <c r="B822">
        <v>2012</v>
      </c>
      <c r="C822">
        <v>803</v>
      </c>
    </row>
    <row r="823" spans="1:3" x14ac:dyDescent="0.25">
      <c r="A823" t="s">
        <v>79</v>
      </c>
      <c r="B823">
        <v>2012</v>
      </c>
      <c r="C823">
        <v>803</v>
      </c>
    </row>
    <row r="824" spans="1:3" x14ac:dyDescent="0.25">
      <c r="A824" t="s">
        <v>121</v>
      </c>
      <c r="B824">
        <v>2012</v>
      </c>
      <c r="C824">
        <v>803</v>
      </c>
    </row>
    <row r="825" spans="1:3" x14ac:dyDescent="0.25">
      <c r="A825" t="s">
        <v>144</v>
      </c>
      <c r="B825">
        <v>2012</v>
      </c>
      <c r="C825">
        <v>803</v>
      </c>
    </row>
    <row r="826" spans="1:3" x14ac:dyDescent="0.25">
      <c r="A826" t="s">
        <v>181</v>
      </c>
      <c r="B826">
        <v>2012</v>
      </c>
      <c r="C826">
        <v>803</v>
      </c>
    </row>
    <row r="827" spans="1:3" x14ac:dyDescent="0.25">
      <c r="A827" t="s">
        <v>114</v>
      </c>
      <c r="B827">
        <v>2012</v>
      </c>
      <c r="C827">
        <v>803</v>
      </c>
    </row>
    <row r="828" spans="1:3" x14ac:dyDescent="0.25">
      <c r="A828" t="s">
        <v>222</v>
      </c>
      <c r="B828">
        <v>2012</v>
      </c>
      <c r="C828">
        <v>803</v>
      </c>
    </row>
    <row r="829" spans="1:3" x14ac:dyDescent="0.25">
      <c r="A829" t="s">
        <v>217</v>
      </c>
      <c r="B829">
        <v>2013</v>
      </c>
      <c r="C829">
        <v>803</v>
      </c>
    </row>
    <row r="830" spans="1:3" x14ac:dyDescent="0.25">
      <c r="A830" t="s">
        <v>131</v>
      </c>
      <c r="B830">
        <v>2013</v>
      </c>
      <c r="C830">
        <v>803</v>
      </c>
    </row>
    <row r="831" spans="1:3" x14ac:dyDescent="0.25">
      <c r="A831" t="s">
        <v>186</v>
      </c>
      <c r="B831">
        <v>2013</v>
      </c>
      <c r="C831">
        <v>803</v>
      </c>
    </row>
    <row r="832" spans="1:3" x14ac:dyDescent="0.25">
      <c r="A832" t="s">
        <v>103</v>
      </c>
      <c r="B832">
        <v>2013</v>
      </c>
      <c r="C832">
        <v>803</v>
      </c>
    </row>
    <row r="833" spans="1:3" x14ac:dyDescent="0.25">
      <c r="A833" t="s">
        <v>157</v>
      </c>
      <c r="B833">
        <v>2013</v>
      </c>
      <c r="C833">
        <v>803</v>
      </c>
    </row>
    <row r="834" spans="1:3" x14ac:dyDescent="0.25">
      <c r="A834" t="s">
        <v>287</v>
      </c>
      <c r="B834">
        <v>2013</v>
      </c>
      <c r="C834">
        <v>803</v>
      </c>
    </row>
    <row r="835" spans="1:3" x14ac:dyDescent="0.25">
      <c r="A835" t="s">
        <v>195</v>
      </c>
      <c r="B835">
        <v>2013</v>
      </c>
      <c r="C835">
        <v>803</v>
      </c>
    </row>
    <row r="836" spans="1:3" x14ac:dyDescent="0.25">
      <c r="A836" t="s">
        <v>125</v>
      </c>
      <c r="B836">
        <v>2013</v>
      </c>
      <c r="C836">
        <v>803</v>
      </c>
    </row>
    <row r="837" spans="1:3" x14ac:dyDescent="0.25">
      <c r="A837" t="s">
        <v>95</v>
      </c>
      <c r="B837">
        <v>2013</v>
      </c>
      <c r="C837">
        <v>803</v>
      </c>
    </row>
    <row r="838" spans="1:3" x14ac:dyDescent="0.25">
      <c r="A838" t="s">
        <v>291</v>
      </c>
      <c r="B838">
        <v>2013</v>
      </c>
      <c r="C838">
        <v>803</v>
      </c>
    </row>
    <row r="839" spans="1:3" x14ac:dyDescent="0.25">
      <c r="A839" t="s">
        <v>277</v>
      </c>
      <c r="B839">
        <v>2014</v>
      </c>
      <c r="C839">
        <v>803</v>
      </c>
    </row>
    <row r="840" spans="1:3" x14ac:dyDescent="0.25">
      <c r="A840" t="s">
        <v>123</v>
      </c>
      <c r="B840">
        <v>2014</v>
      </c>
      <c r="C840">
        <v>803</v>
      </c>
    </row>
    <row r="841" spans="1:3" x14ac:dyDescent="0.25">
      <c r="A841" t="s">
        <v>125</v>
      </c>
      <c r="B841">
        <v>2014</v>
      </c>
      <c r="C841">
        <v>803</v>
      </c>
    </row>
    <row r="842" spans="1:3" x14ac:dyDescent="0.25">
      <c r="A842" t="s">
        <v>121</v>
      </c>
      <c r="B842">
        <v>2014</v>
      </c>
      <c r="C842">
        <v>803</v>
      </c>
    </row>
    <row r="843" spans="1:3" x14ac:dyDescent="0.25">
      <c r="A843" t="s">
        <v>116</v>
      </c>
      <c r="B843">
        <v>2014</v>
      </c>
      <c r="C843">
        <v>803</v>
      </c>
    </row>
    <row r="844" spans="1:3" x14ac:dyDescent="0.25">
      <c r="A844" t="s">
        <v>142</v>
      </c>
      <c r="B844">
        <v>2014</v>
      </c>
      <c r="C844">
        <v>803</v>
      </c>
    </row>
    <row r="845" spans="1:3" x14ac:dyDescent="0.25">
      <c r="A845" t="s">
        <v>143</v>
      </c>
      <c r="B845">
        <v>2014</v>
      </c>
      <c r="C845">
        <v>803</v>
      </c>
    </row>
    <row r="846" spans="1:3" x14ac:dyDescent="0.25">
      <c r="A846" t="s">
        <v>146</v>
      </c>
      <c r="B846">
        <v>2014</v>
      </c>
      <c r="C846">
        <v>803</v>
      </c>
    </row>
    <row r="847" spans="1:3" x14ac:dyDescent="0.25">
      <c r="A847" t="s">
        <v>157</v>
      </c>
      <c r="B847">
        <v>2014</v>
      </c>
      <c r="C847">
        <v>803</v>
      </c>
    </row>
    <row r="848" spans="1:3" x14ac:dyDescent="0.25">
      <c r="A848" t="s">
        <v>188</v>
      </c>
      <c r="B848">
        <v>2014</v>
      </c>
      <c r="C848">
        <v>803</v>
      </c>
    </row>
    <row r="849" spans="1:3" x14ac:dyDescent="0.25">
      <c r="A849" t="s">
        <v>135</v>
      </c>
      <c r="B849">
        <v>2014</v>
      </c>
      <c r="C849">
        <v>803</v>
      </c>
    </row>
    <row r="850" spans="1:3" x14ac:dyDescent="0.25">
      <c r="A850" t="s">
        <v>84</v>
      </c>
      <c r="B850">
        <v>2015</v>
      </c>
      <c r="C850">
        <v>803</v>
      </c>
    </row>
    <row r="851" spans="1:3" x14ac:dyDescent="0.25">
      <c r="A851" t="s">
        <v>101</v>
      </c>
      <c r="B851">
        <v>2015</v>
      </c>
      <c r="C851">
        <v>803</v>
      </c>
    </row>
    <row r="852" spans="1:3" x14ac:dyDescent="0.25">
      <c r="A852" t="s">
        <v>103</v>
      </c>
      <c r="B852">
        <v>2015</v>
      </c>
      <c r="C852">
        <v>803</v>
      </c>
    </row>
    <row r="853" spans="1:3" x14ac:dyDescent="0.25">
      <c r="A853" t="s">
        <v>116</v>
      </c>
      <c r="B853">
        <v>2015</v>
      </c>
      <c r="C853">
        <v>803</v>
      </c>
    </row>
    <row r="854" spans="1:3" x14ac:dyDescent="0.25">
      <c r="A854" t="s">
        <v>295</v>
      </c>
      <c r="B854">
        <v>2015</v>
      </c>
      <c r="C854">
        <v>803</v>
      </c>
    </row>
    <row r="855" spans="1:3" x14ac:dyDescent="0.25">
      <c r="A855" t="s">
        <v>290</v>
      </c>
      <c r="B855">
        <v>2015</v>
      </c>
      <c r="C855">
        <v>803</v>
      </c>
    </row>
    <row r="856" spans="1:3" x14ac:dyDescent="0.25">
      <c r="A856" t="s">
        <v>143</v>
      </c>
      <c r="B856">
        <v>2015</v>
      </c>
      <c r="C856">
        <v>803</v>
      </c>
    </row>
    <row r="857" spans="1:3" x14ac:dyDescent="0.25">
      <c r="A857" t="s">
        <v>154</v>
      </c>
      <c r="B857">
        <v>2015</v>
      </c>
      <c r="C857">
        <v>803</v>
      </c>
    </row>
    <row r="858" spans="1:3" x14ac:dyDescent="0.25">
      <c r="A858" t="s">
        <v>157</v>
      </c>
      <c r="B858">
        <v>2015</v>
      </c>
      <c r="C858">
        <v>803</v>
      </c>
    </row>
    <row r="859" spans="1:3" x14ac:dyDescent="0.25">
      <c r="A859" t="s">
        <v>227</v>
      </c>
      <c r="B859">
        <v>2012</v>
      </c>
      <c r="C859">
        <v>856</v>
      </c>
    </row>
    <row r="860" spans="1:3" x14ac:dyDescent="0.25">
      <c r="A860" t="s">
        <v>161</v>
      </c>
      <c r="B860">
        <v>2013</v>
      </c>
      <c r="C860">
        <v>856</v>
      </c>
    </row>
    <row r="861" spans="1:3" x14ac:dyDescent="0.25">
      <c r="A861" t="s">
        <v>161</v>
      </c>
      <c r="B861">
        <v>2014</v>
      </c>
      <c r="C861">
        <v>856</v>
      </c>
    </row>
    <row r="862" spans="1:3" x14ac:dyDescent="0.25">
      <c r="A862" t="s">
        <v>221</v>
      </c>
      <c r="B862">
        <v>2014</v>
      </c>
      <c r="C862">
        <v>856</v>
      </c>
    </row>
    <row r="863" spans="1:3" x14ac:dyDescent="0.25">
      <c r="A863" t="s">
        <v>161</v>
      </c>
      <c r="B863">
        <v>2015</v>
      </c>
      <c r="C863">
        <v>856</v>
      </c>
    </row>
    <row r="864" spans="1:3" x14ac:dyDescent="0.25">
      <c r="A864" t="s">
        <v>281</v>
      </c>
      <c r="B864">
        <v>2011</v>
      </c>
      <c r="C864">
        <v>861</v>
      </c>
    </row>
    <row r="865" spans="1:3" x14ac:dyDescent="0.25">
      <c r="A865" t="s">
        <v>244</v>
      </c>
      <c r="B865">
        <v>2011</v>
      </c>
      <c r="C865">
        <v>861</v>
      </c>
    </row>
    <row r="866" spans="1:3" x14ac:dyDescent="0.25">
      <c r="A866" t="s">
        <v>164</v>
      </c>
      <c r="B866">
        <v>2013</v>
      </c>
      <c r="C866">
        <v>861</v>
      </c>
    </row>
    <row r="867" spans="1:3" x14ac:dyDescent="0.25">
      <c r="A867" t="s">
        <v>84</v>
      </c>
      <c r="B867">
        <v>2014</v>
      </c>
      <c r="C867">
        <v>861</v>
      </c>
    </row>
    <row r="868" spans="1:3" x14ac:dyDescent="0.25">
      <c r="A868" t="s">
        <v>103</v>
      </c>
      <c r="B868">
        <v>2014</v>
      </c>
      <c r="C868">
        <v>861</v>
      </c>
    </row>
    <row r="869" spans="1:3" x14ac:dyDescent="0.25">
      <c r="A869" t="s">
        <v>131</v>
      </c>
      <c r="B869">
        <v>2014</v>
      </c>
      <c r="C869">
        <v>861</v>
      </c>
    </row>
    <row r="870" spans="1:3" x14ac:dyDescent="0.25">
      <c r="A870" t="s">
        <v>119</v>
      </c>
      <c r="B870">
        <v>2014</v>
      </c>
      <c r="C870">
        <v>861</v>
      </c>
    </row>
    <row r="871" spans="1:3" x14ac:dyDescent="0.25">
      <c r="A871" t="s">
        <v>120</v>
      </c>
      <c r="B871">
        <v>2014</v>
      </c>
      <c r="C871">
        <v>861</v>
      </c>
    </row>
    <row r="872" spans="1:3" x14ac:dyDescent="0.25">
      <c r="A872" t="s">
        <v>149</v>
      </c>
      <c r="B872">
        <v>2014</v>
      </c>
      <c r="C872">
        <v>861</v>
      </c>
    </row>
    <row r="873" spans="1:3" x14ac:dyDescent="0.25">
      <c r="A873" t="s">
        <v>138</v>
      </c>
      <c r="B873">
        <v>2014</v>
      </c>
      <c r="C873">
        <v>861</v>
      </c>
    </row>
    <row r="874" spans="1:3" x14ac:dyDescent="0.25">
      <c r="A874" t="s">
        <v>147</v>
      </c>
      <c r="B874">
        <v>2014</v>
      </c>
      <c r="C874">
        <v>861</v>
      </c>
    </row>
    <row r="875" spans="1:3" x14ac:dyDescent="0.25">
      <c r="A875" t="s">
        <v>88</v>
      </c>
      <c r="B875">
        <v>2015</v>
      </c>
      <c r="C875">
        <v>861</v>
      </c>
    </row>
    <row r="876" spans="1:3" x14ac:dyDescent="0.25">
      <c r="A876" t="s">
        <v>95</v>
      </c>
      <c r="B876">
        <v>2015</v>
      </c>
      <c r="C876">
        <v>861</v>
      </c>
    </row>
    <row r="877" spans="1:3" x14ac:dyDescent="0.25">
      <c r="A877" t="s">
        <v>114</v>
      </c>
      <c r="B877">
        <v>2015</v>
      </c>
      <c r="C877">
        <v>861</v>
      </c>
    </row>
    <row r="878" spans="1:3" x14ac:dyDescent="0.25">
      <c r="A878" t="s">
        <v>119</v>
      </c>
      <c r="B878">
        <v>2015</v>
      </c>
      <c r="C878">
        <v>861</v>
      </c>
    </row>
    <row r="879" spans="1:3" x14ac:dyDescent="0.25">
      <c r="A879" t="s">
        <v>107</v>
      </c>
      <c r="B879">
        <v>2015</v>
      </c>
      <c r="C879">
        <v>861</v>
      </c>
    </row>
    <row r="880" spans="1:3" x14ac:dyDescent="0.25">
      <c r="A880" t="s">
        <v>125</v>
      </c>
      <c r="B880">
        <v>2015</v>
      </c>
      <c r="C880">
        <v>861</v>
      </c>
    </row>
    <row r="881" spans="1:3" x14ac:dyDescent="0.25">
      <c r="A881" t="s">
        <v>147</v>
      </c>
      <c r="B881">
        <v>2015</v>
      </c>
      <c r="C881">
        <v>861</v>
      </c>
    </row>
    <row r="882" spans="1:3" x14ac:dyDescent="0.25">
      <c r="A882" t="s">
        <v>221</v>
      </c>
      <c r="B882">
        <v>2012</v>
      </c>
      <c r="C882">
        <v>879</v>
      </c>
    </row>
    <row r="883" spans="1:3" x14ac:dyDescent="0.25">
      <c r="A883" t="s">
        <v>228</v>
      </c>
      <c r="B883">
        <v>2014</v>
      </c>
      <c r="C883">
        <v>879</v>
      </c>
    </row>
    <row r="884" spans="1:3" x14ac:dyDescent="0.25">
      <c r="A884" t="s">
        <v>228</v>
      </c>
      <c r="B884">
        <v>2015</v>
      </c>
      <c r="C884">
        <v>879</v>
      </c>
    </row>
    <row r="885" spans="1:3" x14ac:dyDescent="0.25">
      <c r="A885" t="s">
        <v>176</v>
      </c>
      <c r="B885">
        <v>2011</v>
      </c>
      <c r="C885">
        <v>882</v>
      </c>
    </row>
    <row r="886" spans="1:3" x14ac:dyDescent="0.25">
      <c r="A886" t="s">
        <v>227</v>
      </c>
      <c r="B886">
        <v>2011</v>
      </c>
      <c r="C886">
        <v>882</v>
      </c>
    </row>
    <row r="887" spans="1:3" x14ac:dyDescent="0.25">
      <c r="A887" t="s">
        <v>217</v>
      </c>
      <c r="B887">
        <v>2011</v>
      </c>
      <c r="C887">
        <v>882</v>
      </c>
    </row>
    <row r="888" spans="1:3" x14ac:dyDescent="0.25">
      <c r="A888" t="s">
        <v>81</v>
      </c>
      <c r="B888">
        <v>2011</v>
      </c>
      <c r="C888">
        <v>882</v>
      </c>
    </row>
    <row r="889" spans="1:3" x14ac:dyDescent="0.25">
      <c r="A889" t="s">
        <v>138</v>
      </c>
      <c r="B889">
        <v>2011</v>
      </c>
      <c r="C889">
        <v>882</v>
      </c>
    </row>
    <row r="890" spans="1:3" x14ac:dyDescent="0.25">
      <c r="A890" t="s">
        <v>150</v>
      </c>
      <c r="B890">
        <v>2011</v>
      </c>
      <c r="C890">
        <v>882</v>
      </c>
    </row>
    <row r="891" spans="1:3" x14ac:dyDescent="0.25">
      <c r="A891" t="s">
        <v>92</v>
      </c>
      <c r="B891">
        <v>2011</v>
      </c>
      <c r="C891">
        <v>882</v>
      </c>
    </row>
    <row r="892" spans="1:3" x14ac:dyDescent="0.25">
      <c r="A892" t="s">
        <v>281</v>
      </c>
      <c r="B892">
        <v>2012</v>
      </c>
      <c r="C892">
        <v>882</v>
      </c>
    </row>
    <row r="893" spans="1:3" x14ac:dyDescent="0.25">
      <c r="A893" t="s">
        <v>228</v>
      </c>
      <c r="B893">
        <v>2012</v>
      </c>
      <c r="C893">
        <v>882</v>
      </c>
    </row>
    <row r="894" spans="1:3" x14ac:dyDescent="0.25">
      <c r="A894" t="s">
        <v>245</v>
      </c>
      <c r="B894">
        <v>2012</v>
      </c>
      <c r="C894">
        <v>882</v>
      </c>
    </row>
    <row r="895" spans="1:3" x14ac:dyDescent="0.25">
      <c r="A895" t="s">
        <v>166</v>
      </c>
      <c r="B895">
        <v>2012</v>
      </c>
      <c r="C895">
        <v>882</v>
      </c>
    </row>
    <row r="896" spans="1:3" x14ac:dyDescent="0.25">
      <c r="A896" t="s">
        <v>98</v>
      </c>
      <c r="B896">
        <v>2012</v>
      </c>
      <c r="C896">
        <v>882</v>
      </c>
    </row>
    <row r="897" spans="1:3" x14ac:dyDescent="0.25">
      <c r="A897" t="s">
        <v>229</v>
      </c>
      <c r="B897">
        <v>2012</v>
      </c>
      <c r="C897">
        <v>882</v>
      </c>
    </row>
    <row r="898" spans="1:3" x14ac:dyDescent="0.25">
      <c r="A898" t="s">
        <v>105</v>
      </c>
      <c r="B898">
        <v>2012</v>
      </c>
      <c r="C898">
        <v>882</v>
      </c>
    </row>
    <row r="899" spans="1:3" x14ac:dyDescent="0.25">
      <c r="A899" t="s">
        <v>199</v>
      </c>
      <c r="B899">
        <v>2012</v>
      </c>
      <c r="C899">
        <v>882</v>
      </c>
    </row>
    <row r="900" spans="1:3" x14ac:dyDescent="0.25">
      <c r="A900" t="s">
        <v>123</v>
      </c>
      <c r="B900">
        <v>2012</v>
      </c>
      <c r="C900">
        <v>882</v>
      </c>
    </row>
    <row r="901" spans="1:3" x14ac:dyDescent="0.25">
      <c r="A901" t="s">
        <v>187</v>
      </c>
      <c r="B901">
        <v>2012</v>
      </c>
      <c r="C901">
        <v>882</v>
      </c>
    </row>
    <row r="902" spans="1:3" x14ac:dyDescent="0.25">
      <c r="A902" t="s">
        <v>186</v>
      </c>
      <c r="B902">
        <v>2012</v>
      </c>
      <c r="C902">
        <v>882</v>
      </c>
    </row>
    <row r="903" spans="1:3" x14ac:dyDescent="0.25">
      <c r="A903" t="s">
        <v>277</v>
      </c>
      <c r="B903">
        <v>2012</v>
      </c>
      <c r="C903">
        <v>882</v>
      </c>
    </row>
    <row r="904" spans="1:3" x14ac:dyDescent="0.25">
      <c r="A904" t="s">
        <v>111</v>
      </c>
      <c r="B904">
        <v>2012</v>
      </c>
      <c r="C904">
        <v>882</v>
      </c>
    </row>
    <row r="905" spans="1:3" x14ac:dyDescent="0.25">
      <c r="A905" t="s">
        <v>281</v>
      </c>
      <c r="B905">
        <v>2013</v>
      </c>
      <c r="C905">
        <v>882</v>
      </c>
    </row>
    <row r="906" spans="1:3" x14ac:dyDescent="0.25">
      <c r="A906" t="s">
        <v>228</v>
      </c>
      <c r="B906">
        <v>2013</v>
      </c>
      <c r="C906">
        <v>882</v>
      </c>
    </row>
    <row r="907" spans="1:3" x14ac:dyDescent="0.25">
      <c r="A907" t="s">
        <v>168</v>
      </c>
      <c r="B907">
        <v>2013</v>
      </c>
      <c r="C907">
        <v>882</v>
      </c>
    </row>
    <row r="908" spans="1:3" x14ac:dyDescent="0.25">
      <c r="A908" t="s">
        <v>79</v>
      </c>
      <c r="B908">
        <v>2013</v>
      </c>
      <c r="C908">
        <v>882</v>
      </c>
    </row>
    <row r="909" spans="1:3" x14ac:dyDescent="0.25">
      <c r="A909" t="s">
        <v>176</v>
      </c>
      <c r="B909">
        <v>2014</v>
      </c>
      <c r="C909">
        <v>882</v>
      </c>
    </row>
    <row r="910" spans="1:3" x14ac:dyDescent="0.25">
      <c r="A910" t="s">
        <v>217</v>
      </c>
      <c r="B910">
        <v>2014</v>
      </c>
      <c r="C910">
        <v>882</v>
      </c>
    </row>
    <row r="911" spans="1:3" x14ac:dyDescent="0.25">
      <c r="A911" t="s">
        <v>88</v>
      </c>
      <c r="B911">
        <v>2014</v>
      </c>
      <c r="C911">
        <v>882</v>
      </c>
    </row>
    <row r="912" spans="1:3" x14ac:dyDescent="0.25">
      <c r="A912" t="s">
        <v>100</v>
      </c>
      <c r="B912">
        <v>2014</v>
      </c>
      <c r="C912">
        <v>882</v>
      </c>
    </row>
    <row r="913" spans="1:3" x14ac:dyDescent="0.25">
      <c r="A913" t="s">
        <v>291</v>
      </c>
      <c r="B913">
        <v>2014</v>
      </c>
      <c r="C913">
        <v>882</v>
      </c>
    </row>
    <row r="914" spans="1:3" x14ac:dyDescent="0.25">
      <c r="A914" t="s">
        <v>295</v>
      </c>
      <c r="B914">
        <v>2014</v>
      </c>
      <c r="C914">
        <v>882</v>
      </c>
    </row>
    <row r="915" spans="1:3" x14ac:dyDescent="0.25">
      <c r="A915" t="s">
        <v>114</v>
      </c>
      <c r="B915">
        <v>2014</v>
      </c>
      <c r="C915">
        <v>882</v>
      </c>
    </row>
    <row r="916" spans="1:3" x14ac:dyDescent="0.25">
      <c r="A916" t="s">
        <v>127</v>
      </c>
      <c r="B916">
        <v>2014</v>
      </c>
      <c r="C916">
        <v>882</v>
      </c>
    </row>
    <row r="917" spans="1:3" x14ac:dyDescent="0.25">
      <c r="A917" t="s">
        <v>283</v>
      </c>
      <c r="B917">
        <v>2015</v>
      </c>
      <c r="C917">
        <v>882</v>
      </c>
    </row>
    <row r="918" spans="1:3" x14ac:dyDescent="0.25">
      <c r="A918" t="s">
        <v>221</v>
      </c>
      <c r="B918">
        <v>2015</v>
      </c>
      <c r="C918">
        <v>882</v>
      </c>
    </row>
    <row r="919" spans="1:3" x14ac:dyDescent="0.25">
      <c r="A919" t="s">
        <v>217</v>
      </c>
      <c r="B919">
        <v>2015</v>
      </c>
      <c r="C919">
        <v>882</v>
      </c>
    </row>
    <row r="920" spans="1:3" x14ac:dyDescent="0.25">
      <c r="A920" t="s">
        <v>193</v>
      </c>
      <c r="B920">
        <v>2015</v>
      </c>
      <c r="C920">
        <v>882</v>
      </c>
    </row>
    <row r="921" spans="1:3" x14ac:dyDescent="0.25">
      <c r="A921" t="s">
        <v>77</v>
      </c>
      <c r="B921">
        <v>2015</v>
      </c>
      <c r="C921">
        <v>882</v>
      </c>
    </row>
    <row r="922" spans="1:3" x14ac:dyDescent="0.25">
      <c r="A922" t="s">
        <v>86</v>
      </c>
      <c r="B922">
        <v>2015</v>
      </c>
      <c r="C922">
        <v>882</v>
      </c>
    </row>
    <row r="923" spans="1:3" x14ac:dyDescent="0.25">
      <c r="A923" t="s">
        <v>291</v>
      </c>
      <c r="B923">
        <v>2015</v>
      </c>
      <c r="C923">
        <v>882</v>
      </c>
    </row>
    <row r="924" spans="1:3" x14ac:dyDescent="0.25">
      <c r="A924" t="s">
        <v>289</v>
      </c>
      <c r="B924">
        <v>2015</v>
      </c>
      <c r="C924">
        <v>882</v>
      </c>
    </row>
    <row r="925" spans="1:3" x14ac:dyDescent="0.25">
      <c r="A925" t="s">
        <v>100</v>
      </c>
      <c r="B925">
        <v>2015</v>
      </c>
      <c r="C925">
        <v>882</v>
      </c>
    </row>
    <row r="926" spans="1:3" x14ac:dyDescent="0.25">
      <c r="A926" t="s">
        <v>191</v>
      </c>
      <c r="B926">
        <v>2012</v>
      </c>
      <c r="C926">
        <v>923</v>
      </c>
    </row>
    <row r="927" spans="1:3" x14ac:dyDescent="0.25">
      <c r="A927" t="s">
        <v>217</v>
      </c>
      <c r="B927">
        <v>2012</v>
      </c>
      <c r="C927">
        <v>923</v>
      </c>
    </row>
    <row r="928" spans="1:3" x14ac:dyDescent="0.25">
      <c r="A928" t="s">
        <v>164</v>
      </c>
      <c r="B928">
        <v>2015</v>
      </c>
      <c r="C928">
        <v>923</v>
      </c>
    </row>
    <row r="929" spans="1:3" x14ac:dyDescent="0.25">
      <c r="A929" t="s">
        <v>159</v>
      </c>
      <c r="B929">
        <v>2015</v>
      </c>
      <c r="C929">
        <v>923</v>
      </c>
    </row>
    <row r="930" spans="1:3" x14ac:dyDescent="0.25">
      <c r="A930" t="s">
        <v>159</v>
      </c>
      <c r="B930">
        <v>2013</v>
      </c>
      <c r="C930">
        <v>927</v>
      </c>
    </row>
    <row r="931" spans="1:3" x14ac:dyDescent="0.25">
      <c r="A931" t="s">
        <v>87</v>
      </c>
      <c r="B931">
        <v>2014</v>
      </c>
      <c r="C931">
        <v>927</v>
      </c>
    </row>
    <row r="932" spans="1:3" x14ac:dyDescent="0.25">
      <c r="A932" t="s">
        <v>107</v>
      </c>
      <c r="B932">
        <v>2014</v>
      </c>
      <c r="C932">
        <v>927</v>
      </c>
    </row>
    <row r="933" spans="1:3" x14ac:dyDescent="0.25">
      <c r="A933" t="s">
        <v>111</v>
      </c>
      <c r="B933">
        <v>2014</v>
      </c>
      <c r="C933">
        <v>927</v>
      </c>
    </row>
    <row r="934" spans="1:3" x14ac:dyDescent="0.25">
      <c r="A934" t="s">
        <v>130</v>
      </c>
      <c r="B934">
        <v>2014</v>
      </c>
      <c r="C934">
        <v>927</v>
      </c>
    </row>
    <row r="935" spans="1:3" x14ac:dyDescent="0.25">
      <c r="A935" t="s">
        <v>96</v>
      </c>
      <c r="B935">
        <v>2015</v>
      </c>
      <c r="C935">
        <v>927</v>
      </c>
    </row>
    <row r="936" spans="1:3" x14ac:dyDescent="0.25">
      <c r="A936" t="s">
        <v>162</v>
      </c>
      <c r="B936">
        <v>2013</v>
      </c>
      <c r="C936">
        <v>933</v>
      </c>
    </row>
    <row r="937" spans="1:3" x14ac:dyDescent="0.25">
      <c r="A937" t="s">
        <v>191</v>
      </c>
      <c r="B937">
        <v>2013</v>
      </c>
      <c r="C937">
        <v>933</v>
      </c>
    </row>
    <row r="938" spans="1:3" x14ac:dyDescent="0.25">
      <c r="A938" t="s">
        <v>221</v>
      </c>
      <c r="B938">
        <v>2013</v>
      </c>
      <c r="C938">
        <v>933</v>
      </c>
    </row>
    <row r="939" spans="1:3" x14ac:dyDescent="0.25">
      <c r="A939" t="s">
        <v>164</v>
      </c>
      <c r="B939">
        <v>2014</v>
      </c>
      <c r="C939">
        <v>933</v>
      </c>
    </row>
    <row r="940" spans="1:3" x14ac:dyDescent="0.25">
      <c r="A940" t="s">
        <v>176</v>
      </c>
      <c r="B940">
        <v>2015</v>
      </c>
      <c r="C940">
        <v>933</v>
      </c>
    </row>
    <row r="941" spans="1:3" x14ac:dyDescent="0.25">
      <c r="A941" t="s">
        <v>159</v>
      </c>
      <c r="B941">
        <v>2011</v>
      </c>
      <c r="C941">
        <v>938</v>
      </c>
    </row>
    <row r="942" spans="1:3" x14ac:dyDescent="0.25">
      <c r="A942" t="s">
        <v>138</v>
      </c>
      <c r="B942">
        <v>2012</v>
      </c>
      <c r="C942">
        <v>938</v>
      </c>
    </row>
    <row r="943" spans="1:3" x14ac:dyDescent="0.25">
      <c r="A943" t="s">
        <v>129</v>
      </c>
      <c r="B943">
        <v>2012</v>
      </c>
      <c r="C943">
        <v>938</v>
      </c>
    </row>
    <row r="944" spans="1:3" x14ac:dyDescent="0.25">
      <c r="A944" t="s">
        <v>184</v>
      </c>
      <c r="B944">
        <v>2012</v>
      </c>
      <c r="C944">
        <v>938</v>
      </c>
    </row>
    <row r="945" spans="1:3" x14ac:dyDescent="0.25">
      <c r="A945" t="s">
        <v>295</v>
      </c>
      <c r="B945">
        <v>2012</v>
      </c>
      <c r="C945">
        <v>938</v>
      </c>
    </row>
    <row r="946" spans="1:3" x14ac:dyDescent="0.25">
      <c r="A946" t="s">
        <v>146</v>
      </c>
      <c r="B946">
        <v>2012</v>
      </c>
      <c r="C946">
        <v>938</v>
      </c>
    </row>
    <row r="947" spans="1:3" x14ac:dyDescent="0.25">
      <c r="A947" t="s">
        <v>195</v>
      </c>
      <c r="B947">
        <v>2012</v>
      </c>
      <c r="C947">
        <v>938</v>
      </c>
    </row>
    <row r="948" spans="1:3" x14ac:dyDescent="0.25">
      <c r="A948" t="s">
        <v>288</v>
      </c>
      <c r="B948">
        <v>2012</v>
      </c>
      <c r="C948">
        <v>938</v>
      </c>
    </row>
    <row r="949" spans="1:3" x14ac:dyDescent="0.25">
      <c r="A949" t="s">
        <v>116</v>
      </c>
      <c r="B949">
        <v>2012</v>
      </c>
      <c r="C949">
        <v>938</v>
      </c>
    </row>
    <row r="950" spans="1:3" x14ac:dyDescent="0.25">
      <c r="A950" t="s">
        <v>183</v>
      </c>
      <c r="B950">
        <v>2012</v>
      </c>
      <c r="C950">
        <v>938</v>
      </c>
    </row>
    <row r="951" spans="1:3" x14ac:dyDescent="0.25">
      <c r="A951" t="s">
        <v>280</v>
      </c>
      <c r="B951">
        <v>2013</v>
      </c>
      <c r="C951">
        <v>938</v>
      </c>
    </row>
    <row r="952" spans="1:3" x14ac:dyDescent="0.25">
      <c r="A952" t="s">
        <v>193</v>
      </c>
      <c r="B952">
        <v>2013</v>
      </c>
      <c r="C952">
        <v>938</v>
      </c>
    </row>
    <row r="953" spans="1:3" x14ac:dyDescent="0.25">
      <c r="A953" t="s">
        <v>283</v>
      </c>
      <c r="B953">
        <v>2014</v>
      </c>
      <c r="C953">
        <v>938</v>
      </c>
    </row>
    <row r="954" spans="1:3" x14ac:dyDescent="0.25">
      <c r="A954" t="s">
        <v>159</v>
      </c>
      <c r="B954">
        <v>2014</v>
      </c>
      <c r="C954">
        <v>938</v>
      </c>
    </row>
    <row r="955" spans="1:3" x14ac:dyDescent="0.25">
      <c r="A955" t="s">
        <v>193</v>
      </c>
      <c r="B955">
        <v>2014</v>
      </c>
      <c r="C955">
        <v>938</v>
      </c>
    </row>
    <row r="956" spans="1:3" x14ac:dyDescent="0.25">
      <c r="A956" t="s">
        <v>191</v>
      </c>
      <c r="B956">
        <v>2015</v>
      </c>
      <c r="C956">
        <v>938</v>
      </c>
    </row>
    <row r="957" spans="1:3" x14ac:dyDescent="0.25">
      <c r="A957" t="s">
        <v>75</v>
      </c>
      <c r="B957">
        <v>2015</v>
      </c>
      <c r="C957">
        <v>938</v>
      </c>
    </row>
    <row r="958" spans="1:3" x14ac:dyDescent="0.25">
      <c r="A958" t="s">
        <v>205</v>
      </c>
      <c r="B958">
        <v>2014</v>
      </c>
      <c r="C958">
        <v>955</v>
      </c>
    </row>
    <row r="959" spans="1:3" x14ac:dyDescent="0.25">
      <c r="A959" t="s">
        <v>191</v>
      </c>
      <c r="B959">
        <v>2014</v>
      </c>
      <c r="C959">
        <v>955</v>
      </c>
    </row>
    <row r="960" spans="1:3" x14ac:dyDescent="0.25">
      <c r="A960" t="s">
        <v>249</v>
      </c>
      <c r="B960">
        <v>2014</v>
      </c>
      <c r="C960">
        <v>955</v>
      </c>
    </row>
    <row r="961" spans="1:3" x14ac:dyDescent="0.25">
      <c r="A961" t="s">
        <v>223</v>
      </c>
      <c r="B961">
        <v>2015</v>
      </c>
      <c r="C961">
        <v>955</v>
      </c>
    </row>
    <row r="962" spans="1:3" x14ac:dyDescent="0.25">
      <c r="A962" t="s">
        <v>205</v>
      </c>
      <c r="B962">
        <v>2015</v>
      </c>
      <c r="C962">
        <v>955</v>
      </c>
    </row>
    <row r="963" spans="1:3" x14ac:dyDescent="0.25">
      <c r="A963" t="s">
        <v>207</v>
      </c>
      <c r="B963">
        <v>2015</v>
      </c>
      <c r="C963">
        <v>955</v>
      </c>
    </row>
    <row r="964" spans="1:3" x14ac:dyDescent="0.25">
      <c r="A964" t="s">
        <v>218</v>
      </c>
      <c r="B964">
        <v>2015</v>
      </c>
      <c r="C964">
        <v>955</v>
      </c>
    </row>
    <row r="965" spans="1:3" x14ac:dyDescent="0.25">
      <c r="A965" t="s">
        <v>75</v>
      </c>
      <c r="B965">
        <v>2014</v>
      </c>
      <c r="C965">
        <v>962</v>
      </c>
    </row>
    <row r="966" spans="1:3" x14ac:dyDescent="0.25">
      <c r="A966" t="s">
        <v>279</v>
      </c>
      <c r="B966">
        <v>2015</v>
      </c>
      <c r="C966">
        <v>962</v>
      </c>
    </row>
    <row r="967" spans="1:3" x14ac:dyDescent="0.25">
      <c r="A967" t="s">
        <v>159</v>
      </c>
      <c r="B967">
        <v>2012</v>
      </c>
      <c r="C967">
        <v>964</v>
      </c>
    </row>
    <row r="968" spans="1:3" x14ac:dyDescent="0.25">
      <c r="A968" t="s">
        <v>161</v>
      </c>
      <c r="B968">
        <v>2012</v>
      </c>
      <c r="C968">
        <v>964</v>
      </c>
    </row>
    <row r="969" spans="1:3" x14ac:dyDescent="0.25">
      <c r="A969" t="s">
        <v>176</v>
      </c>
      <c r="B969">
        <v>2012</v>
      </c>
      <c r="C969">
        <v>964</v>
      </c>
    </row>
    <row r="970" spans="1:3" x14ac:dyDescent="0.25">
      <c r="A970" t="s">
        <v>215</v>
      </c>
      <c r="B970">
        <v>2012</v>
      </c>
      <c r="C970">
        <v>964</v>
      </c>
    </row>
    <row r="971" spans="1:3" x14ac:dyDescent="0.25">
      <c r="A971" t="s">
        <v>218</v>
      </c>
      <c r="B971">
        <v>2014</v>
      </c>
      <c r="C971">
        <v>964</v>
      </c>
    </row>
    <row r="972" spans="1:3" x14ac:dyDescent="0.25">
      <c r="A972" t="s">
        <v>191</v>
      </c>
      <c r="B972">
        <v>2011</v>
      </c>
      <c r="C972">
        <v>969</v>
      </c>
    </row>
    <row r="973" spans="1:3" x14ac:dyDescent="0.25">
      <c r="A973" t="s">
        <v>127</v>
      </c>
      <c r="B973">
        <v>2012</v>
      </c>
      <c r="C973">
        <v>969</v>
      </c>
    </row>
    <row r="974" spans="1:3" x14ac:dyDescent="0.25">
      <c r="A974" t="s">
        <v>95</v>
      </c>
      <c r="B974">
        <v>2012</v>
      </c>
      <c r="C974">
        <v>969</v>
      </c>
    </row>
    <row r="975" spans="1:3" x14ac:dyDescent="0.25">
      <c r="A975" t="s">
        <v>152</v>
      </c>
      <c r="B975">
        <v>2012</v>
      </c>
      <c r="C975">
        <v>969</v>
      </c>
    </row>
    <row r="976" spans="1:3" x14ac:dyDescent="0.25">
      <c r="A976" t="s">
        <v>198</v>
      </c>
      <c r="B976">
        <v>2012</v>
      </c>
      <c r="C976">
        <v>969</v>
      </c>
    </row>
    <row r="977" spans="1:3" x14ac:dyDescent="0.25">
      <c r="A977" t="s">
        <v>119</v>
      </c>
      <c r="B977">
        <v>2012</v>
      </c>
      <c r="C977">
        <v>969</v>
      </c>
    </row>
    <row r="978" spans="1:3" x14ac:dyDescent="0.25">
      <c r="A978" t="s">
        <v>168</v>
      </c>
      <c r="B978">
        <v>2012</v>
      </c>
      <c r="C978">
        <v>969</v>
      </c>
    </row>
    <row r="979" spans="1:3" x14ac:dyDescent="0.25">
      <c r="A979" t="s">
        <v>142</v>
      </c>
      <c r="B979">
        <v>2012</v>
      </c>
      <c r="C979">
        <v>969</v>
      </c>
    </row>
    <row r="980" spans="1:3" x14ac:dyDescent="0.25">
      <c r="A980" t="s">
        <v>176</v>
      </c>
      <c r="B980">
        <v>2013</v>
      </c>
      <c r="C980">
        <v>969</v>
      </c>
    </row>
    <row r="981" spans="1:3" x14ac:dyDescent="0.25">
      <c r="A981" t="s">
        <v>218</v>
      </c>
      <c r="B981">
        <v>2013</v>
      </c>
      <c r="C981">
        <v>969</v>
      </c>
    </row>
    <row r="982" spans="1:3" x14ac:dyDescent="0.25">
      <c r="A982" t="s">
        <v>170</v>
      </c>
      <c r="B982">
        <v>2014</v>
      </c>
      <c r="C982">
        <v>969</v>
      </c>
    </row>
    <row r="983" spans="1:3" x14ac:dyDescent="0.25">
      <c r="A983" t="s">
        <v>215</v>
      </c>
      <c r="B983">
        <v>2014</v>
      </c>
      <c r="C983">
        <v>969</v>
      </c>
    </row>
    <row r="984" spans="1:3" x14ac:dyDescent="0.25">
      <c r="A984" t="s">
        <v>134</v>
      </c>
      <c r="B984">
        <v>2014</v>
      </c>
      <c r="C984">
        <v>969</v>
      </c>
    </row>
    <row r="985" spans="1:3" x14ac:dyDescent="0.25">
      <c r="A985" t="s">
        <v>207</v>
      </c>
      <c r="B985">
        <v>2014</v>
      </c>
      <c r="C985">
        <v>969</v>
      </c>
    </row>
    <row r="986" spans="1:3" x14ac:dyDescent="0.25">
      <c r="A986" t="s">
        <v>232</v>
      </c>
      <c r="B986">
        <v>2014</v>
      </c>
      <c r="C986">
        <v>969</v>
      </c>
    </row>
    <row r="987" spans="1:3" x14ac:dyDescent="0.25">
      <c r="A987" t="s">
        <v>74</v>
      </c>
      <c r="B987">
        <v>2014</v>
      </c>
      <c r="C987">
        <v>969</v>
      </c>
    </row>
    <row r="988" spans="1:3" x14ac:dyDescent="0.25">
      <c r="A988" t="s">
        <v>280</v>
      </c>
      <c r="B988">
        <v>2015</v>
      </c>
      <c r="C988">
        <v>969</v>
      </c>
    </row>
    <row r="989" spans="1:3" x14ac:dyDescent="0.25">
      <c r="A989" t="s">
        <v>134</v>
      </c>
      <c r="B989">
        <v>2015</v>
      </c>
      <c r="C989">
        <v>969</v>
      </c>
    </row>
    <row r="990" spans="1:3" x14ac:dyDescent="0.25">
      <c r="A990" t="s">
        <v>232</v>
      </c>
      <c r="B990">
        <v>2015</v>
      </c>
      <c r="C990">
        <v>969</v>
      </c>
    </row>
    <row r="991" spans="1:3" x14ac:dyDescent="0.25">
      <c r="A991" t="s">
        <v>162</v>
      </c>
      <c r="B991">
        <v>2012</v>
      </c>
      <c r="C991">
        <v>988</v>
      </c>
    </row>
    <row r="992" spans="1:3" x14ac:dyDescent="0.25">
      <c r="A992" t="s">
        <v>223</v>
      </c>
      <c r="B992">
        <v>2012</v>
      </c>
      <c r="C992">
        <v>988</v>
      </c>
    </row>
    <row r="993" spans="1:3" x14ac:dyDescent="0.25">
      <c r="A993" t="s">
        <v>242</v>
      </c>
      <c r="B993">
        <v>2012</v>
      </c>
      <c r="C993">
        <v>988</v>
      </c>
    </row>
    <row r="994" spans="1:3" x14ac:dyDescent="0.25">
      <c r="A994" t="s">
        <v>249</v>
      </c>
      <c r="B994">
        <v>2012</v>
      </c>
      <c r="C994">
        <v>988</v>
      </c>
    </row>
    <row r="995" spans="1:3" x14ac:dyDescent="0.25">
      <c r="A995" t="s">
        <v>232</v>
      </c>
      <c r="B995">
        <v>2013</v>
      </c>
      <c r="C995">
        <v>988</v>
      </c>
    </row>
    <row r="996" spans="1:3" x14ac:dyDescent="0.25">
      <c r="A996" t="s">
        <v>249</v>
      </c>
      <c r="B996">
        <v>2013</v>
      </c>
      <c r="C996">
        <v>988</v>
      </c>
    </row>
    <row r="997" spans="1:3" x14ac:dyDescent="0.25">
      <c r="A997" t="s">
        <v>223</v>
      </c>
      <c r="B997">
        <v>2014</v>
      </c>
      <c r="C997">
        <v>988</v>
      </c>
    </row>
    <row r="998" spans="1:3" x14ac:dyDescent="0.25">
      <c r="A998" t="s">
        <v>170</v>
      </c>
      <c r="B998">
        <v>2015</v>
      </c>
      <c r="C998">
        <v>988</v>
      </c>
    </row>
    <row r="999" spans="1:3" x14ac:dyDescent="0.25">
      <c r="A999" t="s">
        <v>216</v>
      </c>
      <c r="B999">
        <v>2015</v>
      </c>
      <c r="C999">
        <v>988</v>
      </c>
    </row>
    <row r="1000" spans="1:3" x14ac:dyDescent="0.25">
      <c r="A1000" t="s">
        <v>249</v>
      </c>
      <c r="B1000">
        <v>2015</v>
      </c>
      <c r="C1000">
        <v>988</v>
      </c>
    </row>
    <row r="1001" spans="1:3" x14ac:dyDescent="0.25">
      <c r="A1001" t="s">
        <v>164</v>
      </c>
      <c r="B1001">
        <v>2012</v>
      </c>
      <c r="C1001">
        <v>998</v>
      </c>
    </row>
    <row r="1002" spans="1:3" x14ac:dyDescent="0.25">
      <c r="A1002" t="s">
        <v>223</v>
      </c>
      <c r="B1002">
        <v>2013</v>
      </c>
      <c r="C1002">
        <v>998</v>
      </c>
    </row>
    <row r="1003" spans="1:3" x14ac:dyDescent="0.25">
      <c r="A1003" t="s">
        <v>242</v>
      </c>
      <c r="B1003">
        <v>2013</v>
      </c>
      <c r="C1003">
        <v>998</v>
      </c>
    </row>
    <row r="1004" spans="1:3" x14ac:dyDescent="0.25">
      <c r="A1004" t="s">
        <v>206</v>
      </c>
      <c r="B1004">
        <v>2014</v>
      </c>
      <c r="C1004">
        <v>998</v>
      </c>
    </row>
    <row r="1005" spans="1:3" x14ac:dyDescent="0.25">
      <c r="A1005" t="s">
        <v>155</v>
      </c>
      <c r="B1005">
        <v>2015</v>
      </c>
      <c r="C1005">
        <v>998</v>
      </c>
    </row>
    <row r="1006" spans="1:3" x14ac:dyDescent="0.25">
      <c r="A1006" t="s">
        <v>206</v>
      </c>
      <c r="B1006">
        <v>2015</v>
      </c>
      <c r="C1006">
        <v>998</v>
      </c>
    </row>
    <row r="1007" spans="1:3" x14ac:dyDescent="0.25">
      <c r="A1007" t="s">
        <v>192</v>
      </c>
      <c r="B1007">
        <v>2011</v>
      </c>
      <c r="C1007">
        <v>1004</v>
      </c>
    </row>
    <row r="1008" spans="1:3" x14ac:dyDescent="0.25">
      <c r="A1008" t="s">
        <v>194</v>
      </c>
      <c r="B1008">
        <v>2012</v>
      </c>
      <c r="C1008">
        <v>1004</v>
      </c>
    </row>
    <row r="1009" spans="1:3" x14ac:dyDescent="0.25">
      <c r="A1009" t="s">
        <v>157</v>
      </c>
      <c r="B1009">
        <v>2012</v>
      </c>
      <c r="C1009">
        <v>1004</v>
      </c>
    </row>
    <row r="1010" spans="1:3" x14ac:dyDescent="0.25">
      <c r="A1010" t="s">
        <v>149</v>
      </c>
      <c r="B1010">
        <v>2012</v>
      </c>
      <c r="C1010">
        <v>1004</v>
      </c>
    </row>
    <row r="1011" spans="1:3" x14ac:dyDescent="0.25">
      <c r="A1011" t="s">
        <v>88</v>
      </c>
      <c r="B1011">
        <v>2012</v>
      </c>
      <c r="C1011">
        <v>1004</v>
      </c>
    </row>
    <row r="1012" spans="1:3" x14ac:dyDescent="0.25">
      <c r="A1012" t="s">
        <v>303</v>
      </c>
      <c r="B1012">
        <v>2012</v>
      </c>
      <c r="C1012">
        <v>1004</v>
      </c>
    </row>
    <row r="1013" spans="1:3" x14ac:dyDescent="0.25">
      <c r="A1013" t="s">
        <v>180</v>
      </c>
      <c r="B1013">
        <v>2012</v>
      </c>
      <c r="C1013">
        <v>1004</v>
      </c>
    </row>
    <row r="1014" spans="1:3" x14ac:dyDescent="0.25">
      <c r="A1014" t="s">
        <v>131</v>
      </c>
      <c r="B1014">
        <v>2012</v>
      </c>
      <c r="C1014">
        <v>1004</v>
      </c>
    </row>
    <row r="1015" spans="1:3" x14ac:dyDescent="0.25">
      <c r="A1015" t="s">
        <v>108</v>
      </c>
      <c r="B1015">
        <v>2012</v>
      </c>
      <c r="C1015">
        <v>1004</v>
      </c>
    </row>
    <row r="1016" spans="1:3" x14ac:dyDescent="0.25">
      <c r="A1016" t="s">
        <v>122</v>
      </c>
      <c r="B1016">
        <v>2012</v>
      </c>
      <c r="C1016">
        <v>1004</v>
      </c>
    </row>
    <row r="1017" spans="1:3" x14ac:dyDescent="0.25">
      <c r="A1017" t="s">
        <v>96</v>
      </c>
      <c r="B1017">
        <v>2012</v>
      </c>
      <c r="C1017">
        <v>1004</v>
      </c>
    </row>
    <row r="1018" spans="1:3" x14ac:dyDescent="0.25">
      <c r="A1018" t="s">
        <v>280</v>
      </c>
      <c r="B1018">
        <v>2014</v>
      </c>
      <c r="C1018">
        <v>1004</v>
      </c>
    </row>
    <row r="1019" spans="1:3" x14ac:dyDescent="0.25">
      <c r="A1019" t="s">
        <v>194</v>
      </c>
      <c r="B1019">
        <v>2014</v>
      </c>
      <c r="C1019">
        <v>1004</v>
      </c>
    </row>
    <row r="1020" spans="1:3" x14ac:dyDescent="0.25">
      <c r="A1020" t="s">
        <v>242</v>
      </c>
      <c r="B1020">
        <v>2014</v>
      </c>
      <c r="C1020">
        <v>1004</v>
      </c>
    </row>
    <row r="1021" spans="1:3" x14ac:dyDescent="0.25">
      <c r="A1021" t="s">
        <v>215</v>
      </c>
      <c r="B1021">
        <v>2013</v>
      </c>
      <c r="C1021">
        <v>1018</v>
      </c>
    </row>
    <row r="1022" spans="1:3" x14ac:dyDescent="0.25">
      <c r="A1022" t="s">
        <v>194</v>
      </c>
      <c r="B1022">
        <v>2015</v>
      </c>
      <c r="C1022">
        <v>1018</v>
      </c>
    </row>
    <row r="1023" spans="1:3" x14ac:dyDescent="0.25">
      <c r="A1023" t="s">
        <v>162</v>
      </c>
      <c r="B1023">
        <v>2011</v>
      </c>
      <c r="C1023">
        <v>1020</v>
      </c>
    </row>
    <row r="1024" spans="1:3" x14ac:dyDescent="0.25">
      <c r="A1024" t="s">
        <v>242</v>
      </c>
      <c r="B1024">
        <v>2011</v>
      </c>
      <c r="C1024">
        <v>1020</v>
      </c>
    </row>
    <row r="1025" spans="1:3" x14ac:dyDescent="0.25">
      <c r="A1025" t="s">
        <v>134</v>
      </c>
      <c r="B1025">
        <v>2011</v>
      </c>
      <c r="C1025">
        <v>1020</v>
      </c>
    </row>
    <row r="1026" spans="1:3" x14ac:dyDescent="0.25">
      <c r="A1026" t="s">
        <v>207</v>
      </c>
      <c r="B1026">
        <v>2013</v>
      </c>
      <c r="C1026">
        <v>1020</v>
      </c>
    </row>
    <row r="1027" spans="1:3" x14ac:dyDescent="0.25">
      <c r="A1027" t="s">
        <v>279</v>
      </c>
      <c r="B1027">
        <v>2014</v>
      </c>
      <c r="C1027">
        <v>1020</v>
      </c>
    </row>
    <row r="1028" spans="1:3" x14ac:dyDescent="0.25">
      <c r="A1028" t="s">
        <v>134</v>
      </c>
      <c r="B1028">
        <v>2012</v>
      </c>
      <c r="C1028">
        <v>1025</v>
      </c>
    </row>
    <row r="1029" spans="1:3" x14ac:dyDescent="0.25">
      <c r="A1029" t="s">
        <v>232</v>
      </c>
      <c r="B1029">
        <v>2012</v>
      </c>
      <c r="C1029">
        <v>1025</v>
      </c>
    </row>
    <row r="1030" spans="1:3" x14ac:dyDescent="0.25">
      <c r="A1030" t="s">
        <v>134</v>
      </c>
      <c r="B1030">
        <v>2013</v>
      </c>
      <c r="C1030">
        <v>1025</v>
      </c>
    </row>
    <row r="1031" spans="1:3" x14ac:dyDescent="0.25">
      <c r="A1031" t="s">
        <v>155</v>
      </c>
      <c r="B1031">
        <v>2014</v>
      </c>
      <c r="C1031">
        <v>1025</v>
      </c>
    </row>
    <row r="1032" spans="1:3" x14ac:dyDescent="0.25">
      <c r="A1032" t="s">
        <v>210</v>
      </c>
      <c r="B1032">
        <v>2014</v>
      </c>
      <c r="C1032">
        <v>1025</v>
      </c>
    </row>
    <row r="1033" spans="1:3" x14ac:dyDescent="0.25">
      <c r="A1033" t="s">
        <v>179</v>
      </c>
      <c r="B1033">
        <v>2015</v>
      </c>
      <c r="C1033">
        <v>1025</v>
      </c>
    </row>
    <row r="1034" spans="1:3" x14ac:dyDescent="0.25">
      <c r="A1034" t="s">
        <v>210</v>
      </c>
      <c r="B1034">
        <v>2015</v>
      </c>
      <c r="C1034">
        <v>1025</v>
      </c>
    </row>
    <row r="1035" spans="1:3" x14ac:dyDescent="0.25">
      <c r="A1035" t="s">
        <v>160</v>
      </c>
      <c r="B1035">
        <v>2015</v>
      </c>
      <c r="C1035">
        <v>1025</v>
      </c>
    </row>
    <row r="1036" spans="1:3" x14ac:dyDescent="0.25">
      <c r="A1036" t="s">
        <v>280</v>
      </c>
      <c r="B1036">
        <v>2011</v>
      </c>
      <c r="C1036">
        <v>1033</v>
      </c>
    </row>
    <row r="1037" spans="1:3" x14ac:dyDescent="0.25">
      <c r="A1037" t="s">
        <v>161</v>
      </c>
      <c r="B1037">
        <v>2011</v>
      </c>
      <c r="C1037">
        <v>1033</v>
      </c>
    </row>
    <row r="1038" spans="1:3" x14ac:dyDescent="0.25">
      <c r="A1038" t="s">
        <v>280</v>
      </c>
      <c r="B1038">
        <v>2012</v>
      </c>
      <c r="C1038">
        <v>1033</v>
      </c>
    </row>
    <row r="1039" spans="1:3" x14ac:dyDescent="0.25">
      <c r="A1039" t="s">
        <v>218</v>
      </c>
      <c r="B1039">
        <v>2012</v>
      </c>
      <c r="C1039">
        <v>1033</v>
      </c>
    </row>
    <row r="1040" spans="1:3" x14ac:dyDescent="0.25">
      <c r="A1040" t="s">
        <v>193</v>
      </c>
      <c r="B1040">
        <v>2012</v>
      </c>
      <c r="C1040">
        <v>1033</v>
      </c>
    </row>
    <row r="1041" spans="1:3" x14ac:dyDescent="0.25">
      <c r="A1041" t="s">
        <v>83</v>
      </c>
      <c r="B1041">
        <v>2012</v>
      </c>
      <c r="C1041">
        <v>1033</v>
      </c>
    </row>
    <row r="1042" spans="1:3" x14ac:dyDescent="0.25">
      <c r="A1042" t="s">
        <v>102</v>
      </c>
      <c r="B1042">
        <v>2012</v>
      </c>
      <c r="C1042">
        <v>1033</v>
      </c>
    </row>
    <row r="1043" spans="1:3" x14ac:dyDescent="0.25">
      <c r="A1043" t="s">
        <v>140</v>
      </c>
      <c r="B1043">
        <v>2012</v>
      </c>
      <c r="C1043">
        <v>1033</v>
      </c>
    </row>
    <row r="1044" spans="1:3" x14ac:dyDescent="0.25">
      <c r="A1044" t="s">
        <v>128</v>
      </c>
      <c r="B1044">
        <v>2012</v>
      </c>
      <c r="C1044">
        <v>1033</v>
      </c>
    </row>
    <row r="1045" spans="1:3" x14ac:dyDescent="0.25">
      <c r="A1045" t="s">
        <v>125</v>
      </c>
      <c r="B1045">
        <v>2012</v>
      </c>
      <c r="C1045">
        <v>1033</v>
      </c>
    </row>
    <row r="1046" spans="1:3" x14ac:dyDescent="0.25">
      <c r="A1046" t="s">
        <v>194</v>
      </c>
      <c r="B1046">
        <v>2013</v>
      </c>
      <c r="C1046">
        <v>1033</v>
      </c>
    </row>
    <row r="1047" spans="1:3" x14ac:dyDescent="0.25">
      <c r="A1047" t="s">
        <v>206</v>
      </c>
      <c r="B1047">
        <v>2013</v>
      </c>
      <c r="C1047">
        <v>1033</v>
      </c>
    </row>
    <row r="1048" spans="1:3" x14ac:dyDescent="0.25">
      <c r="A1048" t="s">
        <v>205</v>
      </c>
      <c r="B1048">
        <v>2013</v>
      </c>
      <c r="C1048">
        <v>1033</v>
      </c>
    </row>
    <row r="1049" spans="1:3" x14ac:dyDescent="0.25">
      <c r="A1049" t="s">
        <v>242</v>
      </c>
      <c r="B1049">
        <v>2015</v>
      </c>
      <c r="C1049">
        <v>1033</v>
      </c>
    </row>
    <row r="1050" spans="1:3" x14ac:dyDescent="0.25">
      <c r="A1050" t="s">
        <v>192</v>
      </c>
      <c r="B1050">
        <v>2012</v>
      </c>
      <c r="C1050">
        <v>1047</v>
      </c>
    </row>
    <row r="1051" spans="1:3" x14ac:dyDescent="0.25">
      <c r="A1051" t="s">
        <v>175</v>
      </c>
      <c r="B1051">
        <v>2014</v>
      </c>
      <c r="C1051">
        <v>1047</v>
      </c>
    </row>
    <row r="1052" spans="1:3" x14ac:dyDescent="0.25">
      <c r="A1052" t="s">
        <v>105</v>
      </c>
      <c r="B1052">
        <v>2015</v>
      </c>
      <c r="C1052">
        <v>1047</v>
      </c>
    </row>
    <row r="1053" spans="1:3" x14ac:dyDescent="0.25">
      <c r="A1053" t="s">
        <v>223</v>
      </c>
      <c r="B1053">
        <v>2011</v>
      </c>
      <c r="C1053">
        <v>1050</v>
      </c>
    </row>
    <row r="1054" spans="1:3" x14ac:dyDescent="0.25">
      <c r="A1054" t="s">
        <v>218</v>
      </c>
      <c r="B1054">
        <v>2011</v>
      </c>
      <c r="C1054">
        <v>1050</v>
      </c>
    </row>
    <row r="1055" spans="1:3" x14ac:dyDescent="0.25">
      <c r="A1055" t="s">
        <v>164</v>
      </c>
      <c r="B1055">
        <v>2011</v>
      </c>
      <c r="C1055">
        <v>1050</v>
      </c>
    </row>
    <row r="1056" spans="1:3" x14ac:dyDescent="0.25">
      <c r="A1056" t="s">
        <v>193</v>
      </c>
      <c r="B1056">
        <v>2011</v>
      </c>
      <c r="C1056">
        <v>1050</v>
      </c>
    </row>
    <row r="1057" spans="1:3" x14ac:dyDescent="0.25">
      <c r="A1057" t="s">
        <v>207</v>
      </c>
      <c r="B1057">
        <v>2012</v>
      </c>
      <c r="C1057">
        <v>1050</v>
      </c>
    </row>
    <row r="1058" spans="1:3" x14ac:dyDescent="0.25">
      <c r="A1058" t="s">
        <v>216</v>
      </c>
      <c r="B1058">
        <v>2013</v>
      </c>
      <c r="C1058">
        <v>1050</v>
      </c>
    </row>
    <row r="1059" spans="1:3" x14ac:dyDescent="0.25">
      <c r="A1059" t="s">
        <v>179</v>
      </c>
      <c r="B1059">
        <v>2014</v>
      </c>
      <c r="C1059">
        <v>1056</v>
      </c>
    </row>
    <row r="1060" spans="1:3" x14ac:dyDescent="0.25">
      <c r="A1060" t="s">
        <v>160</v>
      </c>
      <c r="B1060">
        <v>2014</v>
      </c>
      <c r="C1060">
        <v>1056</v>
      </c>
    </row>
    <row r="1061" spans="1:3" x14ac:dyDescent="0.25">
      <c r="A1061" t="s">
        <v>187</v>
      </c>
      <c r="B1061">
        <v>2015</v>
      </c>
      <c r="C1061">
        <v>1056</v>
      </c>
    </row>
    <row r="1062" spans="1:3" x14ac:dyDescent="0.25">
      <c r="A1062" t="s">
        <v>170</v>
      </c>
      <c r="B1062">
        <v>2011</v>
      </c>
      <c r="C1062">
        <v>1059</v>
      </c>
    </row>
    <row r="1063" spans="1:3" x14ac:dyDescent="0.25">
      <c r="A1063" t="s">
        <v>87</v>
      </c>
      <c r="B1063">
        <v>2012</v>
      </c>
      <c r="C1063">
        <v>1059</v>
      </c>
    </row>
    <row r="1064" spans="1:3" x14ac:dyDescent="0.25">
      <c r="A1064" t="s">
        <v>187</v>
      </c>
      <c r="B1064">
        <v>2014</v>
      </c>
      <c r="C1064">
        <v>1061</v>
      </c>
    </row>
    <row r="1065" spans="1:3" x14ac:dyDescent="0.25">
      <c r="A1065" t="s">
        <v>213</v>
      </c>
      <c r="B1065">
        <v>2014</v>
      </c>
      <c r="C1065">
        <v>1061</v>
      </c>
    </row>
    <row r="1066" spans="1:3" x14ac:dyDescent="0.25">
      <c r="A1066" t="s">
        <v>175</v>
      </c>
      <c r="B1066">
        <v>2015</v>
      </c>
      <c r="C1066">
        <v>1061</v>
      </c>
    </row>
    <row r="1067" spans="1:3" x14ac:dyDescent="0.25">
      <c r="A1067" t="s">
        <v>207</v>
      </c>
      <c r="B1067">
        <v>2011</v>
      </c>
      <c r="C1067">
        <v>1064</v>
      </c>
    </row>
    <row r="1068" spans="1:3" x14ac:dyDescent="0.25">
      <c r="A1068" t="s">
        <v>210</v>
      </c>
      <c r="B1068">
        <v>2013</v>
      </c>
      <c r="C1068">
        <v>1064</v>
      </c>
    </row>
    <row r="1069" spans="1:3" x14ac:dyDescent="0.25">
      <c r="A1069" t="s">
        <v>155</v>
      </c>
      <c r="B1069">
        <v>2013</v>
      </c>
      <c r="C1069">
        <v>1064</v>
      </c>
    </row>
    <row r="1070" spans="1:3" x14ac:dyDescent="0.25">
      <c r="A1070" t="s">
        <v>136</v>
      </c>
      <c r="B1070">
        <v>2013</v>
      </c>
      <c r="C1070">
        <v>1064</v>
      </c>
    </row>
    <row r="1071" spans="1:3" x14ac:dyDescent="0.25">
      <c r="A1071" t="s">
        <v>213</v>
      </c>
      <c r="B1071">
        <v>2015</v>
      </c>
      <c r="C1071">
        <v>1068</v>
      </c>
    </row>
    <row r="1072" spans="1:3" x14ac:dyDescent="0.25">
      <c r="A1072" t="s">
        <v>216</v>
      </c>
      <c r="B1072">
        <v>2011</v>
      </c>
      <c r="C1072">
        <v>1069</v>
      </c>
    </row>
    <row r="1073" spans="1:3" x14ac:dyDescent="0.25">
      <c r="A1073" t="s">
        <v>205</v>
      </c>
      <c r="B1073">
        <v>2011</v>
      </c>
      <c r="C1073">
        <v>1069</v>
      </c>
    </row>
    <row r="1074" spans="1:3" x14ac:dyDescent="0.25">
      <c r="A1074" t="s">
        <v>249</v>
      </c>
      <c r="B1074">
        <v>2011</v>
      </c>
      <c r="C1074">
        <v>1069</v>
      </c>
    </row>
    <row r="1075" spans="1:3" x14ac:dyDescent="0.25">
      <c r="A1075" t="s">
        <v>170</v>
      </c>
      <c r="B1075">
        <v>2013</v>
      </c>
      <c r="C1075">
        <v>1069</v>
      </c>
    </row>
    <row r="1076" spans="1:3" x14ac:dyDescent="0.25">
      <c r="A1076" t="s">
        <v>136</v>
      </c>
      <c r="B1076">
        <v>2012</v>
      </c>
      <c r="C1076">
        <v>1073</v>
      </c>
    </row>
    <row r="1077" spans="1:3" x14ac:dyDescent="0.25">
      <c r="A1077" t="s">
        <v>216</v>
      </c>
      <c r="B1077">
        <v>2012</v>
      </c>
      <c r="C1077">
        <v>1074</v>
      </c>
    </row>
    <row r="1078" spans="1:3" x14ac:dyDescent="0.25">
      <c r="A1078" t="s">
        <v>205</v>
      </c>
      <c r="B1078">
        <v>2012</v>
      </c>
      <c r="C1078">
        <v>1074</v>
      </c>
    </row>
    <row r="1079" spans="1:3" x14ac:dyDescent="0.25">
      <c r="A1079" t="s">
        <v>170</v>
      </c>
      <c r="B1079">
        <v>2012</v>
      </c>
      <c r="C1079">
        <v>1074</v>
      </c>
    </row>
    <row r="1080" spans="1:3" x14ac:dyDescent="0.25">
      <c r="A1080" t="s">
        <v>160</v>
      </c>
      <c r="B1080">
        <v>2012</v>
      </c>
      <c r="C1080">
        <v>1074</v>
      </c>
    </row>
    <row r="1081" spans="1:3" x14ac:dyDescent="0.25">
      <c r="A1081" t="s">
        <v>202</v>
      </c>
      <c r="B1081">
        <v>2011</v>
      </c>
      <c r="C1081">
        <v>1078</v>
      </c>
    </row>
    <row r="1082" spans="1:3" x14ac:dyDescent="0.25">
      <c r="A1082" t="s">
        <v>210</v>
      </c>
      <c r="B1082">
        <v>2012</v>
      </c>
      <c r="C1082">
        <v>1079</v>
      </c>
    </row>
    <row r="1083" spans="1:3" x14ac:dyDescent="0.25">
      <c r="A1083" t="s">
        <v>155</v>
      </c>
      <c r="B1083">
        <v>2012</v>
      </c>
      <c r="C1083">
        <v>1079</v>
      </c>
    </row>
    <row r="1084" spans="1:3" x14ac:dyDescent="0.25">
      <c r="A1084" t="s">
        <v>210</v>
      </c>
      <c r="B1084">
        <v>2011</v>
      </c>
      <c r="C1084">
        <v>1081</v>
      </c>
    </row>
    <row r="1085" spans="1:3" x14ac:dyDescent="0.25">
      <c r="A1085" t="s">
        <v>136</v>
      </c>
      <c r="B1085">
        <v>2011</v>
      </c>
      <c r="C1085">
        <v>1081</v>
      </c>
    </row>
    <row r="1086" spans="1:3" x14ac:dyDescent="0.25">
      <c r="A1086" t="s">
        <v>277</v>
      </c>
      <c r="B1086">
        <v>2015</v>
      </c>
      <c r="C1086">
        <v>1081</v>
      </c>
    </row>
    <row r="1087" spans="1:3" x14ac:dyDescent="0.25">
      <c r="A1087" t="s">
        <v>213</v>
      </c>
      <c r="B1087">
        <v>2011</v>
      </c>
      <c r="C1087">
        <v>1084</v>
      </c>
    </row>
    <row r="1088" spans="1:3" x14ac:dyDescent="0.25">
      <c r="A1088" t="s">
        <v>278</v>
      </c>
      <c r="B1088">
        <v>2012</v>
      </c>
      <c r="C1088">
        <v>1085</v>
      </c>
    </row>
    <row r="1089" spans="1:3" x14ac:dyDescent="0.25">
      <c r="A1089" t="s">
        <v>276</v>
      </c>
      <c r="B1089">
        <v>2005</v>
      </c>
      <c r="C1089">
        <v>1</v>
      </c>
    </row>
    <row r="1090" spans="1:3" x14ac:dyDescent="0.25">
      <c r="A1090" t="s">
        <v>276</v>
      </c>
      <c r="B1090">
        <v>2006</v>
      </c>
      <c r="C1090">
        <v>1</v>
      </c>
    </row>
    <row r="1091" spans="1:3" x14ac:dyDescent="0.25">
      <c r="A1091" t="s">
        <v>276</v>
      </c>
      <c r="B1091">
        <v>2007</v>
      </c>
      <c r="C1091">
        <v>1</v>
      </c>
    </row>
    <row r="1092" spans="1:3" x14ac:dyDescent="0.25">
      <c r="A1092" t="s">
        <v>276</v>
      </c>
      <c r="B1092">
        <v>2008</v>
      </c>
      <c r="C1092">
        <v>1</v>
      </c>
    </row>
    <row r="1093" spans="1:3" x14ac:dyDescent="0.25">
      <c r="A1093" t="s">
        <v>276</v>
      </c>
      <c r="B1093">
        <v>2009</v>
      </c>
      <c r="C1093">
        <v>1</v>
      </c>
    </row>
    <row r="1094" spans="1:3" x14ac:dyDescent="0.25">
      <c r="A1094" t="s">
        <v>276</v>
      </c>
      <c r="B1094">
        <v>2010</v>
      </c>
      <c r="C1094">
        <v>1</v>
      </c>
    </row>
    <row r="1095" spans="1:3" x14ac:dyDescent="0.25">
      <c r="A1095" t="s">
        <v>273</v>
      </c>
      <c r="B1095">
        <v>2005</v>
      </c>
      <c r="C1095">
        <v>7</v>
      </c>
    </row>
    <row r="1096" spans="1:3" x14ac:dyDescent="0.25">
      <c r="A1096" t="s">
        <v>275</v>
      </c>
      <c r="B1096">
        <v>2007</v>
      </c>
      <c r="C1096">
        <v>7</v>
      </c>
    </row>
    <row r="1097" spans="1:3" x14ac:dyDescent="0.25">
      <c r="A1097" t="s">
        <v>275</v>
      </c>
      <c r="B1097">
        <v>2008</v>
      </c>
      <c r="C1097">
        <v>7</v>
      </c>
    </row>
    <row r="1098" spans="1:3" x14ac:dyDescent="0.25">
      <c r="A1098" t="s">
        <v>275</v>
      </c>
      <c r="B1098">
        <v>2005</v>
      </c>
      <c r="C1098">
        <v>10</v>
      </c>
    </row>
    <row r="1099" spans="1:3" x14ac:dyDescent="0.25">
      <c r="A1099" t="s">
        <v>270</v>
      </c>
      <c r="B1099">
        <v>2005</v>
      </c>
      <c r="C1099">
        <v>10</v>
      </c>
    </row>
    <row r="1100" spans="1:3" x14ac:dyDescent="0.25">
      <c r="A1100" t="s">
        <v>273</v>
      </c>
      <c r="B1100">
        <v>2006</v>
      </c>
      <c r="C1100">
        <v>10</v>
      </c>
    </row>
    <row r="1101" spans="1:3" x14ac:dyDescent="0.25">
      <c r="A1101" t="s">
        <v>275</v>
      </c>
      <c r="B1101">
        <v>2009</v>
      </c>
      <c r="C1101">
        <v>10</v>
      </c>
    </row>
    <row r="1102" spans="1:3" x14ac:dyDescent="0.25">
      <c r="A1102" t="s">
        <v>275</v>
      </c>
      <c r="B1102">
        <v>2006</v>
      </c>
      <c r="C1102">
        <v>14</v>
      </c>
    </row>
    <row r="1103" spans="1:3" x14ac:dyDescent="0.25">
      <c r="A1103" t="s">
        <v>270</v>
      </c>
      <c r="B1103">
        <v>2006</v>
      </c>
      <c r="C1103">
        <v>14</v>
      </c>
    </row>
    <row r="1104" spans="1:3" x14ac:dyDescent="0.25">
      <c r="A1104" t="s">
        <v>270</v>
      </c>
      <c r="B1104">
        <v>2007</v>
      </c>
      <c r="C1104">
        <v>14</v>
      </c>
    </row>
    <row r="1105" spans="1:3" x14ac:dyDescent="0.25">
      <c r="A1105" t="s">
        <v>273</v>
      </c>
      <c r="B1105">
        <v>2007</v>
      </c>
      <c r="C1105">
        <v>14</v>
      </c>
    </row>
    <row r="1106" spans="1:3" x14ac:dyDescent="0.25">
      <c r="A1106" t="s">
        <v>270</v>
      </c>
      <c r="B1106">
        <v>2010</v>
      </c>
      <c r="C1106">
        <v>14</v>
      </c>
    </row>
    <row r="1107" spans="1:3" x14ac:dyDescent="0.25">
      <c r="A1107" t="s">
        <v>275</v>
      </c>
      <c r="B1107">
        <v>2010</v>
      </c>
      <c r="C1107">
        <v>14</v>
      </c>
    </row>
    <row r="1108" spans="1:3" x14ac:dyDescent="0.25">
      <c r="A1108" t="s">
        <v>270</v>
      </c>
      <c r="B1108">
        <v>2008</v>
      </c>
      <c r="C1108">
        <v>20</v>
      </c>
    </row>
    <row r="1109" spans="1:3" x14ac:dyDescent="0.25">
      <c r="A1109" t="s">
        <v>270</v>
      </c>
      <c r="B1109">
        <v>2009</v>
      </c>
      <c r="C1109">
        <v>20</v>
      </c>
    </row>
    <row r="1110" spans="1:3" x14ac:dyDescent="0.25">
      <c r="A1110" t="s">
        <v>273</v>
      </c>
      <c r="B1110">
        <v>2008</v>
      </c>
      <c r="C1110">
        <v>22</v>
      </c>
    </row>
    <row r="1111" spans="1:3" x14ac:dyDescent="0.25">
      <c r="A1111" t="s">
        <v>273</v>
      </c>
      <c r="B1111">
        <v>2009</v>
      </c>
      <c r="C1111">
        <v>22</v>
      </c>
    </row>
    <row r="1112" spans="1:3" x14ac:dyDescent="0.25">
      <c r="A1112" t="s">
        <v>273</v>
      </c>
      <c r="B1112">
        <v>2010</v>
      </c>
      <c r="C1112">
        <v>22</v>
      </c>
    </row>
    <row r="1113" spans="1:3" x14ac:dyDescent="0.25">
      <c r="A1113" t="s">
        <v>267</v>
      </c>
      <c r="B1113">
        <v>2005</v>
      </c>
      <c r="C1113">
        <v>25</v>
      </c>
    </row>
    <row r="1114" spans="1:3" x14ac:dyDescent="0.25">
      <c r="A1114" t="s">
        <v>267</v>
      </c>
      <c r="B1114">
        <v>2006</v>
      </c>
      <c r="C1114">
        <v>26</v>
      </c>
    </row>
    <row r="1115" spans="1:3" x14ac:dyDescent="0.25">
      <c r="A1115" t="s">
        <v>267</v>
      </c>
      <c r="B1115">
        <v>2007</v>
      </c>
      <c r="C1115">
        <v>26</v>
      </c>
    </row>
    <row r="1116" spans="1:3" x14ac:dyDescent="0.25">
      <c r="A1116" t="s">
        <v>267</v>
      </c>
      <c r="B1116">
        <v>2008</v>
      </c>
      <c r="C1116">
        <v>28</v>
      </c>
    </row>
    <row r="1117" spans="1:3" x14ac:dyDescent="0.25">
      <c r="A1117" t="s">
        <v>267</v>
      </c>
      <c r="B1117">
        <v>2009</v>
      </c>
      <c r="C1117">
        <v>28</v>
      </c>
    </row>
    <row r="1118" spans="1:3" x14ac:dyDescent="0.25">
      <c r="A1118" t="s">
        <v>267</v>
      </c>
      <c r="B1118">
        <v>2010</v>
      </c>
      <c r="C1118">
        <v>30</v>
      </c>
    </row>
    <row r="1119" spans="1:3" x14ac:dyDescent="0.25">
      <c r="A1119" t="s">
        <v>271</v>
      </c>
      <c r="B1119">
        <v>2007</v>
      </c>
      <c r="C1119">
        <v>31</v>
      </c>
    </row>
    <row r="1120" spans="1:3" x14ac:dyDescent="0.25">
      <c r="A1120" t="s">
        <v>271</v>
      </c>
      <c r="B1120">
        <v>2005</v>
      </c>
      <c r="C1120">
        <v>32</v>
      </c>
    </row>
    <row r="1121" spans="1:3" x14ac:dyDescent="0.25">
      <c r="A1121" t="s">
        <v>271</v>
      </c>
      <c r="B1121">
        <v>2006</v>
      </c>
      <c r="C1121">
        <v>32</v>
      </c>
    </row>
    <row r="1122" spans="1:3" x14ac:dyDescent="0.25">
      <c r="A1122" t="s">
        <v>271</v>
      </c>
      <c r="B1122">
        <v>2008</v>
      </c>
      <c r="C1122">
        <v>32</v>
      </c>
    </row>
    <row r="1123" spans="1:3" x14ac:dyDescent="0.25">
      <c r="A1123" t="s">
        <v>271</v>
      </c>
      <c r="B1123">
        <v>2009</v>
      </c>
      <c r="C1123">
        <v>32</v>
      </c>
    </row>
    <row r="1124" spans="1:3" x14ac:dyDescent="0.25">
      <c r="A1124" t="s">
        <v>269</v>
      </c>
      <c r="B1124">
        <v>2005</v>
      </c>
      <c r="C1124">
        <v>36</v>
      </c>
    </row>
    <row r="1125" spans="1:3" x14ac:dyDescent="0.25">
      <c r="A1125" t="s">
        <v>269</v>
      </c>
      <c r="B1125">
        <v>2010</v>
      </c>
      <c r="C1125">
        <v>36</v>
      </c>
    </row>
    <row r="1126" spans="1:3" x14ac:dyDescent="0.25">
      <c r="A1126" t="s">
        <v>268</v>
      </c>
      <c r="B1126">
        <v>2005</v>
      </c>
      <c r="C1126">
        <v>38</v>
      </c>
    </row>
    <row r="1127" spans="1:3" x14ac:dyDescent="0.25">
      <c r="A1127" t="s">
        <v>272</v>
      </c>
      <c r="B1127">
        <v>2005</v>
      </c>
      <c r="C1127">
        <v>38</v>
      </c>
    </row>
    <row r="1128" spans="1:3" x14ac:dyDescent="0.25">
      <c r="A1128" t="s">
        <v>269</v>
      </c>
      <c r="B1128">
        <v>2007</v>
      </c>
      <c r="C1128">
        <v>38</v>
      </c>
    </row>
    <row r="1129" spans="1:3" x14ac:dyDescent="0.25">
      <c r="A1129" t="s">
        <v>269</v>
      </c>
      <c r="B1129">
        <v>2009</v>
      </c>
      <c r="C1129">
        <v>38</v>
      </c>
    </row>
    <row r="1130" spans="1:3" x14ac:dyDescent="0.25">
      <c r="A1130" t="s">
        <v>271</v>
      </c>
      <c r="B1130">
        <v>2010</v>
      </c>
      <c r="C1130">
        <v>38</v>
      </c>
    </row>
    <row r="1131" spans="1:3" x14ac:dyDescent="0.25">
      <c r="A1131" t="s">
        <v>269</v>
      </c>
      <c r="B1131">
        <v>2006</v>
      </c>
      <c r="C1131">
        <v>43</v>
      </c>
    </row>
    <row r="1132" spans="1:3" x14ac:dyDescent="0.25">
      <c r="A1132" t="s">
        <v>268</v>
      </c>
      <c r="B1132">
        <v>2006</v>
      </c>
      <c r="C1132">
        <v>43</v>
      </c>
    </row>
    <row r="1133" spans="1:3" x14ac:dyDescent="0.25">
      <c r="A1133" t="s">
        <v>269</v>
      </c>
      <c r="B1133">
        <v>2008</v>
      </c>
      <c r="C1133">
        <v>43</v>
      </c>
    </row>
    <row r="1134" spans="1:3" x14ac:dyDescent="0.25">
      <c r="A1134" t="s">
        <v>272</v>
      </c>
      <c r="B1134">
        <v>2006</v>
      </c>
      <c r="C1134">
        <v>46</v>
      </c>
    </row>
    <row r="1135" spans="1:3" x14ac:dyDescent="0.25">
      <c r="A1135" t="s">
        <v>268</v>
      </c>
      <c r="B1135">
        <v>2007</v>
      </c>
      <c r="C1135">
        <v>46</v>
      </c>
    </row>
    <row r="1136" spans="1:3" x14ac:dyDescent="0.25">
      <c r="A1136" t="s">
        <v>266</v>
      </c>
      <c r="B1136">
        <v>2005</v>
      </c>
      <c r="C1136">
        <v>48</v>
      </c>
    </row>
    <row r="1137" spans="1:3" x14ac:dyDescent="0.25">
      <c r="A1137" t="s">
        <v>268</v>
      </c>
      <c r="B1137">
        <v>2008</v>
      </c>
      <c r="C1137">
        <v>48</v>
      </c>
    </row>
    <row r="1138" spans="1:3" x14ac:dyDescent="0.25">
      <c r="A1138" t="s">
        <v>272</v>
      </c>
      <c r="B1138">
        <v>2008</v>
      </c>
      <c r="C1138">
        <v>48</v>
      </c>
    </row>
    <row r="1139" spans="1:3" x14ac:dyDescent="0.25">
      <c r="A1139" t="s">
        <v>268</v>
      </c>
      <c r="B1139">
        <v>2009</v>
      </c>
      <c r="C1139">
        <v>48</v>
      </c>
    </row>
    <row r="1140" spans="1:3" x14ac:dyDescent="0.25">
      <c r="A1140" t="s">
        <v>268</v>
      </c>
      <c r="B1140">
        <v>2010</v>
      </c>
      <c r="C1140">
        <v>48</v>
      </c>
    </row>
    <row r="1141" spans="1:3" x14ac:dyDescent="0.25">
      <c r="A1141" t="s">
        <v>266</v>
      </c>
      <c r="B1141">
        <v>2006</v>
      </c>
      <c r="C1141">
        <v>53</v>
      </c>
    </row>
    <row r="1142" spans="1:3" x14ac:dyDescent="0.25">
      <c r="A1142" t="s">
        <v>272</v>
      </c>
      <c r="B1142">
        <v>2007</v>
      </c>
      <c r="C1142">
        <v>53</v>
      </c>
    </row>
    <row r="1143" spans="1:3" x14ac:dyDescent="0.25">
      <c r="A1143" t="s">
        <v>266</v>
      </c>
      <c r="B1143">
        <v>2007</v>
      </c>
      <c r="C1143">
        <v>53</v>
      </c>
    </row>
    <row r="1144" spans="1:3" x14ac:dyDescent="0.25">
      <c r="A1144" t="s">
        <v>272</v>
      </c>
      <c r="B1144">
        <v>2009</v>
      </c>
      <c r="C1144">
        <v>53</v>
      </c>
    </row>
    <row r="1145" spans="1:3" x14ac:dyDescent="0.25">
      <c r="A1145" t="s">
        <v>272</v>
      </c>
      <c r="B1145">
        <v>2010</v>
      </c>
      <c r="C1145">
        <v>53</v>
      </c>
    </row>
    <row r="1146" spans="1:3" x14ac:dyDescent="0.25">
      <c r="A1146" t="s">
        <v>265</v>
      </c>
      <c r="B1146">
        <v>2005</v>
      </c>
      <c r="C1146">
        <v>58</v>
      </c>
    </row>
    <row r="1147" spans="1:3" x14ac:dyDescent="0.25">
      <c r="A1147" t="s">
        <v>266</v>
      </c>
      <c r="B1147">
        <v>2008</v>
      </c>
      <c r="C1147">
        <v>58</v>
      </c>
    </row>
    <row r="1148" spans="1:3" x14ac:dyDescent="0.25">
      <c r="A1148" t="s">
        <v>266</v>
      </c>
      <c r="B1148">
        <v>2009</v>
      </c>
      <c r="C1148">
        <v>58</v>
      </c>
    </row>
    <row r="1149" spans="1:3" x14ac:dyDescent="0.25">
      <c r="A1149" t="s">
        <v>266</v>
      </c>
      <c r="B1149">
        <v>2010</v>
      </c>
      <c r="C1149">
        <v>58</v>
      </c>
    </row>
    <row r="1150" spans="1:3" x14ac:dyDescent="0.25">
      <c r="A1150" t="s">
        <v>265</v>
      </c>
      <c r="B1150">
        <v>2006</v>
      </c>
      <c r="C1150">
        <v>62</v>
      </c>
    </row>
    <row r="1151" spans="1:3" x14ac:dyDescent="0.25">
      <c r="A1151" t="s">
        <v>265</v>
      </c>
      <c r="B1151">
        <v>2007</v>
      </c>
      <c r="C1151">
        <v>62</v>
      </c>
    </row>
    <row r="1152" spans="1:3" x14ac:dyDescent="0.25">
      <c r="A1152" t="s">
        <v>265</v>
      </c>
      <c r="B1152">
        <v>2008</v>
      </c>
      <c r="C1152">
        <v>62</v>
      </c>
    </row>
    <row r="1153" spans="1:3" x14ac:dyDescent="0.25">
      <c r="A1153" t="s">
        <v>262</v>
      </c>
      <c r="B1153">
        <v>2007</v>
      </c>
      <c r="C1153">
        <v>65</v>
      </c>
    </row>
    <row r="1154" spans="1:3" x14ac:dyDescent="0.25">
      <c r="A1154" t="s">
        <v>265</v>
      </c>
      <c r="B1154">
        <v>2009</v>
      </c>
      <c r="C1154">
        <v>65</v>
      </c>
    </row>
    <row r="1155" spans="1:3" x14ac:dyDescent="0.25">
      <c r="A1155" t="s">
        <v>265</v>
      </c>
      <c r="B1155">
        <v>2010</v>
      </c>
      <c r="C1155">
        <v>65</v>
      </c>
    </row>
    <row r="1156" spans="1:3" x14ac:dyDescent="0.25">
      <c r="A1156" t="s">
        <v>262</v>
      </c>
      <c r="B1156">
        <v>2008</v>
      </c>
      <c r="C1156">
        <v>68</v>
      </c>
    </row>
    <row r="1157" spans="1:3" x14ac:dyDescent="0.25">
      <c r="A1157" t="s">
        <v>262</v>
      </c>
      <c r="B1157">
        <v>2009</v>
      </c>
      <c r="C1157">
        <v>68</v>
      </c>
    </row>
    <row r="1158" spans="1:3" x14ac:dyDescent="0.25">
      <c r="A1158" t="s">
        <v>262</v>
      </c>
      <c r="B1158">
        <v>2010</v>
      </c>
      <c r="C1158">
        <v>68</v>
      </c>
    </row>
    <row r="1159" spans="1:3" x14ac:dyDescent="0.25">
      <c r="A1159" t="s">
        <v>258</v>
      </c>
      <c r="B1159">
        <v>2005</v>
      </c>
      <c r="C1159">
        <v>71</v>
      </c>
    </row>
    <row r="1160" spans="1:3" x14ac:dyDescent="0.25">
      <c r="A1160" t="s">
        <v>262</v>
      </c>
      <c r="B1160">
        <v>2005</v>
      </c>
      <c r="C1160">
        <v>71</v>
      </c>
    </row>
    <row r="1161" spans="1:3" x14ac:dyDescent="0.25">
      <c r="A1161" t="s">
        <v>258</v>
      </c>
      <c r="B1161">
        <v>2009</v>
      </c>
      <c r="C1161">
        <v>71</v>
      </c>
    </row>
    <row r="1162" spans="1:3" x14ac:dyDescent="0.25">
      <c r="A1162" t="s">
        <v>264</v>
      </c>
      <c r="B1162">
        <v>2005</v>
      </c>
      <c r="C1162">
        <v>74</v>
      </c>
    </row>
    <row r="1163" spans="1:3" x14ac:dyDescent="0.25">
      <c r="A1163" t="s">
        <v>258</v>
      </c>
      <c r="B1163">
        <v>2006</v>
      </c>
      <c r="C1163">
        <v>74</v>
      </c>
    </row>
    <row r="1164" spans="1:3" x14ac:dyDescent="0.25">
      <c r="A1164" t="s">
        <v>262</v>
      </c>
      <c r="B1164">
        <v>2006</v>
      </c>
      <c r="C1164">
        <v>74</v>
      </c>
    </row>
    <row r="1165" spans="1:3" x14ac:dyDescent="0.25">
      <c r="A1165" t="s">
        <v>264</v>
      </c>
      <c r="B1165">
        <v>2006</v>
      </c>
      <c r="C1165">
        <v>74</v>
      </c>
    </row>
    <row r="1166" spans="1:3" x14ac:dyDescent="0.25">
      <c r="A1166" t="s">
        <v>258</v>
      </c>
      <c r="B1166">
        <v>2007</v>
      </c>
      <c r="C1166">
        <v>74</v>
      </c>
    </row>
    <row r="1167" spans="1:3" x14ac:dyDescent="0.25">
      <c r="A1167" t="s">
        <v>258</v>
      </c>
      <c r="B1167">
        <v>2008</v>
      </c>
      <c r="C1167">
        <v>74</v>
      </c>
    </row>
    <row r="1168" spans="1:3" x14ac:dyDescent="0.25">
      <c r="A1168" t="s">
        <v>258</v>
      </c>
      <c r="B1168">
        <v>2010</v>
      </c>
      <c r="C1168">
        <v>74</v>
      </c>
    </row>
    <row r="1169" spans="1:3" x14ac:dyDescent="0.25">
      <c r="A1169" t="s">
        <v>264</v>
      </c>
      <c r="B1169">
        <v>2007</v>
      </c>
      <c r="C1169">
        <v>81</v>
      </c>
    </row>
    <row r="1170" spans="1:3" x14ac:dyDescent="0.25">
      <c r="A1170" t="s">
        <v>264</v>
      </c>
      <c r="B1170">
        <v>2008</v>
      </c>
      <c r="C1170">
        <v>81</v>
      </c>
    </row>
    <row r="1171" spans="1:3" x14ac:dyDescent="0.25">
      <c r="A1171" t="s">
        <v>264</v>
      </c>
      <c r="B1171">
        <v>2009</v>
      </c>
      <c r="C1171">
        <v>81</v>
      </c>
    </row>
    <row r="1172" spans="1:3" x14ac:dyDescent="0.25">
      <c r="A1172" t="s">
        <v>264</v>
      </c>
      <c r="B1172">
        <v>2010</v>
      </c>
      <c r="C1172">
        <v>81</v>
      </c>
    </row>
    <row r="1173" spans="1:3" x14ac:dyDescent="0.25">
      <c r="A1173" t="s">
        <v>285</v>
      </c>
      <c r="B1173">
        <v>2010</v>
      </c>
      <c r="C1173">
        <v>81</v>
      </c>
    </row>
    <row r="1174" spans="1:3" x14ac:dyDescent="0.25">
      <c r="A1174" t="s">
        <v>285</v>
      </c>
      <c r="B1174">
        <v>2005</v>
      </c>
      <c r="C1174">
        <v>86</v>
      </c>
    </row>
    <row r="1175" spans="1:3" x14ac:dyDescent="0.25">
      <c r="A1175" t="s">
        <v>285</v>
      </c>
      <c r="B1175">
        <v>2006</v>
      </c>
      <c r="C1175">
        <v>86</v>
      </c>
    </row>
    <row r="1176" spans="1:3" x14ac:dyDescent="0.25">
      <c r="A1176" t="s">
        <v>285</v>
      </c>
      <c r="B1176">
        <v>2007</v>
      </c>
      <c r="C1176">
        <v>86</v>
      </c>
    </row>
    <row r="1177" spans="1:3" x14ac:dyDescent="0.25">
      <c r="A1177" t="s">
        <v>285</v>
      </c>
      <c r="B1177">
        <v>2008</v>
      </c>
      <c r="C1177">
        <v>86</v>
      </c>
    </row>
    <row r="1178" spans="1:3" x14ac:dyDescent="0.25">
      <c r="A1178" t="s">
        <v>285</v>
      </c>
      <c r="B1178">
        <v>2009</v>
      </c>
      <c r="C1178">
        <v>86</v>
      </c>
    </row>
    <row r="1179" spans="1:3" x14ac:dyDescent="0.25">
      <c r="A1179" t="s">
        <v>252</v>
      </c>
      <c r="B1179">
        <v>2009</v>
      </c>
      <c r="C1179">
        <v>91</v>
      </c>
    </row>
    <row r="1180" spans="1:3" x14ac:dyDescent="0.25">
      <c r="A1180" t="s">
        <v>261</v>
      </c>
      <c r="B1180">
        <v>2005</v>
      </c>
      <c r="C1180">
        <v>92</v>
      </c>
    </row>
    <row r="1181" spans="1:3" x14ac:dyDescent="0.25">
      <c r="A1181" t="s">
        <v>261</v>
      </c>
      <c r="B1181">
        <v>2006</v>
      </c>
      <c r="C1181">
        <v>92</v>
      </c>
    </row>
    <row r="1182" spans="1:3" x14ac:dyDescent="0.25">
      <c r="A1182" t="s">
        <v>252</v>
      </c>
      <c r="B1182">
        <v>2008</v>
      </c>
      <c r="C1182">
        <v>92</v>
      </c>
    </row>
    <row r="1183" spans="1:3" x14ac:dyDescent="0.25">
      <c r="A1183" t="s">
        <v>261</v>
      </c>
      <c r="B1183">
        <v>2008</v>
      </c>
      <c r="C1183">
        <v>92</v>
      </c>
    </row>
    <row r="1184" spans="1:3" x14ac:dyDescent="0.25">
      <c r="A1184" t="s">
        <v>252</v>
      </c>
      <c r="B1184">
        <v>2010</v>
      </c>
      <c r="C1184">
        <v>92</v>
      </c>
    </row>
    <row r="1185" spans="1:3" x14ac:dyDescent="0.25">
      <c r="A1185" t="s">
        <v>251</v>
      </c>
      <c r="B1185">
        <v>2005</v>
      </c>
      <c r="C1185">
        <v>97</v>
      </c>
    </row>
    <row r="1186" spans="1:3" x14ac:dyDescent="0.25">
      <c r="A1186" t="s">
        <v>284</v>
      </c>
      <c r="B1186">
        <v>2005</v>
      </c>
      <c r="C1186">
        <v>97</v>
      </c>
    </row>
    <row r="1187" spans="1:3" x14ac:dyDescent="0.25">
      <c r="A1187" t="s">
        <v>252</v>
      </c>
      <c r="B1187">
        <v>2005</v>
      </c>
      <c r="C1187">
        <v>97</v>
      </c>
    </row>
    <row r="1188" spans="1:3" x14ac:dyDescent="0.25">
      <c r="A1188" t="s">
        <v>251</v>
      </c>
      <c r="B1188">
        <v>2006</v>
      </c>
      <c r="C1188">
        <v>97</v>
      </c>
    </row>
    <row r="1189" spans="1:3" x14ac:dyDescent="0.25">
      <c r="A1189" t="s">
        <v>261</v>
      </c>
      <c r="B1189">
        <v>2007</v>
      </c>
      <c r="C1189">
        <v>97</v>
      </c>
    </row>
    <row r="1190" spans="1:3" x14ac:dyDescent="0.25">
      <c r="A1190" t="s">
        <v>251</v>
      </c>
      <c r="B1190">
        <v>2007</v>
      </c>
      <c r="C1190">
        <v>97</v>
      </c>
    </row>
    <row r="1191" spans="1:3" x14ac:dyDescent="0.25">
      <c r="A1191" t="s">
        <v>252</v>
      </c>
      <c r="B1191">
        <v>2007</v>
      </c>
      <c r="C1191">
        <v>97</v>
      </c>
    </row>
    <row r="1192" spans="1:3" x14ac:dyDescent="0.25">
      <c r="A1192" t="s">
        <v>284</v>
      </c>
      <c r="B1192">
        <v>2007</v>
      </c>
      <c r="C1192">
        <v>97</v>
      </c>
    </row>
    <row r="1193" spans="1:3" x14ac:dyDescent="0.25">
      <c r="A1193" t="s">
        <v>251</v>
      </c>
      <c r="B1193">
        <v>2008</v>
      </c>
      <c r="C1193">
        <v>97</v>
      </c>
    </row>
    <row r="1194" spans="1:3" x14ac:dyDescent="0.25">
      <c r="A1194" t="s">
        <v>284</v>
      </c>
      <c r="B1194">
        <v>2008</v>
      </c>
      <c r="C1194">
        <v>97</v>
      </c>
    </row>
    <row r="1195" spans="1:3" x14ac:dyDescent="0.25">
      <c r="A1195" t="s">
        <v>261</v>
      </c>
      <c r="B1195">
        <v>2009</v>
      </c>
      <c r="C1195">
        <v>97</v>
      </c>
    </row>
    <row r="1196" spans="1:3" x14ac:dyDescent="0.25">
      <c r="A1196" t="s">
        <v>261</v>
      </c>
      <c r="B1196">
        <v>2010</v>
      </c>
      <c r="C1196">
        <v>97</v>
      </c>
    </row>
    <row r="1197" spans="1:3" x14ac:dyDescent="0.25">
      <c r="A1197" t="s">
        <v>284</v>
      </c>
      <c r="B1197">
        <v>2010</v>
      </c>
      <c r="C1197">
        <v>97</v>
      </c>
    </row>
    <row r="1198" spans="1:3" x14ac:dyDescent="0.25">
      <c r="A1198" t="s">
        <v>284</v>
      </c>
      <c r="B1198">
        <v>2006</v>
      </c>
      <c r="C1198">
        <v>110</v>
      </c>
    </row>
    <row r="1199" spans="1:3" x14ac:dyDescent="0.25">
      <c r="A1199" t="s">
        <v>252</v>
      </c>
      <c r="B1199">
        <v>2006</v>
      </c>
      <c r="C1199">
        <v>110</v>
      </c>
    </row>
    <row r="1200" spans="1:3" x14ac:dyDescent="0.25">
      <c r="A1200" t="s">
        <v>284</v>
      </c>
      <c r="B1200">
        <v>2009</v>
      </c>
      <c r="C1200">
        <v>110</v>
      </c>
    </row>
    <row r="1201" spans="1:3" x14ac:dyDescent="0.25">
      <c r="A1201" t="s">
        <v>251</v>
      </c>
      <c r="B1201">
        <v>2010</v>
      </c>
      <c r="C1201">
        <v>110</v>
      </c>
    </row>
    <row r="1202" spans="1:3" x14ac:dyDescent="0.25">
      <c r="A1202" t="s">
        <v>251</v>
      </c>
      <c r="B1202">
        <v>2011</v>
      </c>
      <c r="C1202">
        <v>110</v>
      </c>
    </row>
    <row r="1203" spans="1:3" x14ac:dyDescent="0.25">
      <c r="A1203" t="s">
        <v>251</v>
      </c>
      <c r="B1203">
        <v>2009</v>
      </c>
      <c r="C1203">
        <v>115</v>
      </c>
    </row>
    <row r="1204" spans="1:3" x14ac:dyDescent="0.25">
      <c r="A1204" t="s">
        <v>259</v>
      </c>
      <c r="B1204">
        <v>2005</v>
      </c>
      <c r="C1204">
        <v>116</v>
      </c>
    </row>
    <row r="1205" spans="1:3" x14ac:dyDescent="0.25">
      <c r="A1205" t="s">
        <v>256</v>
      </c>
      <c r="B1205">
        <v>2009</v>
      </c>
      <c r="C1205">
        <v>116</v>
      </c>
    </row>
    <row r="1206" spans="1:3" x14ac:dyDescent="0.25">
      <c r="A1206" t="s">
        <v>256</v>
      </c>
      <c r="B1206">
        <v>2005</v>
      </c>
      <c r="C1206">
        <v>118</v>
      </c>
    </row>
    <row r="1207" spans="1:3" x14ac:dyDescent="0.25">
      <c r="A1207" t="s">
        <v>255</v>
      </c>
      <c r="B1207">
        <v>2005</v>
      </c>
      <c r="C1207">
        <v>118</v>
      </c>
    </row>
    <row r="1208" spans="1:3" x14ac:dyDescent="0.25">
      <c r="A1208" t="s">
        <v>259</v>
      </c>
      <c r="B1208">
        <v>2006</v>
      </c>
      <c r="C1208">
        <v>118</v>
      </c>
    </row>
    <row r="1209" spans="1:3" x14ac:dyDescent="0.25">
      <c r="A1209" t="s">
        <v>255</v>
      </c>
      <c r="B1209">
        <v>2006</v>
      </c>
      <c r="C1209">
        <v>118</v>
      </c>
    </row>
    <row r="1210" spans="1:3" x14ac:dyDescent="0.25">
      <c r="A1210" t="s">
        <v>256</v>
      </c>
      <c r="B1210">
        <v>2006</v>
      </c>
      <c r="C1210">
        <v>118</v>
      </c>
    </row>
    <row r="1211" spans="1:3" x14ac:dyDescent="0.25">
      <c r="A1211" t="s">
        <v>256</v>
      </c>
      <c r="B1211">
        <v>2007</v>
      </c>
      <c r="C1211">
        <v>118</v>
      </c>
    </row>
    <row r="1212" spans="1:3" x14ac:dyDescent="0.25">
      <c r="A1212" t="s">
        <v>259</v>
      </c>
      <c r="B1212">
        <v>2007</v>
      </c>
      <c r="C1212">
        <v>118</v>
      </c>
    </row>
    <row r="1213" spans="1:3" x14ac:dyDescent="0.25">
      <c r="A1213" t="s">
        <v>256</v>
      </c>
      <c r="B1213">
        <v>2008</v>
      </c>
      <c r="C1213">
        <v>118</v>
      </c>
    </row>
    <row r="1214" spans="1:3" x14ac:dyDescent="0.25">
      <c r="A1214" t="s">
        <v>256</v>
      </c>
      <c r="B1214">
        <v>2010</v>
      </c>
      <c r="C1214">
        <v>118</v>
      </c>
    </row>
    <row r="1215" spans="1:3" x14ac:dyDescent="0.25">
      <c r="A1215" t="s">
        <v>259</v>
      </c>
      <c r="B1215">
        <v>2010</v>
      </c>
      <c r="C1215">
        <v>118</v>
      </c>
    </row>
    <row r="1216" spans="1:3" x14ac:dyDescent="0.25">
      <c r="A1216" t="s">
        <v>160</v>
      </c>
      <c r="B1216">
        <v>2013</v>
      </c>
      <c r="C1216">
        <v>128</v>
      </c>
    </row>
    <row r="1217" spans="1:3" x14ac:dyDescent="0.25">
      <c r="A1217" t="s">
        <v>243</v>
      </c>
      <c r="B1217">
        <v>2005</v>
      </c>
      <c r="C1217">
        <v>129</v>
      </c>
    </row>
    <row r="1218" spans="1:3" x14ac:dyDescent="0.25">
      <c r="A1218" t="s">
        <v>255</v>
      </c>
      <c r="B1218">
        <v>2007</v>
      </c>
      <c r="C1218">
        <v>129</v>
      </c>
    </row>
    <row r="1219" spans="1:3" x14ac:dyDescent="0.25">
      <c r="A1219" t="s">
        <v>259</v>
      </c>
      <c r="B1219">
        <v>2008</v>
      </c>
      <c r="C1219">
        <v>129</v>
      </c>
    </row>
    <row r="1220" spans="1:3" x14ac:dyDescent="0.25">
      <c r="A1220" t="s">
        <v>255</v>
      </c>
      <c r="B1220">
        <v>2008</v>
      </c>
      <c r="C1220">
        <v>129</v>
      </c>
    </row>
    <row r="1221" spans="1:3" x14ac:dyDescent="0.25">
      <c r="A1221" t="s">
        <v>255</v>
      </c>
      <c r="B1221">
        <v>2009</v>
      </c>
      <c r="C1221">
        <v>129</v>
      </c>
    </row>
    <row r="1222" spans="1:3" x14ac:dyDescent="0.25">
      <c r="A1222" t="s">
        <v>259</v>
      </c>
      <c r="B1222">
        <v>2009</v>
      </c>
      <c r="C1222">
        <v>129</v>
      </c>
    </row>
    <row r="1223" spans="1:3" x14ac:dyDescent="0.25">
      <c r="A1223" t="s">
        <v>243</v>
      </c>
      <c r="B1223">
        <v>2010</v>
      </c>
      <c r="C1223">
        <v>129</v>
      </c>
    </row>
    <row r="1224" spans="1:3" x14ac:dyDescent="0.25">
      <c r="A1224" t="s">
        <v>243</v>
      </c>
      <c r="B1224">
        <v>2006</v>
      </c>
      <c r="C1224">
        <v>136</v>
      </c>
    </row>
    <row r="1225" spans="1:3" x14ac:dyDescent="0.25">
      <c r="A1225" t="s">
        <v>230</v>
      </c>
      <c r="B1225">
        <v>2006</v>
      </c>
      <c r="C1225">
        <v>136</v>
      </c>
    </row>
    <row r="1226" spans="1:3" x14ac:dyDescent="0.25">
      <c r="A1226" t="s">
        <v>243</v>
      </c>
      <c r="B1226">
        <v>2007</v>
      </c>
      <c r="C1226">
        <v>136</v>
      </c>
    </row>
    <row r="1227" spans="1:3" x14ac:dyDescent="0.25">
      <c r="A1227" t="s">
        <v>230</v>
      </c>
      <c r="B1227">
        <v>2008</v>
      </c>
      <c r="C1227">
        <v>136</v>
      </c>
    </row>
    <row r="1228" spans="1:3" x14ac:dyDescent="0.25">
      <c r="A1228" t="s">
        <v>243</v>
      </c>
      <c r="B1228">
        <v>2008</v>
      </c>
      <c r="C1228">
        <v>136</v>
      </c>
    </row>
    <row r="1229" spans="1:3" x14ac:dyDescent="0.25">
      <c r="A1229" t="s">
        <v>230</v>
      </c>
      <c r="B1229">
        <v>2005</v>
      </c>
      <c r="C1229">
        <v>141</v>
      </c>
    </row>
    <row r="1230" spans="1:3" x14ac:dyDescent="0.25">
      <c r="A1230" t="s">
        <v>217</v>
      </c>
      <c r="B1230">
        <v>2006</v>
      </c>
      <c r="C1230">
        <v>141</v>
      </c>
    </row>
    <row r="1231" spans="1:3" x14ac:dyDescent="0.25">
      <c r="A1231" t="s">
        <v>230</v>
      </c>
      <c r="B1231">
        <v>2007</v>
      </c>
      <c r="C1231">
        <v>141</v>
      </c>
    </row>
    <row r="1232" spans="1:3" x14ac:dyDescent="0.25">
      <c r="A1232" t="s">
        <v>217</v>
      </c>
      <c r="B1232">
        <v>2007</v>
      </c>
      <c r="C1232">
        <v>141</v>
      </c>
    </row>
    <row r="1233" spans="1:3" x14ac:dyDescent="0.25">
      <c r="A1233" t="s">
        <v>217</v>
      </c>
      <c r="B1233">
        <v>2008</v>
      </c>
      <c r="C1233">
        <v>141</v>
      </c>
    </row>
    <row r="1234" spans="1:3" x14ac:dyDescent="0.25">
      <c r="A1234" t="s">
        <v>243</v>
      </c>
      <c r="B1234">
        <v>2009</v>
      </c>
      <c r="C1234">
        <v>141</v>
      </c>
    </row>
    <row r="1235" spans="1:3" x14ac:dyDescent="0.25">
      <c r="A1235" t="s">
        <v>255</v>
      </c>
      <c r="B1235">
        <v>2010</v>
      </c>
      <c r="C1235">
        <v>141</v>
      </c>
    </row>
    <row r="1236" spans="1:3" x14ac:dyDescent="0.25">
      <c r="A1236" t="s">
        <v>230</v>
      </c>
      <c r="B1236">
        <v>2010</v>
      </c>
      <c r="C1236">
        <v>141</v>
      </c>
    </row>
    <row r="1237" spans="1:3" x14ac:dyDescent="0.25">
      <c r="A1237" t="s">
        <v>217</v>
      </c>
      <c r="B1237">
        <v>2010</v>
      </c>
      <c r="C1237">
        <v>141</v>
      </c>
    </row>
    <row r="1238" spans="1:3" x14ac:dyDescent="0.25">
      <c r="A1238" t="s">
        <v>221</v>
      </c>
      <c r="B1238">
        <v>2007</v>
      </c>
      <c r="C1238">
        <v>150</v>
      </c>
    </row>
    <row r="1239" spans="1:3" x14ac:dyDescent="0.25">
      <c r="A1239" t="s">
        <v>161</v>
      </c>
      <c r="B1239">
        <v>2007</v>
      </c>
      <c r="C1239">
        <v>150</v>
      </c>
    </row>
    <row r="1240" spans="1:3" x14ac:dyDescent="0.25">
      <c r="A1240" t="s">
        <v>248</v>
      </c>
      <c r="B1240">
        <v>2008</v>
      </c>
      <c r="C1240">
        <v>150</v>
      </c>
    </row>
    <row r="1241" spans="1:3" x14ac:dyDescent="0.25">
      <c r="A1241" t="s">
        <v>230</v>
      </c>
      <c r="B1241">
        <v>2009</v>
      </c>
      <c r="C1241">
        <v>150</v>
      </c>
    </row>
    <row r="1242" spans="1:3" x14ac:dyDescent="0.25">
      <c r="A1242" t="s">
        <v>217</v>
      </c>
      <c r="B1242">
        <v>2009</v>
      </c>
      <c r="C1242">
        <v>150</v>
      </c>
    </row>
    <row r="1243" spans="1:3" x14ac:dyDescent="0.25">
      <c r="A1243" t="s">
        <v>220</v>
      </c>
      <c r="B1243">
        <v>2011</v>
      </c>
      <c r="C1243">
        <v>150</v>
      </c>
    </row>
    <row r="1244" spans="1:3" x14ac:dyDescent="0.25">
      <c r="A1244" t="s">
        <v>221</v>
      </c>
      <c r="B1244">
        <v>2005</v>
      </c>
      <c r="C1244">
        <v>156</v>
      </c>
    </row>
    <row r="1245" spans="1:3" x14ac:dyDescent="0.25">
      <c r="A1245" t="s">
        <v>237</v>
      </c>
      <c r="B1245">
        <v>2005</v>
      </c>
      <c r="C1245">
        <v>156</v>
      </c>
    </row>
    <row r="1246" spans="1:3" x14ac:dyDescent="0.25">
      <c r="A1246" t="s">
        <v>161</v>
      </c>
      <c r="B1246">
        <v>2005</v>
      </c>
      <c r="C1246">
        <v>156</v>
      </c>
    </row>
    <row r="1247" spans="1:3" x14ac:dyDescent="0.25">
      <c r="A1247" t="s">
        <v>161</v>
      </c>
      <c r="B1247">
        <v>2006</v>
      </c>
      <c r="C1247">
        <v>156</v>
      </c>
    </row>
    <row r="1248" spans="1:3" x14ac:dyDescent="0.25">
      <c r="A1248" t="s">
        <v>221</v>
      </c>
      <c r="B1248">
        <v>2006</v>
      </c>
      <c r="C1248">
        <v>156</v>
      </c>
    </row>
    <row r="1249" spans="1:3" x14ac:dyDescent="0.25">
      <c r="A1249" t="s">
        <v>237</v>
      </c>
      <c r="B1249">
        <v>2006</v>
      </c>
      <c r="C1249">
        <v>156</v>
      </c>
    </row>
    <row r="1250" spans="1:3" x14ac:dyDescent="0.25">
      <c r="A1250" t="s">
        <v>228</v>
      </c>
      <c r="B1250">
        <v>2006</v>
      </c>
      <c r="C1250">
        <v>156</v>
      </c>
    </row>
    <row r="1251" spans="1:3" x14ac:dyDescent="0.25">
      <c r="A1251" t="s">
        <v>237</v>
      </c>
      <c r="B1251">
        <v>2007</v>
      </c>
      <c r="C1251">
        <v>156</v>
      </c>
    </row>
    <row r="1252" spans="1:3" x14ac:dyDescent="0.25">
      <c r="A1252" t="s">
        <v>221</v>
      </c>
      <c r="B1252">
        <v>2008</v>
      </c>
      <c r="C1252">
        <v>156</v>
      </c>
    </row>
    <row r="1253" spans="1:3" x14ac:dyDescent="0.25">
      <c r="A1253" t="s">
        <v>193</v>
      </c>
      <c r="B1253">
        <v>2008</v>
      </c>
      <c r="C1253">
        <v>156</v>
      </c>
    </row>
    <row r="1254" spans="1:3" x14ac:dyDescent="0.25">
      <c r="A1254" t="s">
        <v>228</v>
      </c>
      <c r="B1254">
        <v>2008</v>
      </c>
      <c r="C1254">
        <v>156</v>
      </c>
    </row>
    <row r="1255" spans="1:3" x14ac:dyDescent="0.25">
      <c r="A1255" t="s">
        <v>248</v>
      </c>
      <c r="B1255">
        <v>2009</v>
      </c>
      <c r="C1255">
        <v>156</v>
      </c>
    </row>
    <row r="1256" spans="1:3" x14ac:dyDescent="0.25">
      <c r="A1256" t="s">
        <v>221</v>
      </c>
      <c r="B1256">
        <v>2009</v>
      </c>
      <c r="C1256">
        <v>156</v>
      </c>
    </row>
    <row r="1257" spans="1:3" x14ac:dyDescent="0.25">
      <c r="A1257" t="s">
        <v>193</v>
      </c>
      <c r="B1257">
        <v>2009</v>
      </c>
      <c r="C1257">
        <v>156</v>
      </c>
    </row>
    <row r="1258" spans="1:3" x14ac:dyDescent="0.25">
      <c r="A1258" t="s">
        <v>193</v>
      </c>
      <c r="B1258">
        <v>2010</v>
      </c>
      <c r="C1258">
        <v>156</v>
      </c>
    </row>
    <row r="1259" spans="1:3" x14ac:dyDescent="0.25">
      <c r="A1259" t="s">
        <v>248</v>
      </c>
      <c r="B1259">
        <v>2010</v>
      </c>
      <c r="C1259">
        <v>156</v>
      </c>
    </row>
    <row r="1260" spans="1:3" x14ac:dyDescent="0.25">
      <c r="A1260" t="s">
        <v>220</v>
      </c>
      <c r="B1260">
        <v>2010</v>
      </c>
      <c r="C1260">
        <v>156</v>
      </c>
    </row>
    <row r="1261" spans="1:3" x14ac:dyDescent="0.25">
      <c r="A1261" t="s">
        <v>281</v>
      </c>
      <c r="B1261">
        <v>2005</v>
      </c>
      <c r="C1261">
        <v>173</v>
      </c>
    </row>
    <row r="1262" spans="1:3" x14ac:dyDescent="0.25">
      <c r="A1262" t="s">
        <v>220</v>
      </c>
      <c r="B1262">
        <v>2005</v>
      </c>
      <c r="C1262">
        <v>173</v>
      </c>
    </row>
    <row r="1263" spans="1:3" x14ac:dyDescent="0.25">
      <c r="A1263" t="s">
        <v>228</v>
      </c>
      <c r="B1263">
        <v>2005</v>
      </c>
      <c r="C1263">
        <v>173</v>
      </c>
    </row>
    <row r="1264" spans="1:3" x14ac:dyDescent="0.25">
      <c r="A1264" t="s">
        <v>217</v>
      </c>
      <c r="B1264">
        <v>2005</v>
      </c>
      <c r="C1264">
        <v>173</v>
      </c>
    </row>
    <row r="1265" spans="1:3" x14ac:dyDescent="0.25">
      <c r="A1265" t="s">
        <v>244</v>
      </c>
      <c r="B1265">
        <v>2005</v>
      </c>
      <c r="C1265">
        <v>173</v>
      </c>
    </row>
    <row r="1266" spans="1:3" x14ac:dyDescent="0.25">
      <c r="A1266" t="s">
        <v>244</v>
      </c>
      <c r="B1266">
        <v>2006</v>
      </c>
      <c r="C1266">
        <v>173</v>
      </c>
    </row>
    <row r="1267" spans="1:3" x14ac:dyDescent="0.25">
      <c r="A1267" t="s">
        <v>220</v>
      </c>
      <c r="B1267">
        <v>2006</v>
      </c>
      <c r="C1267">
        <v>173</v>
      </c>
    </row>
    <row r="1268" spans="1:3" x14ac:dyDescent="0.25">
      <c r="A1268" t="s">
        <v>281</v>
      </c>
      <c r="B1268">
        <v>2006</v>
      </c>
      <c r="C1268">
        <v>173</v>
      </c>
    </row>
    <row r="1269" spans="1:3" x14ac:dyDescent="0.25">
      <c r="A1269" t="s">
        <v>228</v>
      </c>
      <c r="B1269">
        <v>2007</v>
      </c>
      <c r="C1269">
        <v>173</v>
      </c>
    </row>
    <row r="1270" spans="1:3" x14ac:dyDescent="0.25">
      <c r="A1270" t="s">
        <v>193</v>
      </c>
      <c r="B1270">
        <v>2007</v>
      </c>
      <c r="C1270">
        <v>173</v>
      </c>
    </row>
    <row r="1271" spans="1:3" x14ac:dyDescent="0.25">
      <c r="A1271" t="s">
        <v>282</v>
      </c>
      <c r="B1271">
        <v>2007</v>
      </c>
      <c r="C1271">
        <v>173</v>
      </c>
    </row>
    <row r="1272" spans="1:3" x14ac:dyDescent="0.25">
      <c r="A1272" t="s">
        <v>281</v>
      </c>
      <c r="B1272">
        <v>2007</v>
      </c>
      <c r="C1272">
        <v>173</v>
      </c>
    </row>
    <row r="1273" spans="1:3" x14ac:dyDescent="0.25">
      <c r="A1273" t="s">
        <v>161</v>
      </c>
      <c r="B1273">
        <v>2008</v>
      </c>
      <c r="C1273">
        <v>173</v>
      </c>
    </row>
    <row r="1274" spans="1:3" x14ac:dyDescent="0.25">
      <c r="A1274" t="s">
        <v>237</v>
      </c>
      <c r="B1274">
        <v>2008</v>
      </c>
      <c r="C1274">
        <v>173</v>
      </c>
    </row>
    <row r="1275" spans="1:3" x14ac:dyDescent="0.25">
      <c r="A1275" t="s">
        <v>244</v>
      </c>
      <c r="B1275">
        <v>2008</v>
      </c>
      <c r="C1275">
        <v>173</v>
      </c>
    </row>
    <row r="1276" spans="1:3" x14ac:dyDescent="0.25">
      <c r="A1276" t="s">
        <v>220</v>
      </c>
      <c r="B1276">
        <v>2008</v>
      </c>
      <c r="C1276">
        <v>173</v>
      </c>
    </row>
    <row r="1277" spans="1:3" x14ac:dyDescent="0.25">
      <c r="A1277" t="s">
        <v>228</v>
      </c>
      <c r="B1277">
        <v>2009</v>
      </c>
      <c r="C1277">
        <v>173</v>
      </c>
    </row>
    <row r="1278" spans="1:3" x14ac:dyDescent="0.25">
      <c r="A1278" t="s">
        <v>244</v>
      </c>
      <c r="B1278">
        <v>2009</v>
      </c>
      <c r="C1278">
        <v>173</v>
      </c>
    </row>
    <row r="1279" spans="1:3" x14ac:dyDescent="0.25">
      <c r="A1279" t="s">
        <v>237</v>
      </c>
      <c r="B1279">
        <v>2009</v>
      </c>
      <c r="C1279">
        <v>173</v>
      </c>
    </row>
    <row r="1280" spans="1:3" x14ac:dyDescent="0.25">
      <c r="A1280" t="s">
        <v>220</v>
      </c>
      <c r="B1280">
        <v>2009</v>
      </c>
      <c r="C1280">
        <v>173</v>
      </c>
    </row>
    <row r="1281" spans="1:3" x14ac:dyDescent="0.25">
      <c r="A1281" t="s">
        <v>281</v>
      </c>
      <c r="B1281">
        <v>2009</v>
      </c>
      <c r="C1281">
        <v>173</v>
      </c>
    </row>
    <row r="1282" spans="1:3" x14ac:dyDescent="0.25">
      <c r="A1282" t="s">
        <v>161</v>
      </c>
      <c r="B1282">
        <v>2009</v>
      </c>
      <c r="C1282">
        <v>173</v>
      </c>
    </row>
    <row r="1283" spans="1:3" x14ac:dyDescent="0.25">
      <c r="A1283" t="s">
        <v>237</v>
      </c>
      <c r="B1283">
        <v>2010</v>
      </c>
      <c r="C1283">
        <v>173</v>
      </c>
    </row>
    <row r="1284" spans="1:3" x14ac:dyDescent="0.25">
      <c r="A1284" t="s">
        <v>228</v>
      </c>
      <c r="B1284">
        <v>2010</v>
      </c>
      <c r="C1284">
        <v>173</v>
      </c>
    </row>
    <row r="1285" spans="1:3" x14ac:dyDescent="0.25">
      <c r="A1285" t="s">
        <v>244</v>
      </c>
      <c r="B1285">
        <v>2010</v>
      </c>
      <c r="C1285">
        <v>173</v>
      </c>
    </row>
    <row r="1286" spans="1:3" x14ac:dyDescent="0.25">
      <c r="A1286" t="s">
        <v>161</v>
      </c>
      <c r="B1286">
        <v>2010</v>
      </c>
      <c r="C1286">
        <v>173</v>
      </c>
    </row>
    <row r="1287" spans="1:3" x14ac:dyDescent="0.25">
      <c r="A1287" t="s">
        <v>239</v>
      </c>
      <c r="B1287">
        <v>2005</v>
      </c>
      <c r="C1287">
        <v>199</v>
      </c>
    </row>
    <row r="1288" spans="1:3" x14ac:dyDescent="0.25">
      <c r="A1288" t="s">
        <v>232</v>
      </c>
      <c r="B1288">
        <v>2006</v>
      </c>
      <c r="C1288">
        <v>199</v>
      </c>
    </row>
    <row r="1289" spans="1:3" x14ac:dyDescent="0.25">
      <c r="A1289" t="s">
        <v>244</v>
      </c>
      <c r="B1289">
        <v>2007</v>
      </c>
      <c r="C1289">
        <v>199</v>
      </c>
    </row>
    <row r="1290" spans="1:3" x14ac:dyDescent="0.25">
      <c r="A1290" t="s">
        <v>232</v>
      </c>
      <c r="B1290">
        <v>2007</v>
      </c>
      <c r="C1290">
        <v>199</v>
      </c>
    </row>
    <row r="1291" spans="1:3" x14ac:dyDescent="0.25">
      <c r="A1291" t="s">
        <v>220</v>
      </c>
      <c r="B1291">
        <v>2007</v>
      </c>
      <c r="C1291">
        <v>199</v>
      </c>
    </row>
    <row r="1292" spans="1:3" x14ac:dyDescent="0.25">
      <c r="A1292" t="s">
        <v>281</v>
      </c>
      <c r="B1292">
        <v>2008</v>
      </c>
      <c r="C1292">
        <v>199</v>
      </c>
    </row>
    <row r="1293" spans="1:3" x14ac:dyDescent="0.25">
      <c r="A1293" t="s">
        <v>191</v>
      </c>
      <c r="B1293">
        <v>2008</v>
      </c>
      <c r="C1293">
        <v>199</v>
      </c>
    </row>
    <row r="1294" spans="1:3" x14ac:dyDescent="0.25">
      <c r="A1294" t="s">
        <v>282</v>
      </c>
      <c r="B1294">
        <v>2008</v>
      </c>
      <c r="C1294">
        <v>199</v>
      </c>
    </row>
    <row r="1295" spans="1:3" x14ac:dyDescent="0.25">
      <c r="A1295" t="s">
        <v>191</v>
      </c>
      <c r="B1295">
        <v>2009</v>
      </c>
      <c r="C1295">
        <v>199</v>
      </c>
    </row>
    <row r="1296" spans="1:3" x14ac:dyDescent="0.25">
      <c r="A1296" t="s">
        <v>191</v>
      </c>
      <c r="B1296">
        <v>2010</v>
      </c>
      <c r="C1296">
        <v>199</v>
      </c>
    </row>
    <row r="1297" spans="1:3" x14ac:dyDescent="0.25">
      <c r="A1297" t="s">
        <v>221</v>
      </c>
      <c r="B1297">
        <v>2010</v>
      </c>
      <c r="C1297">
        <v>199</v>
      </c>
    </row>
    <row r="1298" spans="1:3" x14ac:dyDescent="0.25">
      <c r="A1298" t="s">
        <v>282</v>
      </c>
      <c r="B1298">
        <v>2010</v>
      </c>
      <c r="C1298">
        <v>199</v>
      </c>
    </row>
    <row r="1299" spans="1:3" x14ac:dyDescent="0.25">
      <c r="A1299" t="s">
        <v>281</v>
      </c>
      <c r="B1299">
        <v>2010</v>
      </c>
      <c r="C1299">
        <v>199</v>
      </c>
    </row>
    <row r="1300" spans="1:3" x14ac:dyDescent="0.25">
      <c r="A1300" t="s">
        <v>248</v>
      </c>
      <c r="B1300">
        <v>2005</v>
      </c>
      <c r="C1300">
        <v>212</v>
      </c>
    </row>
    <row r="1301" spans="1:3" x14ac:dyDescent="0.25">
      <c r="A1301" t="s">
        <v>193</v>
      </c>
      <c r="B1301">
        <v>2005</v>
      </c>
      <c r="C1301">
        <v>212</v>
      </c>
    </row>
    <row r="1302" spans="1:3" x14ac:dyDescent="0.25">
      <c r="A1302" t="s">
        <v>232</v>
      </c>
      <c r="B1302">
        <v>2005</v>
      </c>
      <c r="C1302">
        <v>212</v>
      </c>
    </row>
    <row r="1303" spans="1:3" x14ac:dyDescent="0.25">
      <c r="A1303" t="s">
        <v>191</v>
      </c>
      <c r="B1303">
        <v>2005</v>
      </c>
      <c r="C1303">
        <v>212</v>
      </c>
    </row>
    <row r="1304" spans="1:3" x14ac:dyDescent="0.25">
      <c r="A1304" t="s">
        <v>207</v>
      </c>
      <c r="B1304">
        <v>2005</v>
      </c>
      <c r="C1304">
        <v>212</v>
      </c>
    </row>
    <row r="1305" spans="1:3" x14ac:dyDescent="0.25">
      <c r="A1305" t="s">
        <v>239</v>
      </c>
      <c r="B1305">
        <v>2006</v>
      </c>
      <c r="C1305">
        <v>212</v>
      </c>
    </row>
    <row r="1306" spans="1:3" x14ac:dyDescent="0.25">
      <c r="A1306" t="s">
        <v>193</v>
      </c>
      <c r="B1306">
        <v>2006</v>
      </c>
      <c r="C1306">
        <v>212</v>
      </c>
    </row>
    <row r="1307" spans="1:3" x14ac:dyDescent="0.25">
      <c r="A1307" t="s">
        <v>191</v>
      </c>
      <c r="B1307">
        <v>2006</v>
      </c>
      <c r="C1307">
        <v>212</v>
      </c>
    </row>
    <row r="1308" spans="1:3" x14ac:dyDescent="0.25">
      <c r="A1308" t="s">
        <v>248</v>
      </c>
      <c r="B1308">
        <v>2006</v>
      </c>
      <c r="C1308">
        <v>212</v>
      </c>
    </row>
    <row r="1309" spans="1:3" x14ac:dyDescent="0.25">
      <c r="A1309" t="s">
        <v>249</v>
      </c>
      <c r="B1309">
        <v>2006</v>
      </c>
      <c r="C1309">
        <v>212</v>
      </c>
    </row>
    <row r="1310" spans="1:3" x14ac:dyDescent="0.25">
      <c r="A1310" t="s">
        <v>246</v>
      </c>
      <c r="B1310">
        <v>2006</v>
      </c>
      <c r="C1310">
        <v>212</v>
      </c>
    </row>
    <row r="1311" spans="1:3" x14ac:dyDescent="0.25">
      <c r="A1311" t="s">
        <v>159</v>
      </c>
      <c r="B1311">
        <v>2006</v>
      </c>
      <c r="C1311">
        <v>212</v>
      </c>
    </row>
    <row r="1312" spans="1:3" x14ac:dyDescent="0.25">
      <c r="A1312" t="s">
        <v>248</v>
      </c>
      <c r="B1312">
        <v>2007</v>
      </c>
      <c r="C1312">
        <v>212</v>
      </c>
    </row>
    <row r="1313" spans="1:3" x14ac:dyDescent="0.25">
      <c r="A1313" t="s">
        <v>191</v>
      </c>
      <c r="B1313">
        <v>2007</v>
      </c>
      <c r="C1313">
        <v>212</v>
      </c>
    </row>
    <row r="1314" spans="1:3" x14ac:dyDescent="0.25">
      <c r="A1314" t="s">
        <v>239</v>
      </c>
      <c r="B1314">
        <v>2007</v>
      </c>
      <c r="C1314">
        <v>212</v>
      </c>
    </row>
    <row r="1315" spans="1:3" x14ac:dyDescent="0.25">
      <c r="A1315" t="s">
        <v>232</v>
      </c>
      <c r="B1315">
        <v>2008</v>
      </c>
      <c r="C1315">
        <v>212</v>
      </c>
    </row>
    <row r="1316" spans="1:3" x14ac:dyDescent="0.25">
      <c r="A1316" t="s">
        <v>246</v>
      </c>
      <c r="B1316">
        <v>2008</v>
      </c>
      <c r="C1316">
        <v>212</v>
      </c>
    </row>
    <row r="1317" spans="1:3" x14ac:dyDescent="0.25">
      <c r="A1317" t="s">
        <v>159</v>
      </c>
      <c r="B1317">
        <v>2008</v>
      </c>
      <c r="C1317">
        <v>212</v>
      </c>
    </row>
    <row r="1318" spans="1:3" x14ac:dyDescent="0.25">
      <c r="A1318" t="s">
        <v>232</v>
      </c>
      <c r="B1318">
        <v>2009</v>
      </c>
      <c r="C1318">
        <v>212</v>
      </c>
    </row>
    <row r="1319" spans="1:3" x14ac:dyDescent="0.25">
      <c r="A1319" t="s">
        <v>239</v>
      </c>
      <c r="B1319">
        <v>2009</v>
      </c>
      <c r="C1319">
        <v>212</v>
      </c>
    </row>
    <row r="1320" spans="1:3" x14ac:dyDescent="0.25">
      <c r="A1320" t="s">
        <v>159</v>
      </c>
      <c r="B1320">
        <v>2009</v>
      </c>
      <c r="C1320">
        <v>212</v>
      </c>
    </row>
    <row r="1321" spans="1:3" x14ac:dyDescent="0.25">
      <c r="A1321" t="s">
        <v>239</v>
      </c>
      <c r="B1321">
        <v>2010</v>
      </c>
      <c r="C1321">
        <v>212</v>
      </c>
    </row>
    <row r="1322" spans="1:3" x14ac:dyDescent="0.25">
      <c r="A1322" t="s">
        <v>246</v>
      </c>
      <c r="B1322">
        <v>2010</v>
      </c>
      <c r="C1322">
        <v>212</v>
      </c>
    </row>
    <row r="1323" spans="1:3" x14ac:dyDescent="0.25">
      <c r="A1323" t="s">
        <v>249</v>
      </c>
      <c r="B1323">
        <v>2005</v>
      </c>
      <c r="C1323">
        <v>235</v>
      </c>
    </row>
    <row r="1324" spans="1:3" x14ac:dyDescent="0.25">
      <c r="A1324" t="s">
        <v>159</v>
      </c>
      <c r="B1324">
        <v>2005</v>
      </c>
      <c r="C1324">
        <v>235</v>
      </c>
    </row>
    <row r="1325" spans="1:3" x14ac:dyDescent="0.25">
      <c r="A1325" t="s">
        <v>215</v>
      </c>
      <c r="B1325">
        <v>2005</v>
      </c>
      <c r="C1325">
        <v>235</v>
      </c>
    </row>
    <row r="1326" spans="1:3" x14ac:dyDescent="0.25">
      <c r="A1326" t="s">
        <v>207</v>
      </c>
      <c r="B1326">
        <v>2006</v>
      </c>
      <c r="C1326">
        <v>235</v>
      </c>
    </row>
    <row r="1327" spans="1:3" x14ac:dyDescent="0.25">
      <c r="A1327" t="s">
        <v>160</v>
      </c>
      <c r="B1327">
        <v>2006</v>
      </c>
      <c r="C1327">
        <v>235</v>
      </c>
    </row>
    <row r="1328" spans="1:3" x14ac:dyDescent="0.25">
      <c r="A1328" t="s">
        <v>159</v>
      </c>
      <c r="B1328">
        <v>2007</v>
      </c>
      <c r="C1328">
        <v>235</v>
      </c>
    </row>
    <row r="1329" spans="1:3" x14ac:dyDescent="0.25">
      <c r="A1329" t="s">
        <v>246</v>
      </c>
      <c r="B1329">
        <v>2007</v>
      </c>
      <c r="C1329">
        <v>235</v>
      </c>
    </row>
    <row r="1330" spans="1:3" x14ac:dyDescent="0.25">
      <c r="A1330" t="s">
        <v>207</v>
      </c>
      <c r="B1330">
        <v>2007</v>
      </c>
      <c r="C1330">
        <v>235</v>
      </c>
    </row>
    <row r="1331" spans="1:3" x14ac:dyDescent="0.25">
      <c r="A1331" t="s">
        <v>249</v>
      </c>
      <c r="B1331">
        <v>2007</v>
      </c>
      <c r="C1331">
        <v>235</v>
      </c>
    </row>
    <row r="1332" spans="1:3" x14ac:dyDescent="0.25">
      <c r="A1332" t="s">
        <v>239</v>
      </c>
      <c r="B1332">
        <v>2008</v>
      </c>
      <c r="C1332">
        <v>235</v>
      </c>
    </row>
    <row r="1333" spans="1:3" x14ac:dyDescent="0.25">
      <c r="A1333" t="s">
        <v>160</v>
      </c>
      <c r="B1333">
        <v>2008</v>
      </c>
      <c r="C1333">
        <v>235</v>
      </c>
    </row>
    <row r="1334" spans="1:3" x14ac:dyDescent="0.25">
      <c r="A1334" t="s">
        <v>225</v>
      </c>
      <c r="B1334">
        <v>2010</v>
      </c>
      <c r="C1334">
        <v>235</v>
      </c>
    </row>
    <row r="1335" spans="1:3" x14ac:dyDescent="0.25">
      <c r="A1335" t="s">
        <v>204</v>
      </c>
      <c r="B1335">
        <v>2010</v>
      </c>
      <c r="C1335">
        <v>235</v>
      </c>
    </row>
    <row r="1336" spans="1:3" x14ac:dyDescent="0.25">
      <c r="A1336" t="s">
        <v>159</v>
      </c>
      <c r="B1336">
        <v>2010</v>
      </c>
      <c r="C1336">
        <v>235</v>
      </c>
    </row>
    <row r="1337" spans="1:3" x14ac:dyDescent="0.25">
      <c r="A1337" t="s">
        <v>207</v>
      </c>
      <c r="B1337">
        <v>2010</v>
      </c>
      <c r="C1337">
        <v>235</v>
      </c>
    </row>
    <row r="1338" spans="1:3" x14ac:dyDescent="0.25">
      <c r="A1338" t="s">
        <v>232</v>
      </c>
      <c r="B1338">
        <v>2010</v>
      </c>
      <c r="C1338">
        <v>235</v>
      </c>
    </row>
    <row r="1339" spans="1:3" x14ac:dyDescent="0.25">
      <c r="A1339" t="s">
        <v>246</v>
      </c>
      <c r="B1339">
        <v>2005</v>
      </c>
      <c r="C1339">
        <v>251</v>
      </c>
    </row>
    <row r="1340" spans="1:3" x14ac:dyDescent="0.25">
      <c r="A1340" t="s">
        <v>192</v>
      </c>
      <c r="B1340">
        <v>2005</v>
      </c>
      <c r="C1340">
        <v>251</v>
      </c>
    </row>
    <row r="1341" spans="1:3" x14ac:dyDescent="0.25">
      <c r="A1341" t="s">
        <v>160</v>
      </c>
      <c r="B1341">
        <v>2005</v>
      </c>
      <c r="C1341">
        <v>251</v>
      </c>
    </row>
    <row r="1342" spans="1:3" x14ac:dyDescent="0.25">
      <c r="A1342" t="s">
        <v>164</v>
      </c>
      <c r="B1342">
        <v>2005</v>
      </c>
      <c r="C1342">
        <v>251</v>
      </c>
    </row>
    <row r="1343" spans="1:3" x14ac:dyDescent="0.25">
      <c r="A1343" t="s">
        <v>202</v>
      </c>
      <c r="B1343">
        <v>2005</v>
      </c>
      <c r="C1343">
        <v>251</v>
      </c>
    </row>
    <row r="1344" spans="1:3" x14ac:dyDescent="0.25">
      <c r="A1344" t="s">
        <v>223</v>
      </c>
      <c r="B1344">
        <v>2005</v>
      </c>
      <c r="C1344">
        <v>251</v>
      </c>
    </row>
    <row r="1345" spans="1:3" x14ac:dyDescent="0.25">
      <c r="A1345" t="s">
        <v>192</v>
      </c>
      <c r="B1345">
        <v>2006</v>
      </c>
      <c r="C1345">
        <v>251</v>
      </c>
    </row>
    <row r="1346" spans="1:3" x14ac:dyDescent="0.25">
      <c r="A1346" t="s">
        <v>164</v>
      </c>
      <c r="B1346">
        <v>2006</v>
      </c>
      <c r="C1346">
        <v>251</v>
      </c>
    </row>
    <row r="1347" spans="1:3" x14ac:dyDescent="0.25">
      <c r="A1347" t="s">
        <v>134</v>
      </c>
      <c r="B1347">
        <v>2006</v>
      </c>
      <c r="C1347">
        <v>251</v>
      </c>
    </row>
    <row r="1348" spans="1:3" x14ac:dyDescent="0.25">
      <c r="A1348" t="s">
        <v>215</v>
      </c>
      <c r="B1348">
        <v>2006</v>
      </c>
      <c r="C1348">
        <v>251</v>
      </c>
    </row>
    <row r="1349" spans="1:3" x14ac:dyDescent="0.25">
      <c r="A1349" t="s">
        <v>160</v>
      </c>
      <c r="B1349">
        <v>2007</v>
      </c>
      <c r="C1349">
        <v>251</v>
      </c>
    </row>
    <row r="1350" spans="1:3" x14ac:dyDescent="0.25">
      <c r="A1350" t="s">
        <v>204</v>
      </c>
      <c r="B1350">
        <v>2007</v>
      </c>
      <c r="C1350">
        <v>251</v>
      </c>
    </row>
    <row r="1351" spans="1:3" x14ac:dyDescent="0.25">
      <c r="A1351" t="s">
        <v>164</v>
      </c>
      <c r="B1351">
        <v>2007</v>
      </c>
      <c r="C1351">
        <v>251</v>
      </c>
    </row>
    <row r="1352" spans="1:3" x14ac:dyDescent="0.25">
      <c r="A1352" t="s">
        <v>134</v>
      </c>
      <c r="B1352">
        <v>2007</v>
      </c>
      <c r="C1352">
        <v>251</v>
      </c>
    </row>
    <row r="1353" spans="1:3" x14ac:dyDescent="0.25">
      <c r="A1353" t="s">
        <v>223</v>
      </c>
      <c r="B1353">
        <v>2007</v>
      </c>
      <c r="C1353">
        <v>251</v>
      </c>
    </row>
    <row r="1354" spans="1:3" x14ac:dyDescent="0.25">
      <c r="A1354" t="s">
        <v>249</v>
      </c>
      <c r="B1354">
        <v>2008</v>
      </c>
      <c r="C1354">
        <v>251</v>
      </c>
    </row>
    <row r="1355" spans="1:3" x14ac:dyDescent="0.25">
      <c r="A1355" t="s">
        <v>134</v>
      </c>
      <c r="B1355">
        <v>2008</v>
      </c>
      <c r="C1355">
        <v>251</v>
      </c>
    </row>
    <row r="1356" spans="1:3" x14ac:dyDescent="0.25">
      <c r="A1356" t="s">
        <v>204</v>
      </c>
      <c r="B1356">
        <v>2008</v>
      </c>
      <c r="C1356">
        <v>251</v>
      </c>
    </row>
    <row r="1357" spans="1:3" x14ac:dyDescent="0.25">
      <c r="A1357" t="s">
        <v>207</v>
      </c>
      <c r="B1357">
        <v>2008</v>
      </c>
      <c r="C1357">
        <v>251</v>
      </c>
    </row>
    <row r="1358" spans="1:3" x14ac:dyDescent="0.25">
      <c r="A1358" t="s">
        <v>225</v>
      </c>
      <c r="B1358">
        <v>2008</v>
      </c>
      <c r="C1358">
        <v>251</v>
      </c>
    </row>
    <row r="1359" spans="1:3" x14ac:dyDescent="0.25">
      <c r="A1359" t="s">
        <v>215</v>
      </c>
      <c r="B1359">
        <v>2008</v>
      </c>
      <c r="C1359">
        <v>251</v>
      </c>
    </row>
    <row r="1360" spans="1:3" x14ac:dyDescent="0.25">
      <c r="A1360" t="s">
        <v>164</v>
      </c>
      <c r="B1360">
        <v>2008</v>
      </c>
      <c r="C1360">
        <v>251</v>
      </c>
    </row>
    <row r="1361" spans="1:3" x14ac:dyDescent="0.25">
      <c r="A1361" t="s">
        <v>223</v>
      </c>
      <c r="B1361">
        <v>2008</v>
      </c>
      <c r="C1361">
        <v>251</v>
      </c>
    </row>
    <row r="1362" spans="1:3" x14ac:dyDescent="0.25">
      <c r="A1362" t="s">
        <v>246</v>
      </c>
      <c r="B1362">
        <v>2009</v>
      </c>
      <c r="C1362">
        <v>251</v>
      </c>
    </row>
    <row r="1363" spans="1:3" x14ac:dyDescent="0.25">
      <c r="A1363" t="s">
        <v>160</v>
      </c>
      <c r="B1363">
        <v>2009</v>
      </c>
      <c r="C1363">
        <v>251</v>
      </c>
    </row>
    <row r="1364" spans="1:3" x14ac:dyDescent="0.25">
      <c r="A1364" t="s">
        <v>204</v>
      </c>
      <c r="B1364">
        <v>2009</v>
      </c>
      <c r="C1364">
        <v>251</v>
      </c>
    </row>
    <row r="1365" spans="1:3" x14ac:dyDescent="0.25">
      <c r="A1365" t="s">
        <v>249</v>
      </c>
      <c r="B1365">
        <v>2009</v>
      </c>
      <c r="C1365">
        <v>251</v>
      </c>
    </row>
    <row r="1366" spans="1:3" x14ac:dyDescent="0.25">
      <c r="A1366" t="s">
        <v>164</v>
      </c>
      <c r="B1366">
        <v>2009</v>
      </c>
      <c r="C1366">
        <v>251</v>
      </c>
    </row>
    <row r="1367" spans="1:3" x14ac:dyDescent="0.25">
      <c r="A1367" t="s">
        <v>134</v>
      </c>
      <c r="B1367">
        <v>2009</v>
      </c>
      <c r="C1367">
        <v>251</v>
      </c>
    </row>
    <row r="1368" spans="1:3" x14ac:dyDescent="0.25">
      <c r="A1368" t="s">
        <v>164</v>
      </c>
      <c r="B1368">
        <v>2010</v>
      </c>
      <c r="C1368">
        <v>251</v>
      </c>
    </row>
    <row r="1369" spans="1:3" x14ac:dyDescent="0.25">
      <c r="A1369" t="s">
        <v>134</v>
      </c>
      <c r="B1369">
        <v>2010</v>
      </c>
      <c r="C1369">
        <v>251</v>
      </c>
    </row>
    <row r="1370" spans="1:3" x14ac:dyDescent="0.25">
      <c r="A1370" t="s">
        <v>249</v>
      </c>
      <c r="B1370">
        <v>2010</v>
      </c>
      <c r="C1370">
        <v>251</v>
      </c>
    </row>
    <row r="1371" spans="1:3" x14ac:dyDescent="0.25">
      <c r="A1371" t="s">
        <v>160</v>
      </c>
      <c r="B1371">
        <v>2010</v>
      </c>
      <c r="C1371">
        <v>251</v>
      </c>
    </row>
    <row r="1372" spans="1:3" x14ac:dyDescent="0.25">
      <c r="A1372" t="s">
        <v>232</v>
      </c>
      <c r="B1372">
        <v>2011</v>
      </c>
      <c r="C1372">
        <v>251</v>
      </c>
    </row>
    <row r="1373" spans="1:3" x14ac:dyDescent="0.25">
      <c r="A1373" t="s">
        <v>160</v>
      </c>
      <c r="B1373">
        <v>2011</v>
      </c>
      <c r="C1373">
        <v>251</v>
      </c>
    </row>
    <row r="1374" spans="1:3" x14ac:dyDescent="0.25">
      <c r="A1374" t="s">
        <v>134</v>
      </c>
      <c r="B1374">
        <v>2005</v>
      </c>
      <c r="C1374">
        <v>286</v>
      </c>
    </row>
    <row r="1375" spans="1:3" x14ac:dyDescent="0.25">
      <c r="A1375" t="s">
        <v>216</v>
      </c>
      <c r="B1375">
        <v>2005</v>
      </c>
      <c r="C1375">
        <v>286</v>
      </c>
    </row>
    <row r="1376" spans="1:3" x14ac:dyDescent="0.25">
      <c r="A1376" t="s">
        <v>202</v>
      </c>
      <c r="B1376">
        <v>2006</v>
      </c>
      <c r="C1376">
        <v>286</v>
      </c>
    </row>
    <row r="1377" spans="1:3" x14ac:dyDescent="0.25">
      <c r="A1377" t="s">
        <v>223</v>
      </c>
      <c r="B1377">
        <v>2006</v>
      </c>
      <c r="C1377">
        <v>286</v>
      </c>
    </row>
    <row r="1378" spans="1:3" x14ac:dyDescent="0.25">
      <c r="A1378" t="s">
        <v>225</v>
      </c>
      <c r="B1378">
        <v>2006</v>
      </c>
      <c r="C1378">
        <v>286</v>
      </c>
    </row>
    <row r="1379" spans="1:3" x14ac:dyDescent="0.25">
      <c r="A1379" t="s">
        <v>215</v>
      </c>
      <c r="B1379">
        <v>2007</v>
      </c>
      <c r="C1379">
        <v>286</v>
      </c>
    </row>
    <row r="1380" spans="1:3" x14ac:dyDescent="0.25">
      <c r="A1380" t="s">
        <v>202</v>
      </c>
      <c r="B1380">
        <v>2007</v>
      </c>
      <c r="C1380">
        <v>286</v>
      </c>
    </row>
    <row r="1381" spans="1:3" x14ac:dyDescent="0.25">
      <c r="A1381" t="s">
        <v>192</v>
      </c>
      <c r="B1381">
        <v>2007</v>
      </c>
      <c r="C1381">
        <v>286</v>
      </c>
    </row>
    <row r="1382" spans="1:3" x14ac:dyDescent="0.25">
      <c r="A1382" t="s">
        <v>225</v>
      </c>
      <c r="B1382">
        <v>2007</v>
      </c>
      <c r="C1382">
        <v>286</v>
      </c>
    </row>
    <row r="1383" spans="1:3" x14ac:dyDescent="0.25">
      <c r="A1383" t="s">
        <v>202</v>
      </c>
      <c r="B1383">
        <v>2008</v>
      </c>
      <c r="C1383">
        <v>286</v>
      </c>
    </row>
    <row r="1384" spans="1:3" x14ac:dyDescent="0.25">
      <c r="A1384" t="s">
        <v>242</v>
      </c>
      <c r="B1384">
        <v>2008</v>
      </c>
      <c r="C1384">
        <v>286</v>
      </c>
    </row>
    <row r="1385" spans="1:3" x14ac:dyDescent="0.25">
      <c r="A1385" t="s">
        <v>227</v>
      </c>
      <c r="B1385">
        <v>2009</v>
      </c>
      <c r="C1385">
        <v>286</v>
      </c>
    </row>
    <row r="1386" spans="1:3" x14ac:dyDescent="0.25">
      <c r="A1386" t="s">
        <v>225</v>
      </c>
      <c r="B1386">
        <v>2009</v>
      </c>
      <c r="C1386">
        <v>286</v>
      </c>
    </row>
    <row r="1387" spans="1:3" x14ac:dyDescent="0.25">
      <c r="A1387" t="s">
        <v>207</v>
      </c>
      <c r="B1387">
        <v>2009</v>
      </c>
      <c r="C1387">
        <v>286</v>
      </c>
    </row>
    <row r="1388" spans="1:3" x14ac:dyDescent="0.25">
      <c r="A1388" t="s">
        <v>223</v>
      </c>
      <c r="B1388">
        <v>2009</v>
      </c>
      <c r="C1388">
        <v>286</v>
      </c>
    </row>
    <row r="1389" spans="1:3" x14ac:dyDescent="0.25">
      <c r="A1389" t="s">
        <v>215</v>
      </c>
      <c r="B1389">
        <v>2009</v>
      </c>
      <c r="C1389">
        <v>286</v>
      </c>
    </row>
    <row r="1390" spans="1:3" x14ac:dyDescent="0.25">
      <c r="A1390" t="s">
        <v>242</v>
      </c>
      <c r="B1390">
        <v>2009</v>
      </c>
      <c r="C1390">
        <v>286</v>
      </c>
    </row>
    <row r="1391" spans="1:3" x14ac:dyDescent="0.25">
      <c r="A1391" t="s">
        <v>227</v>
      </c>
      <c r="B1391">
        <v>2010</v>
      </c>
      <c r="C1391">
        <v>286</v>
      </c>
    </row>
    <row r="1392" spans="1:3" x14ac:dyDescent="0.25">
      <c r="A1392" t="s">
        <v>223</v>
      </c>
      <c r="B1392">
        <v>2010</v>
      </c>
      <c r="C1392">
        <v>286</v>
      </c>
    </row>
    <row r="1393" spans="1:3" x14ac:dyDescent="0.25">
      <c r="A1393" t="s">
        <v>176</v>
      </c>
      <c r="B1393">
        <v>2005</v>
      </c>
      <c r="C1393">
        <v>305</v>
      </c>
    </row>
    <row r="1394" spans="1:3" x14ac:dyDescent="0.25">
      <c r="A1394" t="s">
        <v>227</v>
      </c>
      <c r="B1394">
        <v>2005</v>
      </c>
      <c r="C1394">
        <v>305</v>
      </c>
    </row>
    <row r="1395" spans="1:3" x14ac:dyDescent="0.25">
      <c r="A1395" t="s">
        <v>225</v>
      </c>
      <c r="B1395">
        <v>2005</v>
      </c>
      <c r="C1395">
        <v>305</v>
      </c>
    </row>
    <row r="1396" spans="1:3" x14ac:dyDescent="0.25">
      <c r="A1396" t="s">
        <v>136</v>
      </c>
      <c r="B1396">
        <v>2005</v>
      </c>
      <c r="C1396">
        <v>305</v>
      </c>
    </row>
    <row r="1397" spans="1:3" x14ac:dyDescent="0.25">
      <c r="A1397" t="s">
        <v>143</v>
      </c>
      <c r="B1397">
        <v>2005</v>
      </c>
      <c r="C1397">
        <v>305</v>
      </c>
    </row>
    <row r="1398" spans="1:3" x14ac:dyDescent="0.25">
      <c r="A1398" t="s">
        <v>136</v>
      </c>
      <c r="B1398">
        <v>2006</v>
      </c>
      <c r="C1398">
        <v>305</v>
      </c>
    </row>
    <row r="1399" spans="1:3" x14ac:dyDescent="0.25">
      <c r="A1399" t="s">
        <v>216</v>
      </c>
      <c r="B1399">
        <v>2006</v>
      </c>
      <c r="C1399">
        <v>305</v>
      </c>
    </row>
    <row r="1400" spans="1:3" x14ac:dyDescent="0.25">
      <c r="A1400" t="s">
        <v>227</v>
      </c>
      <c r="B1400">
        <v>2006</v>
      </c>
      <c r="C1400">
        <v>305</v>
      </c>
    </row>
    <row r="1401" spans="1:3" x14ac:dyDescent="0.25">
      <c r="A1401" t="s">
        <v>170</v>
      </c>
      <c r="B1401">
        <v>2006</v>
      </c>
      <c r="C1401">
        <v>305</v>
      </c>
    </row>
    <row r="1402" spans="1:3" x14ac:dyDescent="0.25">
      <c r="A1402" t="s">
        <v>155</v>
      </c>
      <c r="B1402">
        <v>2006</v>
      </c>
      <c r="C1402">
        <v>305</v>
      </c>
    </row>
    <row r="1403" spans="1:3" x14ac:dyDescent="0.25">
      <c r="A1403" t="s">
        <v>216</v>
      </c>
      <c r="B1403">
        <v>2007</v>
      </c>
      <c r="C1403">
        <v>305</v>
      </c>
    </row>
    <row r="1404" spans="1:3" x14ac:dyDescent="0.25">
      <c r="A1404" t="s">
        <v>136</v>
      </c>
      <c r="B1404">
        <v>2007</v>
      </c>
      <c r="C1404">
        <v>305</v>
      </c>
    </row>
    <row r="1405" spans="1:3" x14ac:dyDescent="0.25">
      <c r="A1405" t="s">
        <v>170</v>
      </c>
      <c r="B1405">
        <v>2007</v>
      </c>
      <c r="C1405">
        <v>305</v>
      </c>
    </row>
    <row r="1406" spans="1:3" x14ac:dyDescent="0.25">
      <c r="A1406" t="s">
        <v>227</v>
      </c>
      <c r="B1406">
        <v>2007</v>
      </c>
      <c r="C1406">
        <v>305</v>
      </c>
    </row>
    <row r="1407" spans="1:3" x14ac:dyDescent="0.25">
      <c r="A1407" t="s">
        <v>136</v>
      </c>
      <c r="B1407">
        <v>2008</v>
      </c>
      <c r="C1407">
        <v>305</v>
      </c>
    </row>
    <row r="1408" spans="1:3" x14ac:dyDescent="0.25">
      <c r="A1408" t="s">
        <v>227</v>
      </c>
      <c r="B1408">
        <v>2008</v>
      </c>
      <c r="C1408">
        <v>305</v>
      </c>
    </row>
    <row r="1409" spans="1:3" x14ac:dyDescent="0.25">
      <c r="A1409" t="s">
        <v>192</v>
      </c>
      <c r="B1409">
        <v>2008</v>
      </c>
      <c r="C1409">
        <v>305</v>
      </c>
    </row>
    <row r="1410" spans="1:3" x14ac:dyDescent="0.25">
      <c r="A1410" t="s">
        <v>216</v>
      </c>
      <c r="B1410">
        <v>2008</v>
      </c>
      <c r="C1410">
        <v>305</v>
      </c>
    </row>
    <row r="1411" spans="1:3" x14ac:dyDescent="0.25">
      <c r="A1411" t="s">
        <v>155</v>
      </c>
      <c r="B1411">
        <v>2008</v>
      </c>
      <c r="C1411">
        <v>305</v>
      </c>
    </row>
    <row r="1412" spans="1:3" x14ac:dyDescent="0.25">
      <c r="A1412" t="s">
        <v>136</v>
      </c>
      <c r="B1412">
        <v>2009</v>
      </c>
      <c r="C1412">
        <v>305</v>
      </c>
    </row>
    <row r="1413" spans="1:3" x14ac:dyDescent="0.25">
      <c r="A1413" t="s">
        <v>202</v>
      </c>
      <c r="B1413">
        <v>2009</v>
      </c>
      <c r="C1413">
        <v>305</v>
      </c>
    </row>
    <row r="1414" spans="1:3" x14ac:dyDescent="0.25">
      <c r="A1414" t="s">
        <v>170</v>
      </c>
      <c r="B1414">
        <v>2009</v>
      </c>
      <c r="C1414">
        <v>305</v>
      </c>
    </row>
    <row r="1415" spans="1:3" x14ac:dyDescent="0.25">
      <c r="A1415" t="s">
        <v>216</v>
      </c>
      <c r="B1415">
        <v>2009</v>
      </c>
      <c r="C1415">
        <v>305</v>
      </c>
    </row>
    <row r="1416" spans="1:3" x14ac:dyDescent="0.25">
      <c r="A1416" t="s">
        <v>155</v>
      </c>
      <c r="B1416">
        <v>2010</v>
      </c>
      <c r="C1416">
        <v>305</v>
      </c>
    </row>
    <row r="1417" spans="1:3" x14ac:dyDescent="0.25">
      <c r="A1417" t="s">
        <v>215</v>
      </c>
      <c r="B1417">
        <v>2010</v>
      </c>
      <c r="C1417">
        <v>305</v>
      </c>
    </row>
    <row r="1418" spans="1:3" x14ac:dyDescent="0.25">
      <c r="A1418" t="s">
        <v>242</v>
      </c>
      <c r="B1418">
        <v>2010</v>
      </c>
      <c r="C1418">
        <v>305</v>
      </c>
    </row>
    <row r="1419" spans="1:3" x14ac:dyDescent="0.25">
      <c r="A1419" t="s">
        <v>202</v>
      </c>
      <c r="B1419">
        <v>2010</v>
      </c>
      <c r="C1419">
        <v>305</v>
      </c>
    </row>
    <row r="1420" spans="1:3" x14ac:dyDescent="0.25">
      <c r="A1420" t="s">
        <v>136</v>
      </c>
      <c r="B1420">
        <v>2010</v>
      </c>
      <c r="C1420">
        <v>305</v>
      </c>
    </row>
    <row r="1421" spans="1:3" x14ac:dyDescent="0.25">
      <c r="A1421" t="s">
        <v>216</v>
      </c>
      <c r="B1421">
        <v>2010</v>
      </c>
      <c r="C1421">
        <v>305</v>
      </c>
    </row>
    <row r="1422" spans="1:3" x14ac:dyDescent="0.25">
      <c r="A1422" t="s">
        <v>170</v>
      </c>
      <c r="B1422">
        <v>2010</v>
      </c>
      <c r="C1422">
        <v>305</v>
      </c>
    </row>
    <row r="1423" spans="1:3" x14ac:dyDescent="0.25">
      <c r="A1423" t="s">
        <v>155</v>
      </c>
      <c r="B1423">
        <v>2011</v>
      </c>
      <c r="C1423">
        <v>305</v>
      </c>
    </row>
    <row r="1424" spans="1:3" x14ac:dyDescent="0.25">
      <c r="A1424" t="s">
        <v>215</v>
      </c>
      <c r="B1424">
        <v>2011</v>
      </c>
      <c r="C1424">
        <v>305</v>
      </c>
    </row>
    <row r="1425" spans="1:3" x14ac:dyDescent="0.25">
      <c r="A1425" t="s">
        <v>204</v>
      </c>
      <c r="B1425">
        <v>2005</v>
      </c>
      <c r="C1425">
        <v>337</v>
      </c>
    </row>
    <row r="1426" spans="1:3" x14ac:dyDescent="0.25">
      <c r="A1426" t="s">
        <v>170</v>
      </c>
      <c r="B1426">
        <v>2005</v>
      </c>
      <c r="C1426">
        <v>337</v>
      </c>
    </row>
    <row r="1427" spans="1:3" x14ac:dyDescent="0.25">
      <c r="A1427" t="s">
        <v>194</v>
      </c>
      <c r="B1427">
        <v>2005</v>
      </c>
      <c r="C1427">
        <v>337</v>
      </c>
    </row>
    <row r="1428" spans="1:3" x14ac:dyDescent="0.25">
      <c r="A1428" t="s">
        <v>278</v>
      </c>
      <c r="B1428">
        <v>2005</v>
      </c>
      <c r="C1428">
        <v>337</v>
      </c>
    </row>
    <row r="1429" spans="1:3" x14ac:dyDescent="0.25">
      <c r="A1429" t="s">
        <v>155</v>
      </c>
      <c r="B1429">
        <v>2005</v>
      </c>
      <c r="C1429">
        <v>337</v>
      </c>
    </row>
    <row r="1430" spans="1:3" x14ac:dyDescent="0.25">
      <c r="A1430" t="s">
        <v>226</v>
      </c>
      <c r="B1430">
        <v>2005</v>
      </c>
      <c r="C1430">
        <v>337</v>
      </c>
    </row>
    <row r="1431" spans="1:3" x14ac:dyDescent="0.25">
      <c r="A1431" t="s">
        <v>242</v>
      </c>
      <c r="B1431">
        <v>2005</v>
      </c>
      <c r="C1431">
        <v>337</v>
      </c>
    </row>
    <row r="1432" spans="1:3" x14ac:dyDescent="0.25">
      <c r="A1432" t="s">
        <v>204</v>
      </c>
      <c r="B1432">
        <v>2006</v>
      </c>
      <c r="C1432">
        <v>337</v>
      </c>
    </row>
    <row r="1433" spans="1:3" x14ac:dyDescent="0.25">
      <c r="A1433" t="s">
        <v>176</v>
      </c>
      <c r="B1433">
        <v>2006</v>
      </c>
      <c r="C1433">
        <v>337</v>
      </c>
    </row>
    <row r="1434" spans="1:3" x14ac:dyDescent="0.25">
      <c r="A1434" t="s">
        <v>226</v>
      </c>
      <c r="B1434">
        <v>2006</v>
      </c>
      <c r="C1434">
        <v>337</v>
      </c>
    </row>
    <row r="1435" spans="1:3" x14ac:dyDescent="0.25">
      <c r="A1435" t="s">
        <v>212</v>
      </c>
      <c r="B1435">
        <v>2006</v>
      </c>
      <c r="C1435">
        <v>337</v>
      </c>
    </row>
    <row r="1436" spans="1:3" x14ac:dyDescent="0.25">
      <c r="A1436" t="s">
        <v>194</v>
      </c>
      <c r="B1436">
        <v>2006</v>
      </c>
      <c r="C1436">
        <v>337</v>
      </c>
    </row>
    <row r="1437" spans="1:3" x14ac:dyDescent="0.25">
      <c r="A1437" t="s">
        <v>189</v>
      </c>
      <c r="B1437">
        <v>2006</v>
      </c>
      <c r="C1437">
        <v>337</v>
      </c>
    </row>
    <row r="1438" spans="1:3" x14ac:dyDescent="0.25">
      <c r="A1438" t="s">
        <v>278</v>
      </c>
      <c r="B1438">
        <v>2006</v>
      </c>
      <c r="C1438">
        <v>337</v>
      </c>
    </row>
    <row r="1439" spans="1:3" x14ac:dyDescent="0.25">
      <c r="A1439" t="s">
        <v>155</v>
      </c>
      <c r="B1439">
        <v>2007</v>
      </c>
      <c r="C1439">
        <v>337</v>
      </c>
    </row>
    <row r="1440" spans="1:3" x14ac:dyDescent="0.25">
      <c r="A1440" t="s">
        <v>194</v>
      </c>
      <c r="B1440">
        <v>2007</v>
      </c>
      <c r="C1440">
        <v>337</v>
      </c>
    </row>
    <row r="1441" spans="1:3" x14ac:dyDescent="0.25">
      <c r="A1441" t="s">
        <v>176</v>
      </c>
      <c r="B1441">
        <v>2007</v>
      </c>
      <c r="C1441">
        <v>337</v>
      </c>
    </row>
    <row r="1442" spans="1:3" x14ac:dyDescent="0.25">
      <c r="A1442" t="s">
        <v>170</v>
      </c>
      <c r="B1442">
        <v>2008</v>
      </c>
      <c r="C1442">
        <v>337</v>
      </c>
    </row>
    <row r="1443" spans="1:3" x14ac:dyDescent="0.25">
      <c r="A1443" t="s">
        <v>194</v>
      </c>
      <c r="B1443">
        <v>2008</v>
      </c>
      <c r="C1443">
        <v>337</v>
      </c>
    </row>
    <row r="1444" spans="1:3" x14ac:dyDescent="0.25">
      <c r="A1444" t="s">
        <v>189</v>
      </c>
      <c r="B1444">
        <v>2008</v>
      </c>
      <c r="C1444">
        <v>337</v>
      </c>
    </row>
    <row r="1445" spans="1:3" x14ac:dyDescent="0.25">
      <c r="A1445" t="s">
        <v>192</v>
      </c>
      <c r="B1445">
        <v>2009</v>
      </c>
      <c r="C1445">
        <v>337</v>
      </c>
    </row>
    <row r="1446" spans="1:3" x14ac:dyDescent="0.25">
      <c r="A1446" t="s">
        <v>155</v>
      </c>
      <c r="B1446">
        <v>2009</v>
      </c>
      <c r="C1446">
        <v>337</v>
      </c>
    </row>
    <row r="1447" spans="1:3" x14ac:dyDescent="0.25">
      <c r="A1447" t="s">
        <v>194</v>
      </c>
      <c r="B1447">
        <v>2009</v>
      </c>
      <c r="C1447">
        <v>337</v>
      </c>
    </row>
    <row r="1448" spans="1:3" x14ac:dyDescent="0.25">
      <c r="A1448" t="s">
        <v>233</v>
      </c>
      <c r="B1448">
        <v>2009</v>
      </c>
      <c r="C1448">
        <v>337</v>
      </c>
    </row>
    <row r="1449" spans="1:3" x14ac:dyDescent="0.25">
      <c r="A1449" t="s">
        <v>194</v>
      </c>
      <c r="B1449">
        <v>2010</v>
      </c>
      <c r="C1449">
        <v>337</v>
      </c>
    </row>
    <row r="1450" spans="1:3" x14ac:dyDescent="0.25">
      <c r="A1450" t="s">
        <v>205</v>
      </c>
      <c r="B1450">
        <v>2010</v>
      </c>
      <c r="C1450">
        <v>337</v>
      </c>
    </row>
    <row r="1451" spans="1:3" x14ac:dyDescent="0.25">
      <c r="A1451" t="s">
        <v>162</v>
      </c>
      <c r="B1451">
        <v>2010</v>
      </c>
      <c r="C1451">
        <v>337</v>
      </c>
    </row>
    <row r="1452" spans="1:3" x14ac:dyDescent="0.25">
      <c r="A1452" t="s">
        <v>213</v>
      </c>
      <c r="B1452">
        <v>2010</v>
      </c>
      <c r="C1452">
        <v>337</v>
      </c>
    </row>
    <row r="1453" spans="1:3" x14ac:dyDescent="0.25">
      <c r="A1453" t="s">
        <v>194</v>
      </c>
      <c r="B1453">
        <v>2011</v>
      </c>
      <c r="C1453">
        <v>337</v>
      </c>
    </row>
    <row r="1454" spans="1:3" x14ac:dyDescent="0.25">
      <c r="A1454" t="s">
        <v>189</v>
      </c>
      <c r="B1454">
        <v>2005</v>
      </c>
      <c r="C1454">
        <v>366</v>
      </c>
    </row>
    <row r="1455" spans="1:3" x14ac:dyDescent="0.25">
      <c r="A1455" t="s">
        <v>212</v>
      </c>
      <c r="B1455">
        <v>2005</v>
      </c>
      <c r="C1455">
        <v>366</v>
      </c>
    </row>
    <row r="1456" spans="1:3" x14ac:dyDescent="0.25">
      <c r="A1456" t="s">
        <v>203</v>
      </c>
      <c r="B1456">
        <v>2005</v>
      </c>
      <c r="C1456">
        <v>366</v>
      </c>
    </row>
    <row r="1457" spans="1:3" x14ac:dyDescent="0.25">
      <c r="A1457" t="s">
        <v>242</v>
      </c>
      <c r="B1457">
        <v>2006</v>
      </c>
      <c r="C1457">
        <v>366</v>
      </c>
    </row>
    <row r="1458" spans="1:3" x14ac:dyDescent="0.25">
      <c r="A1458" t="s">
        <v>201</v>
      </c>
      <c r="B1458">
        <v>2006</v>
      </c>
      <c r="C1458">
        <v>366</v>
      </c>
    </row>
    <row r="1459" spans="1:3" x14ac:dyDescent="0.25">
      <c r="A1459" t="s">
        <v>189</v>
      </c>
      <c r="B1459">
        <v>2007</v>
      </c>
      <c r="C1459">
        <v>366</v>
      </c>
    </row>
    <row r="1460" spans="1:3" x14ac:dyDescent="0.25">
      <c r="A1460" t="s">
        <v>242</v>
      </c>
      <c r="B1460">
        <v>2007</v>
      </c>
      <c r="C1460">
        <v>366</v>
      </c>
    </row>
    <row r="1461" spans="1:3" x14ac:dyDescent="0.25">
      <c r="A1461" t="s">
        <v>278</v>
      </c>
      <c r="B1461">
        <v>2007</v>
      </c>
      <c r="C1461">
        <v>366</v>
      </c>
    </row>
    <row r="1462" spans="1:3" x14ac:dyDescent="0.25">
      <c r="A1462" t="s">
        <v>212</v>
      </c>
      <c r="B1462">
        <v>2007</v>
      </c>
      <c r="C1462">
        <v>366</v>
      </c>
    </row>
    <row r="1463" spans="1:3" x14ac:dyDescent="0.25">
      <c r="A1463" t="s">
        <v>201</v>
      </c>
      <c r="B1463">
        <v>2007</v>
      </c>
      <c r="C1463">
        <v>366</v>
      </c>
    </row>
    <row r="1464" spans="1:3" x14ac:dyDescent="0.25">
      <c r="A1464" t="s">
        <v>226</v>
      </c>
      <c r="B1464">
        <v>2007</v>
      </c>
      <c r="C1464">
        <v>366</v>
      </c>
    </row>
    <row r="1465" spans="1:3" x14ac:dyDescent="0.25">
      <c r="A1465" t="s">
        <v>213</v>
      </c>
      <c r="B1465">
        <v>2007</v>
      </c>
      <c r="C1465">
        <v>366</v>
      </c>
    </row>
    <row r="1466" spans="1:3" x14ac:dyDescent="0.25">
      <c r="A1466" t="s">
        <v>210</v>
      </c>
      <c r="B1466">
        <v>2008</v>
      </c>
      <c r="C1466">
        <v>366</v>
      </c>
    </row>
    <row r="1467" spans="1:3" x14ac:dyDescent="0.25">
      <c r="A1467" t="s">
        <v>233</v>
      </c>
      <c r="B1467">
        <v>2008</v>
      </c>
      <c r="C1467">
        <v>366</v>
      </c>
    </row>
    <row r="1468" spans="1:3" x14ac:dyDescent="0.25">
      <c r="A1468" t="s">
        <v>278</v>
      </c>
      <c r="B1468">
        <v>2008</v>
      </c>
      <c r="C1468">
        <v>366</v>
      </c>
    </row>
    <row r="1469" spans="1:3" x14ac:dyDescent="0.25">
      <c r="A1469" t="s">
        <v>212</v>
      </c>
      <c r="B1469">
        <v>2008</v>
      </c>
      <c r="C1469">
        <v>366</v>
      </c>
    </row>
    <row r="1470" spans="1:3" x14ac:dyDescent="0.25">
      <c r="A1470" t="s">
        <v>176</v>
      </c>
      <c r="B1470">
        <v>2008</v>
      </c>
      <c r="C1470">
        <v>366</v>
      </c>
    </row>
    <row r="1471" spans="1:3" x14ac:dyDescent="0.25">
      <c r="A1471" t="s">
        <v>213</v>
      </c>
      <c r="B1471">
        <v>2008</v>
      </c>
      <c r="C1471">
        <v>366</v>
      </c>
    </row>
    <row r="1472" spans="1:3" x14ac:dyDescent="0.25">
      <c r="A1472" t="s">
        <v>162</v>
      </c>
      <c r="B1472">
        <v>2008</v>
      </c>
      <c r="C1472">
        <v>366</v>
      </c>
    </row>
    <row r="1473" spans="1:3" x14ac:dyDescent="0.25">
      <c r="A1473" t="s">
        <v>189</v>
      </c>
      <c r="B1473">
        <v>2009</v>
      </c>
      <c r="C1473">
        <v>366</v>
      </c>
    </row>
    <row r="1474" spans="1:3" x14ac:dyDescent="0.25">
      <c r="A1474" t="s">
        <v>162</v>
      </c>
      <c r="B1474">
        <v>2009</v>
      </c>
      <c r="C1474">
        <v>366</v>
      </c>
    </row>
    <row r="1475" spans="1:3" x14ac:dyDescent="0.25">
      <c r="A1475" t="s">
        <v>210</v>
      </c>
      <c r="B1475">
        <v>2009</v>
      </c>
      <c r="C1475">
        <v>366</v>
      </c>
    </row>
    <row r="1476" spans="1:3" x14ac:dyDescent="0.25">
      <c r="A1476" t="s">
        <v>213</v>
      </c>
      <c r="B1476">
        <v>2009</v>
      </c>
      <c r="C1476">
        <v>366</v>
      </c>
    </row>
    <row r="1477" spans="1:3" x14ac:dyDescent="0.25">
      <c r="A1477" t="s">
        <v>176</v>
      </c>
      <c r="B1477">
        <v>2009</v>
      </c>
      <c r="C1477">
        <v>366</v>
      </c>
    </row>
    <row r="1478" spans="1:3" x14ac:dyDescent="0.25">
      <c r="A1478" t="s">
        <v>174</v>
      </c>
      <c r="B1478">
        <v>2009</v>
      </c>
      <c r="C1478">
        <v>366</v>
      </c>
    </row>
    <row r="1479" spans="1:3" x14ac:dyDescent="0.25">
      <c r="A1479" t="s">
        <v>233</v>
      </c>
      <c r="B1479">
        <v>2010</v>
      </c>
      <c r="C1479">
        <v>366</v>
      </c>
    </row>
    <row r="1480" spans="1:3" x14ac:dyDescent="0.25">
      <c r="A1480" t="s">
        <v>192</v>
      </c>
      <c r="B1480">
        <v>2010</v>
      </c>
      <c r="C1480">
        <v>366</v>
      </c>
    </row>
    <row r="1481" spans="1:3" x14ac:dyDescent="0.25">
      <c r="A1481" t="s">
        <v>210</v>
      </c>
      <c r="B1481">
        <v>2010</v>
      </c>
      <c r="C1481">
        <v>366</v>
      </c>
    </row>
    <row r="1482" spans="1:3" x14ac:dyDescent="0.25">
      <c r="A1482" t="s">
        <v>176</v>
      </c>
      <c r="B1482">
        <v>2010</v>
      </c>
      <c r="C1482">
        <v>366</v>
      </c>
    </row>
    <row r="1483" spans="1:3" x14ac:dyDescent="0.25">
      <c r="A1483" t="s">
        <v>189</v>
      </c>
      <c r="B1483">
        <v>2010</v>
      </c>
      <c r="C1483">
        <v>366</v>
      </c>
    </row>
    <row r="1484" spans="1:3" x14ac:dyDescent="0.25">
      <c r="A1484" t="s">
        <v>257</v>
      </c>
      <c r="B1484">
        <v>2015</v>
      </c>
      <c r="C1484">
        <v>1</v>
      </c>
    </row>
    <row r="1485" spans="1:3" x14ac:dyDescent="0.25">
      <c r="A1485" t="s">
        <v>231</v>
      </c>
      <c r="B1485">
        <v>2014</v>
      </c>
      <c r="C1485">
        <v>2</v>
      </c>
    </row>
    <row r="1486" spans="1:3" x14ac:dyDescent="0.25">
      <c r="A1486" t="s">
        <v>224</v>
      </c>
      <c r="B1486">
        <v>2015</v>
      </c>
      <c r="C1486">
        <v>3</v>
      </c>
    </row>
    <row r="1487" spans="1:3" x14ac:dyDescent="0.25">
      <c r="A1487" t="s">
        <v>209</v>
      </c>
      <c r="B1487">
        <v>2014</v>
      </c>
      <c r="C1487">
        <v>4</v>
      </c>
    </row>
    <row r="1488" spans="1:3" x14ac:dyDescent="0.25">
      <c r="A1488" t="s">
        <v>198</v>
      </c>
      <c r="B1488">
        <v>2014</v>
      </c>
      <c r="C1488">
        <v>4</v>
      </c>
    </row>
    <row r="1489" spans="1:3" x14ac:dyDescent="0.25">
      <c r="A1489" t="s">
        <v>135</v>
      </c>
      <c r="B1489">
        <v>2015</v>
      </c>
      <c r="C1489">
        <v>4</v>
      </c>
    </row>
    <row r="1490" spans="1:3" x14ac:dyDescent="0.25">
      <c r="A1490" t="s">
        <v>209</v>
      </c>
      <c r="B1490">
        <v>2015</v>
      </c>
      <c r="C1490">
        <v>4</v>
      </c>
    </row>
    <row r="1491" spans="1:3" x14ac:dyDescent="0.25">
      <c r="A1491" t="s">
        <v>180</v>
      </c>
      <c r="B1491">
        <v>2014</v>
      </c>
      <c r="C1491">
        <v>8</v>
      </c>
    </row>
    <row r="1492" spans="1:3" x14ac:dyDescent="0.25">
      <c r="A1492" t="s">
        <v>168</v>
      </c>
      <c r="B1492">
        <v>2014</v>
      </c>
      <c r="C1492">
        <v>8</v>
      </c>
    </row>
    <row r="1493" spans="1:3" x14ac:dyDescent="0.25">
      <c r="A1493" t="s">
        <v>177</v>
      </c>
      <c r="B1493">
        <v>2014</v>
      </c>
      <c r="C1493">
        <v>8</v>
      </c>
    </row>
    <row r="1494" spans="1:3" x14ac:dyDescent="0.25">
      <c r="A1494" t="s">
        <v>198</v>
      </c>
      <c r="B1494">
        <v>2015</v>
      </c>
      <c r="C1494">
        <v>8</v>
      </c>
    </row>
    <row r="1495" spans="1:3" x14ac:dyDescent="0.25">
      <c r="A1495" t="s">
        <v>188</v>
      </c>
      <c r="B1495">
        <v>2015</v>
      </c>
      <c r="C1495">
        <v>8</v>
      </c>
    </row>
    <row r="1496" spans="1:3" x14ac:dyDescent="0.25">
      <c r="A1496" t="s">
        <v>177</v>
      </c>
      <c r="B1496">
        <v>2015</v>
      </c>
      <c r="C1496">
        <v>8</v>
      </c>
    </row>
    <row r="1497" spans="1:3" x14ac:dyDescent="0.25">
      <c r="A1497" t="s">
        <v>186</v>
      </c>
      <c r="B1497">
        <v>2015</v>
      </c>
      <c r="C1497">
        <v>8</v>
      </c>
    </row>
    <row r="1498" spans="1:3" x14ac:dyDescent="0.25">
      <c r="A1498" t="s">
        <v>154</v>
      </c>
      <c r="B1498">
        <v>2014</v>
      </c>
      <c r="C1498">
        <v>15</v>
      </c>
    </row>
    <row r="1499" spans="1:3" x14ac:dyDescent="0.25">
      <c r="A1499" t="s">
        <v>151</v>
      </c>
      <c r="B1499">
        <v>2014</v>
      </c>
      <c r="C1499">
        <v>15</v>
      </c>
    </row>
    <row r="1500" spans="1:3" x14ac:dyDescent="0.25">
      <c r="A1500" t="s">
        <v>150</v>
      </c>
      <c r="B1500">
        <v>2014</v>
      </c>
      <c r="C1500">
        <v>15</v>
      </c>
    </row>
    <row r="1501" spans="1:3" x14ac:dyDescent="0.25">
      <c r="A1501" t="s">
        <v>139</v>
      </c>
      <c r="B1501">
        <v>2014</v>
      </c>
      <c r="C1501">
        <v>15</v>
      </c>
    </row>
    <row r="1502" spans="1:3" x14ac:dyDescent="0.25">
      <c r="A1502" t="s">
        <v>190</v>
      </c>
      <c r="B1502">
        <v>2015</v>
      </c>
      <c r="C1502">
        <v>15</v>
      </c>
    </row>
    <row r="1503" spans="1:3" x14ac:dyDescent="0.25">
      <c r="A1503" t="s">
        <v>168</v>
      </c>
      <c r="B1503">
        <v>2015</v>
      </c>
      <c r="C1503">
        <v>15</v>
      </c>
    </row>
    <row r="1504" spans="1:3" x14ac:dyDescent="0.25">
      <c r="A1504" t="s">
        <v>150</v>
      </c>
      <c r="B1504">
        <v>2015</v>
      </c>
      <c r="C1504">
        <v>15</v>
      </c>
    </row>
    <row r="1505" spans="1:3" x14ac:dyDescent="0.25">
      <c r="A1505" t="s">
        <v>151</v>
      </c>
      <c r="B1505">
        <v>2015</v>
      </c>
      <c r="C1505">
        <v>15</v>
      </c>
    </row>
    <row r="1506" spans="1:3" x14ac:dyDescent="0.25">
      <c r="A1506" t="s">
        <v>126</v>
      </c>
      <c r="B1506">
        <v>2014</v>
      </c>
      <c r="C1506">
        <v>23</v>
      </c>
    </row>
    <row r="1507" spans="1:3" x14ac:dyDescent="0.25">
      <c r="A1507" t="s">
        <v>118</v>
      </c>
      <c r="B1507">
        <v>2014</v>
      </c>
      <c r="C1507">
        <v>23</v>
      </c>
    </row>
    <row r="1508" spans="1:3" x14ac:dyDescent="0.25">
      <c r="A1508" t="s">
        <v>122</v>
      </c>
      <c r="B1508">
        <v>2014</v>
      </c>
      <c r="C1508">
        <v>23</v>
      </c>
    </row>
    <row r="1509" spans="1:3" x14ac:dyDescent="0.25">
      <c r="A1509" t="s">
        <v>113</v>
      </c>
      <c r="B1509">
        <v>2014</v>
      </c>
      <c r="C1509">
        <v>23</v>
      </c>
    </row>
    <row r="1510" spans="1:3" x14ac:dyDescent="0.25">
      <c r="A1510" t="s">
        <v>112</v>
      </c>
      <c r="B1510">
        <v>2014</v>
      </c>
      <c r="C1510">
        <v>23</v>
      </c>
    </row>
    <row r="1511" spans="1:3" x14ac:dyDescent="0.25">
      <c r="A1511" t="s">
        <v>138</v>
      </c>
      <c r="B1511">
        <v>2015</v>
      </c>
      <c r="C1511">
        <v>23</v>
      </c>
    </row>
    <row r="1512" spans="1:3" x14ac:dyDescent="0.25">
      <c r="A1512" t="s">
        <v>130</v>
      </c>
      <c r="B1512">
        <v>2015</v>
      </c>
      <c r="C1512">
        <v>23</v>
      </c>
    </row>
    <row r="1513" spans="1:3" x14ac:dyDescent="0.25">
      <c r="A1513" t="s">
        <v>123</v>
      </c>
      <c r="B1513">
        <v>2015</v>
      </c>
      <c r="C1513">
        <v>23</v>
      </c>
    </row>
    <row r="1514" spans="1:3" x14ac:dyDescent="0.25">
      <c r="A1514" t="s">
        <v>122</v>
      </c>
      <c r="B1514">
        <v>2015</v>
      </c>
      <c r="C1514">
        <v>23</v>
      </c>
    </row>
    <row r="1515" spans="1:3" x14ac:dyDescent="0.25">
      <c r="A1515" t="s">
        <v>126</v>
      </c>
      <c r="B1515">
        <v>2015</v>
      </c>
      <c r="C1515">
        <v>23</v>
      </c>
    </row>
    <row r="1516" spans="1:3" x14ac:dyDescent="0.25">
      <c r="A1516" t="s">
        <v>127</v>
      </c>
      <c r="B1516">
        <v>2015</v>
      </c>
      <c r="C1516">
        <v>23</v>
      </c>
    </row>
    <row r="1517" spans="1:3" x14ac:dyDescent="0.25">
      <c r="A1517" t="s">
        <v>139</v>
      </c>
      <c r="B1517">
        <v>2015</v>
      </c>
      <c r="C1517">
        <v>23</v>
      </c>
    </row>
    <row r="1518" spans="1:3" x14ac:dyDescent="0.25">
      <c r="A1518" t="s">
        <v>109</v>
      </c>
      <c r="B1518">
        <v>2014</v>
      </c>
      <c r="C1518">
        <v>35</v>
      </c>
    </row>
    <row r="1519" spans="1:3" x14ac:dyDescent="0.25">
      <c r="A1519" t="s">
        <v>108</v>
      </c>
      <c r="B1519">
        <v>2014</v>
      </c>
      <c r="C1519">
        <v>35</v>
      </c>
    </row>
    <row r="1520" spans="1:3" x14ac:dyDescent="0.25">
      <c r="A1520" t="s">
        <v>104</v>
      </c>
      <c r="B1520">
        <v>2014</v>
      </c>
      <c r="C1520">
        <v>35</v>
      </c>
    </row>
    <row r="1521" spans="1:3" x14ac:dyDescent="0.25">
      <c r="A1521" t="s">
        <v>101</v>
      </c>
      <c r="B1521">
        <v>2014</v>
      </c>
      <c r="C1521">
        <v>35</v>
      </c>
    </row>
    <row r="1522" spans="1:3" x14ac:dyDescent="0.25">
      <c r="A1522" t="s">
        <v>96</v>
      </c>
      <c r="B1522">
        <v>2014</v>
      </c>
      <c r="C1522">
        <v>35</v>
      </c>
    </row>
    <row r="1523" spans="1:3" x14ac:dyDescent="0.25">
      <c r="A1523" t="s">
        <v>95</v>
      </c>
      <c r="B1523">
        <v>2014</v>
      </c>
      <c r="C1523">
        <v>35</v>
      </c>
    </row>
    <row r="1524" spans="1:3" x14ac:dyDescent="0.25">
      <c r="A1524" t="s">
        <v>94</v>
      </c>
      <c r="B1524">
        <v>2014</v>
      </c>
      <c r="C1524">
        <v>35</v>
      </c>
    </row>
    <row r="1525" spans="1:3" x14ac:dyDescent="0.25">
      <c r="A1525" t="s">
        <v>93</v>
      </c>
      <c r="B1525">
        <v>2014</v>
      </c>
      <c r="C1525">
        <v>35</v>
      </c>
    </row>
    <row r="1526" spans="1:3" x14ac:dyDescent="0.25">
      <c r="A1526" t="s">
        <v>92</v>
      </c>
      <c r="B1526">
        <v>2014</v>
      </c>
      <c r="C1526">
        <v>35</v>
      </c>
    </row>
    <row r="1527" spans="1:3" x14ac:dyDescent="0.25">
      <c r="A1527" t="s">
        <v>91</v>
      </c>
      <c r="B1527">
        <v>2014</v>
      </c>
      <c r="C1527">
        <v>35</v>
      </c>
    </row>
    <row r="1528" spans="1:3" x14ac:dyDescent="0.25">
      <c r="A1528" t="s">
        <v>118</v>
      </c>
      <c r="B1528">
        <v>2015</v>
      </c>
      <c r="C1528">
        <v>35</v>
      </c>
    </row>
    <row r="1529" spans="1:3" x14ac:dyDescent="0.25">
      <c r="A1529" t="s">
        <v>111</v>
      </c>
      <c r="B1529">
        <v>2015</v>
      </c>
      <c r="C1529">
        <v>35</v>
      </c>
    </row>
    <row r="1530" spans="1:3" x14ac:dyDescent="0.25">
      <c r="A1530" t="s">
        <v>113</v>
      </c>
      <c r="B1530">
        <v>2015</v>
      </c>
      <c r="C1530">
        <v>35</v>
      </c>
    </row>
    <row r="1531" spans="1:3" x14ac:dyDescent="0.25">
      <c r="A1531" t="s">
        <v>109</v>
      </c>
      <c r="B1531">
        <v>2015</v>
      </c>
      <c r="C1531">
        <v>35</v>
      </c>
    </row>
    <row r="1532" spans="1:3" x14ac:dyDescent="0.25">
      <c r="A1532" t="s">
        <v>120</v>
      </c>
      <c r="B1532">
        <v>2015</v>
      </c>
      <c r="C1532">
        <v>35</v>
      </c>
    </row>
    <row r="1533" spans="1:3" x14ac:dyDescent="0.25">
      <c r="A1533" t="s">
        <v>108</v>
      </c>
      <c r="B1533">
        <v>2015</v>
      </c>
      <c r="C1533">
        <v>35</v>
      </c>
    </row>
    <row r="1534" spans="1:3" x14ac:dyDescent="0.25">
      <c r="A1534" t="s">
        <v>112</v>
      </c>
      <c r="B1534">
        <v>2015</v>
      </c>
      <c r="C1534">
        <v>35</v>
      </c>
    </row>
    <row r="1535" spans="1:3" x14ac:dyDescent="0.25">
      <c r="A1535" t="s">
        <v>104</v>
      </c>
      <c r="B1535">
        <v>2015</v>
      </c>
      <c r="C1535">
        <v>35</v>
      </c>
    </row>
    <row r="1536" spans="1:3" x14ac:dyDescent="0.25">
      <c r="A1536" t="s">
        <v>231</v>
      </c>
      <c r="B1536">
        <v>2013</v>
      </c>
      <c r="C1536">
        <v>53</v>
      </c>
    </row>
    <row r="1537" spans="1:3" x14ac:dyDescent="0.25">
      <c r="A1537" t="s">
        <v>90</v>
      </c>
      <c r="B1537">
        <v>2014</v>
      </c>
      <c r="C1537">
        <v>53</v>
      </c>
    </row>
    <row r="1538" spans="1:3" x14ac:dyDescent="0.25">
      <c r="A1538" t="s">
        <v>89</v>
      </c>
      <c r="B1538">
        <v>2014</v>
      </c>
      <c r="C1538">
        <v>53</v>
      </c>
    </row>
    <row r="1539" spans="1:3" x14ac:dyDescent="0.25">
      <c r="A1539" t="s">
        <v>86</v>
      </c>
      <c r="B1539">
        <v>2014</v>
      </c>
      <c r="C1539">
        <v>53</v>
      </c>
    </row>
    <row r="1540" spans="1:3" x14ac:dyDescent="0.25">
      <c r="A1540" t="s">
        <v>83</v>
      </c>
      <c r="B1540">
        <v>2014</v>
      </c>
      <c r="C1540">
        <v>53</v>
      </c>
    </row>
    <row r="1541" spans="1:3" x14ac:dyDescent="0.25">
      <c r="A1541" t="s">
        <v>81</v>
      </c>
      <c r="B1541">
        <v>2014</v>
      </c>
      <c r="C1541">
        <v>53</v>
      </c>
    </row>
    <row r="1542" spans="1:3" x14ac:dyDescent="0.25">
      <c r="A1542" t="s">
        <v>80</v>
      </c>
      <c r="B1542">
        <v>2014</v>
      </c>
      <c r="C1542">
        <v>53</v>
      </c>
    </row>
    <row r="1543" spans="1:3" x14ac:dyDescent="0.25">
      <c r="A1543" t="s">
        <v>79</v>
      </c>
      <c r="B1543">
        <v>2014</v>
      </c>
      <c r="C1543">
        <v>53</v>
      </c>
    </row>
    <row r="1544" spans="1:3" x14ac:dyDescent="0.25">
      <c r="A1544" t="s">
        <v>78</v>
      </c>
      <c r="B1544">
        <v>2014</v>
      </c>
      <c r="C1544">
        <v>53</v>
      </c>
    </row>
    <row r="1545" spans="1:3" x14ac:dyDescent="0.25">
      <c r="A1545" t="s">
        <v>77</v>
      </c>
      <c r="B1545">
        <v>2014</v>
      </c>
      <c r="C1545">
        <v>53</v>
      </c>
    </row>
    <row r="1546" spans="1:3" x14ac:dyDescent="0.25">
      <c r="A1546" t="s">
        <v>76</v>
      </c>
      <c r="B1546">
        <v>2014</v>
      </c>
      <c r="C1546">
        <v>53</v>
      </c>
    </row>
    <row r="1547" spans="1:3" x14ac:dyDescent="0.25">
      <c r="A1547" t="s">
        <v>94</v>
      </c>
      <c r="B1547">
        <v>2015</v>
      </c>
      <c r="C1547">
        <v>53</v>
      </c>
    </row>
    <row r="1548" spans="1:3" x14ac:dyDescent="0.25">
      <c r="A1548" t="s">
        <v>92</v>
      </c>
      <c r="B1548">
        <v>2015</v>
      </c>
      <c r="C1548">
        <v>53</v>
      </c>
    </row>
    <row r="1549" spans="1:3" x14ac:dyDescent="0.25">
      <c r="A1549" t="s">
        <v>90</v>
      </c>
      <c r="B1549">
        <v>2015</v>
      </c>
      <c r="C1549">
        <v>53</v>
      </c>
    </row>
    <row r="1550" spans="1:3" x14ac:dyDescent="0.25">
      <c r="A1550" t="s">
        <v>89</v>
      </c>
      <c r="B1550">
        <v>2015</v>
      </c>
      <c r="C1550">
        <v>53</v>
      </c>
    </row>
    <row r="1551" spans="1:3" x14ac:dyDescent="0.25">
      <c r="A1551" t="s">
        <v>87</v>
      </c>
      <c r="B1551">
        <v>2015</v>
      </c>
      <c r="C1551">
        <v>53</v>
      </c>
    </row>
    <row r="1552" spans="1:3" x14ac:dyDescent="0.25">
      <c r="A1552" t="s">
        <v>83</v>
      </c>
      <c r="B1552">
        <v>2015</v>
      </c>
      <c r="C1552">
        <v>53</v>
      </c>
    </row>
    <row r="1553" spans="1:3" x14ac:dyDescent="0.25">
      <c r="A1553" t="s">
        <v>80</v>
      </c>
      <c r="B1553">
        <v>2015</v>
      </c>
      <c r="C1553">
        <v>53</v>
      </c>
    </row>
    <row r="1554" spans="1:3" x14ac:dyDescent="0.25">
      <c r="A1554" t="s">
        <v>81</v>
      </c>
      <c r="B1554">
        <v>2015</v>
      </c>
      <c r="C1554">
        <v>53</v>
      </c>
    </row>
    <row r="1555" spans="1:3" x14ac:dyDescent="0.25">
      <c r="A1555" t="s">
        <v>73</v>
      </c>
      <c r="B1555">
        <v>2014</v>
      </c>
      <c r="C1555">
        <v>72</v>
      </c>
    </row>
    <row r="1556" spans="1:3" x14ac:dyDescent="0.25">
      <c r="A1556" t="s">
        <v>78</v>
      </c>
      <c r="B1556">
        <v>2015</v>
      </c>
      <c r="C1556">
        <v>72</v>
      </c>
    </row>
    <row r="1557" spans="1:3" x14ac:dyDescent="0.25">
      <c r="A1557" t="s">
        <v>79</v>
      </c>
      <c r="B1557">
        <v>2015</v>
      </c>
      <c r="C1557">
        <v>72</v>
      </c>
    </row>
    <row r="1558" spans="1:3" x14ac:dyDescent="0.25">
      <c r="A1558" t="s">
        <v>76</v>
      </c>
      <c r="B1558">
        <v>2015</v>
      </c>
      <c r="C1558">
        <v>72</v>
      </c>
    </row>
    <row r="1559" spans="1:3" x14ac:dyDescent="0.25">
      <c r="A1559" t="s">
        <v>73</v>
      </c>
      <c r="B1559">
        <v>2015</v>
      </c>
      <c r="C1559">
        <v>72</v>
      </c>
    </row>
    <row r="1560" spans="1:3" x14ac:dyDescent="0.25">
      <c r="A1560" t="s">
        <v>135</v>
      </c>
      <c r="B1560">
        <v>2012</v>
      </c>
      <c r="C1560">
        <v>77</v>
      </c>
    </row>
  </sheetData>
  <mergeCells count="3">
    <mergeCell ref="E3:F3"/>
    <mergeCell ref="A1:C1"/>
    <mergeCell ref="E4:H11"/>
  </mergeCells>
  <pageMargins left="0.7" right="0.7" top="0.75" bottom="0.75" header="0.3" footer="0.3"/>
  <tableParts count="1">
    <tablePart r:id="rId2"/>
  </tableParts>
  <extLst>
    <ext xmlns:x14="http://schemas.microsoft.com/office/spreadsheetml/2009/9/main" uri="{05C60535-1F16-4fd2-B633-F4F36F0B64E0}">
      <x14:sparklineGroups xmlns:xm="http://schemas.microsoft.com/office/excel/2006/main">
        <x14:sparklineGroup displayEmptyCellsAs="gap" markers="1" high="1" low="1" xr2:uid="{556EE2D3-6404-4A67-8510-532301364C8D}">
          <x14:colorSeries rgb="FF376092"/>
          <x14:colorNegative rgb="FFD00000"/>
          <x14:colorAxis rgb="FF000000"/>
          <x14:colorMarkers theme="1" tint="4.9989318521683403E-2"/>
          <x14:colorFirst rgb="FFD00000"/>
          <x14:colorLast rgb="FFD00000"/>
          <x14:colorHigh rgb="FF00B050"/>
          <x14:colorLow rgb="FFFF0000"/>
          <x14:sparklines>
            <x14:sparkline>
              <xm:f>'EDA12'!F16:Q16</xm:f>
              <xm:sqref>R16</xm:sqref>
            </x14:sparkline>
            <x14:sparkline>
              <xm:f>'EDA12'!F17:Q17</xm:f>
              <xm:sqref>R17</xm:sqref>
            </x14:sparkline>
            <x14:sparkline>
              <xm:f>'EDA12'!F18:Q18</xm:f>
              <xm:sqref>R18</xm:sqref>
            </x14:sparkline>
            <x14:sparkline>
              <xm:f>'EDA12'!F19:Q19</xm:f>
              <xm:sqref>R19</xm:sqref>
            </x14:sparkline>
            <x14:sparkline>
              <xm:f>'EDA12'!F20:Q20</xm:f>
              <xm:sqref>R20</xm:sqref>
            </x14:sparkline>
            <x14:sparkline>
              <xm:f>'EDA12'!F21:Q21</xm:f>
              <xm:sqref>R21</xm:sqref>
            </x14:sparkline>
            <x14:sparkline>
              <xm:f>'EDA12'!F22:Q22</xm:f>
              <xm:sqref>R22</xm:sqref>
            </x14:sparkline>
            <x14:sparkline>
              <xm:f>'EDA12'!F23:Q23</xm:f>
              <xm:sqref>R23</xm:sqref>
            </x14:sparkline>
            <x14:sparkline>
              <xm:f>'EDA12'!F24:Q24</xm:f>
              <xm:sqref>R24</xm:sqref>
            </x14:sparkline>
            <x14:sparkline>
              <xm:f>'EDA12'!F25:Q25</xm:f>
              <xm:sqref>R25</xm:sqref>
            </x14:sparkline>
            <x14:sparkline>
              <xm:f>'EDA12'!F26:Q26</xm:f>
              <xm:sqref>R26</xm:sqref>
            </x14:sparkline>
            <x14:sparkline>
              <xm:f>'EDA12'!F27:Q27</xm:f>
              <xm:sqref>R27</xm:sqref>
            </x14:sparkline>
            <x14:sparkline>
              <xm:f>'EDA12'!F28:Q28</xm:f>
              <xm:sqref>R28</xm:sqref>
            </x14:sparkline>
            <x14:sparkline>
              <xm:f>'EDA12'!F29:Q29</xm:f>
              <xm:sqref>R29</xm:sqref>
            </x14:sparkline>
            <x14:sparkline>
              <xm:f>'EDA12'!F30:Q30</xm:f>
              <xm:sqref>R30</xm:sqref>
            </x14:sparkline>
            <x14:sparkline>
              <xm:f>'EDA12'!F31:Q31</xm:f>
              <xm:sqref>R31</xm:sqref>
            </x14:sparkline>
            <x14:sparkline>
              <xm:f>'EDA12'!F32:Q32</xm:f>
              <xm:sqref>R32</xm:sqref>
            </x14:sparkline>
            <x14:sparkline>
              <xm:f>'EDA12'!F33:Q33</xm:f>
              <xm:sqref>R33</xm:sqref>
            </x14:sparkline>
            <x14:sparkline>
              <xm:f>'EDA12'!F34:Q34</xm:f>
              <xm:sqref>R34</xm:sqref>
            </x14:sparkline>
            <x14:sparkline>
              <xm:f>'EDA12'!F35:Q35</xm:f>
              <xm:sqref>R35</xm:sqref>
            </x14:sparkline>
            <x14:sparkline>
              <xm:f>'EDA12'!F36:Q36</xm:f>
              <xm:sqref>R36</xm:sqref>
            </x14:sparkline>
            <x14:sparkline>
              <xm:f>'EDA12'!F37:Q37</xm:f>
              <xm:sqref>R37</xm:sqref>
            </x14:sparkline>
            <x14:sparkline>
              <xm:f>'EDA12'!F38:Q38</xm:f>
              <xm:sqref>R38</xm:sqref>
            </x14:sparkline>
            <x14:sparkline>
              <xm:f>'EDA12'!F39:Q39</xm:f>
              <xm:sqref>R39</xm:sqref>
            </x14:sparkline>
            <x14:sparkline>
              <xm:f>'EDA12'!F40:Q40</xm:f>
              <xm:sqref>R40</xm:sqref>
            </x14:sparkline>
            <x14:sparkline>
              <xm:f>'EDA12'!F41:Q41</xm:f>
              <xm:sqref>R41</xm:sqref>
            </x14:sparkline>
            <x14:sparkline>
              <xm:f>'EDA12'!F42:Q42</xm:f>
              <xm:sqref>R42</xm:sqref>
            </x14:sparkline>
            <x14:sparkline>
              <xm:f>'EDA12'!F43:Q43</xm:f>
              <xm:sqref>R43</xm:sqref>
            </x14:sparkline>
            <x14:sparkline>
              <xm:f>'EDA12'!F44:Q44</xm:f>
              <xm:sqref>R44</xm:sqref>
            </x14:sparkline>
            <x14:sparkline>
              <xm:f>'EDA12'!F45:Q45</xm:f>
              <xm:sqref>R45</xm:sqref>
            </x14:sparkline>
            <x14:sparkline>
              <xm:f>'EDA12'!F46:Q46</xm:f>
              <xm:sqref>R46</xm:sqref>
            </x14:sparkline>
            <x14:sparkline>
              <xm:f>'EDA12'!F47:Q47</xm:f>
              <xm:sqref>R47</xm:sqref>
            </x14:sparkline>
            <x14:sparkline>
              <xm:f>'EDA12'!F48:Q48</xm:f>
              <xm:sqref>R48</xm:sqref>
            </x14:sparkline>
            <x14:sparkline>
              <xm:f>'EDA12'!F49:Q49</xm:f>
              <xm:sqref>R49</xm:sqref>
            </x14:sparkline>
            <x14:sparkline>
              <xm:f>'EDA12'!F50:Q50</xm:f>
              <xm:sqref>R50</xm:sqref>
            </x14:sparkline>
            <x14:sparkline>
              <xm:f>'EDA12'!F51:Q51</xm:f>
              <xm:sqref>R51</xm:sqref>
            </x14:sparkline>
            <x14:sparkline>
              <xm:f>'EDA12'!F52:Q52</xm:f>
              <xm:sqref>R52</xm:sqref>
            </x14:sparkline>
            <x14:sparkline>
              <xm:f>'EDA12'!F53:Q53</xm:f>
              <xm:sqref>R53</xm:sqref>
            </x14:sparkline>
            <x14:sparkline>
              <xm:f>'EDA12'!F54:Q54</xm:f>
              <xm:sqref>R54</xm:sqref>
            </x14:sparkline>
            <x14:sparkline>
              <xm:f>'EDA12'!F55:Q55</xm:f>
              <xm:sqref>R55</xm:sqref>
            </x14:sparkline>
            <x14:sparkline>
              <xm:f>'EDA12'!F56:Q56</xm:f>
              <xm:sqref>R56</xm:sqref>
            </x14:sparkline>
            <x14:sparkline>
              <xm:f>'EDA12'!F57:Q57</xm:f>
              <xm:sqref>R57</xm:sqref>
            </x14:sparkline>
            <x14:sparkline>
              <xm:f>'EDA12'!F58:Q58</xm:f>
              <xm:sqref>R58</xm:sqref>
            </x14:sparkline>
            <x14:sparkline>
              <xm:f>'EDA12'!F59:Q59</xm:f>
              <xm:sqref>R59</xm:sqref>
            </x14:sparkline>
            <x14:sparkline>
              <xm:f>'EDA12'!F60:Q60</xm:f>
              <xm:sqref>R60</xm:sqref>
            </x14:sparkline>
            <x14:sparkline>
              <xm:f>'EDA12'!F61:Q61</xm:f>
              <xm:sqref>R61</xm:sqref>
            </x14:sparkline>
            <x14:sparkline>
              <xm:f>'EDA12'!F62:Q62</xm:f>
              <xm:sqref>R62</xm:sqref>
            </x14:sparkline>
            <x14:sparkline>
              <xm:f>'EDA12'!F63:Q63</xm:f>
              <xm:sqref>R63</xm:sqref>
            </x14:sparkline>
            <x14:sparkline>
              <xm:f>'EDA12'!F64:Q64</xm:f>
              <xm:sqref>R64</xm:sqref>
            </x14:sparkline>
            <x14:sparkline>
              <xm:f>'EDA12'!F65:Q65</xm:f>
              <xm:sqref>R65</xm:sqref>
            </x14:sparkline>
            <x14:sparkline>
              <xm:f>'EDA12'!F66:Q66</xm:f>
              <xm:sqref>R66</xm:sqref>
            </x14:sparkline>
            <x14:sparkline>
              <xm:f>'EDA12'!F67:Q67</xm:f>
              <xm:sqref>R67</xm:sqref>
            </x14:sparkline>
            <x14:sparkline>
              <xm:f>'EDA12'!F68:Q68</xm:f>
              <xm:sqref>R68</xm:sqref>
            </x14:sparkline>
            <x14:sparkline>
              <xm:f>'EDA12'!F69:Q69</xm:f>
              <xm:sqref>R69</xm:sqref>
            </x14:sparkline>
            <x14:sparkline>
              <xm:f>'EDA12'!F70:Q70</xm:f>
              <xm:sqref>R70</xm:sqref>
            </x14:sparkline>
            <x14:sparkline>
              <xm:f>'EDA12'!F71:Q71</xm:f>
              <xm:sqref>R71</xm:sqref>
            </x14:sparkline>
            <x14:sparkline>
              <xm:f>'EDA12'!F72:Q72</xm:f>
              <xm:sqref>R72</xm:sqref>
            </x14:sparkline>
            <x14:sparkline>
              <xm:f>'EDA12'!F73:Q73</xm:f>
              <xm:sqref>R73</xm:sqref>
            </x14:sparkline>
            <x14:sparkline>
              <xm:f>'EDA12'!F74:Q74</xm:f>
              <xm:sqref>R74</xm:sqref>
            </x14:sparkline>
            <x14:sparkline>
              <xm:f>'EDA12'!F75:Q75</xm:f>
              <xm:sqref>R75</xm:sqref>
            </x14:sparkline>
            <x14:sparkline>
              <xm:f>'EDA12'!F76:Q76</xm:f>
              <xm:sqref>R76</xm:sqref>
            </x14:sparkline>
            <x14:sparkline>
              <xm:f>'EDA12'!F77:Q77</xm:f>
              <xm:sqref>R77</xm:sqref>
            </x14:sparkline>
            <x14:sparkline>
              <xm:f>'EDA12'!F78:Q78</xm:f>
              <xm:sqref>R78</xm:sqref>
            </x14:sparkline>
            <x14:sparkline>
              <xm:f>'EDA12'!F79:Q79</xm:f>
              <xm:sqref>R79</xm:sqref>
            </x14:sparkline>
            <x14:sparkline>
              <xm:f>'EDA12'!F80:Q80</xm:f>
              <xm:sqref>R80</xm:sqref>
            </x14:sparkline>
            <x14:sparkline>
              <xm:f>'EDA12'!F81:Q81</xm:f>
              <xm:sqref>R81</xm:sqref>
            </x14:sparkline>
            <x14:sparkline>
              <xm:f>'EDA12'!F82:Q82</xm:f>
              <xm:sqref>R82</xm:sqref>
            </x14:sparkline>
            <x14:sparkline>
              <xm:f>'EDA12'!F83:Q83</xm:f>
              <xm:sqref>R83</xm:sqref>
            </x14:sparkline>
            <x14:sparkline>
              <xm:f>'EDA12'!F84:Q84</xm:f>
              <xm:sqref>R84</xm:sqref>
            </x14:sparkline>
            <x14:sparkline>
              <xm:f>'EDA12'!F85:Q85</xm:f>
              <xm:sqref>R85</xm:sqref>
            </x14:sparkline>
            <x14:sparkline>
              <xm:f>'EDA12'!F86:Q86</xm:f>
              <xm:sqref>R86</xm:sqref>
            </x14:sparkline>
            <x14:sparkline>
              <xm:f>'EDA12'!F87:Q87</xm:f>
              <xm:sqref>R87</xm:sqref>
            </x14:sparkline>
            <x14:sparkline>
              <xm:f>'EDA12'!F88:Q88</xm:f>
              <xm:sqref>R88</xm:sqref>
            </x14:sparkline>
            <x14:sparkline>
              <xm:f>'EDA12'!F89:Q89</xm:f>
              <xm:sqref>R89</xm:sqref>
            </x14:sparkline>
            <x14:sparkline>
              <xm:f>'EDA12'!F90:Q90</xm:f>
              <xm:sqref>R90</xm:sqref>
            </x14:sparkline>
            <x14:sparkline>
              <xm:f>'EDA12'!F91:Q91</xm:f>
              <xm:sqref>R91</xm:sqref>
            </x14:sparkline>
            <x14:sparkline>
              <xm:f>'EDA12'!F92:Q92</xm:f>
              <xm:sqref>R92</xm:sqref>
            </x14:sparkline>
            <x14:sparkline>
              <xm:f>'EDA12'!F93:Q93</xm:f>
              <xm:sqref>R93</xm:sqref>
            </x14:sparkline>
            <x14:sparkline>
              <xm:f>'EDA12'!F94:Q94</xm:f>
              <xm:sqref>R94</xm:sqref>
            </x14:sparkline>
            <x14:sparkline>
              <xm:f>'EDA12'!F95:Q95</xm:f>
              <xm:sqref>R95</xm:sqref>
            </x14:sparkline>
            <x14:sparkline>
              <xm:f>'EDA12'!F96:Q96</xm:f>
              <xm:sqref>R96</xm:sqref>
            </x14:sparkline>
            <x14:sparkline>
              <xm:f>'EDA12'!F97:Q97</xm:f>
              <xm:sqref>R97</xm:sqref>
            </x14:sparkline>
            <x14:sparkline>
              <xm:f>'EDA12'!F98:Q98</xm:f>
              <xm:sqref>R98</xm:sqref>
            </x14:sparkline>
            <x14:sparkline>
              <xm:f>'EDA12'!F99:Q99</xm:f>
              <xm:sqref>R99</xm:sqref>
            </x14:sparkline>
            <x14:sparkline>
              <xm:f>'EDA12'!F100:Q100</xm:f>
              <xm:sqref>R100</xm:sqref>
            </x14:sparkline>
            <x14:sparkline>
              <xm:f>'EDA12'!F101:Q101</xm:f>
              <xm:sqref>R101</xm:sqref>
            </x14:sparkline>
            <x14:sparkline>
              <xm:f>'EDA12'!F102:Q102</xm:f>
              <xm:sqref>R102</xm:sqref>
            </x14:sparkline>
            <x14:sparkline>
              <xm:f>'EDA12'!F103:Q103</xm:f>
              <xm:sqref>R103</xm:sqref>
            </x14:sparkline>
            <x14:sparkline>
              <xm:f>'EDA12'!F104:Q104</xm:f>
              <xm:sqref>R104</xm:sqref>
            </x14:sparkline>
            <x14:sparkline>
              <xm:f>'EDA12'!F105:Q105</xm:f>
              <xm:sqref>R105</xm:sqref>
            </x14:sparkline>
            <x14:sparkline>
              <xm:f>'EDA12'!F106:Q106</xm:f>
              <xm:sqref>R106</xm:sqref>
            </x14:sparkline>
            <x14:sparkline>
              <xm:f>'EDA12'!F107:Q107</xm:f>
              <xm:sqref>R107</xm:sqref>
            </x14:sparkline>
            <x14:sparkline>
              <xm:f>'EDA12'!F108:Q108</xm:f>
              <xm:sqref>R108</xm:sqref>
            </x14:sparkline>
            <x14:sparkline>
              <xm:f>'EDA12'!F109:Q109</xm:f>
              <xm:sqref>R109</xm:sqref>
            </x14:sparkline>
            <x14:sparkline>
              <xm:f>'EDA12'!F110:Q110</xm:f>
              <xm:sqref>R110</xm:sqref>
            </x14:sparkline>
            <x14:sparkline>
              <xm:f>'EDA12'!F111:Q111</xm:f>
              <xm:sqref>R111</xm:sqref>
            </x14:sparkline>
            <x14:sparkline>
              <xm:f>'EDA12'!F112:Q112</xm:f>
              <xm:sqref>R112</xm:sqref>
            </x14:sparkline>
            <x14:sparkline>
              <xm:f>'EDA12'!F113:Q113</xm:f>
              <xm:sqref>R113</xm:sqref>
            </x14:sparkline>
            <x14:sparkline>
              <xm:f>'EDA12'!F114:Q114</xm:f>
              <xm:sqref>R114</xm:sqref>
            </x14:sparkline>
            <x14:sparkline>
              <xm:f>'EDA12'!F115:Q115</xm:f>
              <xm:sqref>R115</xm:sqref>
            </x14:sparkline>
            <x14:sparkline>
              <xm:f>'EDA12'!F116:Q116</xm:f>
              <xm:sqref>R116</xm:sqref>
            </x14:sparkline>
            <x14:sparkline>
              <xm:f>'EDA12'!F117:Q117</xm:f>
              <xm:sqref>R117</xm:sqref>
            </x14:sparkline>
            <x14:sparkline>
              <xm:f>'EDA12'!F118:Q118</xm:f>
              <xm:sqref>R118</xm:sqref>
            </x14:sparkline>
            <x14:sparkline>
              <xm:f>'EDA12'!F119:Q119</xm:f>
              <xm:sqref>R119</xm:sqref>
            </x14:sparkline>
            <x14:sparkline>
              <xm:f>'EDA12'!F120:Q120</xm:f>
              <xm:sqref>R120</xm:sqref>
            </x14:sparkline>
            <x14:sparkline>
              <xm:f>'EDA12'!F121:Q121</xm:f>
              <xm:sqref>R121</xm:sqref>
            </x14:sparkline>
            <x14:sparkline>
              <xm:f>'EDA12'!F122:Q122</xm:f>
              <xm:sqref>R122</xm:sqref>
            </x14:sparkline>
            <x14:sparkline>
              <xm:f>'EDA12'!F123:Q123</xm:f>
              <xm:sqref>R123</xm:sqref>
            </x14:sparkline>
            <x14:sparkline>
              <xm:f>'EDA12'!F124:Q124</xm:f>
              <xm:sqref>R124</xm:sqref>
            </x14:sparkline>
            <x14:sparkline>
              <xm:f>'EDA12'!F125:Q125</xm:f>
              <xm:sqref>R125</xm:sqref>
            </x14:sparkline>
            <x14:sparkline>
              <xm:f>'EDA12'!F126:Q126</xm:f>
              <xm:sqref>R126</xm:sqref>
            </x14:sparkline>
            <x14:sparkline>
              <xm:f>'EDA12'!F127:Q127</xm:f>
              <xm:sqref>R127</xm:sqref>
            </x14:sparkline>
            <x14:sparkline>
              <xm:f>'EDA12'!F128:Q128</xm:f>
              <xm:sqref>R128</xm:sqref>
            </x14:sparkline>
            <x14:sparkline>
              <xm:f>'EDA12'!F129:Q129</xm:f>
              <xm:sqref>R129</xm:sqref>
            </x14:sparkline>
            <x14:sparkline>
              <xm:f>'EDA12'!F130:Q130</xm:f>
              <xm:sqref>R130</xm:sqref>
            </x14:sparkline>
            <x14:sparkline>
              <xm:f>'EDA12'!F131:Q131</xm:f>
              <xm:sqref>R131</xm:sqref>
            </x14:sparkline>
            <x14:sparkline>
              <xm:f>'EDA12'!F132:Q132</xm:f>
              <xm:sqref>R132</xm:sqref>
            </x14:sparkline>
            <x14:sparkline>
              <xm:f>'EDA12'!F133:Q133</xm:f>
              <xm:sqref>R133</xm:sqref>
            </x14:sparkline>
            <x14:sparkline>
              <xm:f>'EDA12'!F134:Q134</xm:f>
              <xm:sqref>R134</xm:sqref>
            </x14:sparkline>
            <x14:sparkline>
              <xm:f>'EDA12'!F135:Q135</xm:f>
              <xm:sqref>R135</xm:sqref>
            </x14:sparkline>
            <x14:sparkline>
              <xm:f>'EDA12'!F136:Q136</xm:f>
              <xm:sqref>R136</xm:sqref>
            </x14:sparkline>
            <x14:sparkline>
              <xm:f>'EDA12'!F137:Q137</xm:f>
              <xm:sqref>R137</xm:sqref>
            </x14:sparkline>
            <x14:sparkline>
              <xm:f>'EDA12'!F138:Q138</xm:f>
              <xm:sqref>R138</xm:sqref>
            </x14:sparkline>
            <x14:sparkline>
              <xm:f>'EDA12'!F139:Q139</xm:f>
              <xm:sqref>R139</xm:sqref>
            </x14:sparkline>
            <x14:sparkline>
              <xm:f>'EDA12'!F140:Q140</xm:f>
              <xm:sqref>R140</xm:sqref>
            </x14:sparkline>
            <x14:sparkline>
              <xm:f>'EDA12'!F141:Q141</xm:f>
              <xm:sqref>R141</xm:sqref>
            </x14:sparkline>
            <x14:sparkline>
              <xm:f>'EDA12'!F142:Q142</xm:f>
              <xm:sqref>R142</xm:sqref>
            </x14:sparkline>
            <x14:sparkline>
              <xm:f>'EDA12'!F143:Q143</xm:f>
              <xm:sqref>R143</xm:sqref>
            </x14:sparkline>
            <x14:sparkline>
              <xm:f>'EDA12'!F144:Q144</xm:f>
              <xm:sqref>R144</xm:sqref>
            </x14:sparkline>
            <x14:sparkline>
              <xm:f>'EDA12'!F145:Q145</xm:f>
              <xm:sqref>R145</xm:sqref>
            </x14:sparkline>
            <x14:sparkline>
              <xm:f>'EDA12'!F146:Q146</xm:f>
              <xm:sqref>R146</xm:sqref>
            </x14:sparkline>
            <x14:sparkline>
              <xm:f>'EDA12'!F147:Q147</xm:f>
              <xm:sqref>R147</xm:sqref>
            </x14:sparkline>
            <x14:sparkline>
              <xm:f>'EDA12'!F148:Q148</xm:f>
              <xm:sqref>R148</xm:sqref>
            </x14:sparkline>
            <x14:sparkline>
              <xm:f>'EDA12'!F149:Q149</xm:f>
              <xm:sqref>R149</xm:sqref>
            </x14:sparkline>
            <x14:sparkline>
              <xm:f>'EDA12'!F150:Q150</xm:f>
              <xm:sqref>R150</xm:sqref>
            </x14:sparkline>
            <x14:sparkline>
              <xm:f>'EDA12'!F151:Q151</xm:f>
              <xm:sqref>R151</xm:sqref>
            </x14:sparkline>
            <x14:sparkline>
              <xm:f>'EDA12'!F152:Q152</xm:f>
              <xm:sqref>R152</xm:sqref>
            </x14:sparkline>
            <x14:sparkline>
              <xm:f>'EDA12'!F153:Q153</xm:f>
              <xm:sqref>R153</xm:sqref>
            </x14:sparkline>
            <x14:sparkline>
              <xm:f>'EDA12'!F154:Q154</xm:f>
              <xm:sqref>R154</xm:sqref>
            </x14:sparkline>
            <x14:sparkline>
              <xm:f>'EDA12'!F155:Q155</xm:f>
              <xm:sqref>R155</xm:sqref>
            </x14:sparkline>
            <x14:sparkline>
              <xm:f>'EDA12'!F156:Q156</xm:f>
              <xm:sqref>R156</xm:sqref>
            </x14:sparkline>
            <x14:sparkline>
              <xm:f>'EDA12'!F157:Q157</xm:f>
              <xm:sqref>R157</xm:sqref>
            </x14:sparkline>
            <x14:sparkline>
              <xm:f>'EDA12'!F158:Q158</xm:f>
              <xm:sqref>R158</xm:sqref>
            </x14:sparkline>
            <x14:sparkline>
              <xm:f>'EDA12'!F159:Q159</xm:f>
              <xm:sqref>R159</xm:sqref>
            </x14:sparkline>
            <x14:sparkline>
              <xm:f>'EDA12'!F160:Q160</xm:f>
              <xm:sqref>R160</xm:sqref>
            </x14:sparkline>
            <x14:sparkline>
              <xm:f>'EDA12'!F161:Q161</xm:f>
              <xm:sqref>R161</xm:sqref>
            </x14:sparkline>
            <x14:sparkline>
              <xm:f>'EDA12'!F162:Q162</xm:f>
              <xm:sqref>R162</xm:sqref>
            </x14:sparkline>
            <x14:sparkline>
              <xm:f>'EDA12'!F163:Q163</xm:f>
              <xm:sqref>R163</xm:sqref>
            </x14:sparkline>
            <x14:sparkline>
              <xm:f>'EDA12'!F164:Q164</xm:f>
              <xm:sqref>R164</xm:sqref>
            </x14:sparkline>
            <x14:sparkline>
              <xm:f>'EDA12'!F165:Q165</xm:f>
              <xm:sqref>R165</xm:sqref>
            </x14:sparkline>
            <x14:sparkline>
              <xm:f>'EDA12'!F166:Q166</xm:f>
              <xm:sqref>R166</xm:sqref>
            </x14:sparkline>
            <x14:sparkline>
              <xm:f>'EDA12'!F167:Q167</xm:f>
              <xm:sqref>R167</xm:sqref>
            </x14:sparkline>
            <x14:sparkline>
              <xm:f>'EDA12'!F168:Q168</xm:f>
              <xm:sqref>R168</xm:sqref>
            </x14:sparkline>
            <x14:sparkline>
              <xm:f>'EDA12'!F169:Q169</xm:f>
              <xm:sqref>R169</xm:sqref>
            </x14:sparkline>
            <x14:sparkline>
              <xm:f>'EDA12'!F170:Q170</xm:f>
              <xm:sqref>R170</xm:sqref>
            </x14:sparkline>
            <x14:sparkline>
              <xm:f>'EDA12'!F171:Q171</xm:f>
              <xm:sqref>R171</xm:sqref>
            </x14:sparkline>
            <x14:sparkline>
              <xm:f>'EDA12'!F172:Q172</xm:f>
              <xm:sqref>R172</xm:sqref>
            </x14:sparkline>
            <x14:sparkline>
              <xm:f>'EDA12'!F173:Q173</xm:f>
              <xm:sqref>R173</xm:sqref>
            </x14:sparkline>
            <x14:sparkline>
              <xm:f>'EDA12'!F174:Q174</xm:f>
              <xm:sqref>R174</xm:sqref>
            </x14:sparkline>
            <x14:sparkline>
              <xm:f>'EDA12'!F175:Q175</xm:f>
              <xm:sqref>R175</xm:sqref>
            </x14:sparkline>
            <x14:sparkline>
              <xm:f>'EDA12'!F176:Q176</xm:f>
              <xm:sqref>R176</xm:sqref>
            </x14:sparkline>
            <x14:sparkline>
              <xm:f>'EDA12'!F177:Q177</xm:f>
              <xm:sqref>R177</xm:sqref>
            </x14:sparkline>
            <x14:sparkline>
              <xm:f>'EDA12'!F178:Q178</xm:f>
              <xm:sqref>R178</xm:sqref>
            </x14:sparkline>
            <x14:sparkline>
              <xm:f>'EDA12'!F179:Q179</xm:f>
              <xm:sqref>R179</xm:sqref>
            </x14:sparkline>
            <x14:sparkline>
              <xm:f>'EDA12'!F180:Q180</xm:f>
              <xm:sqref>R180</xm:sqref>
            </x14:sparkline>
            <x14:sparkline>
              <xm:f>'EDA12'!F181:Q181</xm:f>
              <xm:sqref>R181</xm:sqref>
            </x14:sparkline>
            <x14:sparkline>
              <xm:f>'EDA12'!F182:Q182</xm:f>
              <xm:sqref>R182</xm:sqref>
            </x14:sparkline>
            <x14:sparkline>
              <xm:f>'EDA12'!F183:Q183</xm:f>
              <xm:sqref>R183</xm:sqref>
            </x14:sparkline>
            <x14:sparkline>
              <xm:f>'EDA12'!F184:Q184</xm:f>
              <xm:sqref>R184</xm:sqref>
            </x14:sparkline>
            <x14:sparkline>
              <xm:f>'EDA12'!F185:Q185</xm:f>
              <xm:sqref>R185</xm:sqref>
            </x14:sparkline>
            <x14:sparkline>
              <xm:f>'EDA12'!F186:Q186</xm:f>
              <xm:sqref>R186</xm:sqref>
            </x14:sparkline>
            <x14:sparkline>
              <xm:f>'EDA12'!F187:Q187</xm:f>
              <xm:sqref>R187</xm:sqref>
            </x14:sparkline>
            <x14:sparkline>
              <xm:f>'EDA12'!F188:Q188</xm:f>
              <xm:sqref>R188</xm:sqref>
            </x14:sparkline>
            <x14:sparkline>
              <xm:f>'EDA12'!F189:Q189</xm:f>
              <xm:sqref>R189</xm:sqref>
            </x14:sparkline>
            <x14:sparkline>
              <xm:f>'EDA12'!F190:Q190</xm:f>
              <xm:sqref>R190</xm:sqref>
            </x14:sparkline>
            <x14:sparkline>
              <xm:f>'EDA12'!F191:Q191</xm:f>
              <xm:sqref>R191</xm:sqref>
            </x14:sparkline>
            <x14:sparkline>
              <xm:f>'EDA12'!F192:Q192</xm:f>
              <xm:sqref>R192</xm:sqref>
            </x14:sparkline>
            <x14:sparkline>
              <xm:f>'EDA12'!F193:Q193</xm:f>
              <xm:sqref>R193</xm:sqref>
            </x14:sparkline>
            <x14:sparkline>
              <xm:f>'EDA12'!F194:Q194</xm:f>
              <xm:sqref>R194</xm:sqref>
            </x14:sparkline>
            <x14:sparkline>
              <xm:f>'EDA12'!F195:Q195</xm:f>
              <xm:sqref>R195</xm:sqref>
            </x14:sparkline>
            <x14:sparkline>
              <xm:f>'EDA12'!F196:Q196</xm:f>
              <xm:sqref>R196</xm:sqref>
            </x14:sparkline>
            <x14:sparkline>
              <xm:f>'EDA12'!F197:Q197</xm:f>
              <xm:sqref>R197</xm:sqref>
            </x14:sparkline>
            <x14:sparkline>
              <xm:f>'EDA12'!F198:Q198</xm:f>
              <xm:sqref>R198</xm:sqref>
            </x14:sparkline>
            <x14:sparkline>
              <xm:f>'EDA12'!F199:Q199</xm:f>
              <xm:sqref>R199</xm:sqref>
            </x14:sparkline>
            <x14:sparkline>
              <xm:f>'EDA12'!F200:Q200</xm:f>
              <xm:sqref>R200</xm:sqref>
            </x14:sparkline>
            <x14:sparkline>
              <xm:f>'EDA12'!F201:Q201</xm:f>
              <xm:sqref>R201</xm:sqref>
            </x14:sparkline>
            <x14:sparkline>
              <xm:f>'EDA12'!F202:Q202</xm:f>
              <xm:sqref>R202</xm:sqref>
            </x14:sparkline>
            <x14:sparkline>
              <xm:f>'EDA12'!F203:Q203</xm:f>
              <xm:sqref>R203</xm:sqref>
            </x14:sparkline>
            <x14:sparkline>
              <xm:f>'EDA12'!F204:Q204</xm:f>
              <xm:sqref>R204</xm:sqref>
            </x14:sparkline>
            <x14:sparkline>
              <xm:f>'EDA12'!F205:Q205</xm:f>
              <xm:sqref>R205</xm:sqref>
            </x14:sparkline>
            <x14:sparkline>
              <xm:f>'EDA12'!F206:Q206</xm:f>
              <xm:sqref>R206</xm:sqref>
            </x14:sparkline>
            <x14:sparkline>
              <xm:f>'EDA12'!F207:Q207</xm:f>
              <xm:sqref>R207</xm:sqref>
            </x14:sparkline>
            <x14:sparkline>
              <xm:f>'EDA12'!F208:Q208</xm:f>
              <xm:sqref>R208</xm:sqref>
            </x14:sparkline>
            <x14:sparkline>
              <xm:f>'EDA12'!F209:Q209</xm:f>
              <xm:sqref>R209</xm:sqref>
            </x14:sparkline>
            <x14:sparkline>
              <xm:f>'EDA12'!F210:Q210</xm:f>
              <xm:sqref>R210</xm:sqref>
            </x14:sparkline>
            <x14:sparkline>
              <xm:f>'EDA12'!F211:Q211</xm:f>
              <xm:sqref>R211</xm:sqref>
            </x14:sparkline>
            <x14:sparkline>
              <xm:f>'EDA12'!F212:Q212</xm:f>
              <xm:sqref>R212</xm:sqref>
            </x14:sparkline>
            <x14:sparkline>
              <xm:f>'EDA12'!F213:Q213</xm:f>
              <xm:sqref>R213</xm:sqref>
            </x14:sparkline>
            <x14:sparkline>
              <xm:f>'EDA12'!F214:Q214</xm:f>
              <xm:sqref>R214</xm:sqref>
            </x14:sparkline>
            <x14:sparkline>
              <xm:f>'EDA12'!F215:Q215</xm:f>
              <xm:sqref>R215</xm:sqref>
            </x14:sparkline>
            <x14:sparkline>
              <xm:f>'EDA12'!F216:Q216</xm:f>
              <xm:sqref>R216</xm:sqref>
            </x14:sparkline>
            <x14:sparkline>
              <xm:f>'EDA12'!F217:Q217</xm:f>
              <xm:sqref>R217</xm:sqref>
            </x14:sparkline>
            <x14:sparkline>
              <xm:f>'EDA12'!F218:Q218</xm:f>
              <xm:sqref>R218</xm:sqref>
            </x14:sparkline>
            <x14:sparkline>
              <xm:f>'EDA12'!F219:Q219</xm:f>
              <xm:sqref>R219</xm:sqref>
            </x14:sparkline>
            <x14:sparkline>
              <xm:f>'EDA12'!F220:Q220</xm:f>
              <xm:sqref>R220</xm:sqref>
            </x14:sparkline>
            <x14:sparkline>
              <xm:f>'EDA12'!F221:Q221</xm:f>
              <xm:sqref>R221</xm:sqref>
            </x14:sparkline>
            <x14:sparkline>
              <xm:f>'EDA12'!F222:Q222</xm:f>
              <xm:sqref>R222</xm:sqref>
            </x14:sparkline>
            <x14:sparkline>
              <xm:f>'EDA12'!F223:Q223</xm:f>
              <xm:sqref>R223</xm:sqref>
            </x14:sparkline>
            <x14:sparkline>
              <xm:f>'EDA12'!F224:Q224</xm:f>
              <xm:sqref>R224</xm:sqref>
            </x14:sparkline>
            <x14:sparkline>
              <xm:f>'EDA12'!F225:Q225</xm:f>
              <xm:sqref>R225</xm:sqref>
            </x14:sparkline>
            <x14:sparkline>
              <xm:f>'EDA12'!F226:Q226</xm:f>
              <xm:sqref>R226</xm:sqref>
            </x14:sparkline>
            <x14:sparkline>
              <xm:f>'EDA12'!F227:Q227</xm:f>
              <xm:sqref>R227</xm:sqref>
            </x14:sparkline>
            <x14:sparkline>
              <xm:f>'EDA12'!F228:Q228</xm:f>
              <xm:sqref>R228</xm:sqref>
            </x14:sparkline>
            <x14:sparkline>
              <xm:f>'EDA12'!F229:Q229</xm:f>
              <xm:sqref>R229</xm:sqref>
            </x14:sparkline>
            <x14:sparkline>
              <xm:f>'EDA12'!F230:Q230</xm:f>
              <xm:sqref>R230</xm:sqref>
            </x14:sparkline>
            <x14:sparkline>
              <xm:f>'EDA12'!F231:Q231</xm:f>
              <xm:sqref>R231</xm:sqref>
            </x14:sparkline>
            <x14:sparkline>
              <xm:f>'EDA12'!F232:Q232</xm:f>
              <xm:sqref>R232</xm:sqref>
            </x14:sparkline>
            <x14:sparkline>
              <xm:f>'EDA12'!F233:Q233</xm:f>
              <xm:sqref>R233</xm:sqref>
            </x14:sparkline>
            <x14:sparkline>
              <xm:f>'EDA12'!F234:Q234</xm:f>
              <xm:sqref>R234</xm:sqref>
            </x14:sparkline>
            <x14:sparkline>
              <xm:f>'EDA12'!F235:Q235</xm:f>
              <xm:sqref>R235</xm:sqref>
            </x14:sparkline>
            <x14:sparkline>
              <xm:f>'EDA12'!F236:Q236</xm:f>
              <xm:sqref>R236</xm:sqref>
            </x14:sparkline>
            <x14:sparkline>
              <xm:f>'EDA12'!F237:Q237</xm:f>
              <xm:sqref>R237</xm:sqref>
            </x14:sparkline>
            <x14:sparkline>
              <xm:f>'EDA12'!F238:Q238</xm:f>
              <xm:sqref>R238</xm:sqref>
            </x14:sparkline>
            <x14:sparkline>
              <xm:f>'EDA12'!F239:Q239</xm:f>
              <xm:sqref>R239</xm:sqref>
            </x14:sparkline>
            <x14:sparkline>
              <xm:f>'EDA12'!F240:Q240</xm:f>
              <xm:sqref>R240</xm:sqref>
            </x14:sparkline>
            <x14:sparkline>
              <xm:f>'EDA12'!F241:Q241</xm:f>
              <xm:sqref>R241</xm:sqref>
            </x14:sparkline>
            <x14:sparkline>
              <xm:f>'EDA12'!F242:Q242</xm:f>
              <xm:sqref>R242</xm:sqref>
            </x14:sparkline>
            <x14:sparkline>
              <xm:f>'EDA12'!F243:Q243</xm:f>
              <xm:sqref>R243</xm:sqref>
            </x14:sparkline>
            <x14:sparkline>
              <xm:f>'EDA12'!F244:Q244</xm:f>
              <xm:sqref>R244</xm:sqref>
            </x14:sparkline>
            <x14:sparkline>
              <xm:f>'EDA12'!F245:Q245</xm:f>
              <xm:sqref>R245</xm:sqref>
            </x14:sparkline>
            <x14:sparkline>
              <xm:f>'EDA12'!F246:Q246</xm:f>
              <xm:sqref>R246</xm:sqref>
            </x14:sparkline>
            <x14:sparkline>
              <xm:f>'EDA12'!F247:Q247</xm:f>
              <xm:sqref>R247</xm:sqref>
            </x14:sparkline>
            <x14:sparkline>
              <xm:f>'EDA12'!F248:Q248</xm:f>
              <xm:sqref>R248</xm:sqref>
            </x14:sparkline>
            <x14:sparkline>
              <xm:f>'EDA12'!F249:Q249</xm:f>
              <xm:sqref>R249</xm:sqref>
            </x14:sparkline>
            <x14:sparkline>
              <xm:f>'EDA12'!F250:Q250</xm:f>
              <xm:sqref>R250</xm:sqref>
            </x14:sparkline>
            <x14:sparkline>
              <xm:f>'EDA12'!F251:Q251</xm:f>
              <xm:sqref>R251</xm:sqref>
            </x14:sparkline>
            <x14:sparkline>
              <xm:f>'EDA12'!F252:Q252</xm:f>
              <xm:sqref>R252</xm:sqref>
            </x14:sparkline>
            <x14:sparkline>
              <xm:f>'EDA12'!F253:Q253</xm:f>
              <xm:sqref>R253</xm:sqref>
            </x14:sparkline>
            <x14:sparkline>
              <xm:f>'EDA12'!F254:Q254</xm:f>
              <xm:sqref>R254</xm:sqref>
            </x14:sparkline>
            <x14:sparkline>
              <xm:f>'EDA12'!F255:Q255</xm:f>
              <xm:sqref>R255</xm:sqref>
            </x14:sparkline>
            <x14:sparkline>
              <xm:f>'EDA12'!F256:Q256</xm:f>
              <xm:sqref>R256</xm:sqref>
            </x14:sparkline>
            <x14:sparkline>
              <xm:f>'EDA12'!F257:Q257</xm:f>
              <xm:sqref>R257</xm:sqref>
            </x14:sparkline>
            <x14:sparkline>
              <xm:f>'EDA12'!F258:Q258</xm:f>
              <xm:sqref>R258</xm:sqref>
            </x14:sparkline>
            <x14:sparkline>
              <xm:f>'EDA12'!F259:Q259</xm:f>
              <xm:sqref>R259</xm:sqref>
            </x14:sparkline>
            <x14:sparkline>
              <xm:f>'EDA12'!F260:Q260</xm:f>
              <xm:sqref>R260</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C2388-A7FF-4C78-832D-6FF6579A679E}">
  <dimension ref="A1:J30"/>
  <sheetViews>
    <sheetView workbookViewId="0">
      <selection activeCell="D25" sqref="D25:J30"/>
    </sheetView>
  </sheetViews>
  <sheetFormatPr defaultRowHeight="15" x14ac:dyDescent="0.25"/>
  <cols>
    <col min="2" max="2" width="17.42578125" customWidth="1"/>
  </cols>
  <sheetData>
    <row r="1" spans="1:9" x14ac:dyDescent="0.25">
      <c r="A1" s="50" t="s">
        <v>405</v>
      </c>
      <c r="B1" s="50"/>
      <c r="C1" s="50"/>
      <c r="D1" s="50"/>
      <c r="E1" s="50"/>
      <c r="F1" s="50"/>
      <c r="G1" s="50"/>
      <c r="H1" s="50"/>
    </row>
    <row r="3" spans="1:9" ht="18.75" x14ac:dyDescent="0.3">
      <c r="A3" t="s">
        <v>406</v>
      </c>
      <c r="B3" t="s">
        <v>407</v>
      </c>
      <c r="D3" s="46" t="s">
        <v>19</v>
      </c>
      <c r="E3" s="46"/>
    </row>
    <row r="4" spans="1:9" x14ac:dyDescent="0.25">
      <c r="A4" s="1">
        <v>2011</v>
      </c>
      <c r="B4" s="1">
        <v>48.982500000000002</v>
      </c>
      <c r="D4" s="44" t="s">
        <v>409</v>
      </c>
      <c r="E4" s="45"/>
      <c r="F4" s="45"/>
      <c r="G4" s="45"/>
      <c r="H4" s="45"/>
      <c r="I4" s="45"/>
    </row>
    <row r="5" spans="1:9" x14ac:dyDescent="0.25">
      <c r="A5" s="1">
        <v>2012</v>
      </c>
      <c r="B5" s="1">
        <v>49.849200000000003</v>
      </c>
      <c r="D5" s="45"/>
      <c r="E5" s="45"/>
      <c r="F5" s="45"/>
      <c r="G5" s="45"/>
      <c r="H5" s="45"/>
      <c r="I5" s="45"/>
    </row>
    <row r="6" spans="1:9" x14ac:dyDescent="0.25">
      <c r="A6" s="1">
        <v>2013</v>
      </c>
      <c r="B6" s="1">
        <v>49.329599999999999</v>
      </c>
      <c r="D6" s="45"/>
      <c r="E6" s="45"/>
      <c r="F6" s="45"/>
      <c r="G6" s="45"/>
      <c r="H6" s="45"/>
      <c r="I6" s="45"/>
    </row>
    <row r="7" spans="1:9" x14ac:dyDescent="0.25">
      <c r="A7" s="1">
        <v>2014</v>
      </c>
      <c r="B7" s="1">
        <v>49.2346</v>
      </c>
    </row>
    <row r="8" spans="1:9" ht="18.75" x14ac:dyDescent="0.3">
      <c r="A8" s="1">
        <v>2015</v>
      </c>
      <c r="B8" s="1">
        <v>49.142899999999997</v>
      </c>
      <c r="D8" s="22" t="s">
        <v>42</v>
      </c>
    </row>
    <row r="9" spans="1:9" x14ac:dyDescent="0.25">
      <c r="A9" s="1">
        <v>2016</v>
      </c>
      <c r="B9" s="1">
        <v>50.2727</v>
      </c>
    </row>
    <row r="25" spans="4:10" ht="18.75" x14ac:dyDescent="0.3">
      <c r="D25" s="46" t="s">
        <v>20</v>
      </c>
      <c r="E25" s="46"/>
    </row>
    <row r="26" spans="4:10" x14ac:dyDescent="0.25">
      <c r="D26" s="35" t="s">
        <v>408</v>
      </c>
      <c r="E26" s="38">
        <f>((B9/B4)^(1/6))-1</f>
        <v>4.3425842710598239E-3</v>
      </c>
    </row>
    <row r="27" spans="4:10" x14ac:dyDescent="0.25">
      <c r="D27" s="58" t="s">
        <v>410</v>
      </c>
      <c r="E27" s="58"/>
      <c r="F27" s="58"/>
      <c r="G27" s="58"/>
      <c r="H27" s="58"/>
      <c r="I27" s="58"/>
      <c r="J27" s="58"/>
    </row>
    <row r="28" spans="4:10" x14ac:dyDescent="0.25">
      <c r="D28" s="58"/>
      <c r="E28" s="58"/>
      <c r="F28" s="58"/>
      <c r="G28" s="58"/>
      <c r="H28" s="58"/>
      <c r="I28" s="58"/>
      <c r="J28" s="58"/>
    </row>
    <row r="29" spans="4:10" x14ac:dyDescent="0.25">
      <c r="D29" s="58"/>
      <c r="E29" s="58"/>
      <c r="F29" s="58"/>
      <c r="G29" s="58"/>
      <c r="H29" s="58"/>
      <c r="I29" s="58"/>
      <c r="J29" s="58"/>
    </row>
    <row r="30" spans="4:10" x14ac:dyDescent="0.25">
      <c r="D30" s="58"/>
      <c r="E30" s="58"/>
      <c r="F30" s="58"/>
      <c r="G30" s="58"/>
      <c r="H30" s="58"/>
      <c r="I30" s="58"/>
      <c r="J30" s="58"/>
    </row>
  </sheetData>
  <mergeCells count="5">
    <mergeCell ref="A1:H1"/>
    <mergeCell ref="D3:E3"/>
    <mergeCell ref="D4:I6"/>
    <mergeCell ref="D25:E25"/>
    <mergeCell ref="D27:J30"/>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EDA1</vt:lpstr>
      <vt:lpstr>EDA3</vt:lpstr>
      <vt:lpstr>EDA4</vt:lpstr>
      <vt:lpstr>EDA6</vt:lpstr>
      <vt:lpstr>EDA9</vt:lpstr>
      <vt:lpstr>EDA10</vt:lpstr>
      <vt:lpstr>EDA11</vt:lpstr>
      <vt:lpstr>EDA12</vt:lpstr>
      <vt:lpstr>EDA13</vt:lpstr>
      <vt:lpstr>EDA14</vt:lpstr>
      <vt:lpstr>EDA15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Malusha K</dc:creator>
  <cp:lastModifiedBy>Malusha K</cp:lastModifiedBy>
  <dcterms:created xsi:type="dcterms:W3CDTF">2024-05-04T11:09:53Z</dcterms:created>
  <dcterms:modified xsi:type="dcterms:W3CDTF">2024-05-08T17:37:43Z</dcterms:modified>
</cp:coreProperties>
</file>