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ropbox\JLO\_PROARTEC\2024\2024-008 INMUEBLEX\"/>
    </mc:Choice>
  </mc:AlternateContent>
  <xr:revisionPtr revIDLastSave="0" documentId="13_ncr:1_{1F1E8A59-97CD-4038-A6F9-8EC33901C883}" xr6:coauthVersionLast="47" xr6:coauthVersionMax="47" xr10:uidLastSave="{00000000-0000-0000-0000-000000000000}"/>
  <bookViews>
    <workbookView xWindow="-120" yWindow="-17070" windowWidth="29040" windowHeight="15720" xr2:uid="{00000000-000D-0000-FFFF-FFFF00000000}"/>
  </bookViews>
  <sheets>
    <sheet name="Sarria 158 m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  <c r="G40" i="2" l="1"/>
  <c r="F40" i="2"/>
  <c r="D40" i="2"/>
  <c r="E40" i="2" s="1"/>
  <c r="G39" i="2"/>
  <c r="F39" i="2"/>
  <c r="D39" i="2"/>
  <c r="E39" i="2" s="1"/>
  <c r="G38" i="2"/>
  <c r="F38" i="2"/>
  <c r="D38" i="2"/>
  <c r="E38" i="2" s="1"/>
  <c r="G37" i="2"/>
  <c r="F37" i="2"/>
  <c r="E37" i="2"/>
  <c r="D37" i="2"/>
  <c r="G36" i="2"/>
  <c r="F36" i="2"/>
  <c r="D36" i="2"/>
  <c r="E36" i="2" s="1"/>
  <c r="G34" i="2"/>
  <c r="F34" i="2"/>
  <c r="D34" i="2"/>
  <c r="E34" i="2" s="1"/>
  <c r="G33" i="2"/>
  <c r="F33" i="2"/>
  <c r="D33" i="2"/>
  <c r="H33" i="2" s="1"/>
  <c r="H32" i="2"/>
  <c r="G32" i="2"/>
  <c r="F32" i="2"/>
  <c r="D32" i="2"/>
  <c r="E32" i="2" s="1"/>
  <c r="G31" i="2"/>
  <c r="F31" i="2"/>
  <c r="D31" i="2"/>
  <c r="H31" i="2" s="1"/>
  <c r="G30" i="2"/>
  <c r="F30" i="2"/>
  <c r="D30" i="2"/>
  <c r="H30" i="2" s="1"/>
  <c r="H29" i="2"/>
  <c r="G29" i="2"/>
  <c r="F29" i="2"/>
  <c r="D29" i="2"/>
  <c r="E29" i="2" s="1"/>
  <c r="G28" i="2"/>
  <c r="F28" i="2"/>
  <c r="D28" i="2"/>
  <c r="H28" i="2" s="1"/>
  <c r="G27" i="2"/>
  <c r="F27" i="2"/>
  <c r="D27" i="2"/>
  <c r="E27" i="2" s="1"/>
  <c r="H26" i="2"/>
  <c r="G26" i="2"/>
  <c r="F26" i="2"/>
  <c r="D26" i="2"/>
  <c r="E26" i="2" s="1"/>
  <c r="G25" i="2"/>
  <c r="F25" i="2"/>
  <c r="E25" i="2"/>
  <c r="D25" i="2"/>
  <c r="H25" i="2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3" i="2"/>
  <c r="F12" i="2"/>
  <c r="F11" i="2"/>
  <c r="F10" i="2"/>
  <c r="F9" i="2"/>
  <c r="F8" i="2"/>
  <c r="F7" i="2"/>
  <c r="F6" i="2"/>
  <c r="F5" i="2"/>
  <c r="F4" i="2"/>
  <c r="F3" i="2"/>
  <c r="F15" i="2"/>
  <c r="F16" i="2"/>
  <c r="F17" i="2"/>
  <c r="F18" i="2"/>
  <c r="F14" i="2"/>
  <c r="E17" i="2"/>
  <c r="E18" i="2"/>
  <c r="E15" i="2"/>
  <c r="E14" i="2"/>
  <c r="D16" i="2"/>
  <c r="E16" i="2" s="1"/>
  <c r="D17" i="2"/>
  <c r="D18" i="2"/>
  <c r="D15" i="2"/>
  <c r="D14" i="2"/>
  <c r="E4" i="2"/>
  <c r="E5" i="2"/>
  <c r="E6" i="2"/>
  <c r="E7" i="2"/>
  <c r="E8" i="2"/>
  <c r="E9" i="2"/>
  <c r="E10" i="2"/>
  <c r="E11" i="2"/>
  <c r="H12" i="2"/>
  <c r="H3" i="2"/>
  <c r="E30" i="2" l="1"/>
  <c r="E33" i="2"/>
  <c r="E3" i="2"/>
  <c r="E31" i="2"/>
  <c r="E28" i="2"/>
  <c r="E42" i="2" s="1"/>
  <c r="H34" i="2"/>
  <c r="E12" i="2"/>
  <c r="H27" i="2"/>
  <c r="E20" i="2" l="1"/>
</calcChain>
</file>

<file path=xl/sharedStrings.xml><?xml version="1.0" encoding="utf-8"?>
<sst xmlns="http://schemas.openxmlformats.org/spreadsheetml/2006/main" count="68" uniqueCount="35">
  <si>
    <t>TIPO DEPENDENCIA</t>
  </si>
  <si>
    <t xml:space="preserve">SUPERFICIE </t>
  </si>
  <si>
    <t>ALTURA SUELO TECHO</t>
  </si>
  <si>
    <t>SUPERFICIE PAREDES</t>
  </si>
  <si>
    <t>SUPERFICIE TECHO</t>
  </si>
  <si>
    <t>SUPERFICIE SUELO</t>
  </si>
  <si>
    <t>Nº PUERTAS</t>
  </si>
  <si>
    <t>Nº VENTANAS</t>
  </si>
  <si>
    <t>ML RODAPIE</t>
  </si>
  <si>
    <t>Nº ENCHUFES</t>
  </si>
  <si>
    <t>Nº TECLAS LUZ</t>
  </si>
  <si>
    <t>Nº PUNTOS LUZ</t>
  </si>
  <si>
    <t>LAVABO</t>
  </si>
  <si>
    <t>INODORO</t>
  </si>
  <si>
    <t>DUCHA / BAÑERA</t>
  </si>
  <si>
    <t>BIDÉ</t>
  </si>
  <si>
    <t>ASEO</t>
  </si>
  <si>
    <t>COCINA</t>
  </si>
  <si>
    <t>BAÑO 1</t>
  </si>
  <si>
    <t>BAÑO 2</t>
  </si>
  <si>
    <t>DORMITORIO 1</t>
  </si>
  <si>
    <t>DORMITORIO 2</t>
  </si>
  <si>
    <t>DORMITORIO 3</t>
  </si>
  <si>
    <t>DORMITORIO 4</t>
  </si>
  <si>
    <t>DORMITORIO 5</t>
  </si>
  <si>
    <t>PASILLO</t>
  </si>
  <si>
    <t>ENTRADA</t>
  </si>
  <si>
    <t>BAÑO 3</t>
  </si>
  <si>
    <t>Relacion m2 suelo/m2 paredes</t>
  </si>
  <si>
    <t>LAVADERO</t>
  </si>
  <si>
    <t>VESTIDOR</t>
  </si>
  <si>
    <t>ALTURA PAREDES 2,70</t>
  </si>
  <si>
    <t>SALÓN-COMEDOR</t>
  </si>
  <si>
    <t>PERIMETRO</t>
  </si>
  <si>
    <t>ALTURA PAREDES 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</si>
</sst>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82B-D427-4E95-ADB3-C87D137A8313}">
  <dimension ref="A1:V7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baseColWidth="10" defaultRowHeight="15" x14ac:dyDescent="0.25"/>
  <cols>
    <col min="1" max="1" width="18.28515625" bestFit="1" customWidth="1"/>
    <col min="2" max="2" width="11.28515625" bestFit="1" customWidth="1"/>
    <col min="3" max="3" width="20.28515625" bestFit="1" customWidth="1"/>
    <col min="5" max="5" width="19.28515625" bestFit="1" customWidth="1"/>
    <col min="6" max="6" width="17.28515625" bestFit="1" customWidth="1"/>
    <col min="7" max="7" width="17" bestFit="1" customWidth="1"/>
    <col min="8" max="8" width="11.7109375" bestFit="1" customWidth="1"/>
    <col min="9" max="9" width="11.5703125" bestFit="1" customWidth="1"/>
    <col min="10" max="10" width="13.42578125" bestFit="1" customWidth="1"/>
    <col min="11" max="11" width="12.7109375" bestFit="1" customWidth="1"/>
    <col min="12" max="12" width="13.5703125" bestFit="1" customWidth="1"/>
    <col min="13" max="13" width="14.5703125" bestFit="1" customWidth="1"/>
    <col min="16" max="16" width="16.42578125" bestFit="1" customWidth="1"/>
    <col min="19" max="19" width="28.5703125" bestFit="1" customWidth="1"/>
  </cols>
  <sheetData>
    <row r="1" spans="1:22" x14ac:dyDescent="0.25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2" x14ac:dyDescent="0.25">
      <c r="A2" t="s">
        <v>0</v>
      </c>
      <c r="B2" t="s">
        <v>1</v>
      </c>
      <c r="C2" t="s">
        <v>2</v>
      </c>
      <c r="D2" t="s">
        <v>33</v>
      </c>
      <c r="E2" t="s">
        <v>3</v>
      </c>
      <c r="F2" t="s">
        <v>4</v>
      </c>
      <c r="G2" t="s">
        <v>5</v>
      </c>
      <c r="H2" t="s">
        <v>8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28</v>
      </c>
    </row>
    <row r="3" spans="1:22" x14ac:dyDescent="0.25">
      <c r="A3" t="s">
        <v>32</v>
      </c>
      <c r="B3" s="1">
        <v>31.42</v>
      </c>
      <c r="C3" s="1">
        <v>2.7</v>
      </c>
      <c r="D3" s="1">
        <f>B3*1.34</f>
        <v>42.102800000000002</v>
      </c>
      <c r="E3" s="1">
        <f>D3*C3</f>
        <v>113.67756000000001</v>
      </c>
      <c r="F3" s="1">
        <f t="shared" ref="F3:F12" si="0">B3</f>
        <v>31.42</v>
      </c>
      <c r="G3" s="1">
        <f>B3</f>
        <v>31.42</v>
      </c>
      <c r="H3" s="1">
        <f>D3</f>
        <v>42.102800000000002</v>
      </c>
      <c r="I3" s="1">
        <v>1</v>
      </c>
      <c r="J3" s="1">
        <v>1</v>
      </c>
      <c r="K3" s="1">
        <v>8</v>
      </c>
      <c r="L3" s="1">
        <v>3</v>
      </c>
      <c r="M3" s="1">
        <v>2</v>
      </c>
      <c r="N3" s="1"/>
      <c r="O3" s="1"/>
      <c r="P3" s="1"/>
      <c r="Q3" s="1"/>
      <c r="R3" s="1"/>
    </row>
    <row r="4" spans="1:22" x14ac:dyDescent="0.25">
      <c r="A4" t="s">
        <v>20</v>
      </c>
      <c r="B4" s="1">
        <v>15.27</v>
      </c>
      <c r="C4" s="1">
        <v>2.7</v>
      </c>
      <c r="D4" s="1">
        <f t="shared" ref="D4:D12" si="1">B4*1.34</f>
        <v>20.4618</v>
      </c>
      <c r="E4" s="1">
        <f t="shared" ref="E4:E12" si="2">D4*C4</f>
        <v>55.246860000000005</v>
      </c>
      <c r="F4" s="1">
        <f t="shared" si="0"/>
        <v>15.27</v>
      </c>
      <c r="G4" s="1">
        <f t="shared" ref="G4:G18" si="3">B4</f>
        <v>15.27</v>
      </c>
      <c r="H4" s="1">
        <f t="shared" ref="H4:H12" si="4">D4</f>
        <v>20.4618</v>
      </c>
      <c r="I4" s="1">
        <v>1</v>
      </c>
      <c r="J4" s="1">
        <v>1</v>
      </c>
      <c r="K4" s="1">
        <v>11</v>
      </c>
      <c r="L4" s="1">
        <v>3</v>
      </c>
      <c r="M4" s="1">
        <v>1</v>
      </c>
      <c r="N4" s="1"/>
      <c r="O4" s="1"/>
      <c r="P4" s="1"/>
      <c r="Q4" s="1"/>
      <c r="R4" s="1"/>
    </row>
    <row r="5" spans="1:22" x14ac:dyDescent="0.25">
      <c r="A5" t="s">
        <v>21</v>
      </c>
      <c r="B5" s="1">
        <v>13.26</v>
      </c>
      <c r="C5" s="1">
        <v>2.7</v>
      </c>
      <c r="D5" s="1">
        <f t="shared" si="1"/>
        <v>17.7684</v>
      </c>
      <c r="E5" s="1">
        <f t="shared" si="2"/>
        <v>47.974679999999999</v>
      </c>
      <c r="F5" s="1">
        <f t="shared" si="0"/>
        <v>13.26</v>
      </c>
      <c r="G5" s="1">
        <f t="shared" si="3"/>
        <v>13.26</v>
      </c>
      <c r="H5" s="1">
        <f t="shared" si="4"/>
        <v>17.7684</v>
      </c>
      <c r="I5" s="1">
        <v>1</v>
      </c>
      <c r="J5" s="1">
        <v>1</v>
      </c>
      <c r="K5" s="1">
        <v>11</v>
      </c>
      <c r="L5" s="1">
        <v>3</v>
      </c>
      <c r="M5" s="1">
        <v>1</v>
      </c>
      <c r="N5" s="1"/>
      <c r="O5" s="1"/>
      <c r="P5" s="1"/>
      <c r="Q5" s="1"/>
      <c r="R5" s="1"/>
    </row>
    <row r="6" spans="1:22" x14ac:dyDescent="0.25">
      <c r="A6" t="s">
        <v>22</v>
      </c>
      <c r="B6" s="1">
        <v>10.19</v>
      </c>
      <c r="C6" s="1">
        <v>2.7</v>
      </c>
      <c r="D6" s="1">
        <f t="shared" si="1"/>
        <v>13.6546</v>
      </c>
      <c r="E6" s="1">
        <f t="shared" si="2"/>
        <v>36.867420000000003</v>
      </c>
      <c r="F6" s="1">
        <f t="shared" si="0"/>
        <v>10.19</v>
      </c>
      <c r="G6" s="1">
        <f t="shared" si="3"/>
        <v>10.19</v>
      </c>
      <c r="H6" s="1">
        <f t="shared" si="4"/>
        <v>13.6546</v>
      </c>
      <c r="I6" s="1">
        <v>1</v>
      </c>
      <c r="J6" s="1">
        <v>1</v>
      </c>
      <c r="K6" s="1">
        <v>8</v>
      </c>
      <c r="L6" s="1">
        <v>3</v>
      </c>
      <c r="M6" s="1">
        <v>1</v>
      </c>
      <c r="N6" s="1"/>
      <c r="O6" s="1"/>
      <c r="P6" s="1"/>
      <c r="Q6" s="1"/>
      <c r="R6" s="1"/>
    </row>
    <row r="7" spans="1:22" x14ac:dyDescent="0.25">
      <c r="A7" t="s">
        <v>23</v>
      </c>
      <c r="B7" s="1">
        <v>10.1</v>
      </c>
      <c r="C7" s="1">
        <v>2.7</v>
      </c>
      <c r="D7" s="1">
        <f t="shared" si="1"/>
        <v>13.534000000000001</v>
      </c>
      <c r="E7" s="1">
        <f t="shared" si="2"/>
        <v>36.541800000000002</v>
      </c>
      <c r="F7" s="1">
        <f t="shared" si="0"/>
        <v>10.1</v>
      </c>
      <c r="G7" s="1">
        <f t="shared" si="3"/>
        <v>10.1</v>
      </c>
      <c r="H7" s="1">
        <f t="shared" si="4"/>
        <v>13.534000000000001</v>
      </c>
      <c r="I7" s="1">
        <v>1</v>
      </c>
      <c r="J7" s="1">
        <v>1</v>
      </c>
      <c r="K7" s="1">
        <v>8</v>
      </c>
      <c r="L7" s="1">
        <v>3</v>
      </c>
      <c r="M7" s="1">
        <v>1</v>
      </c>
      <c r="N7" s="1"/>
      <c r="O7" s="1"/>
      <c r="P7" s="1"/>
      <c r="Q7" s="1"/>
      <c r="R7" s="1"/>
    </row>
    <row r="8" spans="1:22" x14ac:dyDescent="0.25">
      <c r="A8" t="s">
        <v>24</v>
      </c>
      <c r="B8" s="1">
        <v>7.69</v>
      </c>
      <c r="C8" s="1">
        <v>2.7</v>
      </c>
      <c r="D8" s="1">
        <f t="shared" si="1"/>
        <v>10.304600000000001</v>
      </c>
      <c r="E8" s="1">
        <f t="shared" si="2"/>
        <v>27.822420000000005</v>
      </c>
      <c r="F8" s="1">
        <f t="shared" si="0"/>
        <v>7.69</v>
      </c>
      <c r="G8" s="1">
        <f t="shared" si="3"/>
        <v>7.69</v>
      </c>
      <c r="H8" s="1">
        <f t="shared" si="4"/>
        <v>10.304600000000001</v>
      </c>
      <c r="I8" s="1">
        <v>1</v>
      </c>
      <c r="J8" s="1">
        <v>1</v>
      </c>
      <c r="K8" s="1">
        <v>8</v>
      </c>
      <c r="L8" s="1">
        <v>3</v>
      </c>
      <c r="M8" s="1">
        <v>1</v>
      </c>
      <c r="N8" s="1"/>
      <c r="O8" s="1"/>
      <c r="P8" s="1"/>
      <c r="Q8" s="1"/>
      <c r="R8" s="1"/>
    </row>
    <row r="9" spans="1:22" x14ac:dyDescent="0.25">
      <c r="A9" t="s">
        <v>26</v>
      </c>
      <c r="B9" s="1">
        <v>11.25</v>
      </c>
      <c r="C9" s="1">
        <v>2.7</v>
      </c>
      <c r="D9" s="1">
        <f t="shared" si="1"/>
        <v>15.075000000000001</v>
      </c>
      <c r="E9" s="1">
        <f t="shared" si="2"/>
        <v>40.702500000000008</v>
      </c>
      <c r="F9" s="1">
        <f t="shared" si="0"/>
        <v>11.25</v>
      </c>
      <c r="G9" s="1">
        <f t="shared" si="3"/>
        <v>11.25</v>
      </c>
      <c r="H9" s="1">
        <f t="shared" si="4"/>
        <v>15.075000000000001</v>
      </c>
      <c r="I9" s="1">
        <v>1</v>
      </c>
      <c r="J9" s="1">
        <v>0</v>
      </c>
      <c r="K9" s="1">
        <v>2</v>
      </c>
      <c r="L9" s="1">
        <v>1</v>
      </c>
      <c r="M9" s="1">
        <v>1</v>
      </c>
      <c r="N9" s="1"/>
      <c r="O9" s="1"/>
      <c r="P9" s="1"/>
      <c r="Q9" s="1"/>
      <c r="R9" s="1"/>
    </row>
    <row r="10" spans="1:22" x14ac:dyDescent="0.25">
      <c r="A10" t="s">
        <v>25</v>
      </c>
      <c r="B10" s="1">
        <v>7.92</v>
      </c>
      <c r="C10" s="1">
        <v>2.7</v>
      </c>
      <c r="D10" s="1">
        <f t="shared" si="1"/>
        <v>10.6128</v>
      </c>
      <c r="E10" s="1">
        <f t="shared" si="2"/>
        <v>28.654560000000004</v>
      </c>
      <c r="F10" s="1">
        <f t="shared" si="0"/>
        <v>7.92</v>
      </c>
      <c r="G10" s="1">
        <f t="shared" si="3"/>
        <v>7.92</v>
      </c>
      <c r="H10" s="1">
        <f t="shared" si="4"/>
        <v>10.6128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/>
      <c r="O10" s="1"/>
      <c r="P10" s="1"/>
      <c r="Q10" s="1"/>
      <c r="R10" s="1"/>
    </row>
    <row r="11" spans="1:22" x14ac:dyDescent="0.25">
      <c r="A11" t="s">
        <v>29</v>
      </c>
      <c r="B11" s="1">
        <v>5.9</v>
      </c>
      <c r="C11" s="1">
        <v>2.7</v>
      </c>
      <c r="D11" s="1">
        <f t="shared" si="1"/>
        <v>7.9060000000000006</v>
      </c>
      <c r="E11" s="1">
        <f t="shared" si="2"/>
        <v>21.346200000000003</v>
      </c>
      <c r="F11" s="1">
        <f t="shared" si="0"/>
        <v>5.9</v>
      </c>
      <c r="G11" s="1">
        <f t="shared" si="3"/>
        <v>5.9</v>
      </c>
      <c r="H11" s="1">
        <f t="shared" si="4"/>
        <v>7.9060000000000006</v>
      </c>
      <c r="I11" s="1">
        <v>1</v>
      </c>
      <c r="J11" s="1">
        <v>1</v>
      </c>
      <c r="K11" s="1">
        <v>3</v>
      </c>
      <c r="L11" s="1">
        <v>1</v>
      </c>
      <c r="M11" s="1">
        <v>1</v>
      </c>
      <c r="N11" s="1"/>
      <c r="O11" s="1"/>
      <c r="P11" s="1"/>
      <c r="Q11" s="1"/>
      <c r="R11" s="1"/>
    </row>
    <row r="12" spans="1:22" x14ac:dyDescent="0.25">
      <c r="A12" t="s">
        <v>30</v>
      </c>
      <c r="B12" s="1">
        <v>9.58</v>
      </c>
      <c r="C12" s="1">
        <v>2.7</v>
      </c>
      <c r="D12" s="1">
        <f t="shared" si="1"/>
        <v>12.837200000000001</v>
      </c>
      <c r="E12" s="1">
        <f t="shared" si="2"/>
        <v>34.660440000000008</v>
      </c>
      <c r="F12" s="1">
        <f t="shared" si="0"/>
        <v>9.58</v>
      </c>
      <c r="G12" s="1">
        <f t="shared" si="3"/>
        <v>9.58</v>
      </c>
      <c r="H12" s="1">
        <f t="shared" si="4"/>
        <v>12.837200000000001</v>
      </c>
      <c r="I12" s="1">
        <v>1</v>
      </c>
      <c r="J12" s="1">
        <v>0</v>
      </c>
      <c r="K12" s="1">
        <v>2</v>
      </c>
      <c r="L12" s="1">
        <v>1</v>
      </c>
      <c r="M12" s="1">
        <v>1</v>
      </c>
      <c r="N12" s="1"/>
      <c r="O12" s="1"/>
      <c r="P12" s="1"/>
      <c r="Q12" s="1"/>
      <c r="R12" s="1"/>
    </row>
    <row r="13" spans="1:2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2" x14ac:dyDescent="0.25">
      <c r="A14" t="s">
        <v>17</v>
      </c>
      <c r="B14" s="1">
        <v>13.99</v>
      </c>
      <c r="C14" s="1">
        <v>2.5</v>
      </c>
      <c r="D14" s="1">
        <f>B14*1.45</f>
        <v>20.285499999999999</v>
      </c>
      <c r="E14" s="1">
        <f>C14*D14</f>
        <v>50.713749999999997</v>
      </c>
      <c r="F14" s="1">
        <f>B14</f>
        <v>13.99</v>
      </c>
      <c r="G14" s="1">
        <f t="shared" si="3"/>
        <v>13.99</v>
      </c>
      <c r="H14" s="1">
        <v>0</v>
      </c>
      <c r="I14" s="1">
        <v>1</v>
      </c>
      <c r="J14" s="1">
        <v>1</v>
      </c>
      <c r="K14" s="1">
        <v>14</v>
      </c>
      <c r="L14" s="1">
        <v>2</v>
      </c>
      <c r="M14" s="1">
        <v>1</v>
      </c>
      <c r="N14" s="1"/>
      <c r="O14" s="1"/>
      <c r="P14" s="1"/>
      <c r="Q14" s="1"/>
      <c r="R14" s="1"/>
      <c r="S14" s="1">
        <v>3.64</v>
      </c>
      <c r="T14" s="1"/>
      <c r="U14" s="1"/>
      <c r="V14" s="1"/>
    </row>
    <row r="15" spans="1:22" x14ac:dyDescent="0.25">
      <c r="A15" t="s">
        <v>18</v>
      </c>
      <c r="B15" s="1">
        <v>8.11</v>
      </c>
      <c r="C15" s="1">
        <v>2.5</v>
      </c>
      <c r="D15" s="1">
        <f>B15*2.69</f>
        <v>21.815899999999999</v>
      </c>
      <c r="E15" s="1">
        <f>C15*D15</f>
        <v>54.539749999999998</v>
      </c>
      <c r="F15" s="1">
        <f t="shared" ref="F15:F18" si="5">B15</f>
        <v>8.11</v>
      </c>
      <c r="G15" s="1">
        <f t="shared" si="3"/>
        <v>8.11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1</v>
      </c>
      <c r="O15" s="1">
        <v>1</v>
      </c>
      <c r="P15" s="1">
        <v>1</v>
      </c>
      <c r="Q15" s="1">
        <v>0</v>
      </c>
      <c r="R15" s="1"/>
      <c r="S15" s="1">
        <v>6.73</v>
      </c>
      <c r="T15" s="1"/>
      <c r="U15" s="1"/>
      <c r="V15" s="1"/>
    </row>
    <row r="16" spans="1:22" x14ac:dyDescent="0.25">
      <c r="A16" t="s">
        <v>19</v>
      </c>
      <c r="B16" s="1">
        <v>6.45</v>
      </c>
      <c r="C16" s="1">
        <v>2.5</v>
      </c>
      <c r="D16" s="1">
        <f t="shared" ref="D16:D18" si="6">B16*2.69</f>
        <v>17.3505</v>
      </c>
      <c r="E16" s="1">
        <f t="shared" ref="E16:E18" si="7">C16*D16</f>
        <v>43.376249999999999</v>
      </c>
      <c r="F16" s="1">
        <f t="shared" si="5"/>
        <v>6.45</v>
      </c>
      <c r="G16" s="1">
        <f t="shared" si="3"/>
        <v>6.45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0</v>
      </c>
      <c r="R16" s="1"/>
      <c r="S16" s="1">
        <v>6.73</v>
      </c>
      <c r="T16" s="1"/>
      <c r="U16" s="1"/>
      <c r="V16" s="1"/>
    </row>
    <row r="17" spans="1:22" x14ac:dyDescent="0.25">
      <c r="A17" t="s">
        <v>27</v>
      </c>
      <c r="B17" s="1">
        <v>4.28</v>
      </c>
      <c r="C17" s="1">
        <v>2.5</v>
      </c>
      <c r="D17" s="1">
        <f t="shared" si="6"/>
        <v>11.513200000000001</v>
      </c>
      <c r="E17" s="1">
        <f t="shared" si="7"/>
        <v>28.783000000000001</v>
      </c>
      <c r="F17" s="1">
        <f t="shared" si="5"/>
        <v>4.28</v>
      </c>
      <c r="G17" s="1">
        <f t="shared" si="3"/>
        <v>4.28</v>
      </c>
      <c r="H17" s="1">
        <v>0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>
        <v>1</v>
      </c>
      <c r="O17" s="1">
        <v>1</v>
      </c>
      <c r="P17" s="1">
        <v>1</v>
      </c>
      <c r="Q17" s="1">
        <v>0</v>
      </c>
      <c r="R17" s="1"/>
      <c r="S17" s="1">
        <v>6.73</v>
      </c>
      <c r="T17" s="1"/>
      <c r="U17" s="1"/>
      <c r="V17" s="1"/>
    </row>
    <row r="18" spans="1:22" x14ac:dyDescent="0.25">
      <c r="A18" t="s">
        <v>16</v>
      </c>
      <c r="B18" s="1">
        <v>3.36</v>
      </c>
      <c r="C18" s="1">
        <v>2.5</v>
      </c>
      <c r="D18" s="1">
        <f t="shared" si="6"/>
        <v>9.0383999999999993</v>
      </c>
      <c r="E18" s="1">
        <f t="shared" si="7"/>
        <v>22.595999999999997</v>
      </c>
      <c r="F18" s="1">
        <f t="shared" si="5"/>
        <v>3.36</v>
      </c>
      <c r="G18" s="1">
        <f t="shared" si="3"/>
        <v>3.36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2</v>
      </c>
      <c r="N18" s="1">
        <v>1</v>
      </c>
      <c r="O18" s="1">
        <v>1</v>
      </c>
      <c r="P18" s="1">
        <v>0</v>
      </c>
      <c r="Q18" s="1">
        <v>0</v>
      </c>
      <c r="R18" s="1"/>
      <c r="S18" s="1">
        <v>6.73</v>
      </c>
      <c r="T18" s="1"/>
      <c r="U18" s="1"/>
      <c r="V18" s="1"/>
    </row>
    <row r="19" spans="1:22" x14ac:dyDescent="0.25"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  <c r="T19" s="1"/>
      <c r="U19" s="1"/>
      <c r="V19" s="1"/>
    </row>
    <row r="20" spans="1:22" x14ac:dyDescent="0.25">
      <c r="B20" s="1"/>
      <c r="C20" s="1"/>
      <c r="E20" s="1">
        <f>SUM(E3:E19)</f>
        <v>643.50319000000013</v>
      </c>
      <c r="F20" s="1"/>
      <c r="G20" s="1"/>
      <c r="H20" s="1"/>
      <c r="I20" s="1"/>
      <c r="J20" s="1"/>
      <c r="K20" s="1"/>
      <c r="L20" s="1"/>
      <c r="M20" s="1"/>
      <c r="S20" s="1"/>
      <c r="T20" s="1"/>
      <c r="U20" s="1"/>
      <c r="V20" s="1"/>
    </row>
    <row r="21" spans="1:22" x14ac:dyDescent="0.25"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S21" s="1"/>
      <c r="T21" s="1"/>
      <c r="U21" s="1"/>
      <c r="V21" s="1"/>
    </row>
    <row r="22" spans="1:22" x14ac:dyDescent="0.25"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S22" s="1"/>
      <c r="T22" s="1"/>
      <c r="U22" s="1"/>
      <c r="V22" s="1"/>
    </row>
    <row r="23" spans="1:22" x14ac:dyDescent="0.25">
      <c r="A23" s="2" t="s">
        <v>34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2" x14ac:dyDescent="0.25">
      <c r="A24" t="s">
        <v>0</v>
      </c>
      <c r="B24" t="s">
        <v>1</v>
      </c>
      <c r="C24" t="s">
        <v>2</v>
      </c>
      <c r="D24" t="s">
        <v>33</v>
      </c>
      <c r="E24" t="s">
        <v>3</v>
      </c>
      <c r="F24" t="s">
        <v>4</v>
      </c>
      <c r="G24" t="s">
        <v>5</v>
      </c>
      <c r="H24" t="s">
        <v>8</v>
      </c>
      <c r="I24" t="s">
        <v>6</v>
      </c>
      <c r="J24" t="s">
        <v>7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S24" t="s">
        <v>28</v>
      </c>
    </row>
    <row r="25" spans="1:22" x14ac:dyDescent="0.25">
      <c r="A25" t="s">
        <v>32</v>
      </c>
      <c r="B25" s="1">
        <v>31.42</v>
      </c>
      <c r="C25" s="1">
        <v>3</v>
      </c>
      <c r="D25" s="1">
        <f>B25*1.35</f>
        <v>42.417000000000002</v>
      </c>
      <c r="E25" s="1">
        <f>D25*C25</f>
        <v>127.251</v>
      </c>
      <c r="F25" s="1">
        <f t="shared" ref="F25:F34" si="8">B25</f>
        <v>31.42</v>
      </c>
      <c r="G25" s="1">
        <f>B25</f>
        <v>31.42</v>
      </c>
      <c r="H25" s="1">
        <f>D25</f>
        <v>42.417000000000002</v>
      </c>
      <c r="I25" s="1">
        <v>1</v>
      </c>
      <c r="J25" s="1">
        <v>1</v>
      </c>
      <c r="K25" s="1">
        <v>8</v>
      </c>
      <c r="L25" s="1">
        <v>3</v>
      </c>
      <c r="M25" s="1">
        <v>2</v>
      </c>
      <c r="N25" s="1"/>
      <c r="O25" s="1"/>
      <c r="P25" s="1"/>
      <c r="Q25" s="1"/>
      <c r="R25" s="1"/>
    </row>
    <row r="26" spans="1:22" x14ac:dyDescent="0.25">
      <c r="A26" t="s">
        <v>20</v>
      </c>
      <c r="B26" s="1">
        <v>15.27</v>
      </c>
      <c r="C26" s="1">
        <v>3</v>
      </c>
      <c r="D26" s="1">
        <f t="shared" ref="D26:D34" si="9">B26*1.35</f>
        <v>20.6145</v>
      </c>
      <c r="E26" s="1">
        <f t="shared" ref="E26:E34" si="10">D26*C26</f>
        <v>61.843499999999999</v>
      </c>
      <c r="F26" s="1">
        <f t="shared" si="8"/>
        <v>15.27</v>
      </c>
      <c r="G26" s="1">
        <f t="shared" ref="G26:G34" si="11">B26</f>
        <v>15.27</v>
      </c>
      <c r="H26" s="1">
        <f t="shared" ref="H26:H34" si="12">D26</f>
        <v>20.6145</v>
      </c>
      <c r="I26" s="1">
        <v>1</v>
      </c>
      <c r="J26" s="1">
        <v>1</v>
      </c>
      <c r="K26" s="1">
        <v>11</v>
      </c>
      <c r="L26" s="1">
        <v>3</v>
      </c>
      <c r="M26" s="1">
        <v>1</v>
      </c>
      <c r="N26" s="1"/>
      <c r="O26" s="1"/>
      <c r="P26" s="1"/>
      <c r="Q26" s="1"/>
      <c r="R26" s="1"/>
    </row>
    <row r="27" spans="1:22" x14ac:dyDescent="0.25">
      <c r="A27" t="s">
        <v>21</v>
      </c>
      <c r="B27" s="1">
        <v>13.26</v>
      </c>
      <c r="C27" s="1">
        <v>3</v>
      </c>
      <c r="D27" s="1">
        <f t="shared" si="9"/>
        <v>17.901</v>
      </c>
      <c r="E27" s="1">
        <f t="shared" si="10"/>
        <v>53.703000000000003</v>
      </c>
      <c r="F27" s="1">
        <f t="shared" si="8"/>
        <v>13.26</v>
      </c>
      <c r="G27" s="1">
        <f t="shared" si="11"/>
        <v>13.26</v>
      </c>
      <c r="H27" s="1">
        <f t="shared" si="12"/>
        <v>17.901</v>
      </c>
      <c r="I27" s="1">
        <v>1</v>
      </c>
      <c r="J27" s="1">
        <v>1</v>
      </c>
      <c r="K27" s="1">
        <v>11</v>
      </c>
      <c r="L27" s="1">
        <v>3</v>
      </c>
      <c r="M27" s="1">
        <v>1</v>
      </c>
      <c r="N27" s="1"/>
      <c r="O27" s="1"/>
      <c r="P27" s="1"/>
      <c r="Q27" s="1"/>
      <c r="R27" s="1"/>
    </row>
    <row r="28" spans="1:22" x14ac:dyDescent="0.25">
      <c r="A28" t="s">
        <v>22</v>
      </c>
      <c r="B28" s="1">
        <v>10.19</v>
      </c>
      <c r="C28" s="1">
        <v>3</v>
      </c>
      <c r="D28" s="1">
        <f t="shared" si="9"/>
        <v>13.756500000000001</v>
      </c>
      <c r="E28" s="1">
        <f t="shared" si="10"/>
        <v>41.269500000000001</v>
      </c>
      <c r="F28" s="1">
        <f t="shared" si="8"/>
        <v>10.19</v>
      </c>
      <c r="G28" s="1">
        <f t="shared" si="11"/>
        <v>10.19</v>
      </c>
      <c r="H28" s="1">
        <f t="shared" si="12"/>
        <v>13.756500000000001</v>
      </c>
      <c r="I28" s="1">
        <v>1</v>
      </c>
      <c r="J28" s="1">
        <v>1</v>
      </c>
      <c r="K28" s="1">
        <v>8</v>
      </c>
      <c r="L28" s="1">
        <v>3</v>
      </c>
      <c r="M28" s="1">
        <v>1</v>
      </c>
      <c r="N28" s="1"/>
      <c r="O28" s="1"/>
      <c r="P28" s="1"/>
      <c r="Q28" s="1"/>
      <c r="R28" s="1"/>
    </row>
    <row r="29" spans="1:22" x14ac:dyDescent="0.25">
      <c r="A29" t="s">
        <v>23</v>
      </c>
      <c r="B29" s="1">
        <v>10.1</v>
      </c>
      <c r="C29" s="1">
        <v>3</v>
      </c>
      <c r="D29" s="1">
        <f t="shared" si="9"/>
        <v>13.635</v>
      </c>
      <c r="E29" s="1">
        <f t="shared" si="10"/>
        <v>40.905000000000001</v>
      </c>
      <c r="F29" s="1">
        <f t="shared" si="8"/>
        <v>10.1</v>
      </c>
      <c r="G29" s="1">
        <f t="shared" si="11"/>
        <v>10.1</v>
      </c>
      <c r="H29" s="1">
        <f t="shared" si="12"/>
        <v>13.635</v>
      </c>
      <c r="I29" s="1">
        <v>1</v>
      </c>
      <c r="J29" s="1">
        <v>1</v>
      </c>
      <c r="K29" s="1">
        <v>8</v>
      </c>
      <c r="L29" s="1">
        <v>3</v>
      </c>
      <c r="M29" s="1">
        <v>1</v>
      </c>
      <c r="N29" s="1"/>
      <c r="O29" s="1"/>
      <c r="P29" s="1"/>
      <c r="Q29" s="1"/>
      <c r="R29" s="1"/>
    </row>
    <row r="30" spans="1:22" x14ac:dyDescent="0.25">
      <c r="A30" t="s">
        <v>24</v>
      </c>
      <c r="B30" s="1">
        <v>7.69</v>
      </c>
      <c r="C30" s="1">
        <v>3</v>
      </c>
      <c r="D30" s="1">
        <f t="shared" si="9"/>
        <v>10.381500000000001</v>
      </c>
      <c r="E30" s="1">
        <f t="shared" si="10"/>
        <v>31.144500000000001</v>
      </c>
      <c r="F30" s="1">
        <f t="shared" si="8"/>
        <v>7.69</v>
      </c>
      <c r="G30" s="1">
        <f t="shared" si="11"/>
        <v>7.69</v>
      </c>
      <c r="H30" s="1">
        <f t="shared" si="12"/>
        <v>10.381500000000001</v>
      </c>
      <c r="I30" s="1">
        <v>1</v>
      </c>
      <c r="J30" s="1">
        <v>1</v>
      </c>
      <c r="K30" s="1">
        <v>8</v>
      </c>
      <c r="L30" s="1">
        <v>3</v>
      </c>
      <c r="M30" s="1">
        <v>1</v>
      </c>
      <c r="N30" s="1"/>
      <c r="O30" s="1"/>
      <c r="P30" s="1"/>
      <c r="Q30" s="1"/>
      <c r="R30" s="1"/>
    </row>
    <row r="31" spans="1:22" x14ac:dyDescent="0.25">
      <c r="A31" t="s">
        <v>26</v>
      </c>
      <c r="B31" s="1">
        <v>11.25</v>
      </c>
      <c r="C31" s="1">
        <v>3</v>
      </c>
      <c r="D31" s="1">
        <f t="shared" si="9"/>
        <v>15.187500000000002</v>
      </c>
      <c r="E31" s="1">
        <f t="shared" si="10"/>
        <v>45.562500000000007</v>
      </c>
      <c r="F31" s="1">
        <f t="shared" si="8"/>
        <v>11.25</v>
      </c>
      <c r="G31" s="1">
        <f t="shared" si="11"/>
        <v>11.25</v>
      </c>
      <c r="H31" s="1">
        <f t="shared" si="12"/>
        <v>15.187500000000002</v>
      </c>
      <c r="I31" s="1">
        <v>1</v>
      </c>
      <c r="J31" s="1">
        <v>0</v>
      </c>
      <c r="K31" s="1">
        <v>2</v>
      </c>
      <c r="L31" s="1">
        <v>1</v>
      </c>
      <c r="M31" s="1">
        <v>1</v>
      </c>
      <c r="N31" s="1"/>
      <c r="O31" s="1"/>
      <c r="P31" s="1"/>
      <c r="Q31" s="1"/>
      <c r="R31" s="1"/>
    </row>
    <row r="32" spans="1:22" x14ac:dyDescent="0.25">
      <c r="A32" t="s">
        <v>25</v>
      </c>
      <c r="B32" s="1">
        <v>7.92</v>
      </c>
      <c r="C32" s="1">
        <v>3</v>
      </c>
      <c r="D32" s="1">
        <f t="shared" si="9"/>
        <v>10.692</v>
      </c>
      <c r="E32" s="1">
        <f t="shared" si="10"/>
        <v>32.076000000000001</v>
      </c>
      <c r="F32" s="1">
        <f t="shared" si="8"/>
        <v>7.92</v>
      </c>
      <c r="G32" s="1">
        <f t="shared" si="11"/>
        <v>7.92</v>
      </c>
      <c r="H32" s="1">
        <f t="shared" si="12"/>
        <v>10.692</v>
      </c>
      <c r="I32" s="1">
        <v>1</v>
      </c>
      <c r="J32" s="1">
        <v>0</v>
      </c>
      <c r="K32" s="1">
        <v>2</v>
      </c>
      <c r="L32" s="1">
        <v>1</v>
      </c>
      <c r="M32" s="1">
        <v>1</v>
      </c>
      <c r="N32" s="1"/>
      <c r="O32" s="1"/>
      <c r="P32" s="1"/>
      <c r="Q32" s="1"/>
      <c r="R32" s="1"/>
    </row>
    <row r="33" spans="1:22" x14ac:dyDescent="0.25">
      <c r="A33" t="s">
        <v>29</v>
      </c>
      <c r="B33" s="1">
        <v>5.9</v>
      </c>
      <c r="C33" s="1">
        <v>3</v>
      </c>
      <c r="D33" s="1">
        <f t="shared" si="9"/>
        <v>7.9650000000000007</v>
      </c>
      <c r="E33" s="1">
        <f t="shared" si="10"/>
        <v>23.895000000000003</v>
      </c>
      <c r="F33" s="1">
        <f t="shared" si="8"/>
        <v>5.9</v>
      </c>
      <c r="G33" s="1">
        <f t="shared" si="11"/>
        <v>5.9</v>
      </c>
      <c r="H33" s="1">
        <f t="shared" si="12"/>
        <v>7.9650000000000007</v>
      </c>
      <c r="I33" s="1">
        <v>1</v>
      </c>
      <c r="J33" s="1">
        <v>1</v>
      </c>
      <c r="K33" s="1">
        <v>3</v>
      </c>
      <c r="L33" s="1">
        <v>1</v>
      </c>
      <c r="M33" s="1">
        <v>1</v>
      </c>
      <c r="N33" s="1"/>
      <c r="O33" s="1"/>
      <c r="P33" s="1"/>
      <c r="Q33" s="1"/>
      <c r="R33" s="1"/>
    </row>
    <row r="34" spans="1:22" x14ac:dyDescent="0.25">
      <c r="A34" t="s">
        <v>30</v>
      </c>
      <c r="B34" s="1">
        <v>9.58</v>
      </c>
      <c r="C34" s="1">
        <v>3</v>
      </c>
      <c r="D34" s="1">
        <f t="shared" si="9"/>
        <v>12.933000000000002</v>
      </c>
      <c r="E34" s="1">
        <f t="shared" si="10"/>
        <v>38.799000000000007</v>
      </c>
      <c r="F34" s="1">
        <f t="shared" si="8"/>
        <v>9.58</v>
      </c>
      <c r="G34" s="1">
        <f t="shared" si="11"/>
        <v>9.58</v>
      </c>
      <c r="H34" s="1">
        <f t="shared" si="12"/>
        <v>12.933000000000002</v>
      </c>
      <c r="I34" s="1">
        <v>1</v>
      </c>
      <c r="J34" s="1">
        <v>0</v>
      </c>
      <c r="K34" s="1">
        <v>2</v>
      </c>
      <c r="L34" s="1">
        <v>1</v>
      </c>
      <c r="M34" s="1">
        <v>1</v>
      </c>
      <c r="N34" s="1"/>
      <c r="O34" s="1"/>
      <c r="P34" s="1"/>
      <c r="Q34" s="1"/>
      <c r="R34" s="1"/>
    </row>
    <row r="35" spans="1:2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2" x14ac:dyDescent="0.25">
      <c r="A36" t="s">
        <v>17</v>
      </c>
      <c r="B36" s="1">
        <v>13.99</v>
      </c>
      <c r="C36" s="1">
        <v>2.5</v>
      </c>
      <c r="D36" s="1">
        <f>B36*1.45</f>
        <v>20.285499999999999</v>
      </c>
      <c r="E36" s="1">
        <f>C36*D36</f>
        <v>50.713749999999997</v>
      </c>
      <c r="F36" s="1">
        <f>B36</f>
        <v>13.99</v>
      </c>
      <c r="G36" s="1">
        <f t="shared" ref="G36:G40" si="13">B36</f>
        <v>13.99</v>
      </c>
      <c r="H36" s="1">
        <v>0</v>
      </c>
      <c r="I36" s="1">
        <v>1</v>
      </c>
      <c r="J36" s="1">
        <v>1</v>
      </c>
      <c r="K36" s="1">
        <v>14</v>
      </c>
      <c r="L36" s="1">
        <v>2</v>
      </c>
      <c r="M36" s="1">
        <v>1</v>
      </c>
      <c r="N36" s="1"/>
      <c r="O36" s="1"/>
      <c r="P36" s="1"/>
      <c r="Q36" s="1"/>
      <c r="R36" s="1"/>
      <c r="S36" s="1">
        <v>3.64</v>
      </c>
      <c r="T36" s="1"/>
      <c r="U36" s="1"/>
      <c r="V36" s="1"/>
    </row>
    <row r="37" spans="1:22" x14ac:dyDescent="0.25">
      <c r="A37" t="s">
        <v>18</v>
      </c>
      <c r="B37" s="1">
        <v>8.11</v>
      </c>
      <c r="C37" s="1">
        <v>2.5</v>
      </c>
      <c r="D37" s="1">
        <f>B37*2.69</f>
        <v>21.815899999999999</v>
      </c>
      <c r="E37" s="1">
        <f>C37*D37</f>
        <v>54.539749999999998</v>
      </c>
      <c r="F37" s="1">
        <f t="shared" ref="F37:F40" si="14">B37</f>
        <v>8.11</v>
      </c>
      <c r="G37" s="1">
        <f t="shared" si="13"/>
        <v>8.11</v>
      </c>
      <c r="H37" s="1">
        <v>0</v>
      </c>
      <c r="I37" s="1">
        <v>1</v>
      </c>
      <c r="J37" s="1">
        <v>1</v>
      </c>
      <c r="K37" s="1">
        <v>2</v>
      </c>
      <c r="L37" s="1">
        <v>2</v>
      </c>
      <c r="M37" s="1">
        <v>2</v>
      </c>
      <c r="N37" s="1">
        <v>1</v>
      </c>
      <c r="O37" s="1">
        <v>1</v>
      </c>
      <c r="P37" s="1">
        <v>1</v>
      </c>
      <c r="Q37" s="1">
        <v>0</v>
      </c>
      <c r="R37" s="1"/>
      <c r="S37" s="1">
        <v>6.73</v>
      </c>
      <c r="T37" s="1"/>
      <c r="U37" s="1"/>
      <c r="V37" s="1"/>
    </row>
    <row r="38" spans="1:22" x14ac:dyDescent="0.25">
      <c r="A38" t="s">
        <v>19</v>
      </c>
      <c r="B38" s="1">
        <v>6.45</v>
      </c>
      <c r="C38" s="1">
        <v>2.5</v>
      </c>
      <c r="D38" s="1">
        <f t="shared" ref="D38:D40" si="15">B38*2.69</f>
        <v>17.3505</v>
      </c>
      <c r="E38" s="1">
        <f t="shared" ref="E38:E40" si="16">C38*D38</f>
        <v>43.376249999999999</v>
      </c>
      <c r="F38" s="1">
        <f t="shared" si="14"/>
        <v>6.45</v>
      </c>
      <c r="G38" s="1">
        <f t="shared" si="13"/>
        <v>6.45</v>
      </c>
      <c r="H38" s="1">
        <v>0</v>
      </c>
      <c r="I38" s="1">
        <v>1</v>
      </c>
      <c r="J38" s="1">
        <v>1</v>
      </c>
      <c r="K38" s="1">
        <v>2</v>
      </c>
      <c r="L38" s="1">
        <v>2</v>
      </c>
      <c r="M38" s="1">
        <v>2</v>
      </c>
      <c r="N38" s="1">
        <v>1</v>
      </c>
      <c r="O38" s="1">
        <v>1</v>
      </c>
      <c r="P38" s="1">
        <v>1</v>
      </c>
      <c r="Q38" s="1">
        <v>0</v>
      </c>
      <c r="R38" s="1"/>
      <c r="S38" s="1">
        <v>6.73</v>
      </c>
      <c r="T38" s="1"/>
      <c r="U38" s="1"/>
      <c r="V38" s="1"/>
    </row>
    <row r="39" spans="1:22" x14ac:dyDescent="0.25">
      <c r="A39" t="s">
        <v>27</v>
      </c>
      <c r="B39" s="1">
        <v>4.28</v>
      </c>
      <c r="C39" s="1">
        <v>2.5</v>
      </c>
      <c r="D39" s="1">
        <f t="shared" si="15"/>
        <v>11.513200000000001</v>
      </c>
      <c r="E39" s="1">
        <f t="shared" si="16"/>
        <v>28.783000000000001</v>
      </c>
      <c r="F39" s="1">
        <f t="shared" si="14"/>
        <v>4.28</v>
      </c>
      <c r="G39" s="1">
        <f t="shared" si="13"/>
        <v>4.28</v>
      </c>
      <c r="H39" s="1">
        <v>0</v>
      </c>
      <c r="I39" s="1">
        <v>1</v>
      </c>
      <c r="J39" s="1">
        <v>1</v>
      </c>
      <c r="K39" s="1">
        <v>2</v>
      </c>
      <c r="L39" s="1">
        <v>2</v>
      </c>
      <c r="M39" s="1">
        <v>2</v>
      </c>
      <c r="N39" s="1">
        <v>1</v>
      </c>
      <c r="O39" s="1">
        <v>1</v>
      </c>
      <c r="P39" s="1">
        <v>1</v>
      </c>
      <c r="Q39" s="1">
        <v>0</v>
      </c>
      <c r="R39" s="1"/>
      <c r="S39" s="1">
        <v>6.73</v>
      </c>
      <c r="T39" s="1"/>
      <c r="U39" s="1"/>
      <c r="V39" s="1"/>
    </row>
    <row r="40" spans="1:22" x14ac:dyDescent="0.25">
      <c r="A40" t="s">
        <v>16</v>
      </c>
      <c r="B40" s="1">
        <v>3.36</v>
      </c>
      <c r="C40" s="1">
        <v>2.5</v>
      </c>
      <c r="D40" s="1">
        <f t="shared" si="15"/>
        <v>9.0383999999999993</v>
      </c>
      <c r="E40" s="1">
        <f t="shared" si="16"/>
        <v>22.595999999999997</v>
      </c>
      <c r="F40" s="1">
        <f t="shared" si="14"/>
        <v>3.36</v>
      </c>
      <c r="G40" s="1">
        <f t="shared" si="13"/>
        <v>3.36</v>
      </c>
      <c r="H40" s="1">
        <v>0</v>
      </c>
      <c r="I40" s="1">
        <v>1</v>
      </c>
      <c r="J40" s="1">
        <v>1</v>
      </c>
      <c r="K40" s="1">
        <v>2</v>
      </c>
      <c r="L40" s="1">
        <v>2</v>
      </c>
      <c r="M40" s="1">
        <v>2</v>
      </c>
      <c r="N40" s="1">
        <v>1</v>
      </c>
      <c r="O40" s="1">
        <v>1</v>
      </c>
      <c r="P40" s="1">
        <v>0</v>
      </c>
      <c r="Q40" s="1">
        <v>0</v>
      </c>
      <c r="R40" s="1"/>
      <c r="S40" s="1">
        <v>6.73</v>
      </c>
      <c r="T40" s="1"/>
      <c r="U40" s="1"/>
      <c r="V40" s="1"/>
    </row>
    <row r="41" spans="1:22" x14ac:dyDescent="0.25"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x14ac:dyDescent="0.25">
      <c r="B42" s="1"/>
      <c r="C42" s="1"/>
      <c r="E42" s="1">
        <f>SUM(E25:E41)</f>
        <v>696.45775000000003</v>
      </c>
      <c r="F42" s="1"/>
      <c r="G42" s="1"/>
      <c r="H42" s="1"/>
      <c r="I42" s="1"/>
      <c r="J42" s="1"/>
      <c r="K42" s="1"/>
      <c r="L42" s="1"/>
      <c r="M42" s="1"/>
      <c r="S42" s="1"/>
      <c r="T42" s="1"/>
      <c r="U42" s="1"/>
      <c r="V42" s="1"/>
    </row>
    <row r="43" spans="1:22" x14ac:dyDescent="0.25"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S43" s="1"/>
      <c r="T43" s="1"/>
      <c r="U43" s="1"/>
      <c r="V43" s="1"/>
    </row>
    <row r="44" spans="1:22" x14ac:dyDescent="0.25"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S44" s="1"/>
      <c r="T44" s="1"/>
      <c r="U44" s="1"/>
      <c r="V44" s="1"/>
    </row>
    <row r="45" spans="1:22" x14ac:dyDescent="0.25"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S45" s="1"/>
      <c r="T45" s="1"/>
      <c r="U45" s="1"/>
      <c r="V45" s="1"/>
    </row>
    <row r="46" spans="1:22" x14ac:dyDescent="0.25"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S46" s="1"/>
      <c r="T46" s="1"/>
      <c r="U46" s="1"/>
      <c r="V46" s="1"/>
    </row>
    <row r="47" spans="1:22" x14ac:dyDescent="0.25"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S47" s="1"/>
      <c r="T47" s="1"/>
      <c r="U47" s="1"/>
      <c r="V47" s="1"/>
    </row>
    <row r="48" spans="1:22" x14ac:dyDescent="0.25"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S48" s="1"/>
      <c r="T48" s="1"/>
      <c r="U48" s="1"/>
      <c r="V48" s="1"/>
    </row>
    <row r="49" spans="2:22" x14ac:dyDescent="0.25"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S49" s="1"/>
      <c r="T49" s="1"/>
      <c r="U49" s="1"/>
      <c r="V49" s="1"/>
    </row>
    <row r="50" spans="2:22" x14ac:dyDescent="0.25"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S50" s="1"/>
      <c r="T50" s="1"/>
      <c r="U50" s="1"/>
      <c r="V50" s="1"/>
    </row>
    <row r="51" spans="2:22" x14ac:dyDescent="0.25"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S51" s="1"/>
      <c r="T51" s="1"/>
      <c r="U51" s="1"/>
      <c r="V51" s="1"/>
    </row>
    <row r="52" spans="2:22" x14ac:dyDescent="0.25"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S52" s="1"/>
      <c r="T52" s="1"/>
      <c r="U52" s="1"/>
      <c r="V52" s="1"/>
    </row>
    <row r="53" spans="2:22" x14ac:dyDescent="0.25"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S53" s="1"/>
      <c r="T53" s="1"/>
      <c r="U53" s="1"/>
      <c r="V53" s="1"/>
    </row>
    <row r="54" spans="2:22" x14ac:dyDescent="0.25"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S54" s="1"/>
      <c r="T54" s="1"/>
      <c r="U54" s="1"/>
      <c r="V54" s="1"/>
    </row>
    <row r="55" spans="2:22" x14ac:dyDescent="0.25"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S55" s="1"/>
      <c r="T55" s="1"/>
      <c r="U55" s="1"/>
      <c r="V55" s="1"/>
    </row>
    <row r="56" spans="2:22" x14ac:dyDescent="0.25"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S56" s="1"/>
      <c r="T56" s="1"/>
      <c r="U56" s="1"/>
      <c r="V56" s="1"/>
    </row>
    <row r="57" spans="2:22" x14ac:dyDescent="0.25"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S57" s="1"/>
      <c r="T57" s="1"/>
      <c r="U57" s="1"/>
      <c r="V57" s="1"/>
    </row>
    <row r="58" spans="2:22" x14ac:dyDescent="0.25"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S58" s="1"/>
      <c r="T58" s="1"/>
      <c r="U58" s="1"/>
      <c r="V58" s="1"/>
    </row>
    <row r="59" spans="2:22" x14ac:dyDescent="0.25"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S59" s="1"/>
      <c r="T59" s="1"/>
      <c r="U59" s="1"/>
      <c r="V59" s="1"/>
    </row>
    <row r="60" spans="2:22" x14ac:dyDescent="0.25"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S60" s="1"/>
      <c r="T60" s="1"/>
      <c r="U60" s="1"/>
      <c r="V60" s="1"/>
    </row>
    <row r="61" spans="2:22" x14ac:dyDescent="0.25"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S61" s="1"/>
      <c r="T61" s="1"/>
      <c r="U61" s="1"/>
      <c r="V61" s="1"/>
    </row>
    <row r="62" spans="2:22" x14ac:dyDescent="0.25"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S62" s="1"/>
      <c r="T62" s="1"/>
      <c r="U62" s="1"/>
      <c r="V62" s="1"/>
    </row>
    <row r="63" spans="2:22" x14ac:dyDescent="0.25"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S63" s="1"/>
      <c r="T63" s="1"/>
      <c r="U63" s="1"/>
      <c r="V63" s="1"/>
    </row>
    <row r="64" spans="2:22" x14ac:dyDescent="0.25"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S64" s="1"/>
      <c r="T64" s="1"/>
      <c r="U64" s="1"/>
      <c r="V64" s="1"/>
    </row>
    <row r="65" spans="2:22" x14ac:dyDescent="0.25"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S65" s="1"/>
      <c r="T65" s="1"/>
      <c r="U65" s="1"/>
      <c r="V65" s="1"/>
    </row>
    <row r="66" spans="2:22" x14ac:dyDescent="0.25"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S66" s="1"/>
      <c r="T66" s="1"/>
      <c r="U66" s="1"/>
      <c r="V66" s="1"/>
    </row>
    <row r="67" spans="2:22" x14ac:dyDescent="0.25"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S67" s="1"/>
      <c r="T67" s="1"/>
      <c r="U67" s="1"/>
      <c r="V67" s="1"/>
    </row>
    <row r="68" spans="2:22" x14ac:dyDescent="0.25"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S68" s="1"/>
      <c r="T68" s="1"/>
      <c r="U68" s="1"/>
      <c r="V68" s="1"/>
    </row>
    <row r="69" spans="2:22" x14ac:dyDescent="0.25"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S69" s="1"/>
      <c r="T69" s="1"/>
      <c r="U69" s="1"/>
      <c r="V69" s="1"/>
    </row>
    <row r="70" spans="2:22" x14ac:dyDescent="0.25"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</row>
    <row r="71" spans="2:22" x14ac:dyDescent="0.25"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</row>
    <row r="72" spans="2:22" x14ac:dyDescent="0.25"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</row>
    <row r="73" spans="2:22" x14ac:dyDescent="0.25">
      <c r="B73" s="1"/>
      <c r="C73" s="1"/>
    </row>
    <row r="74" spans="2:22" x14ac:dyDescent="0.25">
      <c r="B74" s="1"/>
      <c r="C74" s="1"/>
    </row>
    <row r="75" spans="2:22" x14ac:dyDescent="0.25">
      <c r="B75" s="1"/>
      <c r="C75" s="1"/>
    </row>
    <row r="76" spans="2:22" x14ac:dyDescent="0.25">
      <c r="B76" s="1"/>
      <c r="C76" s="1"/>
    </row>
    <row r="77" spans="2:22" x14ac:dyDescent="0.25">
      <c r="B77" s="1"/>
      <c r="C77" s="1"/>
    </row>
    <row r="78" spans="2:22" x14ac:dyDescent="0.25">
      <c r="B78" s="1"/>
      <c r="C78" s="1"/>
    </row>
    <row r="79" spans="2:22" x14ac:dyDescent="0.25">
      <c r="B79" s="1"/>
      <c r="C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Sarria 158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Javier Leon Ortiz</cp:lastModifiedBy>
  <dcterms:created xsi:type="dcterms:W3CDTF">2015-06-05T18:19:34Z</dcterms:created>
  <dcterms:modified xsi:type="dcterms:W3CDTF">2024-08-20T17:29:56Z</dcterms:modified>
</cp:coreProperties>
</file>