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GRUPO SVQ\INMUEBLEX\"/>
    </mc:Choice>
  </mc:AlternateContent>
  <xr:revisionPtr revIDLastSave="0" documentId="8_{B0022177-F905-468C-BD82-76280ED5A7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D_Pintura Interi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3" i="1"/>
  <c r="L7" i="1" l="1"/>
  <c r="L204" i="1"/>
  <c r="L4" i="1"/>
  <c r="L5" i="1"/>
  <c r="L6" i="1"/>
  <c r="L8" i="1"/>
  <c r="L9" i="1"/>
  <c r="L10" i="1"/>
  <c r="L11" i="1"/>
  <c r="L12" i="1"/>
  <c r="L13" i="1"/>
  <c r="L14" i="1"/>
  <c r="L15" i="1"/>
  <c r="L16" i="1"/>
  <c r="L17" i="1"/>
  <c r="L18" i="1"/>
  <c r="L200" i="1" s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3" i="1"/>
  <c r="L196" i="1"/>
  <c r="L194" i="1"/>
  <c r="J191" i="1"/>
  <c r="J184" i="1"/>
  <c r="J177" i="1"/>
  <c r="J171" i="1"/>
  <c r="J164" i="1"/>
  <c r="J157" i="1"/>
  <c r="J150" i="1"/>
  <c r="J143" i="1"/>
  <c r="J136" i="1"/>
  <c r="J129" i="1"/>
  <c r="J122" i="1"/>
  <c r="J116" i="1"/>
  <c r="J109" i="1"/>
  <c r="J102" i="1"/>
  <c r="J95" i="1"/>
  <c r="J88" i="1"/>
  <c r="J81" i="1"/>
  <c r="J74" i="1"/>
  <c r="J67" i="1"/>
  <c r="J60" i="1"/>
  <c r="J53" i="1"/>
  <c r="J46" i="1"/>
  <c r="J39" i="1"/>
  <c r="J32" i="1"/>
  <c r="J25" i="1"/>
  <c r="J18" i="1"/>
  <c r="J11" i="1"/>
  <c r="J190" i="1"/>
  <c r="J189" i="1"/>
  <c r="J188" i="1"/>
  <c r="J187" i="1"/>
  <c r="J186" i="1"/>
  <c r="J185" i="1"/>
  <c r="J183" i="1"/>
  <c r="J182" i="1"/>
  <c r="J181" i="1"/>
  <c r="J180" i="1"/>
  <c r="J179" i="1"/>
  <c r="J178" i="1"/>
  <c r="J176" i="1"/>
  <c r="J175" i="1"/>
  <c r="J174" i="1"/>
  <c r="J173" i="1"/>
  <c r="J172" i="1"/>
  <c r="J170" i="1"/>
  <c r="J169" i="1"/>
  <c r="J168" i="1"/>
  <c r="J167" i="1"/>
  <c r="J166" i="1"/>
  <c r="J165" i="1"/>
  <c r="J163" i="1"/>
  <c r="J162" i="1"/>
  <c r="J161" i="1"/>
  <c r="J160" i="1"/>
  <c r="J159" i="1"/>
  <c r="J158" i="1"/>
  <c r="J156" i="1"/>
  <c r="J155" i="1"/>
  <c r="J154" i="1"/>
  <c r="J153" i="1"/>
  <c r="J152" i="1"/>
  <c r="J151" i="1"/>
  <c r="J149" i="1"/>
  <c r="J148" i="1"/>
  <c r="J147" i="1"/>
  <c r="J146" i="1"/>
  <c r="J145" i="1"/>
  <c r="J144" i="1"/>
  <c r="J142" i="1"/>
  <c r="J141" i="1"/>
  <c r="J140" i="1"/>
  <c r="J139" i="1"/>
  <c r="J138" i="1"/>
  <c r="J137" i="1"/>
  <c r="J135" i="1"/>
  <c r="J134" i="1"/>
  <c r="J133" i="1"/>
  <c r="J132" i="1"/>
  <c r="J131" i="1"/>
  <c r="J130" i="1"/>
  <c r="J128" i="1"/>
  <c r="J127" i="1"/>
  <c r="J126" i="1"/>
  <c r="J125" i="1"/>
  <c r="J124" i="1"/>
  <c r="J123" i="1"/>
  <c r="J121" i="1"/>
  <c r="J120" i="1"/>
  <c r="J119" i="1"/>
  <c r="J118" i="1"/>
  <c r="J117" i="1"/>
  <c r="J115" i="1"/>
  <c r="J114" i="1"/>
  <c r="J113" i="1"/>
  <c r="J112" i="1"/>
  <c r="J111" i="1"/>
  <c r="J110" i="1"/>
  <c r="J108" i="1"/>
  <c r="J107" i="1"/>
  <c r="J106" i="1"/>
  <c r="J105" i="1"/>
  <c r="J104" i="1"/>
  <c r="J103" i="1"/>
  <c r="J101" i="1"/>
  <c r="J100" i="1"/>
  <c r="J99" i="1"/>
  <c r="J98" i="1"/>
  <c r="J97" i="1"/>
  <c r="J96" i="1"/>
  <c r="J94" i="1"/>
  <c r="J93" i="1"/>
  <c r="J92" i="1"/>
  <c r="J91" i="1"/>
  <c r="J90" i="1"/>
  <c r="J89" i="1"/>
  <c r="J87" i="1"/>
  <c r="J86" i="1"/>
  <c r="J85" i="1"/>
  <c r="J84" i="1"/>
  <c r="J83" i="1"/>
  <c r="J82" i="1"/>
  <c r="J80" i="1"/>
  <c r="J79" i="1"/>
  <c r="J78" i="1"/>
  <c r="J77" i="1"/>
  <c r="J76" i="1"/>
  <c r="J75" i="1"/>
  <c r="J73" i="1"/>
  <c r="J72" i="1"/>
  <c r="J71" i="1"/>
  <c r="J70" i="1"/>
  <c r="J69" i="1"/>
  <c r="J68" i="1"/>
  <c r="J66" i="1"/>
  <c r="J65" i="1"/>
  <c r="J64" i="1"/>
  <c r="J63" i="1"/>
  <c r="J62" i="1"/>
  <c r="J61" i="1"/>
  <c r="J59" i="1"/>
  <c r="J58" i="1"/>
  <c r="J57" i="1"/>
  <c r="J56" i="1"/>
  <c r="J55" i="1"/>
  <c r="J54" i="1"/>
  <c r="J52" i="1"/>
  <c r="J51" i="1"/>
  <c r="J50" i="1"/>
  <c r="J49" i="1"/>
  <c r="J48" i="1"/>
  <c r="J47" i="1"/>
  <c r="J45" i="1"/>
  <c r="J44" i="1"/>
  <c r="J43" i="1"/>
  <c r="J42" i="1"/>
  <c r="J41" i="1"/>
  <c r="J40" i="1"/>
  <c r="J38" i="1"/>
  <c r="J37" i="1"/>
  <c r="J36" i="1"/>
  <c r="J35" i="1"/>
  <c r="J34" i="1"/>
  <c r="J33" i="1"/>
  <c r="J31" i="1"/>
  <c r="J30" i="1"/>
  <c r="J29" i="1"/>
  <c r="J28" i="1"/>
  <c r="J27" i="1"/>
  <c r="J26" i="1"/>
  <c r="J24" i="1"/>
  <c r="J23" i="1"/>
  <c r="J22" i="1"/>
  <c r="J21" i="1"/>
  <c r="J20" i="1"/>
  <c r="J19" i="1"/>
  <c r="J17" i="1"/>
  <c r="J16" i="1"/>
  <c r="J15" i="1"/>
  <c r="J14" i="1"/>
  <c r="J13" i="1"/>
  <c r="J12" i="1"/>
  <c r="J4" i="1"/>
  <c r="J5" i="1"/>
  <c r="J6" i="1"/>
  <c r="J7" i="1"/>
  <c r="J8" i="1"/>
  <c r="J9" i="1"/>
  <c r="J10" i="1"/>
  <c r="J3" i="1"/>
  <c r="E191" i="1"/>
  <c r="E184" i="1"/>
  <c r="E177" i="1"/>
  <c r="E171" i="1"/>
  <c r="E164" i="1"/>
  <c r="E157" i="1"/>
  <c r="E150" i="1"/>
  <c r="E143" i="1"/>
  <c r="E136" i="1"/>
  <c r="E129" i="1"/>
  <c r="E122" i="1"/>
  <c r="E116" i="1"/>
  <c r="E109" i="1"/>
  <c r="E102" i="1"/>
  <c r="E95" i="1"/>
  <c r="E88" i="1"/>
  <c r="E81" i="1"/>
  <c r="E74" i="1"/>
  <c r="E67" i="1"/>
  <c r="E60" i="1"/>
  <c r="E53" i="1"/>
  <c r="E46" i="1"/>
  <c r="E39" i="1"/>
  <c r="E32" i="1"/>
  <c r="E25" i="1"/>
  <c r="E18" i="1"/>
  <c r="E11" i="1"/>
  <c r="F191" i="1"/>
  <c r="F184" i="1"/>
  <c r="F177" i="1"/>
  <c r="F171" i="1"/>
  <c r="F164" i="1"/>
  <c r="F157" i="1"/>
  <c r="F150" i="1"/>
  <c r="F143" i="1"/>
  <c r="F136" i="1"/>
  <c r="F129" i="1"/>
  <c r="F122" i="1"/>
  <c r="F116" i="1"/>
  <c r="F109" i="1"/>
  <c r="F102" i="1"/>
  <c r="F95" i="1"/>
  <c r="F88" i="1"/>
  <c r="F81" i="1"/>
  <c r="F74" i="1"/>
  <c r="F67" i="1"/>
  <c r="F60" i="1"/>
  <c r="F53" i="1"/>
  <c r="F46" i="1"/>
  <c r="F39" i="1"/>
  <c r="F32" i="1"/>
  <c r="F25" i="1"/>
  <c r="F18" i="1"/>
  <c r="F11" i="1"/>
  <c r="L198" i="1" l="1"/>
  <c r="L202" i="1"/>
</calcChain>
</file>

<file path=xl/sharedStrings.xml><?xml version="1.0" encoding="utf-8"?>
<sst xmlns="http://schemas.openxmlformats.org/spreadsheetml/2006/main" count="670" uniqueCount="201">
  <si>
    <t>MED_Pintura Interior</t>
  </si>
  <si>
    <t>Nivel</t>
  </si>
  <si>
    <t>Departamento</t>
  </si>
  <si>
    <t>Número</t>
  </si>
  <si>
    <t>Nombre</t>
  </si>
  <si>
    <t>Área</t>
  </si>
  <si>
    <t>Perímetro</t>
  </si>
  <si>
    <t>Altura pintado</t>
  </si>
  <si>
    <t>Comentarios</t>
  </si>
  <si>
    <t>Acabado de muro</t>
  </si>
  <si>
    <t>M2 Pintura</t>
  </si>
  <si>
    <t>Pintura interior</t>
  </si>
  <si>
    <t>ARQ_P00_</t>
  </si>
  <si>
    <t>01_01</t>
  </si>
  <si>
    <t>Salón-Comedor</t>
  </si>
  <si>
    <t>ARQ_P01_</t>
  </si>
  <si>
    <t>01_03</t>
  </si>
  <si>
    <t>Dormitorio Ppal</t>
  </si>
  <si>
    <t>01_04</t>
  </si>
  <si>
    <t>Dormitorio 1</t>
  </si>
  <si>
    <t>01_05</t>
  </si>
  <si>
    <t>Dormitorio 2</t>
  </si>
  <si>
    <t>01_08</t>
  </si>
  <si>
    <t>Paso PB</t>
  </si>
  <si>
    <t>01_11</t>
  </si>
  <si>
    <t>Vestidor</t>
  </si>
  <si>
    <t>01_12</t>
  </si>
  <si>
    <t>Paso P1</t>
  </si>
  <si>
    <t>ARQ_P02_</t>
  </si>
  <si>
    <t>01_13</t>
  </si>
  <si>
    <t>Paso P2</t>
  </si>
  <si>
    <t>02_00</t>
  </si>
  <si>
    <t>Entrada</t>
  </si>
  <si>
    <t>02_01</t>
  </si>
  <si>
    <t>02_03</t>
  </si>
  <si>
    <t>02_04</t>
  </si>
  <si>
    <t>02_05</t>
  </si>
  <si>
    <t>02_08</t>
  </si>
  <si>
    <t>Paso</t>
  </si>
  <si>
    <t>03_00</t>
  </si>
  <si>
    <t>03_01</t>
  </si>
  <si>
    <t>03_03</t>
  </si>
  <si>
    <t>03_04</t>
  </si>
  <si>
    <t>03_05</t>
  </si>
  <si>
    <t>03_08</t>
  </si>
  <si>
    <t>04_00</t>
  </si>
  <si>
    <t>04_01</t>
  </si>
  <si>
    <t>04_03</t>
  </si>
  <si>
    <t>04_04</t>
  </si>
  <si>
    <t>04_05</t>
  </si>
  <si>
    <t>04_08</t>
  </si>
  <si>
    <t>05_00</t>
  </si>
  <si>
    <t>05_01</t>
  </si>
  <si>
    <t>05_03</t>
  </si>
  <si>
    <t>05_04</t>
  </si>
  <si>
    <t>05_05</t>
  </si>
  <si>
    <t>05_08</t>
  </si>
  <si>
    <t>06_00</t>
  </si>
  <si>
    <t>06_01</t>
  </si>
  <si>
    <t>06_03</t>
  </si>
  <si>
    <t>06_04</t>
  </si>
  <si>
    <t>06_05</t>
  </si>
  <si>
    <t>06_08</t>
  </si>
  <si>
    <t>07_00</t>
  </si>
  <si>
    <t>07_01</t>
  </si>
  <si>
    <t>07_03</t>
  </si>
  <si>
    <t>07_04</t>
  </si>
  <si>
    <t>07_05</t>
  </si>
  <si>
    <t>07_08</t>
  </si>
  <si>
    <t>08_00</t>
  </si>
  <si>
    <t>08_01</t>
  </si>
  <si>
    <t>08_03</t>
  </si>
  <si>
    <t>08_04</t>
  </si>
  <si>
    <t>08_05</t>
  </si>
  <si>
    <t>08_08</t>
  </si>
  <si>
    <t>09_00</t>
  </si>
  <si>
    <t>09_01</t>
  </si>
  <si>
    <t>09_03</t>
  </si>
  <si>
    <t>09_04</t>
  </si>
  <si>
    <t>09_05</t>
  </si>
  <si>
    <t>09_08</t>
  </si>
  <si>
    <t>10_00</t>
  </si>
  <si>
    <t>10_01</t>
  </si>
  <si>
    <t>10_03</t>
  </si>
  <si>
    <t>10_04</t>
  </si>
  <si>
    <t>10_05</t>
  </si>
  <si>
    <t>10_08</t>
  </si>
  <si>
    <t>11_00</t>
  </si>
  <si>
    <t>11_01</t>
  </si>
  <si>
    <t>11_03</t>
  </si>
  <si>
    <t>11_04</t>
  </si>
  <si>
    <t>11_05</t>
  </si>
  <si>
    <t>11_08</t>
  </si>
  <si>
    <t>12_00</t>
  </si>
  <si>
    <t>12_01</t>
  </si>
  <si>
    <t>12_03</t>
  </si>
  <si>
    <t>12_04</t>
  </si>
  <si>
    <t>12_05</t>
  </si>
  <si>
    <t>12_08</t>
  </si>
  <si>
    <t>13_00</t>
  </si>
  <si>
    <t>13_01</t>
  </si>
  <si>
    <t>13_04</t>
  </si>
  <si>
    <t>13_05</t>
  </si>
  <si>
    <t>13_08</t>
  </si>
  <si>
    <t>13_03</t>
  </si>
  <si>
    <t>14_00</t>
  </si>
  <si>
    <t>14_01</t>
  </si>
  <si>
    <t>14_03</t>
  </si>
  <si>
    <t>14_04</t>
  </si>
  <si>
    <t>14_05</t>
  </si>
  <si>
    <t>14_08</t>
  </si>
  <si>
    <t>15_01</t>
  </si>
  <si>
    <t>15_00</t>
  </si>
  <si>
    <t>15_04</t>
  </si>
  <si>
    <t>15_05</t>
  </si>
  <si>
    <t>15_03</t>
  </si>
  <si>
    <t>15_08</t>
  </si>
  <si>
    <t>16_00</t>
  </si>
  <si>
    <t>16_01</t>
  </si>
  <si>
    <t>16_03</t>
  </si>
  <si>
    <t>16_04</t>
  </si>
  <si>
    <t>16_05</t>
  </si>
  <si>
    <t>16_08</t>
  </si>
  <si>
    <t>17_01</t>
  </si>
  <si>
    <t>17_03</t>
  </si>
  <si>
    <t>17_04</t>
  </si>
  <si>
    <t>17_05</t>
  </si>
  <si>
    <t>17_08</t>
  </si>
  <si>
    <t>18_03</t>
  </si>
  <si>
    <t>18_04</t>
  </si>
  <si>
    <t>18_05</t>
  </si>
  <si>
    <t>18_01</t>
  </si>
  <si>
    <t>18_00</t>
  </si>
  <si>
    <t>18_08</t>
  </si>
  <si>
    <t>19_03</t>
  </si>
  <si>
    <t>19_04</t>
  </si>
  <si>
    <t>19_05</t>
  </si>
  <si>
    <t>19_01</t>
  </si>
  <si>
    <t>19_00</t>
  </si>
  <si>
    <t>19_08</t>
  </si>
  <si>
    <t>20_03</t>
  </si>
  <si>
    <t>20_04</t>
  </si>
  <si>
    <t>20_05</t>
  </si>
  <si>
    <t>20_01</t>
  </si>
  <si>
    <t>20_00</t>
  </si>
  <si>
    <t>20_08</t>
  </si>
  <si>
    <t>21_00</t>
  </si>
  <si>
    <t>21_01</t>
  </si>
  <si>
    <t>21_03</t>
  </si>
  <si>
    <t>21_04</t>
  </si>
  <si>
    <t>21_05</t>
  </si>
  <si>
    <t>21_08</t>
  </si>
  <si>
    <t>22_00</t>
  </si>
  <si>
    <t>22_01</t>
  </si>
  <si>
    <t>22_03</t>
  </si>
  <si>
    <t>22_04</t>
  </si>
  <si>
    <t>22_05</t>
  </si>
  <si>
    <t>22_08</t>
  </si>
  <si>
    <t>23_00</t>
  </si>
  <si>
    <t>23_01</t>
  </si>
  <si>
    <t>23_03</t>
  </si>
  <si>
    <t>23_04</t>
  </si>
  <si>
    <t>23_05</t>
  </si>
  <si>
    <t>23_08</t>
  </si>
  <si>
    <t>24_00</t>
  </si>
  <si>
    <t>24_01</t>
  </si>
  <si>
    <t>24_03</t>
  </si>
  <si>
    <t>24_04</t>
  </si>
  <si>
    <t>24_05</t>
  </si>
  <si>
    <t>24_08</t>
  </si>
  <si>
    <t>ARQ_P03_</t>
  </si>
  <si>
    <t>25_03</t>
  </si>
  <si>
    <t>25_04</t>
  </si>
  <si>
    <t>25_05</t>
  </si>
  <si>
    <t>25_01</t>
  </si>
  <si>
    <t>25_00</t>
  </si>
  <si>
    <t>Entrada-Paso</t>
  </si>
  <si>
    <t>26_01</t>
  </si>
  <si>
    <t>26_03</t>
  </si>
  <si>
    <t>26_04</t>
  </si>
  <si>
    <t>26_05</t>
  </si>
  <si>
    <t>26_08</t>
  </si>
  <si>
    <t>Distribuidor</t>
  </si>
  <si>
    <t>26_00</t>
  </si>
  <si>
    <t>27_00</t>
  </si>
  <si>
    <t>27_01</t>
  </si>
  <si>
    <t>27_03</t>
  </si>
  <si>
    <t>27_04</t>
  </si>
  <si>
    <t>27_05</t>
  </si>
  <si>
    <t>27_08</t>
  </si>
  <si>
    <t>Total general: 188</t>
  </si>
  <si>
    <t>1735.07 m²</t>
  </si>
  <si>
    <t>2365.95</t>
  </si>
  <si>
    <t>6406.86 m²</t>
  </si>
  <si>
    <t>Relacion perimetro/m2</t>
  </si>
  <si>
    <t>Máximo</t>
  </si>
  <si>
    <t>Mínimo</t>
  </si>
  <si>
    <t>Media</t>
  </si>
  <si>
    <t>Moda</t>
  </si>
  <si>
    <t>Mediana</t>
  </si>
  <si>
    <t>M2 pintura/Area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</si>
</sst>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46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4"/>
  <sheetViews>
    <sheetView tabSelected="1" workbookViewId="0">
      <selection activeCell="M103" sqref="M103"/>
    </sheetView>
  </sheetViews>
  <sheetFormatPr defaultColWidth="11.42578125" defaultRowHeight="15" x14ac:dyDescent="0.25"/>
  <cols>
    <col min="4" max="4" width="15" bestFit="1" customWidth="1"/>
    <col min="7" max="7" width="13.5703125" bestFit="1" customWidth="1"/>
    <col min="9" max="9" width="16.7109375" bestFit="1" customWidth="1"/>
    <col min="12" max="12" width="21.42578125" bestFit="1" customWidth="1"/>
    <col min="13" max="13" width="21.85546875" customWidth="1"/>
  </cols>
  <sheetData>
    <row r="1" spans="1:15" x14ac:dyDescent="0.25">
      <c r="A1" t="s">
        <v>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L2" t="s">
        <v>194</v>
      </c>
      <c r="M2" t="s">
        <v>200</v>
      </c>
    </row>
    <row r="3" spans="1:15" x14ac:dyDescent="0.25">
      <c r="A3" t="s">
        <v>12</v>
      </c>
      <c r="B3">
        <v>1</v>
      </c>
      <c r="C3" t="s">
        <v>13</v>
      </c>
      <c r="D3" t="s">
        <v>14</v>
      </c>
      <c r="E3" s="1">
        <v>37.18</v>
      </c>
      <c r="F3" s="1">
        <v>26.89</v>
      </c>
      <c r="G3" s="1">
        <v>2.7</v>
      </c>
      <c r="I3" t="s">
        <v>11</v>
      </c>
      <c r="J3">
        <f>F3*G3</f>
        <v>72.603000000000009</v>
      </c>
      <c r="L3" s="1">
        <f>ROUND(F3/E3,2)</f>
        <v>0.72</v>
      </c>
      <c r="M3" s="1">
        <f>J3/E3</f>
        <v>1.9527434104357184</v>
      </c>
      <c r="O3" s="1"/>
    </row>
    <row r="4" spans="1:15" x14ac:dyDescent="0.25">
      <c r="A4" t="s">
        <v>15</v>
      </c>
      <c r="B4">
        <v>1</v>
      </c>
      <c r="C4" t="s">
        <v>16</v>
      </c>
      <c r="D4" t="s">
        <v>17</v>
      </c>
      <c r="E4" s="1">
        <v>12.83</v>
      </c>
      <c r="F4" s="1">
        <v>16.71</v>
      </c>
      <c r="G4" s="1">
        <v>2.7</v>
      </c>
      <c r="I4" t="s">
        <v>11</v>
      </c>
      <c r="J4">
        <f t="shared" ref="J4:J66" si="0">F4*G4</f>
        <v>45.117000000000004</v>
      </c>
      <c r="L4" s="1">
        <f t="shared" ref="L4:L67" si="1">ROUND(F4/E4,2)</f>
        <v>1.3</v>
      </c>
      <c r="M4" s="1">
        <f t="shared" ref="M4:M67" si="2">J4/E4</f>
        <v>3.516523772408418</v>
      </c>
    </row>
    <row r="5" spans="1:15" x14ac:dyDescent="0.25">
      <c r="A5" t="s">
        <v>15</v>
      </c>
      <c r="B5">
        <v>1</v>
      </c>
      <c r="C5" t="s">
        <v>18</v>
      </c>
      <c r="D5" t="s">
        <v>19</v>
      </c>
      <c r="E5" s="1">
        <v>14.05</v>
      </c>
      <c r="F5" s="1">
        <v>19.14</v>
      </c>
      <c r="G5" s="1">
        <v>2.7</v>
      </c>
      <c r="I5" t="s">
        <v>11</v>
      </c>
      <c r="J5">
        <f t="shared" si="0"/>
        <v>51.678000000000004</v>
      </c>
      <c r="L5" s="1">
        <f t="shared" si="1"/>
        <v>1.36</v>
      </c>
      <c r="M5" s="1">
        <f t="shared" si="2"/>
        <v>3.678149466192171</v>
      </c>
    </row>
    <row r="6" spans="1:15" x14ac:dyDescent="0.25">
      <c r="A6" t="s">
        <v>15</v>
      </c>
      <c r="B6">
        <v>1</v>
      </c>
      <c r="C6" t="s">
        <v>20</v>
      </c>
      <c r="D6" t="s">
        <v>21</v>
      </c>
      <c r="E6" s="1">
        <v>7.62</v>
      </c>
      <c r="F6" s="1">
        <v>11.18</v>
      </c>
      <c r="G6" s="1">
        <v>2.7</v>
      </c>
      <c r="I6" t="s">
        <v>11</v>
      </c>
      <c r="J6">
        <f t="shared" si="0"/>
        <v>30.186</v>
      </c>
      <c r="L6" s="1">
        <f t="shared" si="1"/>
        <v>1.47</v>
      </c>
      <c r="M6" s="1">
        <f t="shared" si="2"/>
        <v>3.9614173228346456</v>
      </c>
    </row>
    <row r="7" spans="1:15" x14ac:dyDescent="0.25">
      <c r="A7" t="s">
        <v>12</v>
      </c>
      <c r="B7">
        <v>1</v>
      </c>
      <c r="C7" t="s">
        <v>22</v>
      </c>
      <c r="D7" t="s">
        <v>23</v>
      </c>
      <c r="E7" s="1">
        <v>1.23</v>
      </c>
      <c r="F7" s="1">
        <v>4.41</v>
      </c>
      <c r="G7" s="1">
        <v>2.5</v>
      </c>
      <c r="I7" t="s">
        <v>11</v>
      </c>
      <c r="J7">
        <f t="shared" si="0"/>
        <v>11.025</v>
      </c>
      <c r="L7" s="1">
        <f t="shared" si="1"/>
        <v>3.59</v>
      </c>
      <c r="M7" s="1">
        <f t="shared" si="2"/>
        <v>8.9634146341463428</v>
      </c>
    </row>
    <row r="8" spans="1:15" x14ac:dyDescent="0.25">
      <c r="A8" t="s">
        <v>15</v>
      </c>
      <c r="B8">
        <v>1</v>
      </c>
      <c r="C8" t="s">
        <v>24</v>
      </c>
      <c r="D8" t="s">
        <v>25</v>
      </c>
      <c r="E8" s="1">
        <v>3.77</v>
      </c>
      <c r="F8" s="1">
        <v>7.94</v>
      </c>
      <c r="G8" s="1">
        <v>2.7</v>
      </c>
      <c r="I8" t="s">
        <v>11</v>
      </c>
      <c r="J8">
        <f t="shared" si="0"/>
        <v>21.438000000000002</v>
      </c>
      <c r="L8" s="1">
        <f t="shared" si="1"/>
        <v>2.11</v>
      </c>
      <c r="M8" s="1">
        <f t="shared" si="2"/>
        <v>5.6864721485411147</v>
      </c>
    </row>
    <row r="9" spans="1:15" x14ac:dyDescent="0.25">
      <c r="A9" t="s">
        <v>15</v>
      </c>
      <c r="B9">
        <v>1</v>
      </c>
      <c r="C9" t="s">
        <v>26</v>
      </c>
      <c r="D9" t="s">
        <v>27</v>
      </c>
      <c r="E9" s="1">
        <v>10.6</v>
      </c>
      <c r="F9" s="1">
        <v>15.62</v>
      </c>
      <c r="G9" s="1">
        <v>2.5</v>
      </c>
      <c r="I9" t="s">
        <v>11</v>
      </c>
      <c r="J9">
        <f t="shared" si="0"/>
        <v>39.049999999999997</v>
      </c>
      <c r="L9" s="1">
        <f t="shared" si="1"/>
        <v>1.47</v>
      </c>
      <c r="M9" s="1">
        <f t="shared" si="2"/>
        <v>3.6839622641509431</v>
      </c>
    </row>
    <row r="10" spans="1:15" x14ac:dyDescent="0.25">
      <c r="A10" t="s">
        <v>28</v>
      </c>
      <c r="B10">
        <v>1</v>
      </c>
      <c r="C10" t="s">
        <v>29</v>
      </c>
      <c r="D10" t="s">
        <v>30</v>
      </c>
      <c r="E10" s="1">
        <v>8.39</v>
      </c>
      <c r="F10" s="1">
        <v>12.86</v>
      </c>
      <c r="G10" s="1">
        <v>2.5</v>
      </c>
      <c r="I10" t="s">
        <v>11</v>
      </c>
      <c r="J10">
        <f t="shared" si="0"/>
        <v>32.15</v>
      </c>
      <c r="L10" s="1">
        <f t="shared" si="1"/>
        <v>1.53</v>
      </c>
      <c r="M10" s="1">
        <f t="shared" si="2"/>
        <v>3.8319427890345645</v>
      </c>
    </row>
    <row r="11" spans="1:15" x14ac:dyDescent="0.25">
      <c r="A11" s="2">
        <v>4.7222222222222221E-2</v>
      </c>
      <c r="B11" s="3"/>
      <c r="C11" s="3"/>
      <c r="D11" s="3"/>
      <c r="E11" s="4">
        <f>SUM(E3:E10)</f>
        <v>95.67</v>
      </c>
      <c r="F11" s="4">
        <f>SUM(F3:F10)</f>
        <v>114.75</v>
      </c>
      <c r="G11" s="4"/>
      <c r="H11" s="3"/>
      <c r="I11" s="3"/>
      <c r="J11" s="3">
        <f>SUM(J3:J10)</f>
        <v>303.24700000000001</v>
      </c>
      <c r="K11" s="3"/>
      <c r="L11" s="4">
        <f t="shared" si="1"/>
        <v>1.2</v>
      </c>
      <c r="M11" s="4">
        <f t="shared" si="2"/>
        <v>3.1697188251280446</v>
      </c>
    </row>
    <row r="12" spans="1:15" x14ac:dyDescent="0.25">
      <c r="A12" t="s">
        <v>12</v>
      </c>
      <c r="B12">
        <v>2</v>
      </c>
      <c r="C12" t="s">
        <v>31</v>
      </c>
      <c r="D12" t="s">
        <v>32</v>
      </c>
      <c r="E12" s="1">
        <v>2.25</v>
      </c>
      <c r="F12" s="1">
        <v>6.2</v>
      </c>
      <c r="G12" s="1">
        <v>2.7</v>
      </c>
      <c r="I12" t="s">
        <v>11</v>
      </c>
      <c r="J12">
        <f t="shared" si="0"/>
        <v>16.740000000000002</v>
      </c>
      <c r="L12" s="1">
        <f t="shared" si="1"/>
        <v>2.76</v>
      </c>
      <c r="M12" s="1">
        <f t="shared" si="2"/>
        <v>7.4400000000000013</v>
      </c>
    </row>
    <row r="13" spans="1:15" x14ac:dyDescent="0.25">
      <c r="A13" t="s">
        <v>12</v>
      </c>
      <c r="B13">
        <v>2</v>
      </c>
      <c r="C13" t="s">
        <v>33</v>
      </c>
      <c r="D13" t="s">
        <v>14</v>
      </c>
      <c r="E13" s="1">
        <v>22.1</v>
      </c>
      <c r="F13" s="1">
        <v>21.01</v>
      </c>
      <c r="G13" s="1">
        <v>2.7</v>
      </c>
      <c r="I13" t="s">
        <v>11</v>
      </c>
      <c r="J13">
        <f t="shared" si="0"/>
        <v>56.727000000000011</v>
      </c>
      <c r="L13" s="1">
        <f t="shared" si="1"/>
        <v>0.95</v>
      </c>
      <c r="M13" s="1">
        <f t="shared" si="2"/>
        <v>2.5668325791855207</v>
      </c>
    </row>
    <row r="14" spans="1:15" x14ac:dyDescent="0.25">
      <c r="A14" t="s">
        <v>12</v>
      </c>
      <c r="B14">
        <v>2</v>
      </c>
      <c r="C14" t="s">
        <v>34</v>
      </c>
      <c r="D14" t="s">
        <v>17</v>
      </c>
      <c r="E14" s="1">
        <v>10.93</v>
      </c>
      <c r="F14" s="1">
        <v>13.44</v>
      </c>
      <c r="G14" s="1">
        <v>2.7</v>
      </c>
      <c r="I14" t="s">
        <v>11</v>
      </c>
      <c r="J14">
        <f t="shared" si="0"/>
        <v>36.288000000000004</v>
      </c>
      <c r="L14" s="1">
        <f t="shared" si="1"/>
        <v>1.23</v>
      </c>
      <c r="M14" s="1">
        <f t="shared" si="2"/>
        <v>3.3200365965233307</v>
      </c>
    </row>
    <row r="15" spans="1:15" x14ac:dyDescent="0.25">
      <c r="A15" t="s">
        <v>12</v>
      </c>
      <c r="B15">
        <v>2</v>
      </c>
      <c r="C15" t="s">
        <v>35</v>
      </c>
      <c r="D15" t="s">
        <v>19</v>
      </c>
      <c r="E15" s="1">
        <v>10.130000000000001</v>
      </c>
      <c r="F15" s="1">
        <v>13.57</v>
      </c>
      <c r="G15" s="1">
        <v>2.7</v>
      </c>
      <c r="I15" t="s">
        <v>11</v>
      </c>
      <c r="J15">
        <f t="shared" si="0"/>
        <v>36.639000000000003</v>
      </c>
      <c r="L15" s="1">
        <f t="shared" si="1"/>
        <v>1.34</v>
      </c>
      <c r="M15" s="1">
        <f t="shared" si="2"/>
        <v>3.6168805528134254</v>
      </c>
    </row>
    <row r="16" spans="1:15" x14ac:dyDescent="0.25">
      <c r="A16" t="s">
        <v>12</v>
      </c>
      <c r="B16">
        <v>2</v>
      </c>
      <c r="C16" t="s">
        <v>36</v>
      </c>
      <c r="D16" t="s">
        <v>21</v>
      </c>
      <c r="E16" s="1">
        <v>8.75</v>
      </c>
      <c r="F16" s="1">
        <v>12.52</v>
      </c>
      <c r="G16" s="1">
        <v>2.7</v>
      </c>
      <c r="I16" t="s">
        <v>11</v>
      </c>
      <c r="J16">
        <f t="shared" si="0"/>
        <v>33.804000000000002</v>
      </c>
      <c r="L16" s="1">
        <f t="shared" si="1"/>
        <v>1.43</v>
      </c>
      <c r="M16" s="1">
        <f t="shared" si="2"/>
        <v>3.8633142857142859</v>
      </c>
    </row>
    <row r="17" spans="1:13" x14ac:dyDescent="0.25">
      <c r="A17" t="s">
        <v>12</v>
      </c>
      <c r="B17">
        <v>2</v>
      </c>
      <c r="C17" t="s">
        <v>37</v>
      </c>
      <c r="D17" t="s">
        <v>38</v>
      </c>
      <c r="E17" s="1">
        <v>2.79</v>
      </c>
      <c r="F17" s="1">
        <v>8.14</v>
      </c>
      <c r="G17" s="1">
        <v>2.5</v>
      </c>
      <c r="I17" t="s">
        <v>11</v>
      </c>
      <c r="J17">
        <f t="shared" si="0"/>
        <v>20.350000000000001</v>
      </c>
      <c r="L17" s="1">
        <f t="shared" si="1"/>
        <v>2.92</v>
      </c>
      <c r="M17" s="1">
        <f t="shared" si="2"/>
        <v>7.2939068100358426</v>
      </c>
    </row>
    <row r="18" spans="1:13" x14ac:dyDescent="0.25">
      <c r="A18" s="2">
        <v>8.7499999999999994E-2</v>
      </c>
      <c r="B18" s="3"/>
      <c r="C18" s="3"/>
      <c r="D18" s="3"/>
      <c r="E18" s="4">
        <f>SUM(E12:E17)</f>
        <v>56.95</v>
      </c>
      <c r="F18" s="4">
        <f>SUM(F12:F17)</f>
        <v>74.88</v>
      </c>
      <c r="G18" s="4"/>
      <c r="H18" s="3"/>
      <c r="I18" s="3"/>
      <c r="J18" s="3">
        <f>SUM(J12:J17)</f>
        <v>200.54800000000003</v>
      </c>
      <c r="K18" s="3"/>
      <c r="L18" s="4">
        <f t="shared" si="1"/>
        <v>1.31</v>
      </c>
      <c r="M18" s="4">
        <f t="shared" si="2"/>
        <v>3.521474978050922</v>
      </c>
    </row>
    <row r="19" spans="1:13" x14ac:dyDescent="0.25">
      <c r="A19" t="s">
        <v>12</v>
      </c>
      <c r="B19">
        <v>3</v>
      </c>
      <c r="C19" t="s">
        <v>39</v>
      </c>
      <c r="D19" t="s">
        <v>32</v>
      </c>
      <c r="E19" s="1">
        <v>2.5499999999999998</v>
      </c>
      <c r="F19" s="1">
        <v>6.94</v>
      </c>
      <c r="G19" s="1">
        <v>2.7</v>
      </c>
      <c r="I19" t="s">
        <v>11</v>
      </c>
      <c r="J19">
        <f t="shared" si="0"/>
        <v>18.738000000000003</v>
      </c>
      <c r="L19" s="1">
        <f t="shared" si="1"/>
        <v>2.72</v>
      </c>
      <c r="M19" s="1">
        <f t="shared" si="2"/>
        <v>7.3482352941176492</v>
      </c>
    </row>
    <row r="20" spans="1:13" x14ac:dyDescent="0.25">
      <c r="A20" t="s">
        <v>12</v>
      </c>
      <c r="B20">
        <v>3</v>
      </c>
      <c r="C20" t="s">
        <v>40</v>
      </c>
      <c r="D20" t="s">
        <v>14</v>
      </c>
      <c r="E20" s="1">
        <v>20.61</v>
      </c>
      <c r="F20" s="1">
        <v>18.649999999999999</v>
      </c>
      <c r="G20" s="1">
        <v>2.7</v>
      </c>
      <c r="I20" t="s">
        <v>11</v>
      </c>
      <c r="J20">
        <f t="shared" si="0"/>
        <v>50.354999999999997</v>
      </c>
      <c r="L20" s="1">
        <f t="shared" si="1"/>
        <v>0.9</v>
      </c>
      <c r="M20" s="1">
        <f t="shared" si="2"/>
        <v>2.4432314410480349</v>
      </c>
    </row>
    <row r="21" spans="1:13" x14ac:dyDescent="0.25">
      <c r="A21" t="s">
        <v>12</v>
      </c>
      <c r="B21">
        <v>3</v>
      </c>
      <c r="C21" t="s">
        <v>41</v>
      </c>
      <c r="D21" t="s">
        <v>17</v>
      </c>
      <c r="E21" s="1">
        <v>10.56</v>
      </c>
      <c r="F21" s="1">
        <v>14.22</v>
      </c>
      <c r="G21" s="1">
        <v>2.7</v>
      </c>
      <c r="I21" t="s">
        <v>11</v>
      </c>
      <c r="J21">
        <f t="shared" si="0"/>
        <v>38.394000000000005</v>
      </c>
      <c r="L21" s="1">
        <f t="shared" si="1"/>
        <v>1.35</v>
      </c>
      <c r="M21" s="1">
        <f t="shared" si="2"/>
        <v>3.6357954545454549</v>
      </c>
    </row>
    <row r="22" spans="1:13" x14ac:dyDescent="0.25">
      <c r="A22" t="s">
        <v>12</v>
      </c>
      <c r="B22">
        <v>3</v>
      </c>
      <c r="C22" t="s">
        <v>42</v>
      </c>
      <c r="D22" t="s">
        <v>19</v>
      </c>
      <c r="E22" s="1">
        <v>9.98</v>
      </c>
      <c r="F22" s="1">
        <v>14.03</v>
      </c>
      <c r="G22" s="1">
        <v>2.7</v>
      </c>
      <c r="I22" t="s">
        <v>11</v>
      </c>
      <c r="J22">
        <f t="shared" si="0"/>
        <v>37.881</v>
      </c>
      <c r="L22" s="1">
        <f t="shared" si="1"/>
        <v>1.41</v>
      </c>
      <c r="M22" s="1">
        <f t="shared" si="2"/>
        <v>3.795691382765531</v>
      </c>
    </row>
    <row r="23" spans="1:13" x14ac:dyDescent="0.25">
      <c r="A23" t="s">
        <v>12</v>
      </c>
      <c r="B23">
        <v>3</v>
      </c>
      <c r="C23" t="s">
        <v>43</v>
      </c>
      <c r="D23" t="s">
        <v>21</v>
      </c>
      <c r="E23" s="1">
        <v>9.49</v>
      </c>
      <c r="F23" s="1">
        <v>13.4</v>
      </c>
      <c r="G23" s="1">
        <v>2.7</v>
      </c>
      <c r="I23" t="s">
        <v>11</v>
      </c>
      <c r="J23">
        <f t="shared" si="0"/>
        <v>36.180000000000007</v>
      </c>
      <c r="L23" s="1">
        <f t="shared" si="1"/>
        <v>1.41</v>
      </c>
      <c r="M23" s="1">
        <f t="shared" si="2"/>
        <v>3.812434141201265</v>
      </c>
    </row>
    <row r="24" spans="1:13" x14ac:dyDescent="0.25">
      <c r="A24" t="s">
        <v>12</v>
      </c>
      <c r="B24">
        <v>3</v>
      </c>
      <c r="C24" t="s">
        <v>44</v>
      </c>
      <c r="D24" t="s">
        <v>38</v>
      </c>
      <c r="E24" s="1">
        <v>3.28</v>
      </c>
      <c r="F24" s="1">
        <v>8.75</v>
      </c>
      <c r="G24" s="1">
        <v>2.5</v>
      </c>
      <c r="I24" t="s">
        <v>11</v>
      </c>
      <c r="J24">
        <f t="shared" si="0"/>
        <v>21.875</v>
      </c>
      <c r="L24" s="1">
        <f t="shared" si="1"/>
        <v>2.67</v>
      </c>
      <c r="M24" s="1">
        <f t="shared" si="2"/>
        <v>6.6692073170731714</v>
      </c>
    </row>
    <row r="25" spans="1:13" x14ac:dyDescent="0.25">
      <c r="A25" s="2">
        <v>0.12916666666666668</v>
      </c>
      <c r="B25" s="3"/>
      <c r="C25" s="3"/>
      <c r="D25" s="3"/>
      <c r="E25" s="4">
        <f>SUM(E19:E24)</f>
        <v>56.470000000000006</v>
      </c>
      <c r="F25" s="4">
        <f>SUM(F19:F24)</f>
        <v>75.990000000000009</v>
      </c>
      <c r="G25" s="4"/>
      <c r="H25" s="3"/>
      <c r="I25" s="3"/>
      <c r="J25" s="3">
        <f>SUM(J19:J24)</f>
        <v>203.423</v>
      </c>
      <c r="K25" s="3"/>
      <c r="L25" s="4">
        <f t="shared" si="1"/>
        <v>1.35</v>
      </c>
      <c r="M25" s="4">
        <f t="shared" si="2"/>
        <v>3.6023198158314145</v>
      </c>
    </row>
    <row r="26" spans="1:13" x14ac:dyDescent="0.25">
      <c r="A26" t="s">
        <v>12</v>
      </c>
      <c r="B26">
        <v>4</v>
      </c>
      <c r="C26" t="s">
        <v>45</v>
      </c>
      <c r="D26" t="s">
        <v>32</v>
      </c>
      <c r="E26" s="1">
        <v>2.56</v>
      </c>
      <c r="F26" s="1">
        <v>6.95</v>
      </c>
      <c r="G26" s="1">
        <v>2.7</v>
      </c>
      <c r="I26" t="s">
        <v>11</v>
      </c>
      <c r="J26">
        <f t="shared" si="0"/>
        <v>18.765000000000001</v>
      </c>
      <c r="L26" s="1">
        <f t="shared" si="1"/>
        <v>2.71</v>
      </c>
      <c r="M26" s="1">
        <f t="shared" si="2"/>
        <v>7.330078125</v>
      </c>
    </row>
    <row r="27" spans="1:13" x14ac:dyDescent="0.25">
      <c r="A27" t="s">
        <v>12</v>
      </c>
      <c r="B27">
        <v>4</v>
      </c>
      <c r="C27" t="s">
        <v>46</v>
      </c>
      <c r="D27" t="s">
        <v>14</v>
      </c>
      <c r="E27" s="1">
        <v>21.53</v>
      </c>
      <c r="F27" s="1">
        <v>19.41</v>
      </c>
      <c r="G27" s="1">
        <v>2.7</v>
      </c>
      <c r="I27" t="s">
        <v>11</v>
      </c>
      <c r="J27">
        <f t="shared" si="0"/>
        <v>52.407000000000004</v>
      </c>
      <c r="L27" s="1">
        <f t="shared" si="1"/>
        <v>0.9</v>
      </c>
      <c r="M27" s="1">
        <f t="shared" si="2"/>
        <v>2.4341384115188109</v>
      </c>
    </row>
    <row r="28" spans="1:13" x14ac:dyDescent="0.25">
      <c r="A28" t="s">
        <v>12</v>
      </c>
      <c r="B28">
        <v>4</v>
      </c>
      <c r="C28" t="s">
        <v>47</v>
      </c>
      <c r="D28" t="s">
        <v>17</v>
      </c>
      <c r="E28" s="1">
        <v>12.19</v>
      </c>
      <c r="F28" s="1">
        <v>15.19</v>
      </c>
      <c r="G28" s="1">
        <v>2.7</v>
      </c>
      <c r="I28" t="s">
        <v>11</v>
      </c>
      <c r="J28">
        <f t="shared" si="0"/>
        <v>41.012999999999998</v>
      </c>
      <c r="L28" s="1">
        <f t="shared" si="1"/>
        <v>1.25</v>
      </c>
      <c r="M28" s="1">
        <f t="shared" si="2"/>
        <v>3.3644790812141099</v>
      </c>
    </row>
    <row r="29" spans="1:13" x14ac:dyDescent="0.25">
      <c r="A29" t="s">
        <v>12</v>
      </c>
      <c r="B29">
        <v>4</v>
      </c>
      <c r="C29" t="s">
        <v>48</v>
      </c>
      <c r="D29" t="s">
        <v>19</v>
      </c>
      <c r="E29" s="1">
        <v>10.55</v>
      </c>
      <c r="F29" s="1">
        <v>14.19</v>
      </c>
      <c r="G29" s="1">
        <v>2.7</v>
      </c>
      <c r="I29" t="s">
        <v>11</v>
      </c>
      <c r="J29">
        <f t="shared" si="0"/>
        <v>38.313000000000002</v>
      </c>
      <c r="L29" s="1">
        <f t="shared" si="1"/>
        <v>1.35</v>
      </c>
      <c r="M29" s="1">
        <f t="shared" si="2"/>
        <v>3.6315639810426541</v>
      </c>
    </row>
    <row r="30" spans="1:13" x14ac:dyDescent="0.25">
      <c r="A30" t="s">
        <v>12</v>
      </c>
      <c r="B30">
        <v>4</v>
      </c>
      <c r="C30" t="s">
        <v>49</v>
      </c>
      <c r="D30" t="s">
        <v>21</v>
      </c>
      <c r="E30" s="1">
        <v>8.99</v>
      </c>
      <c r="F30" s="1">
        <v>12.05</v>
      </c>
      <c r="G30" s="1">
        <v>2.7</v>
      </c>
      <c r="I30" t="s">
        <v>11</v>
      </c>
      <c r="J30">
        <f t="shared" si="0"/>
        <v>32.535000000000004</v>
      </c>
      <c r="L30" s="1">
        <f t="shared" si="1"/>
        <v>1.34</v>
      </c>
      <c r="M30" s="1">
        <f t="shared" si="2"/>
        <v>3.6190211345939938</v>
      </c>
    </row>
    <row r="31" spans="1:13" x14ac:dyDescent="0.25">
      <c r="A31" t="s">
        <v>12</v>
      </c>
      <c r="B31">
        <v>4</v>
      </c>
      <c r="C31" t="s">
        <v>50</v>
      </c>
      <c r="D31" t="s">
        <v>38</v>
      </c>
      <c r="E31" s="1">
        <v>3.31</v>
      </c>
      <c r="F31" s="1">
        <v>8.86</v>
      </c>
      <c r="G31" s="1">
        <v>2.5</v>
      </c>
      <c r="I31" t="s">
        <v>11</v>
      </c>
      <c r="J31">
        <f t="shared" si="0"/>
        <v>22.15</v>
      </c>
      <c r="L31" s="1">
        <f t="shared" si="1"/>
        <v>2.68</v>
      </c>
      <c r="M31" s="1">
        <f t="shared" si="2"/>
        <v>6.691842900302114</v>
      </c>
    </row>
    <row r="32" spans="1:13" x14ac:dyDescent="0.25">
      <c r="A32" s="2">
        <v>0.17083333333333334</v>
      </c>
      <c r="B32" s="3"/>
      <c r="C32" s="3"/>
      <c r="D32" s="3"/>
      <c r="E32" s="4">
        <f>SUM(E26:E31)</f>
        <v>59.13</v>
      </c>
      <c r="F32" s="4">
        <f>SUM(F26:F31)</f>
        <v>76.649999999999991</v>
      </c>
      <c r="G32" s="4"/>
      <c r="H32" s="3"/>
      <c r="I32" s="3"/>
      <c r="J32" s="3">
        <f>SUM(J26:J31)</f>
        <v>205.18299999999999</v>
      </c>
      <c r="K32" s="3"/>
      <c r="L32" s="4">
        <f t="shared" si="1"/>
        <v>1.3</v>
      </c>
      <c r="M32" s="4">
        <f t="shared" si="2"/>
        <v>3.4700321325892101</v>
      </c>
    </row>
    <row r="33" spans="1:13" x14ac:dyDescent="0.25">
      <c r="A33" t="s">
        <v>12</v>
      </c>
      <c r="B33">
        <v>5</v>
      </c>
      <c r="C33" t="s">
        <v>51</v>
      </c>
      <c r="D33" t="s">
        <v>32</v>
      </c>
      <c r="E33" s="1">
        <v>2.74</v>
      </c>
      <c r="F33" s="1">
        <v>7.1</v>
      </c>
      <c r="G33" s="1">
        <v>2.7</v>
      </c>
      <c r="I33" t="s">
        <v>11</v>
      </c>
      <c r="J33">
        <f t="shared" si="0"/>
        <v>19.170000000000002</v>
      </c>
      <c r="L33" s="1">
        <f t="shared" si="1"/>
        <v>2.59</v>
      </c>
      <c r="M33" s="1">
        <f t="shared" si="2"/>
        <v>6.9963503649635035</v>
      </c>
    </row>
    <row r="34" spans="1:13" x14ac:dyDescent="0.25">
      <c r="A34" t="s">
        <v>12</v>
      </c>
      <c r="B34">
        <v>5</v>
      </c>
      <c r="C34" t="s">
        <v>52</v>
      </c>
      <c r="D34" t="s">
        <v>14</v>
      </c>
      <c r="E34" s="1">
        <v>22.4</v>
      </c>
      <c r="F34" s="1">
        <v>19.739999999999998</v>
      </c>
      <c r="G34" s="1">
        <v>2.7</v>
      </c>
      <c r="I34" t="s">
        <v>11</v>
      </c>
      <c r="J34">
        <f t="shared" si="0"/>
        <v>53.298000000000002</v>
      </c>
      <c r="L34" s="1">
        <f t="shared" si="1"/>
        <v>0.88</v>
      </c>
      <c r="M34" s="1">
        <f t="shared" si="2"/>
        <v>2.379375</v>
      </c>
    </row>
    <row r="35" spans="1:13" x14ac:dyDescent="0.25">
      <c r="A35" t="s">
        <v>12</v>
      </c>
      <c r="B35">
        <v>5</v>
      </c>
      <c r="C35" t="s">
        <v>53</v>
      </c>
      <c r="D35" t="s">
        <v>17</v>
      </c>
      <c r="E35" s="1">
        <v>12.49</v>
      </c>
      <c r="F35" s="1">
        <v>15.44</v>
      </c>
      <c r="G35" s="1">
        <v>2.7</v>
      </c>
      <c r="I35" t="s">
        <v>11</v>
      </c>
      <c r="J35">
        <f t="shared" si="0"/>
        <v>41.688000000000002</v>
      </c>
      <c r="L35" s="1">
        <f t="shared" si="1"/>
        <v>1.24</v>
      </c>
      <c r="M35" s="1">
        <f t="shared" si="2"/>
        <v>3.3377101681345076</v>
      </c>
    </row>
    <row r="36" spans="1:13" x14ac:dyDescent="0.25">
      <c r="A36" t="s">
        <v>12</v>
      </c>
      <c r="B36">
        <v>5</v>
      </c>
      <c r="C36" t="s">
        <v>54</v>
      </c>
      <c r="D36" t="s">
        <v>19</v>
      </c>
      <c r="E36" s="1">
        <v>10.87</v>
      </c>
      <c r="F36" s="1">
        <v>14.26</v>
      </c>
      <c r="G36" s="1">
        <v>2.7</v>
      </c>
      <c r="I36" t="s">
        <v>11</v>
      </c>
      <c r="J36">
        <f t="shared" si="0"/>
        <v>38.502000000000002</v>
      </c>
      <c r="L36" s="1">
        <f t="shared" si="1"/>
        <v>1.31</v>
      </c>
      <c r="M36" s="1">
        <f t="shared" si="2"/>
        <v>3.542042318307268</v>
      </c>
    </row>
    <row r="37" spans="1:13" x14ac:dyDescent="0.25">
      <c r="A37" t="s">
        <v>12</v>
      </c>
      <c r="B37">
        <v>5</v>
      </c>
      <c r="C37" t="s">
        <v>55</v>
      </c>
      <c r="D37" t="s">
        <v>21</v>
      </c>
      <c r="E37" s="1">
        <v>9.01</v>
      </c>
      <c r="F37" s="1">
        <v>12.07</v>
      </c>
      <c r="G37" s="1">
        <v>2.7</v>
      </c>
      <c r="I37" t="s">
        <v>11</v>
      </c>
      <c r="J37">
        <f t="shared" si="0"/>
        <v>32.589000000000006</v>
      </c>
      <c r="L37" s="1">
        <f t="shared" si="1"/>
        <v>1.34</v>
      </c>
      <c r="M37" s="1">
        <f t="shared" si="2"/>
        <v>3.6169811320754723</v>
      </c>
    </row>
    <row r="38" spans="1:13" x14ac:dyDescent="0.25">
      <c r="A38" t="s">
        <v>12</v>
      </c>
      <c r="B38">
        <v>5</v>
      </c>
      <c r="C38" t="s">
        <v>56</v>
      </c>
      <c r="D38" t="s">
        <v>38</v>
      </c>
      <c r="E38" s="1">
        <v>3.24</v>
      </c>
      <c r="F38" s="1">
        <v>9.1300000000000008</v>
      </c>
      <c r="G38" s="1">
        <v>2.5</v>
      </c>
      <c r="I38" t="s">
        <v>11</v>
      </c>
      <c r="J38">
        <f t="shared" si="0"/>
        <v>22.825000000000003</v>
      </c>
      <c r="L38" s="1">
        <f t="shared" si="1"/>
        <v>2.82</v>
      </c>
      <c r="M38" s="1">
        <f t="shared" si="2"/>
        <v>7.0447530864197532</v>
      </c>
    </row>
    <row r="39" spans="1:13" x14ac:dyDescent="0.25">
      <c r="A39" s="2">
        <v>0.21249999999999999</v>
      </c>
      <c r="B39" s="3"/>
      <c r="C39" s="3"/>
      <c r="D39" s="3"/>
      <c r="E39" s="4">
        <f>SUM(E33:E38)</f>
        <v>60.75</v>
      </c>
      <c r="F39" s="4">
        <f>SUM(F33:F38)</f>
        <v>77.739999999999981</v>
      </c>
      <c r="G39" s="4"/>
      <c r="H39" s="3"/>
      <c r="I39" s="3"/>
      <c r="J39" s="3">
        <f>SUM(J33:J38)</f>
        <v>208.072</v>
      </c>
      <c r="K39" s="3"/>
      <c r="L39" s="4">
        <f t="shared" si="1"/>
        <v>1.28</v>
      </c>
      <c r="M39" s="4">
        <f t="shared" si="2"/>
        <v>3.425053497942387</v>
      </c>
    </row>
    <row r="40" spans="1:13" x14ac:dyDescent="0.25">
      <c r="A40" t="s">
        <v>12</v>
      </c>
      <c r="B40">
        <v>6</v>
      </c>
      <c r="C40" t="s">
        <v>57</v>
      </c>
      <c r="D40" t="s">
        <v>32</v>
      </c>
      <c r="E40" s="1">
        <v>3.27</v>
      </c>
      <c r="F40" s="1">
        <v>8.41</v>
      </c>
      <c r="G40" s="1">
        <v>2.7</v>
      </c>
      <c r="I40" t="s">
        <v>11</v>
      </c>
      <c r="J40">
        <f t="shared" si="0"/>
        <v>22.707000000000001</v>
      </c>
      <c r="L40" s="1">
        <f t="shared" si="1"/>
        <v>2.57</v>
      </c>
      <c r="M40" s="1">
        <f t="shared" si="2"/>
        <v>6.9440366972477063</v>
      </c>
    </row>
    <row r="41" spans="1:13" x14ac:dyDescent="0.25">
      <c r="A41" t="s">
        <v>12</v>
      </c>
      <c r="B41">
        <v>6</v>
      </c>
      <c r="C41" t="s">
        <v>58</v>
      </c>
      <c r="D41" t="s">
        <v>14</v>
      </c>
      <c r="E41" s="1">
        <v>21.6</v>
      </c>
      <c r="F41" s="1">
        <v>19.95</v>
      </c>
      <c r="G41" s="1">
        <v>2.7</v>
      </c>
      <c r="I41" t="s">
        <v>11</v>
      </c>
      <c r="J41">
        <f t="shared" si="0"/>
        <v>53.865000000000002</v>
      </c>
      <c r="L41" s="1">
        <f t="shared" si="1"/>
        <v>0.92</v>
      </c>
      <c r="M41" s="1">
        <f t="shared" si="2"/>
        <v>2.4937499999999999</v>
      </c>
    </row>
    <row r="42" spans="1:13" x14ac:dyDescent="0.25">
      <c r="A42" t="s">
        <v>12</v>
      </c>
      <c r="B42">
        <v>6</v>
      </c>
      <c r="C42" t="s">
        <v>59</v>
      </c>
      <c r="D42" t="s">
        <v>17</v>
      </c>
      <c r="E42" s="1">
        <v>12.03</v>
      </c>
      <c r="F42" s="1">
        <v>15.8</v>
      </c>
      <c r="G42" s="1">
        <v>2.7</v>
      </c>
      <c r="I42" t="s">
        <v>11</v>
      </c>
      <c r="J42">
        <f t="shared" si="0"/>
        <v>42.660000000000004</v>
      </c>
      <c r="L42" s="1">
        <f t="shared" si="1"/>
        <v>1.31</v>
      </c>
      <c r="M42" s="1">
        <f t="shared" si="2"/>
        <v>3.5461346633416464</v>
      </c>
    </row>
    <row r="43" spans="1:13" x14ac:dyDescent="0.25">
      <c r="A43" t="s">
        <v>12</v>
      </c>
      <c r="B43">
        <v>6</v>
      </c>
      <c r="C43" t="s">
        <v>60</v>
      </c>
      <c r="D43" t="s">
        <v>19</v>
      </c>
      <c r="E43" s="1">
        <v>10.72</v>
      </c>
      <c r="F43" s="1">
        <v>16.09</v>
      </c>
      <c r="G43" s="1">
        <v>2.7</v>
      </c>
      <c r="I43" t="s">
        <v>11</v>
      </c>
      <c r="J43">
        <f t="shared" si="0"/>
        <v>43.443000000000005</v>
      </c>
      <c r="L43" s="1">
        <f t="shared" si="1"/>
        <v>1.5</v>
      </c>
      <c r="M43" s="1">
        <f t="shared" si="2"/>
        <v>4.0525186567164182</v>
      </c>
    </row>
    <row r="44" spans="1:13" x14ac:dyDescent="0.25">
      <c r="A44" t="s">
        <v>12</v>
      </c>
      <c r="B44">
        <v>6</v>
      </c>
      <c r="C44" t="s">
        <v>61</v>
      </c>
      <c r="D44" t="s">
        <v>21</v>
      </c>
      <c r="E44" s="1">
        <v>8.8699999999999992</v>
      </c>
      <c r="F44" s="1">
        <v>12.02</v>
      </c>
      <c r="G44" s="1">
        <v>2.7</v>
      </c>
      <c r="I44" t="s">
        <v>11</v>
      </c>
      <c r="J44">
        <f t="shared" si="0"/>
        <v>32.454000000000001</v>
      </c>
      <c r="L44" s="1">
        <f t="shared" si="1"/>
        <v>1.36</v>
      </c>
      <c r="M44" s="1">
        <f t="shared" si="2"/>
        <v>3.6588500563697863</v>
      </c>
    </row>
    <row r="45" spans="1:13" x14ac:dyDescent="0.25">
      <c r="A45" t="s">
        <v>12</v>
      </c>
      <c r="B45">
        <v>6</v>
      </c>
      <c r="C45" t="s">
        <v>62</v>
      </c>
      <c r="D45" t="s">
        <v>38</v>
      </c>
      <c r="E45" s="1">
        <v>3.02</v>
      </c>
      <c r="F45" s="1">
        <v>8.25</v>
      </c>
      <c r="G45" s="1">
        <v>2.5</v>
      </c>
      <c r="I45" t="s">
        <v>11</v>
      </c>
      <c r="J45">
        <f t="shared" si="0"/>
        <v>20.625</v>
      </c>
      <c r="L45" s="1">
        <f t="shared" si="1"/>
        <v>2.73</v>
      </c>
      <c r="M45" s="1">
        <f t="shared" si="2"/>
        <v>6.8294701986754962</v>
      </c>
    </row>
    <row r="46" spans="1:13" x14ac:dyDescent="0.25">
      <c r="A46" s="2">
        <v>0.25416666666666665</v>
      </c>
      <c r="B46" s="3"/>
      <c r="C46" s="3"/>
      <c r="D46" s="3"/>
      <c r="E46" s="4">
        <f>SUM(E40:E45)</f>
        <v>59.51</v>
      </c>
      <c r="F46" s="4">
        <f>SUM(F40:F45)</f>
        <v>80.52</v>
      </c>
      <c r="G46" s="4"/>
      <c r="H46" s="3"/>
      <c r="I46" s="3"/>
      <c r="J46" s="3">
        <f>SUM(J40:J45)</f>
        <v>215.75400000000002</v>
      </c>
      <c r="K46" s="3"/>
      <c r="L46" s="4">
        <f t="shared" si="1"/>
        <v>1.35</v>
      </c>
      <c r="M46" s="4">
        <f t="shared" si="2"/>
        <v>3.6255083179297602</v>
      </c>
    </row>
    <row r="47" spans="1:13" x14ac:dyDescent="0.25">
      <c r="A47" t="s">
        <v>12</v>
      </c>
      <c r="B47">
        <v>7</v>
      </c>
      <c r="C47" t="s">
        <v>63</v>
      </c>
      <c r="D47" t="s">
        <v>32</v>
      </c>
      <c r="E47" s="1">
        <v>2.84</v>
      </c>
      <c r="F47" s="1">
        <v>7.47</v>
      </c>
      <c r="G47" s="1">
        <v>2.7</v>
      </c>
      <c r="I47" t="s">
        <v>11</v>
      </c>
      <c r="J47">
        <f t="shared" si="0"/>
        <v>20.169</v>
      </c>
      <c r="L47" s="1">
        <f t="shared" si="1"/>
        <v>2.63</v>
      </c>
      <c r="M47" s="1">
        <f t="shared" si="2"/>
        <v>7.1017605633802825</v>
      </c>
    </row>
    <row r="48" spans="1:13" x14ac:dyDescent="0.25">
      <c r="A48" t="s">
        <v>12</v>
      </c>
      <c r="B48">
        <v>7</v>
      </c>
      <c r="C48" t="s">
        <v>64</v>
      </c>
      <c r="D48" t="s">
        <v>14</v>
      </c>
      <c r="E48" s="1">
        <v>22.42</v>
      </c>
      <c r="F48" s="1">
        <v>20.22</v>
      </c>
      <c r="G48" s="1">
        <v>2.7</v>
      </c>
      <c r="I48" t="s">
        <v>11</v>
      </c>
      <c r="J48">
        <f t="shared" si="0"/>
        <v>54.594000000000001</v>
      </c>
      <c r="L48" s="1">
        <f t="shared" si="1"/>
        <v>0.9</v>
      </c>
      <c r="M48" s="1">
        <f t="shared" si="2"/>
        <v>2.4350579839429081</v>
      </c>
    </row>
    <row r="49" spans="1:13" x14ac:dyDescent="0.25">
      <c r="A49" t="s">
        <v>12</v>
      </c>
      <c r="B49">
        <v>7</v>
      </c>
      <c r="C49" t="s">
        <v>65</v>
      </c>
      <c r="D49" t="s">
        <v>17</v>
      </c>
      <c r="E49" s="1">
        <v>11.55</v>
      </c>
      <c r="F49" s="1">
        <v>15.28</v>
      </c>
      <c r="G49" s="1">
        <v>2.7</v>
      </c>
      <c r="I49" t="s">
        <v>11</v>
      </c>
      <c r="J49">
        <f t="shared" si="0"/>
        <v>41.256</v>
      </c>
      <c r="L49" s="1">
        <f t="shared" si="1"/>
        <v>1.32</v>
      </c>
      <c r="M49" s="1">
        <f t="shared" si="2"/>
        <v>3.5719480519480515</v>
      </c>
    </row>
    <row r="50" spans="1:13" x14ac:dyDescent="0.25">
      <c r="A50" t="s">
        <v>12</v>
      </c>
      <c r="B50">
        <v>7</v>
      </c>
      <c r="C50" t="s">
        <v>66</v>
      </c>
      <c r="D50" t="s">
        <v>19</v>
      </c>
      <c r="E50" s="1">
        <v>7.53</v>
      </c>
      <c r="F50" s="1">
        <v>11.55</v>
      </c>
      <c r="G50" s="1">
        <v>2.7</v>
      </c>
      <c r="I50" t="s">
        <v>11</v>
      </c>
      <c r="J50">
        <f t="shared" si="0"/>
        <v>31.185000000000002</v>
      </c>
      <c r="L50" s="1">
        <f t="shared" si="1"/>
        <v>1.53</v>
      </c>
      <c r="M50" s="1">
        <f t="shared" si="2"/>
        <v>4.1414342629482075</v>
      </c>
    </row>
    <row r="51" spans="1:13" x14ac:dyDescent="0.25">
      <c r="A51" t="s">
        <v>12</v>
      </c>
      <c r="B51">
        <v>7</v>
      </c>
      <c r="C51" t="s">
        <v>67</v>
      </c>
      <c r="D51" t="s">
        <v>21</v>
      </c>
      <c r="E51" s="1">
        <v>9.6199999999999992</v>
      </c>
      <c r="F51" s="1">
        <v>12.6</v>
      </c>
      <c r="G51" s="1">
        <v>2.7</v>
      </c>
      <c r="I51" t="s">
        <v>11</v>
      </c>
      <c r="J51">
        <f t="shared" si="0"/>
        <v>34.020000000000003</v>
      </c>
      <c r="L51" s="1">
        <f t="shared" si="1"/>
        <v>1.31</v>
      </c>
      <c r="M51" s="1">
        <f t="shared" si="2"/>
        <v>3.5363825363825372</v>
      </c>
    </row>
    <row r="52" spans="1:13" x14ac:dyDescent="0.25">
      <c r="A52" t="s">
        <v>12</v>
      </c>
      <c r="B52">
        <v>7</v>
      </c>
      <c r="C52" t="s">
        <v>68</v>
      </c>
      <c r="D52" t="s">
        <v>38</v>
      </c>
      <c r="E52" s="1">
        <v>2.94</v>
      </c>
      <c r="F52" s="1">
        <v>8.31</v>
      </c>
      <c r="G52" s="1">
        <v>2.5</v>
      </c>
      <c r="I52" t="s">
        <v>11</v>
      </c>
      <c r="J52">
        <f t="shared" si="0"/>
        <v>20.775000000000002</v>
      </c>
      <c r="L52" s="1">
        <f t="shared" si="1"/>
        <v>2.83</v>
      </c>
      <c r="M52" s="1">
        <f t="shared" si="2"/>
        <v>7.0663265306122458</v>
      </c>
    </row>
    <row r="53" spans="1:13" x14ac:dyDescent="0.25">
      <c r="A53" s="2">
        <v>0.29583333333333334</v>
      </c>
      <c r="B53" s="3"/>
      <c r="C53" s="3"/>
      <c r="D53" s="3"/>
      <c r="E53" s="4">
        <f>SUM(E47:E52)</f>
        <v>56.9</v>
      </c>
      <c r="F53" s="4">
        <f>SUM(F47:F52)</f>
        <v>75.429999999999993</v>
      </c>
      <c r="G53" s="4"/>
      <c r="H53" s="3"/>
      <c r="I53" s="3"/>
      <c r="J53" s="3">
        <f>SUM(J47:J52)</f>
        <v>201.99900000000002</v>
      </c>
      <c r="K53" s="3"/>
      <c r="L53" s="4">
        <f t="shared" si="1"/>
        <v>1.33</v>
      </c>
      <c r="M53" s="4">
        <f t="shared" si="2"/>
        <v>3.5500702987697719</v>
      </c>
    </row>
    <row r="54" spans="1:13" x14ac:dyDescent="0.25">
      <c r="A54" t="s">
        <v>12</v>
      </c>
      <c r="B54">
        <v>8</v>
      </c>
      <c r="C54" t="s">
        <v>69</v>
      </c>
      <c r="D54" t="s">
        <v>32</v>
      </c>
      <c r="E54" s="1">
        <v>2.79</v>
      </c>
      <c r="F54" s="1">
        <v>7.44</v>
      </c>
      <c r="G54" s="1">
        <v>2.7</v>
      </c>
      <c r="I54" t="s">
        <v>11</v>
      </c>
      <c r="J54">
        <f t="shared" si="0"/>
        <v>20.088000000000001</v>
      </c>
      <c r="L54" s="1">
        <f t="shared" si="1"/>
        <v>2.67</v>
      </c>
      <c r="M54" s="1">
        <f t="shared" si="2"/>
        <v>7.2</v>
      </c>
    </row>
    <row r="55" spans="1:13" x14ac:dyDescent="0.25">
      <c r="A55" t="s">
        <v>12</v>
      </c>
      <c r="B55">
        <v>8</v>
      </c>
      <c r="C55" t="s">
        <v>70</v>
      </c>
      <c r="D55" t="s">
        <v>14</v>
      </c>
      <c r="E55" s="1">
        <v>21.36</v>
      </c>
      <c r="F55" s="1">
        <v>19.760000000000002</v>
      </c>
      <c r="G55" s="1">
        <v>2.7</v>
      </c>
      <c r="I55" t="s">
        <v>11</v>
      </c>
      <c r="J55">
        <f t="shared" si="0"/>
        <v>53.352000000000011</v>
      </c>
      <c r="L55" s="1">
        <f t="shared" si="1"/>
        <v>0.93</v>
      </c>
      <c r="M55" s="1">
        <f t="shared" si="2"/>
        <v>2.4977528089887646</v>
      </c>
    </row>
    <row r="56" spans="1:13" x14ac:dyDescent="0.25">
      <c r="A56" t="s">
        <v>12</v>
      </c>
      <c r="B56">
        <v>8</v>
      </c>
      <c r="C56" t="s">
        <v>71</v>
      </c>
      <c r="D56" t="s">
        <v>17</v>
      </c>
      <c r="E56" s="1">
        <v>11</v>
      </c>
      <c r="F56" s="1">
        <v>15.13</v>
      </c>
      <c r="G56" s="1">
        <v>2.7</v>
      </c>
      <c r="I56" t="s">
        <v>11</v>
      </c>
      <c r="J56">
        <f t="shared" si="0"/>
        <v>40.851000000000006</v>
      </c>
      <c r="L56" s="1">
        <f t="shared" si="1"/>
        <v>1.38</v>
      </c>
      <c r="M56" s="1">
        <f t="shared" si="2"/>
        <v>3.7137272727272732</v>
      </c>
    </row>
    <row r="57" spans="1:13" x14ac:dyDescent="0.25">
      <c r="A57" t="s">
        <v>12</v>
      </c>
      <c r="B57">
        <v>8</v>
      </c>
      <c r="C57" t="s">
        <v>72</v>
      </c>
      <c r="D57" t="s">
        <v>19</v>
      </c>
      <c r="E57" s="1">
        <v>10.039999999999999</v>
      </c>
      <c r="F57" s="1">
        <v>13.96</v>
      </c>
      <c r="G57" s="1">
        <v>2.7</v>
      </c>
      <c r="I57" t="s">
        <v>11</v>
      </c>
      <c r="J57">
        <f t="shared" si="0"/>
        <v>37.692000000000007</v>
      </c>
      <c r="L57" s="1">
        <f t="shared" si="1"/>
        <v>1.39</v>
      </c>
      <c r="M57" s="1">
        <f t="shared" si="2"/>
        <v>3.7541832669322721</v>
      </c>
    </row>
    <row r="58" spans="1:13" x14ac:dyDescent="0.25">
      <c r="A58" t="s">
        <v>12</v>
      </c>
      <c r="B58">
        <v>8</v>
      </c>
      <c r="C58" t="s">
        <v>73</v>
      </c>
      <c r="D58" t="s">
        <v>21</v>
      </c>
      <c r="E58" s="1">
        <v>8.82</v>
      </c>
      <c r="F58" s="1">
        <v>11.99</v>
      </c>
      <c r="G58" s="1">
        <v>2.7</v>
      </c>
      <c r="I58" t="s">
        <v>11</v>
      </c>
      <c r="J58">
        <f t="shared" si="0"/>
        <v>32.373000000000005</v>
      </c>
      <c r="L58" s="1">
        <f t="shared" si="1"/>
        <v>1.36</v>
      </c>
      <c r="M58" s="1">
        <f t="shared" si="2"/>
        <v>3.6704081632653067</v>
      </c>
    </row>
    <row r="59" spans="1:13" x14ac:dyDescent="0.25">
      <c r="A59" t="s">
        <v>12</v>
      </c>
      <c r="B59">
        <v>8</v>
      </c>
      <c r="C59" t="s">
        <v>74</v>
      </c>
      <c r="D59" t="s">
        <v>38</v>
      </c>
      <c r="E59" s="1">
        <v>2.97</v>
      </c>
      <c r="F59" s="1">
        <v>8.1300000000000008</v>
      </c>
      <c r="G59" s="1">
        <v>2.5</v>
      </c>
      <c r="I59" t="s">
        <v>11</v>
      </c>
      <c r="J59">
        <f t="shared" si="0"/>
        <v>20.325000000000003</v>
      </c>
      <c r="L59" s="1">
        <f t="shared" si="1"/>
        <v>2.74</v>
      </c>
      <c r="M59" s="1">
        <f t="shared" si="2"/>
        <v>6.8434343434343443</v>
      </c>
    </row>
    <row r="60" spans="1:13" x14ac:dyDescent="0.25">
      <c r="A60" s="2">
        <v>0.33750000000000002</v>
      </c>
      <c r="B60" s="3"/>
      <c r="C60" s="3"/>
      <c r="D60" s="3"/>
      <c r="E60" s="4">
        <f>SUM(E54:E59)</f>
        <v>56.98</v>
      </c>
      <c r="F60" s="4">
        <f>SUM(F54:F59)</f>
        <v>76.41</v>
      </c>
      <c r="G60" s="4"/>
      <c r="H60" s="3"/>
      <c r="I60" s="3"/>
      <c r="J60" s="3">
        <f>SUM(J54:J59)</f>
        <v>204.68100000000004</v>
      </c>
      <c r="K60" s="3"/>
      <c r="L60" s="4">
        <f t="shared" si="1"/>
        <v>1.34</v>
      </c>
      <c r="M60" s="4">
        <f t="shared" si="2"/>
        <v>3.5921551421551432</v>
      </c>
    </row>
    <row r="61" spans="1:13" x14ac:dyDescent="0.25">
      <c r="A61" t="s">
        <v>15</v>
      </c>
      <c r="B61">
        <v>9</v>
      </c>
      <c r="C61" t="s">
        <v>75</v>
      </c>
      <c r="D61" t="s">
        <v>32</v>
      </c>
      <c r="E61" s="1">
        <v>2.78</v>
      </c>
      <c r="F61" s="1">
        <v>7.34</v>
      </c>
      <c r="G61" s="1">
        <v>2.7</v>
      </c>
      <c r="I61" t="s">
        <v>11</v>
      </c>
      <c r="J61">
        <f t="shared" si="0"/>
        <v>19.818000000000001</v>
      </c>
      <c r="L61" s="1">
        <f t="shared" si="1"/>
        <v>2.64</v>
      </c>
      <c r="M61" s="1">
        <f t="shared" si="2"/>
        <v>7.1287769784172674</v>
      </c>
    </row>
    <row r="62" spans="1:13" x14ac:dyDescent="0.25">
      <c r="A62" t="s">
        <v>15</v>
      </c>
      <c r="B62">
        <v>9</v>
      </c>
      <c r="C62" t="s">
        <v>76</v>
      </c>
      <c r="D62" t="s">
        <v>14</v>
      </c>
      <c r="E62" s="1">
        <v>22.05</v>
      </c>
      <c r="F62" s="1">
        <v>21</v>
      </c>
      <c r="G62" s="1">
        <v>2.7</v>
      </c>
      <c r="I62" t="s">
        <v>11</v>
      </c>
      <c r="J62">
        <f t="shared" si="0"/>
        <v>56.7</v>
      </c>
      <c r="L62" s="1">
        <f t="shared" si="1"/>
        <v>0.95</v>
      </c>
      <c r="M62" s="1">
        <f t="shared" si="2"/>
        <v>2.5714285714285716</v>
      </c>
    </row>
    <row r="63" spans="1:13" x14ac:dyDescent="0.25">
      <c r="A63" t="s">
        <v>15</v>
      </c>
      <c r="B63">
        <v>9</v>
      </c>
      <c r="C63" t="s">
        <v>77</v>
      </c>
      <c r="D63" t="s">
        <v>17</v>
      </c>
      <c r="E63" s="1">
        <v>11.12</v>
      </c>
      <c r="F63" s="1">
        <v>13.67</v>
      </c>
      <c r="G63" s="1">
        <v>2.7</v>
      </c>
      <c r="I63" t="s">
        <v>11</v>
      </c>
      <c r="J63">
        <f t="shared" si="0"/>
        <v>36.908999999999999</v>
      </c>
      <c r="L63" s="1">
        <f t="shared" si="1"/>
        <v>1.23</v>
      </c>
      <c r="M63" s="1">
        <f t="shared" si="2"/>
        <v>3.319154676258993</v>
      </c>
    </row>
    <row r="64" spans="1:13" x14ac:dyDescent="0.25">
      <c r="A64" t="s">
        <v>15</v>
      </c>
      <c r="B64">
        <v>9</v>
      </c>
      <c r="C64" t="s">
        <v>78</v>
      </c>
      <c r="D64" t="s">
        <v>19</v>
      </c>
      <c r="E64" s="1">
        <v>10.26</v>
      </c>
      <c r="F64" s="1">
        <v>13.66</v>
      </c>
      <c r="G64" s="1">
        <v>2.7</v>
      </c>
      <c r="I64" t="s">
        <v>11</v>
      </c>
      <c r="J64">
        <f t="shared" si="0"/>
        <v>36.882000000000005</v>
      </c>
      <c r="L64" s="1">
        <f t="shared" si="1"/>
        <v>1.33</v>
      </c>
      <c r="M64" s="1">
        <f t="shared" si="2"/>
        <v>3.5947368421052639</v>
      </c>
    </row>
    <row r="65" spans="1:13" x14ac:dyDescent="0.25">
      <c r="A65" t="s">
        <v>15</v>
      </c>
      <c r="B65">
        <v>9</v>
      </c>
      <c r="C65" t="s">
        <v>79</v>
      </c>
      <c r="D65" t="s">
        <v>21</v>
      </c>
      <c r="E65" s="1">
        <v>8.6999999999999993</v>
      </c>
      <c r="F65" s="1">
        <v>12.42</v>
      </c>
      <c r="G65" s="1">
        <v>2.7</v>
      </c>
      <c r="I65" t="s">
        <v>11</v>
      </c>
      <c r="J65">
        <f t="shared" si="0"/>
        <v>33.533999999999999</v>
      </c>
      <c r="L65" s="1">
        <f t="shared" si="1"/>
        <v>1.43</v>
      </c>
      <c r="M65" s="1">
        <f t="shared" si="2"/>
        <v>3.8544827586206898</v>
      </c>
    </row>
    <row r="66" spans="1:13" x14ac:dyDescent="0.25">
      <c r="A66" t="s">
        <v>15</v>
      </c>
      <c r="B66">
        <v>9</v>
      </c>
      <c r="C66" t="s">
        <v>80</v>
      </c>
      <c r="D66" t="s">
        <v>38</v>
      </c>
      <c r="E66" s="1">
        <v>2.76</v>
      </c>
      <c r="F66" s="1">
        <v>8.11</v>
      </c>
      <c r="G66" s="1">
        <v>2.5</v>
      </c>
      <c r="I66" t="s">
        <v>11</v>
      </c>
      <c r="J66">
        <f t="shared" si="0"/>
        <v>20.274999999999999</v>
      </c>
      <c r="L66" s="1">
        <f t="shared" si="1"/>
        <v>2.94</v>
      </c>
      <c r="M66" s="1">
        <f t="shared" si="2"/>
        <v>7.3460144927536231</v>
      </c>
    </row>
    <row r="67" spans="1:13" x14ac:dyDescent="0.25">
      <c r="A67" s="2">
        <v>0.37916666666666665</v>
      </c>
      <c r="B67" s="3"/>
      <c r="C67" s="3"/>
      <c r="D67" s="3"/>
      <c r="E67" s="4">
        <f>SUM(E61:E66)</f>
        <v>57.669999999999995</v>
      </c>
      <c r="F67" s="4">
        <f>SUM(F61:F66)</f>
        <v>76.2</v>
      </c>
      <c r="G67" s="4"/>
      <c r="H67" s="3"/>
      <c r="I67" s="3"/>
      <c r="J67" s="3">
        <f>SUM(J61:J66)</f>
        <v>204.11799999999999</v>
      </c>
      <c r="K67" s="3"/>
      <c r="L67" s="4">
        <f t="shared" si="1"/>
        <v>1.32</v>
      </c>
      <c r="M67" s="4">
        <f t="shared" si="2"/>
        <v>3.5394139067105952</v>
      </c>
    </row>
    <row r="68" spans="1:13" x14ac:dyDescent="0.25">
      <c r="A68" t="s">
        <v>15</v>
      </c>
      <c r="B68">
        <v>10</v>
      </c>
      <c r="C68" t="s">
        <v>81</v>
      </c>
      <c r="D68" t="s">
        <v>32</v>
      </c>
      <c r="E68" s="1">
        <v>2.6</v>
      </c>
      <c r="F68" s="1">
        <v>6.99</v>
      </c>
      <c r="G68" s="1">
        <v>2.7</v>
      </c>
      <c r="I68" t="s">
        <v>11</v>
      </c>
      <c r="J68">
        <f t="shared" ref="J68:J131" si="3">F68*G68</f>
        <v>18.873000000000001</v>
      </c>
      <c r="L68" s="1">
        <f t="shared" ref="L68:L131" si="4">ROUND(F68/E68,2)</f>
        <v>2.69</v>
      </c>
      <c r="M68" s="1">
        <f t="shared" ref="M68:M131" si="5">J68/E68</f>
        <v>7.2588461538461537</v>
      </c>
    </row>
    <row r="69" spans="1:13" x14ac:dyDescent="0.25">
      <c r="A69" t="s">
        <v>15</v>
      </c>
      <c r="B69">
        <v>10</v>
      </c>
      <c r="C69" t="s">
        <v>82</v>
      </c>
      <c r="D69" t="s">
        <v>14</v>
      </c>
      <c r="E69" s="1">
        <v>20.65</v>
      </c>
      <c r="F69" s="1">
        <v>18.68</v>
      </c>
      <c r="G69" s="1">
        <v>2.7</v>
      </c>
      <c r="I69" t="s">
        <v>11</v>
      </c>
      <c r="J69">
        <f t="shared" si="3"/>
        <v>50.436</v>
      </c>
      <c r="L69" s="1">
        <f t="shared" si="4"/>
        <v>0.9</v>
      </c>
      <c r="M69" s="1">
        <f t="shared" si="5"/>
        <v>2.4424213075060535</v>
      </c>
    </row>
    <row r="70" spans="1:13" x14ac:dyDescent="0.25">
      <c r="A70" t="s">
        <v>15</v>
      </c>
      <c r="B70">
        <v>10</v>
      </c>
      <c r="C70" t="s">
        <v>83</v>
      </c>
      <c r="D70" t="s">
        <v>17</v>
      </c>
      <c r="E70" s="1">
        <v>10.74</v>
      </c>
      <c r="F70" s="1">
        <v>14.34</v>
      </c>
      <c r="G70" s="1">
        <v>2.7</v>
      </c>
      <c r="I70" t="s">
        <v>11</v>
      </c>
      <c r="J70">
        <f t="shared" si="3"/>
        <v>38.718000000000004</v>
      </c>
      <c r="L70" s="1">
        <f t="shared" si="4"/>
        <v>1.34</v>
      </c>
      <c r="M70" s="1">
        <f t="shared" si="5"/>
        <v>3.6050279329608941</v>
      </c>
    </row>
    <row r="71" spans="1:13" x14ac:dyDescent="0.25">
      <c r="A71" t="s">
        <v>15</v>
      </c>
      <c r="B71">
        <v>10</v>
      </c>
      <c r="C71" t="s">
        <v>84</v>
      </c>
      <c r="D71" t="s">
        <v>19</v>
      </c>
      <c r="E71" s="1">
        <v>9.98</v>
      </c>
      <c r="F71" s="1">
        <v>14.01</v>
      </c>
      <c r="G71" s="1">
        <v>2.7</v>
      </c>
      <c r="I71" t="s">
        <v>11</v>
      </c>
      <c r="J71">
        <f t="shared" si="3"/>
        <v>37.827000000000005</v>
      </c>
      <c r="L71" s="1">
        <f t="shared" si="4"/>
        <v>1.4</v>
      </c>
      <c r="M71" s="1">
        <f t="shared" si="5"/>
        <v>3.7902805611222448</v>
      </c>
    </row>
    <row r="72" spans="1:13" x14ac:dyDescent="0.25">
      <c r="A72" t="s">
        <v>15</v>
      </c>
      <c r="B72">
        <v>10</v>
      </c>
      <c r="C72" t="s">
        <v>85</v>
      </c>
      <c r="D72" t="s">
        <v>21</v>
      </c>
      <c r="E72" s="1">
        <v>9.86</v>
      </c>
      <c r="F72" s="1">
        <v>13.63</v>
      </c>
      <c r="G72" s="1">
        <v>2.7</v>
      </c>
      <c r="I72" t="s">
        <v>11</v>
      </c>
      <c r="J72">
        <f t="shared" si="3"/>
        <v>36.801000000000002</v>
      </c>
      <c r="L72" s="1">
        <f t="shared" si="4"/>
        <v>1.38</v>
      </c>
      <c r="M72" s="1">
        <f t="shared" si="5"/>
        <v>3.7323529411764711</v>
      </c>
    </row>
    <row r="73" spans="1:13" x14ac:dyDescent="0.25">
      <c r="A73" t="s">
        <v>15</v>
      </c>
      <c r="B73">
        <v>10</v>
      </c>
      <c r="C73" t="s">
        <v>86</v>
      </c>
      <c r="D73" t="s">
        <v>38</v>
      </c>
      <c r="E73" s="1">
        <v>3.26</v>
      </c>
      <c r="F73" s="1">
        <v>8.75</v>
      </c>
      <c r="G73" s="1">
        <v>2.5</v>
      </c>
      <c r="I73" t="s">
        <v>11</v>
      </c>
      <c r="J73">
        <f t="shared" si="3"/>
        <v>21.875</v>
      </c>
      <c r="L73" s="1">
        <f t="shared" si="4"/>
        <v>2.68</v>
      </c>
      <c r="M73" s="1">
        <f t="shared" si="5"/>
        <v>6.7101226993865035</v>
      </c>
    </row>
    <row r="74" spans="1:13" x14ac:dyDescent="0.25">
      <c r="A74" s="2">
        <v>0.42083333333333334</v>
      </c>
      <c r="B74" s="3"/>
      <c r="C74" s="3"/>
      <c r="D74" s="3"/>
      <c r="E74" s="4">
        <f>SUM(E68:E73)</f>
        <v>57.089999999999996</v>
      </c>
      <c r="F74" s="4">
        <f>SUM(F68:F73)</f>
        <v>76.400000000000006</v>
      </c>
      <c r="G74" s="4"/>
      <c r="H74" s="3"/>
      <c r="I74" s="3"/>
      <c r="J74" s="3">
        <f>SUM(J68:J73)</f>
        <v>204.53000000000003</v>
      </c>
      <c r="K74" s="3"/>
      <c r="L74" s="4">
        <f t="shared" si="4"/>
        <v>1.34</v>
      </c>
      <c r="M74" s="4">
        <f t="shared" si="5"/>
        <v>3.5825888947276239</v>
      </c>
    </row>
    <row r="75" spans="1:13" x14ac:dyDescent="0.25">
      <c r="A75" t="s">
        <v>15</v>
      </c>
      <c r="B75">
        <v>11</v>
      </c>
      <c r="C75" t="s">
        <v>87</v>
      </c>
      <c r="D75" t="s">
        <v>32</v>
      </c>
      <c r="E75" s="1">
        <v>2.61</v>
      </c>
      <c r="F75" s="1">
        <v>7</v>
      </c>
      <c r="G75" s="1">
        <v>2.7</v>
      </c>
      <c r="I75" t="s">
        <v>11</v>
      </c>
      <c r="J75">
        <f t="shared" si="3"/>
        <v>18.900000000000002</v>
      </c>
      <c r="L75" s="1">
        <f t="shared" si="4"/>
        <v>2.68</v>
      </c>
      <c r="M75" s="1">
        <f t="shared" si="5"/>
        <v>7.2413793103448292</v>
      </c>
    </row>
    <row r="76" spans="1:13" x14ac:dyDescent="0.25">
      <c r="A76" t="s">
        <v>15</v>
      </c>
      <c r="B76">
        <v>11</v>
      </c>
      <c r="C76" t="s">
        <v>88</v>
      </c>
      <c r="D76" t="s">
        <v>14</v>
      </c>
      <c r="E76" s="1">
        <v>19.63</v>
      </c>
      <c r="F76" s="1">
        <v>18.399999999999999</v>
      </c>
      <c r="G76" s="1">
        <v>2.7</v>
      </c>
      <c r="I76" t="s">
        <v>11</v>
      </c>
      <c r="J76">
        <f t="shared" si="3"/>
        <v>49.68</v>
      </c>
      <c r="L76" s="1">
        <f t="shared" si="4"/>
        <v>0.94</v>
      </c>
      <c r="M76" s="1">
        <f t="shared" si="5"/>
        <v>2.5308201732042792</v>
      </c>
    </row>
    <row r="77" spans="1:13" x14ac:dyDescent="0.25">
      <c r="A77" t="s">
        <v>15</v>
      </c>
      <c r="B77">
        <v>11</v>
      </c>
      <c r="C77" t="s">
        <v>89</v>
      </c>
      <c r="D77" t="s">
        <v>17</v>
      </c>
      <c r="E77" s="1">
        <v>12.19</v>
      </c>
      <c r="F77" s="1">
        <v>15.19</v>
      </c>
      <c r="G77" s="1">
        <v>2.7</v>
      </c>
      <c r="I77" t="s">
        <v>11</v>
      </c>
      <c r="J77">
        <f t="shared" si="3"/>
        <v>41.012999999999998</v>
      </c>
      <c r="L77" s="1">
        <f t="shared" si="4"/>
        <v>1.25</v>
      </c>
      <c r="M77" s="1">
        <f t="shared" si="5"/>
        <v>3.3644790812141099</v>
      </c>
    </row>
    <row r="78" spans="1:13" x14ac:dyDescent="0.25">
      <c r="A78" t="s">
        <v>15</v>
      </c>
      <c r="B78">
        <v>11</v>
      </c>
      <c r="C78" t="s">
        <v>90</v>
      </c>
      <c r="D78" t="s">
        <v>19</v>
      </c>
      <c r="E78" s="1">
        <v>10.56</v>
      </c>
      <c r="F78" s="1">
        <v>14.22</v>
      </c>
      <c r="G78" s="1">
        <v>2.7</v>
      </c>
      <c r="I78" t="s">
        <v>11</v>
      </c>
      <c r="J78">
        <f t="shared" si="3"/>
        <v>38.394000000000005</v>
      </c>
      <c r="L78" s="1">
        <f t="shared" si="4"/>
        <v>1.35</v>
      </c>
      <c r="M78" s="1">
        <f t="shared" si="5"/>
        <v>3.6357954545454549</v>
      </c>
    </row>
    <row r="79" spans="1:13" x14ac:dyDescent="0.25">
      <c r="A79" t="s">
        <v>15</v>
      </c>
      <c r="B79">
        <v>11</v>
      </c>
      <c r="C79" t="s">
        <v>91</v>
      </c>
      <c r="D79" t="s">
        <v>21</v>
      </c>
      <c r="E79" s="1">
        <v>8.9700000000000006</v>
      </c>
      <c r="F79" s="1">
        <v>12.04</v>
      </c>
      <c r="G79" s="1">
        <v>2.7</v>
      </c>
      <c r="I79" t="s">
        <v>11</v>
      </c>
      <c r="J79">
        <f t="shared" si="3"/>
        <v>32.508000000000003</v>
      </c>
      <c r="L79" s="1">
        <f t="shared" si="4"/>
        <v>1.34</v>
      </c>
      <c r="M79" s="1">
        <f t="shared" si="5"/>
        <v>3.6240802675585284</v>
      </c>
    </row>
    <row r="80" spans="1:13" x14ac:dyDescent="0.25">
      <c r="A80" t="s">
        <v>15</v>
      </c>
      <c r="B80">
        <v>11</v>
      </c>
      <c r="C80" t="s">
        <v>92</v>
      </c>
      <c r="D80" t="s">
        <v>38</v>
      </c>
      <c r="E80" s="1">
        <v>3.28</v>
      </c>
      <c r="F80" s="1">
        <v>9.0299999999999994</v>
      </c>
      <c r="G80" s="1">
        <v>2.5</v>
      </c>
      <c r="I80" t="s">
        <v>11</v>
      </c>
      <c r="J80">
        <f t="shared" si="3"/>
        <v>22.574999999999999</v>
      </c>
      <c r="L80" s="1">
        <f t="shared" si="4"/>
        <v>2.75</v>
      </c>
      <c r="M80" s="1">
        <f t="shared" si="5"/>
        <v>6.8826219512195124</v>
      </c>
    </row>
    <row r="81" spans="1:13" x14ac:dyDescent="0.25">
      <c r="A81" s="2">
        <v>0.46250000000000002</v>
      </c>
      <c r="B81" s="3"/>
      <c r="C81" s="3"/>
      <c r="D81" s="3"/>
      <c r="E81" s="4">
        <f>SUM(E75:E80)</f>
        <v>57.24</v>
      </c>
      <c r="F81" s="4">
        <f>SUM(F75:F80)</f>
        <v>75.88</v>
      </c>
      <c r="G81" s="4"/>
      <c r="H81" s="3"/>
      <c r="I81" s="3"/>
      <c r="J81" s="3">
        <f>SUM(J75:J80)</f>
        <v>203.07</v>
      </c>
      <c r="K81" s="3"/>
      <c r="L81" s="4">
        <f t="shared" si="4"/>
        <v>1.33</v>
      </c>
      <c r="M81" s="4">
        <f t="shared" si="5"/>
        <v>3.5476939203354294</v>
      </c>
    </row>
    <row r="82" spans="1:13" x14ac:dyDescent="0.25">
      <c r="A82" t="s">
        <v>15</v>
      </c>
      <c r="B82">
        <v>12</v>
      </c>
      <c r="C82" t="s">
        <v>93</v>
      </c>
      <c r="D82" t="s">
        <v>32</v>
      </c>
      <c r="E82" s="1">
        <v>2.75</v>
      </c>
      <c r="F82" s="1">
        <v>7.12</v>
      </c>
      <c r="G82" s="1">
        <v>2.7</v>
      </c>
      <c r="I82" t="s">
        <v>11</v>
      </c>
      <c r="J82">
        <f t="shared" si="3"/>
        <v>19.224</v>
      </c>
      <c r="L82" s="1">
        <f t="shared" si="4"/>
        <v>2.59</v>
      </c>
      <c r="M82" s="1">
        <f t="shared" si="5"/>
        <v>6.9905454545454546</v>
      </c>
    </row>
    <row r="83" spans="1:13" x14ac:dyDescent="0.25">
      <c r="A83" t="s">
        <v>15</v>
      </c>
      <c r="B83">
        <v>12</v>
      </c>
      <c r="C83" t="s">
        <v>94</v>
      </c>
      <c r="D83" t="s">
        <v>14</v>
      </c>
      <c r="E83" s="1">
        <v>19.600000000000001</v>
      </c>
      <c r="F83" s="1">
        <v>18.16</v>
      </c>
      <c r="G83" s="1">
        <v>2.7</v>
      </c>
      <c r="I83" t="s">
        <v>11</v>
      </c>
      <c r="J83">
        <f t="shared" si="3"/>
        <v>49.032000000000004</v>
      </c>
      <c r="L83" s="1">
        <f t="shared" si="4"/>
        <v>0.93</v>
      </c>
      <c r="M83" s="1">
        <f t="shared" si="5"/>
        <v>2.5016326530612245</v>
      </c>
    </row>
    <row r="84" spans="1:13" x14ac:dyDescent="0.25">
      <c r="A84" t="s">
        <v>15</v>
      </c>
      <c r="B84">
        <v>12</v>
      </c>
      <c r="C84" t="s">
        <v>95</v>
      </c>
      <c r="D84" t="s">
        <v>17</v>
      </c>
      <c r="E84" s="1">
        <v>12.58</v>
      </c>
      <c r="F84" s="1">
        <v>15.44</v>
      </c>
      <c r="G84" s="1">
        <v>2.7</v>
      </c>
      <c r="I84" t="s">
        <v>11</v>
      </c>
      <c r="J84">
        <f t="shared" si="3"/>
        <v>41.688000000000002</v>
      </c>
      <c r="L84" s="1">
        <f t="shared" si="4"/>
        <v>1.23</v>
      </c>
      <c r="M84" s="1">
        <f t="shared" si="5"/>
        <v>3.3138314785373613</v>
      </c>
    </row>
    <row r="85" spans="1:13" x14ac:dyDescent="0.25">
      <c r="A85" t="s">
        <v>15</v>
      </c>
      <c r="B85">
        <v>12</v>
      </c>
      <c r="C85" t="s">
        <v>96</v>
      </c>
      <c r="D85" t="s">
        <v>19</v>
      </c>
      <c r="E85" s="1">
        <v>11</v>
      </c>
      <c r="F85" s="1">
        <v>14.33</v>
      </c>
      <c r="G85" s="1">
        <v>2.7</v>
      </c>
      <c r="I85" t="s">
        <v>11</v>
      </c>
      <c r="J85">
        <f t="shared" si="3"/>
        <v>38.691000000000003</v>
      </c>
      <c r="L85" s="1">
        <f t="shared" si="4"/>
        <v>1.3</v>
      </c>
      <c r="M85" s="1">
        <f t="shared" si="5"/>
        <v>3.5173636363636365</v>
      </c>
    </row>
    <row r="86" spans="1:13" x14ac:dyDescent="0.25">
      <c r="A86" t="s">
        <v>15</v>
      </c>
      <c r="B86">
        <v>12</v>
      </c>
      <c r="C86" t="s">
        <v>97</v>
      </c>
      <c r="D86" t="s">
        <v>21</v>
      </c>
      <c r="E86" s="1">
        <v>9</v>
      </c>
      <c r="F86" s="1">
        <v>12.06</v>
      </c>
      <c r="G86" s="1">
        <v>2.7</v>
      </c>
      <c r="I86" t="s">
        <v>11</v>
      </c>
      <c r="J86">
        <f t="shared" si="3"/>
        <v>32.562000000000005</v>
      </c>
      <c r="L86" s="1">
        <f t="shared" si="4"/>
        <v>1.34</v>
      </c>
      <c r="M86" s="1">
        <f t="shared" si="5"/>
        <v>3.6180000000000003</v>
      </c>
    </row>
    <row r="87" spans="1:13" x14ac:dyDescent="0.25">
      <c r="A87" t="s">
        <v>15</v>
      </c>
      <c r="B87">
        <v>12</v>
      </c>
      <c r="C87" t="s">
        <v>98</v>
      </c>
      <c r="D87" t="s">
        <v>38</v>
      </c>
      <c r="E87" s="1">
        <v>3.29</v>
      </c>
      <c r="F87" s="1">
        <v>9.2200000000000006</v>
      </c>
      <c r="G87" s="1">
        <v>2.5</v>
      </c>
      <c r="I87" t="s">
        <v>11</v>
      </c>
      <c r="J87">
        <f t="shared" si="3"/>
        <v>23.05</v>
      </c>
      <c r="L87" s="1">
        <f t="shared" si="4"/>
        <v>2.8</v>
      </c>
      <c r="M87" s="1">
        <f t="shared" si="5"/>
        <v>7.0060790273556233</v>
      </c>
    </row>
    <row r="88" spans="1:13" x14ac:dyDescent="0.25">
      <c r="A88" s="2">
        <v>0.50416666666666665</v>
      </c>
      <c r="B88" s="3"/>
      <c r="C88" s="3"/>
      <c r="D88" s="3"/>
      <c r="E88" s="4">
        <f>SUM(E82:E87)</f>
        <v>58.22</v>
      </c>
      <c r="F88" s="4">
        <f>SUM(F82:F87)</f>
        <v>76.33</v>
      </c>
      <c r="G88" s="4"/>
      <c r="H88" s="3"/>
      <c r="I88" s="3"/>
      <c r="J88" s="3">
        <f>SUM(J82:J87)</f>
        <v>204.24700000000001</v>
      </c>
      <c r="K88" s="3"/>
      <c r="L88" s="4">
        <f t="shared" si="4"/>
        <v>1.31</v>
      </c>
      <c r="M88" s="4">
        <f t="shared" si="5"/>
        <v>3.5081930608038476</v>
      </c>
    </row>
    <row r="89" spans="1:13" x14ac:dyDescent="0.25">
      <c r="A89" t="s">
        <v>15</v>
      </c>
      <c r="B89">
        <v>13</v>
      </c>
      <c r="C89" t="s">
        <v>99</v>
      </c>
      <c r="D89" t="s">
        <v>32</v>
      </c>
      <c r="E89" s="1">
        <v>3.38</v>
      </c>
      <c r="F89" s="1">
        <v>8.48</v>
      </c>
      <c r="G89" s="1">
        <v>2.7</v>
      </c>
      <c r="I89" t="s">
        <v>11</v>
      </c>
      <c r="J89">
        <f t="shared" si="3"/>
        <v>22.896000000000004</v>
      </c>
      <c r="L89" s="1">
        <f t="shared" si="4"/>
        <v>2.5099999999999998</v>
      </c>
      <c r="M89" s="1">
        <f t="shared" si="5"/>
        <v>6.7739644970414217</v>
      </c>
    </row>
    <row r="90" spans="1:13" x14ac:dyDescent="0.25">
      <c r="A90" t="s">
        <v>15</v>
      </c>
      <c r="B90">
        <v>13</v>
      </c>
      <c r="C90" t="s">
        <v>100</v>
      </c>
      <c r="D90" t="s">
        <v>14</v>
      </c>
      <c r="E90" s="1">
        <v>19.16</v>
      </c>
      <c r="F90" s="1">
        <v>18.95</v>
      </c>
      <c r="G90" s="1">
        <v>2.7</v>
      </c>
      <c r="I90" t="s">
        <v>11</v>
      </c>
      <c r="J90">
        <f t="shared" si="3"/>
        <v>51.164999999999999</v>
      </c>
      <c r="L90" s="1">
        <f t="shared" si="4"/>
        <v>0.99</v>
      </c>
      <c r="M90" s="1">
        <f t="shared" si="5"/>
        <v>2.6704070981210855</v>
      </c>
    </row>
    <row r="91" spans="1:13" x14ac:dyDescent="0.25">
      <c r="A91" t="s">
        <v>15</v>
      </c>
      <c r="B91">
        <v>13</v>
      </c>
      <c r="C91" t="s">
        <v>101</v>
      </c>
      <c r="D91" t="s">
        <v>19</v>
      </c>
      <c r="E91" s="1">
        <v>10.95</v>
      </c>
      <c r="F91" s="1">
        <v>14.73</v>
      </c>
      <c r="G91" s="1">
        <v>2.7</v>
      </c>
      <c r="I91" t="s">
        <v>11</v>
      </c>
      <c r="J91">
        <f t="shared" si="3"/>
        <v>39.771000000000001</v>
      </c>
      <c r="L91" s="1">
        <f t="shared" si="4"/>
        <v>1.35</v>
      </c>
      <c r="M91" s="1">
        <f t="shared" si="5"/>
        <v>3.6320547945205481</v>
      </c>
    </row>
    <row r="92" spans="1:13" x14ac:dyDescent="0.25">
      <c r="A92" t="s">
        <v>15</v>
      </c>
      <c r="B92">
        <v>13</v>
      </c>
      <c r="C92" t="s">
        <v>102</v>
      </c>
      <c r="D92" t="s">
        <v>21</v>
      </c>
      <c r="E92" s="1">
        <v>8.6199999999999992</v>
      </c>
      <c r="F92" s="1">
        <v>11.86</v>
      </c>
      <c r="G92" s="1">
        <v>2.7</v>
      </c>
      <c r="I92" t="s">
        <v>11</v>
      </c>
      <c r="J92">
        <f t="shared" si="3"/>
        <v>32.021999999999998</v>
      </c>
      <c r="L92" s="1">
        <f t="shared" si="4"/>
        <v>1.38</v>
      </c>
      <c r="M92" s="1">
        <f t="shared" si="5"/>
        <v>3.7148491879350352</v>
      </c>
    </row>
    <row r="93" spans="1:13" x14ac:dyDescent="0.25">
      <c r="A93" t="s">
        <v>15</v>
      </c>
      <c r="B93">
        <v>13</v>
      </c>
      <c r="C93" t="s">
        <v>103</v>
      </c>
      <c r="D93" t="s">
        <v>38</v>
      </c>
      <c r="E93" s="1">
        <v>3.07</v>
      </c>
      <c r="F93" s="1">
        <v>8.3699999999999992</v>
      </c>
      <c r="G93" s="1">
        <v>2.5</v>
      </c>
      <c r="I93" t="s">
        <v>11</v>
      </c>
      <c r="J93">
        <f t="shared" si="3"/>
        <v>20.924999999999997</v>
      </c>
      <c r="L93" s="1">
        <f t="shared" si="4"/>
        <v>2.73</v>
      </c>
      <c r="M93" s="1">
        <f t="shared" si="5"/>
        <v>6.815960912052117</v>
      </c>
    </row>
    <row r="94" spans="1:13" x14ac:dyDescent="0.25">
      <c r="A94" t="s">
        <v>15</v>
      </c>
      <c r="B94">
        <v>13</v>
      </c>
      <c r="C94" t="s">
        <v>104</v>
      </c>
      <c r="D94" t="s">
        <v>17</v>
      </c>
      <c r="E94" s="1">
        <v>11.76</v>
      </c>
      <c r="F94" s="1">
        <v>15.65</v>
      </c>
      <c r="G94" s="1">
        <v>2.7</v>
      </c>
      <c r="I94" t="s">
        <v>11</v>
      </c>
      <c r="J94">
        <f t="shared" si="3"/>
        <v>42.255000000000003</v>
      </c>
      <c r="L94" s="1">
        <f t="shared" si="4"/>
        <v>1.33</v>
      </c>
      <c r="M94" s="1">
        <f t="shared" si="5"/>
        <v>3.5931122448979593</v>
      </c>
    </row>
    <row r="95" spans="1:13" x14ac:dyDescent="0.25">
      <c r="A95" s="2">
        <v>0.54583333333333328</v>
      </c>
      <c r="B95" s="3"/>
      <c r="C95" s="3"/>
      <c r="D95" s="3"/>
      <c r="E95" s="4">
        <f>SUM(E89:E94)</f>
        <v>56.939999999999991</v>
      </c>
      <c r="F95" s="4">
        <f>SUM(F89:F94)</f>
        <v>78.039999999999992</v>
      </c>
      <c r="G95" s="4"/>
      <c r="H95" s="3"/>
      <c r="I95" s="3"/>
      <c r="J95" s="3">
        <f>SUM(J89:J94)</f>
        <v>209.03399999999999</v>
      </c>
      <c r="K95" s="3"/>
      <c r="L95" s="4">
        <f t="shared" si="4"/>
        <v>1.37</v>
      </c>
      <c r="M95" s="4">
        <f t="shared" si="5"/>
        <v>3.6711275026343526</v>
      </c>
    </row>
    <row r="96" spans="1:13" x14ac:dyDescent="0.25">
      <c r="A96" t="s">
        <v>15</v>
      </c>
      <c r="B96">
        <v>14</v>
      </c>
      <c r="C96" t="s">
        <v>105</v>
      </c>
      <c r="D96" t="s">
        <v>32</v>
      </c>
      <c r="E96" s="1">
        <v>2.86</v>
      </c>
      <c r="F96" s="1">
        <v>7.49</v>
      </c>
      <c r="G96" s="1">
        <v>2.7</v>
      </c>
      <c r="I96" t="s">
        <v>11</v>
      </c>
      <c r="J96">
        <f t="shared" si="3"/>
        <v>20.223000000000003</v>
      </c>
      <c r="L96" s="1">
        <f t="shared" si="4"/>
        <v>2.62</v>
      </c>
      <c r="M96" s="1">
        <f t="shared" si="5"/>
        <v>7.0709790209790224</v>
      </c>
    </row>
    <row r="97" spans="1:13" x14ac:dyDescent="0.25">
      <c r="A97" t="s">
        <v>15</v>
      </c>
      <c r="B97">
        <v>14</v>
      </c>
      <c r="C97" t="s">
        <v>106</v>
      </c>
      <c r="D97" t="s">
        <v>14</v>
      </c>
      <c r="E97" s="1">
        <v>19.93</v>
      </c>
      <c r="F97" s="1">
        <v>18.79</v>
      </c>
      <c r="G97" s="1">
        <v>2.7</v>
      </c>
      <c r="I97" t="s">
        <v>11</v>
      </c>
      <c r="J97">
        <f t="shared" si="3"/>
        <v>50.733000000000004</v>
      </c>
      <c r="L97" s="1">
        <f t="shared" si="4"/>
        <v>0.94</v>
      </c>
      <c r="M97" s="1">
        <f t="shared" si="5"/>
        <v>2.5455594581033618</v>
      </c>
    </row>
    <row r="98" spans="1:13" x14ac:dyDescent="0.25">
      <c r="A98" t="s">
        <v>15</v>
      </c>
      <c r="B98">
        <v>14</v>
      </c>
      <c r="C98" t="s">
        <v>107</v>
      </c>
      <c r="D98" t="s">
        <v>17</v>
      </c>
      <c r="E98" s="1">
        <v>11.58</v>
      </c>
      <c r="F98" s="1">
        <v>15.3</v>
      </c>
      <c r="G98" s="1">
        <v>2.7</v>
      </c>
      <c r="I98" t="s">
        <v>11</v>
      </c>
      <c r="J98">
        <f t="shared" si="3"/>
        <v>41.31</v>
      </c>
      <c r="L98" s="1">
        <f t="shared" si="4"/>
        <v>1.32</v>
      </c>
      <c r="M98" s="1">
        <f t="shared" si="5"/>
        <v>3.5673575129533681</v>
      </c>
    </row>
    <row r="99" spans="1:13" x14ac:dyDescent="0.25">
      <c r="A99" t="s">
        <v>15</v>
      </c>
      <c r="B99">
        <v>14</v>
      </c>
      <c r="C99" t="s">
        <v>108</v>
      </c>
      <c r="D99" t="s">
        <v>19</v>
      </c>
      <c r="E99" s="1">
        <v>7.61</v>
      </c>
      <c r="F99" s="1">
        <v>11.56</v>
      </c>
      <c r="G99" s="1">
        <v>2.7</v>
      </c>
      <c r="I99" t="s">
        <v>11</v>
      </c>
      <c r="J99">
        <f t="shared" si="3"/>
        <v>31.212000000000003</v>
      </c>
      <c r="L99" s="1">
        <f t="shared" si="4"/>
        <v>1.52</v>
      </c>
      <c r="M99" s="1">
        <f t="shared" si="5"/>
        <v>4.1014454664914588</v>
      </c>
    </row>
    <row r="100" spans="1:13" x14ac:dyDescent="0.25">
      <c r="A100" t="s">
        <v>15</v>
      </c>
      <c r="B100">
        <v>14</v>
      </c>
      <c r="C100" t="s">
        <v>109</v>
      </c>
      <c r="D100" t="s">
        <v>21</v>
      </c>
      <c r="E100" s="1">
        <v>9.57</v>
      </c>
      <c r="F100" s="1">
        <v>12.59</v>
      </c>
      <c r="G100" s="1">
        <v>2.7</v>
      </c>
      <c r="I100" t="s">
        <v>11</v>
      </c>
      <c r="J100">
        <f t="shared" si="3"/>
        <v>33.993000000000002</v>
      </c>
      <c r="L100" s="1">
        <f t="shared" si="4"/>
        <v>1.32</v>
      </c>
      <c r="M100" s="1">
        <f t="shared" si="5"/>
        <v>3.5520376175548591</v>
      </c>
    </row>
    <row r="101" spans="1:13" x14ac:dyDescent="0.25">
      <c r="A101" t="s">
        <v>15</v>
      </c>
      <c r="B101">
        <v>14</v>
      </c>
      <c r="C101" t="s">
        <v>110</v>
      </c>
      <c r="D101" t="s">
        <v>38</v>
      </c>
      <c r="E101" s="1">
        <v>2.95</v>
      </c>
      <c r="F101" s="1">
        <v>8.3699999999999992</v>
      </c>
      <c r="G101" s="1">
        <v>2.5</v>
      </c>
      <c r="I101" t="s">
        <v>11</v>
      </c>
      <c r="J101">
        <f t="shared" si="3"/>
        <v>20.924999999999997</v>
      </c>
      <c r="L101" s="1">
        <f t="shared" si="4"/>
        <v>2.84</v>
      </c>
      <c r="M101" s="1">
        <f t="shared" si="5"/>
        <v>7.0932203389830493</v>
      </c>
    </row>
    <row r="102" spans="1:13" x14ac:dyDescent="0.25">
      <c r="A102" s="2">
        <v>0.58750000000000002</v>
      </c>
      <c r="B102" s="3"/>
      <c r="C102" s="3"/>
      <c r="D102" s="3"/>
      <c r="E102" s="4">
        <f>SUM(E96:E101)</f>
        <v>54.5</v>
      </c>
      <c r="F102" s="4">
        <f>SUM(F96:F101)</f>
        <v>74.100000000000009</v>
      </c>
      <c r="G102" s="4"/>
      <c r="H102" s="3"/>
      <c r="I102" s="3"/>
      <c r="J102" s="3">
        <f>SUM(J96:J101)</f>
        <v>198.39600000000002</v>
      </c>
      <c r="K102" s="3"/>
      <c r="L102" s="4">
        <f t="shared" si="4"/>
        <v>1.36</v>
      </c>
      <c r="M102" s="4">
        <f t="shared" si="5"/>
        <v>3.6402935779816517</v>
      </c>
    </row>
    <row r="103" spans="1:13" x14ac:dyDescent="0.25">
      <c r="A103" t="s">
        <v>15</v>
      </c>
      <c r="B103">
        <v>15</v>
      </c>
      <c r="C103" t="s">
        <v>111</v>
      </c>
      <c r="D103" t="s">
        <v>14</v>
      </c>
      <c r="E103" s="1">
        <v>19.41</v>
      </c>
      <c r="F103" s="1">
        <v>18.57</v>
      </c>
      <c r="G103" s="1">
        <v>2.7</v>
      </c>
      <c r="I103" t="s">
        <v>11</v>
      </c>
      <c r="J103">
        <f t="shared" si="3"/>
        <v>50.139000000000003</v>
      </c>
      <c r="L103" s="1">
        <f t="shared" si="4"/>
        <v>0.96</v>
      </c>
      <c r="M103" s="1">
        <f t="shared" si="5"/>
        <v>2.5831530139103558</v>
      </c>
    </row>
    <row r="104" spans="1:13" x14ac:dyDescent="0.25">
      <c r="A104" t="s">
        <v>15</v>
      </c>
      <c r="B104">
        <v>15</v>
      </c>
      <c r="C104" t="s">
        <v>112</v>
      </c>
      <c r="D104" t="s">
        <v>32</v>
      </c>
      <c r="E104" s="1">
        <v>2.85</v>
      </c>
      <c r="F104" s="1">
        <v>7.48</v>
      </c>
      <c r="G104" s="1">
        <v>2.7</v>
      </c>
      <c r="I104" t="s">
        <v>11</v>
      </c>
      <c r="J104">
        <f t="shared" si="3"/>
        <v>20.196000000000002</v>
      </c>
      <c r="L104" s="1">
        <f t="shared" si="4"/>
        <v>2.62</v>
      </c>
      <c r="M104" s="1">
        <f t="shared" si="5"/>
        <v>7.0863157894736846</v>
      </c>
    </row>
    <row r="105" spans="1:13" x14ac:dyDescent="0.25">
      <c r="A105" t="s">
        <v>15</v>
      </c>
      <c r="B105">
        <v>15</v>
      </c>
      <c r="C105" t="s">
        <v>113</v>
      </c>
      <c r="D105" t="s">
        <v>19</v>
      </c>
      <c r="E105" s="1">
        <v>10.050000000000001</v>
      </c>
      <c r="F105" s="1">
        <v>13.97</v>
      </c>
      <c r="G105" s="1">
        <v>2.7</v>
      </c>
      <c r="I105" t="s">
        <v>11</v>
      </c>
      <c r="J105">
        <f t="shared" si="3"/>
        <v>37.719000000000001</v>
      </c>
      <c r="L105" s="1">
        <f t="shared" si="4"/>
        <v>1.39</v>
      </c>
      <c r="M105" s="1">
        <f t="shared" si="5"/>
        <v>3.7531343283582088</v>
      </c>
    </row>
    <row r="106" spans="1:13" x14ac:dyDescent="0.25">
      <c r="A106" t="s">
        <v>15</v>
      </c>
      <c r="B106">
        <v>15</v>
      </c>
      <c r="C106" t="s">
        <v>114</v>
      </c>
      <c r="D106" t="s">
        <v>21</v>
      </c>
      <c r="E106" s="1">
        <v>8.84</v>
      </c>
      <c r="F106" s="1">
        <v>12</v>
      </c>
      <c r="G106" s="1">
        <v>2.7</v>
      </c>
      <c r="I106" t="s">
        <v>11</v>
      </c>
      <c r="J106">
        <f t="shared" si="3"/>
        <v>32.400000000000006</v>
      </c>
      <c r="L106" s="1">
        <f t="shared" si="4"/>
        <v>1.36</v>
      </c>
      <c r="M106" s="1">
        <f t="shared" si="5"/>
        <v>3.6651583710407247</v>
      </c>
    </row>
    <row r="107" spans="1:13" x14ac:dyDescent="0.25">
      <c r="A107" t="s">
        <v>15</v>
      </c>
      <c r="B107">
        <v>15</v>
      </c>
      <c r="C107" t="s">
        <v>115</v>
      </c>
      <c r="D107" t="s">
        <v>17</v>
      </c>
      <c r="E107" s="1">
        <v>10.98</v>
      </c>
      <c r="F107" s="1">
        <v>15.14</v>
      </c>
      <c r="G107" s="1">
        <v>2.7</v>
      </c>
      <c r="I107" t="s">
        <v>11</v>
      </c>
      <c r="J107">
        <f t="shared" si="3"/>
        <v>40.878000000000007</v>
      </c>
      <c r="L107" s="1">
        <f t="shared" si="4"/>
        <v>1.38</v>
      </c>
      <c r="M107" s="1">
        <f t="shared" si="5"/>
        <v>3.7229508196721315</v>
      </c>
    </row>
    <row r="108" spans="1:13" x14ac:dyDescent="0.25">
      <c r="A108" t="s">
        <v>15</v>
      </c>
      <c r="B108">
        <v>15</v>
      </c>
      <c r="C108" t="s">
        <v>116</v>
      </c>
      <c r="D108" t="s">
        <v>38</v>
      </c>
      <c r="E108" s="1">
        <v>2.96</v>
      </c>
      <c r="F108" s="1">
        <v>8.1199999999999992</v>
      </c>
      <c r="G108" s="1">
        <v>2.5</v>
      </c>
      <c r="I108" t="s">
        <v>11</v>
      </c>
      <c r="J108">
        <f t="shared" si="3"/>
        <v>20.299999999999997</v>
      </c>
      <c r="L108" s="1">
        <f t="shared" si="4"/>
        <v>2.74</v>
      </c>
      <c r="M108" s="1">
        <f t="shared" si="5"/>
        <v>6.858108108108107</v>
      </c>
    </row>
    <row r="109" spans="1:13" x14ac:dyDescent="0.25">
      <c r="A109" s="2">
        <v>0.62916666666666665</v>
      </c>
      <c r="B109" s="3"/>
      <c r="C109" s="3"/>
      <c r="D109" s="3"/>
      <c r="E109" s="4">
        <f>SUM(E103:E108)</f>
        <v>55.090000000000011</v>
      </c>
      <c r="F109" s="4">
        <f>SUM(F103:F108)</f>
        <v>75.28</v>
      </c>
      <c r="G109" s="4"/>
      <c r="H109" s="3"/>
      <c r="I109" s="3"/>
      <c r="J109" s="3">
        <f>SUM(J103:J108)</f>
        <v>201.63200000000001</v>
      </c>
      <c r="K109" s="3"/>
      <c r="L109" s="4">
        <f t="shared" si="4"/>
        <v>1.37</v>
      </c>
      <c r="M109" s="4">
        <f t="shared" si="5"/>
        <v>3.660047195498275</v>
      </c>
    </row>
    <row r="110" spans="1:13" x14ac:dyDescent="0.25">
      <c r="A110" t="s">
        <v>15</v>
      </c>
      <c r="B110">
        <v>16</v>
      </c>
      <c r="C110" t="s">
        <v>117</v>
      </c>
      <c r="D110" t="s">
        <v>32</v>
      </c>
      <c r="E110" s="1">
        <v>5.67</v>
      </c>
      <c r="F110" s="1">
        <v>11.24</v>
      </c>
      <c r="G110" s="1">
        <v>2.7</v>
      </c>
      <c r="I110" t="s">
        <v>11</v>
      </c>
      <c r="J110">
        <f t="shared" si="3"/>
        <v>30.348000000000003</v>
      </c>
      <c r="L110" s="1">
        <f t="shared" si="4"/>
        <v>1.98</v>
      </c>
      <c r="M110" s="1">
        <f t="shared" si="5"/>
        <v>5.3523809523809529</v>
      </c>
    </row>
    <row r="111" spans="1:13" x14ac:dyDescent="0.25">
      <c r="A111" t="s">
        <v>15</v>
      </c>
      <c r="B111">
        <v>16</v>
      </c>
      <c r="C111" t="s">
        <v>118</v>
      </c>
      <c r="D111" t="s">
        <v>14</v>
      </c>
      <c r="E111" s="1">
        <v>21.17</v>
      </c>
      <c r="F111" s="1">
        <v>20.18</v>
      </c>
      <c r="G111" s="1">
        <v>2.7</v>
      </c>
      <c r="I111" t="s">
        <v>11</v>
      </c>
      <c r="J111">
        <f t="shared" si="3"/>
        <v>54.486000000000004</v>
      </c>
      <c r="L111" s="1">
        <f t="shared" si="4"/>
        <v>0.95</v>
      </c>
      <c r="M111" s="1">
        <f t="shared" si="5"/>
        <v>2.5737364194615022</v>
      </c>
    </row>
    <row r="112" spans="1:13" x14ac:dyDescent="0.25">
      <c r="A112" t="s">
        <v>15</v>
      </c>
      <c r="B112">
        <v>16</v>
      </c>
      <c r="C112" t="s">
        <v>119</v>
      </c>
      <c r="D112" t="s">
        <v>17</v>
      </c>
      <c r="E112" s="1">
        <v>13.29</v>
      </c>
      <c r="F112" s="1">
        <v>15.96</v>
      </c>
      <c r="G112" s="1">
        <v>2.7</v>
      </c>
      <c r="I112" t="s">
        <v>11</v>
      </c>
      <c r="J112">
        <f t="shared" si="3"/>
        <v>43.092000000000006</v>
      </c>
      <c r="L112" s="1">
        <f t="shared" si="4"/>
        <v>1.2</v>
      </c>
      <c r="M112" s="1">
        <f t="shared" si="5"/>
        <v>3.2424379232505651</v>
      </c>
    </row>
    <row r="113" spans="1:13" x14ac:dyDescent="0.25">
      <c r="A113" t="s">
        <v>15</v>
      </c>
      <c r="B113">
        <v>16</v>
      </c>
      <c r="C113" t="s">
        <v>120</v>
      </c>
      <c r="D113" t="s">
        <v>19</v>
      </c>
      <c r="E113" s="1">
        <v>11.17</v>
      </c>
      <c r="F113" s="1">
        <v>13.93</v>
      </c>
      <c r="G113" s="1">
        <v>2.7</v>
      </c>
      <c r="I113" t="s">
        <v>11</v>
      </c>
      <c r="J113">
        <f t="shared" si="3"/>
        <v>37.611000000000004</v>
      </c>
      <c r="L113" s="1">
        <f t="shared" si="4"/>
        <v>1.25</v>
      </c>
      <c r="M113" s="1">
        <f t="shared" si="5"/>
        <v>3.367144136078783</v>
      </c>
    </row>
    <row r="114" spans="1:13" x14ac:dyDescent="0.25">
      <c r="A114" t="s">
        <v>15</v>
      </c>
      <c r="B114">
        <v>16</v>
      </c>
      <c r="C114" t="s">
        <v>121</v>
      </c>
      <c r="D114" t="s">
        <v>21</v>
      </c>
      <c r="E114" s="1">
        <v>11.09</v>
      </c>
      <c r="F114" s="1">
        <v>13.36</v>
      </c>
      <c r="G114" s="1">
        <v>2.7</v>
      </c>
      <c r="I114" t="s">
        <v>11</v>
      </c>
      <c r="J114">
        <f t="shared" si="3"/>
        <v>36.072000000000003</v>
      </c>
      <c r="L114" s="1">
        <f t="shared" si="4"/>
        <v>1.2</v>
      </c>
      <c r="M114" s="1">
        <f t="shared" si="5"/>
        <v>3.2526600541027957</v>
      </c>
    </row>
    <row r="115" spans="1:13" x14ac:dyDescent="0.25">
      <c r="A115" t="s">
        <v>15</v>
      </c>
      <c r="B115">
        <v>16</v>
      </c>
      <c r="C115" t="s">
        <v>122</v>
      </c>
      <c r="D115" t="s">
        <v>38</v>
      </c>
      <c r="E115" s="1">
        <v>3.51</v>
      </c>
      <c r="F115" s="1">
        <v>9.25</v>
      </c>
      <c r="G115" s="1">
        <v>2.5</v>
      </c>
      <c r="I115" t="s">
        <v>11</v>
      </c>
      <c r="J115">
        <f t="shared" si="3"/>
        <v>23.125</v>
      </c>
      <c r="L115" s="1">
        <f t="shared" si="4"/>
        <v>2.64</v>
      </c>
      <c r="M115" s="1">
        <f t="shared" si="5"/>
        <v>6.5883190883190883</v>
      </c>
    </row>
    <row r="116" spans="1:13" x14ac:dyDescent="0.25">
      <c r="A116" s="2">
        <v>0.67083333333333328</v>
      </c>
      <c r="B116" s="3"/>
      <c r="C116" s="3"/>
      <c r="D116" s="3"/>
      <c r="E116" s="4">
        <f>SUM(E110:E115)</f>
        <v>65.900000000000006</v>
      </c>
      <c r="F116" s="4">
        <f>SUM(F110:F115)</f>
        <v>83.92</v>
      </c>
      <c r="G116" s="4"/>
      <c r="H116" s="3"/>
      <c r="I116" s="3"/>
      <c r="J116" s="3">
        <f>SUM(J110:J115)</f>
        <v>224.73400000000004</v>
      </c>
      <c r="K116" s="3"/>
      <c r="L116" s="4">
        <f t="shared" si="4"/>
        <v>1.27</v>
      </c>
      <c r="M116" s="4">
        <f t="shared" si="5"/>
        <v>3.4102276176024282</v>
      </c>
    </row>
    <row r="117" spans="1:13" x14ac:dyDescent="0.25">
      <c r="A117" t="s">
        <v>28</v>
      </c>
      <c r="B117">
        <v>17</v>
      </c>
      <c r="C117" t="s">
        <v>123</v>
      </c>
      <c r="D117" t="s">
        <v>14</v>
      </c>
      <c r="E117" s="1">
        <v>25.24</v>
      </c>
      <c r="F117" s="1">
        <v>23.58</v>
      </c>
      <c r="G117" s="1">
        <v>2.7</v>
      </c>
      <c r="I117" t="s">
        <v>11</v>
      </c>
      <c r="J117">
        <f t="shared" si="3"/>
        <v>63.665999999999997</v>
      </c>
      <c r="L117" s="1">
        <f t="shared" si="4"/>
        <v>0.93</v>
      </c>
      <c r="M117" s="1">
        <f t="shared" si="5"/>
        <v>2.5224247226624406</v>
      </c>
    </row>
    <row r="118" spans="1:13" x14ac:dyDescent="0.25">
      <c r="A118" t="s">
        <v>28</v>
      </c>
      <c r="B118">
        <v>17</v>
      </c>
      <c r="C118" t="s">
        <v>124</v>
      </c>
      <c r="D118" t="s">
        <v>17</v>
      </c>
      <c r="E118" s="1">
        <v>11.2</v>
      </c>
      <c r="F118" s="1">
        <v>13.73</v>
      </c>
      <c r="G118" s="1">
        <v>2.7</v>
      </c>
      <c r="I118" t="s">
        <v>11</v>
      </c>
      <c r="J118">
        <f t="shared" si="3"/>
        <v>37.071000000000005</v>
      </c>
      <c r="L118" s="1">
        <f t="shared" si="4"/>
        <v>1.23</v>
      </c>
      <c r="M118" s="1">
        <f t="shared" si="5"/>
        <v>3.3099107142857149</v>
      </c>
    </row>
    <row r="119" spans="1:13" x14ac:dyDescent="0.25">
      <c r="A119" t="s">
        <v>28</v>
      </c>
      <c r="B119">
        <v>17</v>
      </c>
      <c r="C119" t="s">
        <v>125</v>
      </c>
      <c r="D119" t="s">
        <v>19</v>
      </c>
      <c r="E119" s="1">
        <v>10.220000000000001</v>
      </c>
      <c r="F119" s="1">
        <v>13.64</v>
      </c>
      <c r="G119" s="1">
        <v>2.7</v>
      </c>
      <c r="I119" t="s">
        <v>11</v>
      </c>
      <c r="J119">
        <f t="shared" si="3"/>
        <v>36.828000000000003</v>
      </c>
      <c r="L119" s="1">
        <f t="shared" si="4"/>
        <v>1.33</v>
      </c>
      <c r="M119" s="1">
        <f t="shared" si="5"/>
        <v>3.6035225048923678</v>
      </c>
    </row>
    <row r="120" spans="1:13" x14ac:dyDescent="0.25">
      <c r="A120" t="s">
        <v>28</v>
      </c>
      <c r="B120">
        <v>17</v>
      </c>
      <c r="C120" t="s">
        <v>126</v>
      </c>
      <c r="D120" t="s">
        <v>21</v>
      </c>
      <c r="E120" s="1">
        <v>8.6300000000000008</v>
      </c>
      <c r="F120" s="1">
        <v>12.39</v>
      </c>
      <c r="G120" s="1">
        <v>2.7</v>
      </c>
      <c r="I120" t="s">
        <v>11</v>
      </c>
      <c r="J120">
        <f t="shared" si="3"/>
        <v>33.453000000000003</v>
      </c>
      <c r="L120" s="1">
        <f t="shared" si="4"/>
        <v>1.44</v>
      </c>
      <c r="M120" s="1">
        <f t="shared" si="5"/>
        <v>3.8763615295480882</v>
      </c>
    </row>
    <row r="121" spans="1:13" x14ac:dyDescent="0.25">
      <c r="A121" t="s">
        <v>28</v>
      </c>
      <c r="B121">
        <v>17</v>
      </c>
      <c r="C121" t="s">
        <v>127</v>
      </c>
      <c r="D121" t="s">
        <v>38</v>
      </c>
      <c r="E121" s="1">
        <v>2.91</v>
      </c>
      <c r="F121" s="1">
        <v>8.25</v>
      </c>
      <c r="G121" s="1">
        <v>2.5</v>
      </c>
      <c r="I121" t="s">
        <v>11</v>
      </c>
      <c r="J121">
        <f t="shared" si="3"/>
        <v>20.625</v>
      </c>
      <c r="L121" s="1">
        <f t="shared" si="4"/>
        <v>2.84</v>
      </c>
      <c r="M121" s="1">
        <f t="shared" si="5"/>
        <v>7.0876288659793811</v>
      </c>
    </row>
    <row r="122" spans="1:13" x14ac:dyDescent="0.25">
      <c r="A122" s="2">
        <v>0.71180555555555558</v>
      </c>
      <c r="B122" s="3"/>
      <c r="C122" s="3"/>
      <c r="D122" s="3"/>
      <c r="E122" s="4">
        <f>SUM(E117:E121)</f>
        <v>58.2</v>
      </c>
      <c r="F122" s="4">
        <f>SUM(F117:F121)</f>
        <v>71.59</v>
      </c>
      <c r="G122" s="4"/>
      <c r="H122" s="3"/>
      <c r="I122" s="3"/>
      <c r="J122" s="3">
        <f>SUM(J117:J121)</f>
        <v>191.643</v>
      </c>
      <c r="K122" s="3"/>
      <c r="L122" s="4">
        <f t="shared" si="4"/>
        <v>1.23</v>
      </c>
      <c r="M122" s="4">
        <f t="shared" si="5"/>
        <v>3.2928350515463918</v>
      </c>
    </row>
    <row r="123" spans="1:13" x14ac:dyDescent="0.25">
      <c r="A123" t="s">
        <v>28</v>
      </c>
      <c r="B123">
        <v>18</v>
      </c>
      <c r="C123" t="s">
        <v>128</v>
      </c>
      <c r="D123" t="s">
        <v>17</v>
      </c>
      <c r="E123" s="1">
        <v>10.74</v>
      </c>
      <c r="F123" s="1">
        <v>14.34</v>
      </c>
      <c r="G123" s="1">
        <v>2.7</v>
      </c>
      <c r="I123" t="s">
        <v>11</v>
      </c>
      <c r="J123">
        <f t="shared" si="3"/>
        <v>38.718000000000004</v>
      </c>
      <c r="L123" s="1">
        <f t="shared" si="4"/>
        <v>1.34</v>
      </c>
      <c r="M123" s="1">
        <f t="shared" si="5"/>
        <v>3.6050279329608941</v>
      </c>
    </row>
    <row r="124" spans="1:13" x14ac:dyDescent="0.25">
      <c r="A124" t="s">
        <v>28</v>
      </c>
      <c r="B124">
        <v>18</v>
      </c>
      <c r="C124" t="s">
        <v>129</v>
      </c>
      <c r="D124" t="s">
        <v>19</v>
      </c>
      <c r="E124" s="1">
        <v>9.98</v>
      </c>
      <c r="F124" s="1">
        <v>14.01</v>
      </c>
      <c r="G124" s="1">
        <v>2.7</v>
      </c>
      <c r="I124" t="s">
        <v>11</v>
      </c>
      <c r="J124">
        <f t="shared" si="3"/>
        <v>37.827000000000005</v>
      </c>
      <c r="L124" s="1">
        <f t="shared" si="4"/>
        <v>1.4</v>
      </c>
      <c r="M124" s="1">
        <f t="shared" si="5"/>
        <v>3.7902805611222448</v>
      </c>
    </row>
    <row r="125" spans="1:13" x14ac:dyDescent="0.25">
      <c r="A125" t="s">
        <v>28</v>
      </c>
      <c r="B125">
        <v>18</v>
      </c>
      <c r="C125" t="s">
        <v>130</v>
      </c>
      <c r="D125" t="s">
        <v>21</v>
      </c>
      <c r="E125" s="1">
        <v>9.86</v>
      </c>
      <c r="F125" s="1">
        <v>13.63</v>
      </c>
      <c r="G125" s="1">
        <v>2.7</v>
      </c>
      <c r="I125" t="s">
        <v>11</v>
      </c>
      <c r="J125">
        <f t="shared" si="3"/>
        <v>36.801000000000002</v>
      </c>
      <c r="L125" s="1">
        <f t="shared" si="4"/>
        <v>1.38</v>
      </c>
      <c r="M125" s="1">
        <f t="shared" si="5"/>
        <v>3.7323529411764711</v>
      </c>
    </row>
    <row r="126" spans="1:13" x14ac:dyDescent="0.25">
      <c r="A126" t="s">
        <v>28</v>
      </c>
      <c r="B126">
        <v>18</v>
      </c>
      <c r="C126" t="s">
        <v>131</v>
      </c>
      <c r="D126" t="s">
        <v>14</v>
      </c>
      <c r="E126" s="1">
        <v>20.65</v>
      </c>
      <c r="F126" s="1">
        <v>18.68</v>
      </c>
      <c r="G126" s="1">
        <v>2.7</v>
      </c>
      <c r="I126" t="s">
        <v>11</v>
      </c>
      <c r="J126">
        <f t="shared" si="3"/>
        <v>50.436</v>
      </c>
      <c r="L126" s="1">
        <f t="shared" si="4"/>
        <v>0.9</v>
      </c>
      <c r="M126" s="1">
        <f t="shared" si="5"/>
        <v>2.4424213075060535</v>
      </c>
    </row>
    <row r="127" spans="1:13" x14ac:dyDescent="0.25">
      <c r="A127" t="s">
        <v>28</v>
      </c>
      <c r="B127">
        <v>18</v>
      </c>
      <c r="C127" t="s">
        <v>132</v>
      </c>
      <c r="D127" t="s">
        <v>32</v>
      </c>
      <c r="E127" s="1">
        <v>2.6</v>
      </c>
      <c r="F127" s="1">
        <v>6.99</v>
      </c>
      <c r="G127" s="1">
        <v>2.7</v>
      </c>
      <c r="I127" t="s">
        <v>11</v>
      </c>
      <c r="J127">
        <f t="shared" si="3"/>
        <v>18.873000000000001</v>
      </c>
      <c r="L127" s="1">
        <f t="shared" si="4"/>
        <v>2.69</v>
      </c>
      <c r="M127" s="1">
        <f t="shared" si="5"/>
        <v>7.2588461538461537</v>
      </c>
    </row>
    <row r="128" spans="1:13" x14ac:dyDescent="0.25">
      <c r="A128" t="s">
        <v>28</v>
      </c>
      <c r="B128">
        <v>18</v>
      </c>
      <c r="C128" t="s">
        <v>133</v>
      </c>
      <c r="D128" t="s">
        <v>38</v>
      </c>
      <c r="E128" s="1">
        <v>3.26</v>
      </c>
      <c r="F128" s="1">
        <v>8.75</v>
      </c>
      <c r="G128" s="1">
        <v>2.5</v>
      </c>
      <c r="I128" t="s">
        <v>11</v>
      </c>
      <c r="J128">
        <f t="shared" si="3"/>
        <v>21.875</v>
      </c>
      <c r="L128" s="1">
        <f t="shared" si="4"/>
        <v>2.68</v>
      </c>
      <c r="M128" s="1">
        <f t="shared" si="5"/>
        <v>6.7101226993865035</v>
      </c>
    </row>
    <row r="129" spans="1:13" x14ac:dyDescent="0.25">
      <c r="A129" s="2">
        <v>0.75416666666666665</v>
      </c>
      <c r="B129" s="3"/>
      <c r="C129" s="3"/>
      <c r="D129" s="3"/>
      <c r="E129" s="4">
        <f>SUM(E123:E128)</f>
        <v>57.089999999999996</v>
      </c>
      <c r="F129" s="4">
        <f>SUM(F123:F128)</f>
        <v>76.400000000000006</v>
      </c>
      <c r="G129" s="4"/>
      <c r="H129" s="3"/>
      <c r="I129" s="3"/>
      <c r="J129" s="3">
        <f>SUM(J123:J128)</f>
        <v>204.53</v>
      </c>
      <c r="K129" s="3"/>
      <c r="L129" s="4">
        <f t="shared" si="4"/>
        <v>1.34</v>
      </c>
      <c r="M129" s="4">
        <f t="shared" si="5"/>
        <v>3.5825888947276234</v>
      </c>
    </row>
    <row r="130" spans="1:13" x14ac:dyDescent="0.25">
      <c r="A130" t="s">
        <v>28</v>
      </c>
      <c r="B130">
        <v>19</v>
      </c>
      <c r="C130" t="s">
        <v>134</v>
      </c>
      <c r="D130" t="s">
        <v>17</v>
      </c>
      <c r="E130" s="1">
        <v>12.19</v>
      </c>
      <c r="F130" s="1">
        <v>15.19</v>
      </c>
      <c r="G130" s="1">
        <v>2.7</v>
      </c>
      <c r="I130" t="s">
        <v>11</v>
      </c>
      <c r="J130">
        <f t="shared" si="3"/>
        <v>41.012999999999998</v>
      </c>
      <c r="L130" s="1">
        <f t="shared" si="4"/>
        <v>1.25</v>
      </c>
      <c r="M130" s="1">
        <f t="shared" si="5"/>
        <v>3.3644790812141099</v>
      </c>
    </row>
    <row r="131" spans="1:13" x14ac:dyDescent="0.25">
      <c r="A131" t="s">
        <v>28</v>
      </c>
      <c r="B131">
        <v>19</v>
      </c>
      <c r="C131" t="s">
        <v>135</v>
      </c>
      <c r="D131" t="s">
        <v>19</v>
      </c>
      <c r="E131" s="1">
        <v>10.56</v>
      </c>
      <c r="F131" s="1">
        <v>14.22</v>
      </c>
      <c r="G131" s="1">
        <v>2.7</v>
      </c>
      <c r="I131" t="s">
        <v>11</v>
      </c>
      <c r="J131">
        <f t="shared" si="3"/>
        <v>38.394000000000005</v>
      </c>
      <c r="L131" s="1">
        <f t="shared" si="4"/>
        <v>1.35</v>
      </c>
      <c r="M131" s="1">
        <f t="shared" si="5"/>
        <v>3.6357954545454549</v>
      </c>
    </row>
    <row r="132" spans="1:13" x14ac:dyDescent="0.25">
      <c r="A132" t="s">
        <v>28</v>
      </c>
      <c r="B132">
        <v>19</v>
      </c>
      <c r="C132" t="s">
        <v>136</v>
      </c>
      <c r="D132" t="s">
        <v>21</v>
      </c>
      <c r="E132" s="1">
        <v>8.9700000000000006</v>
      </c>
      <c r="F132" s="1">
        <v>12.04</v>
      </c>
      <c r="G132" s="1">
        <v>2.7</v>
      </c>
      <c r="I132" t="s">
        <v>11</v>
      </c>
      <c r="J132">
        <f t="shared" ref="J132:J190" si="6">F132*G132</f>
        <v>32.508000000000003</v>
      </c>
      <c r="L132" s="1">
        <f t="shared" ref="L132:L190" si="7">ROUND(F132/E132,2)</f>
        <v>1.34</v>
      </c>
      <c r="M132" s="1">
        <f t="shared" ref="M132:M191" si="8">J132/E132</f>
        <v>3.6240802675585284</v>
      </c>
    </row>
    <row r="133" spans="1:13" x14ac:dyDescent="0.25">
      <c r="A133" t="s">
        <v>28</v>
      </c>
      <c r="B133">
        <v>19</v>
      </c>
      <c r="C133" t="s">
        <v>137</v>
      </c>
      <c r="D133" t="s">
        <v>14</v>
      </c>
      <c r="E133" s="1">
        <v>19.63</v>
      </c>
      <c r="F133" s="1">
        <v>18.399999999999999</v>
      </c>
      <c r="G133" s="1">
        <v>2.7</v>
      </c>
      <c r="I133" t="s">
        <v>11</v>
      </c>
      <c r="J133">
        <f t="shared" si="6"/>
        <v>49.68</v>
      </c>
      <c r="L133" s="1">
        <f t="shared" si="7"/>
        <v>0.94</v>
      </c>
      <c r="M133" s="1">
        <f t="shared" si="8"/>
        <v>2.5308201732042792</v>
      </c>
    </row>
    <row r="134" spans="1:13" x14ac:dyDescent="0.25">
      <c r="A134" t="s">
        <v>28</v>
      </c>
      <c r="B134">
        <v>19</v>
      </c>
      <c r="C134" t="s">
        <v>138</v>
      </c>
      <c r="D134" t="s">
        <v>32</v>
      </c>
      <c r="E134" s="1">
        <v>2.61</v>
      </c>
      <c r="F134" s="1">
        <v>7</v>
      </c>
      <c r="G134" s="1">
        <v>2.7</v>
      </c>
      <c r="I134" t="s">
        <v>11</v>
      </c>
      <c r="J134">
        <f t="shared" si="6"/>
        <v>18.900000000000002</v>
      </c>
      <c r="L134" s="1">
        <f t="shared" si="7"/>
        <v>2.68</v>
      </c>
      <c r="M134" s="1">
        <f t="shared" si="8"/>
        <v>7.2413793103448292</v>
      </c>
    </row>
    <row r="135" spans="1:13" x14ac:dyDescent="0.25">
      <c r="A135" t="s">
        <v>28</v>
      </c>
      <c r="B135">
        <v>19</v>
      </c>
      <c r="C135" t="s">
        <v>139</v>
      </c>
      <c r="D135" t="s">
        <v>38</v>
      </c>
      <c r="E135" s="1">
        <v>3.28</v>
      </c>
      <c r="F135" s="1">
        <v>9.0299999999999994</v>
      </c>
      <c r="G135" s="1">
        <v>2.5</v>
      </c>
      <c r="I135" t="s">
        <v>11</v>
      </c>
      <c r="J135">
        <f t="shared" si="6"/>
        <v>22.574999999999999</v>
      </c>
      <c r="L135" s="1">
        <f t="shared" si="7"/>
        <v>2.75</v>
      </c>
      <c r="M135" s="1">
        <f t="shared" si="8"/>
        <v>6.8826219512195124</v>
      </c>
    </row>
    <row r="136" spans="1:13" x14ac:dyDescent="0.25">
      <c r="A136" s="2">
        <v>0.79583333333333328</v>
      </c>
      <c r="B136" s="3"/>
      <c r="C136" s="3"/>
      <c r="D136" s="3"/>
      <c r="E136" s="4">
        <f>SUM(E130:E135)</f>
        <v>57.239999999999995</v>
      </c>
      <c r="F136" s="4">
        <f>SUM(F130:F135)</f>
        <v>75.88</v>
      </c>
      <c r="G136" s="4"/>
      <c r="H136" s="3"/>
      <c r="I136" s="3"/>
      <c r="J136" s="3">
        <f>SUM(J130:J135)</f>
        <v>203.07000000000002</v>
      </c>
      <c r="K136" s="3"/>
      <c r="L136" s="4">
        <f t="shared" si="7"/>
        <v>1.33</v>
      </c>
      <c r="M136" s="4">
        <f t="shared" si="8"/>
        <v>3.5476939203354303</v>
      </c>
    </row>
    <row r="137" spans="1:13" x14ac:dyDescent="0.25">
      <c r="A137" t="s">
        <v>28</v>
      </c>
      <c r="B137">
        <v>20</v>
      </c>
      <c r="C137" t="s">
        <v>140</v>
      </c>
      <c r="D137" t="s">
        <v>17</v>
      </c>
      <c r="E137" s="1">
        <v>12.58</v>
      </c>
      <c r="F137" s="1">
        <v>15.44</v>
      </c>
      <c r="G137" s="1">
        <v>2.7</v>
      </c>
      <c r="I137" t="s">
        <v>11</v>
      </c>
      <c r="J137">
        <f t="shared" si="6"/>
        <v>41.688000000000002</v>
      </c>
      <c r="L137" s="1">
        <f t="shared" si="7"/>
        <v>1.23</v>
      </c>
      <c r="M137" s="1">
        <f t="shared" si="8"/>
        <v>3.3138314785373613</v>
      </c>
    </row>
    <row r="138" spans="1:13" x14ac:dyDescent="0.25">
      <c r="A138" t="s">
        <v>28</v>
      </c>
      <c r="B138">
        <v>20</v>
      </c>
      <c r="C138" t="s">
        <v>141</v>
      </c>
      <c r="D138" t="s">
        <v>19</v>
      </c>
      <c r="E138" s="1">
        <v>11</v>
      </c>
      <c r="F138" s="1">
        <v>14.33</v>
      </c>
      <c r="G138" s="1">
        <v>2.7</v>
      </c>
      <c r="I138" t="s">
        <v>11</v>
      </c>
      <c r="J138">
        <f t="shared" si="6"/>
        <v>38.691000000000003</v>
      </c>
      <c r="L138" s="1">
        <f t="shared" si="7"/>
        <v>1.3</v>
      </c>
      <c r="M138" s="1">
        <f t="shared" si="8"/>
        <v>3.5173636363636365</v>
      </c>
    </row>
    <row r="139" spans="1:13" x14ac:dyDescent="0.25">
      <c r="A139" t="s">
        <v>28</v>
      </c>
      <c r="B139">
        <v>20</v>
      </c>
      <c r="C139" t="s">
        <v>142</v>
      </c>
      <c r="D139" t="s">
        <v>21</v>
      </c>
      <c r="E139" s="1">
        <v>9</v>
      </c>
      <c r="F139" s="1">
        <v>12.06</v>
      </c>
      <c r="G139" s="1">
        <v>2.7</v>
      </c>
      <c r="I139" t="s">
        <v>11</v>
      </c>
      <c r="J139">
        <f t="shared" si="6"/>
        <v>32.562000000000005</v>
      </c>
      <c r="L139" s="1">
        <f t="shared" si="7"/>
        <v>1.34</v>
      </c>
      <c r="M139" s="1">
        <f t="shared" si="8"/>
        <v>3.6180000000000003</v>
      </c>
    </row>
    <row r="140" spans="1:13" x14ac:dyDescent="0.25">
      <c r="A140" t="s">
        <v>28</v>
      </c>
      <c r="B140">
        <v>20</v>
      </c>
      <c r="C140" t="s">
        <v>143</v>
      </c>
      <c r="D140" t="s">
        <v>14</v>
      </c>
      <c r="E140" s="1">
        <v>19.62</v>
      </c>
      <c r="F140" s="1">
        <v>17.989999999999998</v>
      </c>
      <c r="G140" s="1">
        <v>2.7</v>
      </c>
      <c r="I140" t="s">
        <v>11</v>
      </c>
      <c r="J140">
        <f t="shared" si="6"/>
        <v>48.573</v>
      </c>
      <c r="L140" s="1">
        <f t="shared" si="7"/>
        <v>0.92</v>
      </c>
      <c r="M140" s="1">
        <f t="shared" si="8"/>
        <v>2.4756880733944953</v>
      </c>
    </row>
    <row r="141" spans="1:13" x14ac:dyDescent="0.25">
      <c r="A141" t="s">
        <v>28</v>
      </c>
      <c r="B141">
        <v>20</v>
      </c>
      <c r="C141" t="s">
        <v>144</v>
      </c>
      <c r="D141" t="s">
        <v>32</v>
      </c>
      <c r="E141" s="1">
        <v>2.75</v>
      </c>
      <c r="F141" s="1">
        <v>7.12</v>
      </c>
      <c r="G141" s="1">
        <v>2.7</v>
      </c>
      <c r="I141" t="s">
        <v>11</v>
      </c>
      <c r="J141">
        <f t="shared" si="6"/>
        <v>19.224</v>
      </c>
      <c r="L141" s="1">
        <f t="shared" si="7"/>
        <v>2.59</v>
      </c>
      <c r="M141" s="1">
        <f t="shared" si="8"/>
        <v>6.9905454545454546</v>
      </c>
    </row>
    <row r="142" spans="1:13" x14ac:dyDescent="0.25">
      <c r="A142" t="s">
        <v>28</v>
      </c>
      <c r="B142">
        <v>20</v>
      </c>
      <c r="C142" t="s">
        <v>145</v>
      </c>
      <c r="D142" t="s">
        <v>38</v>
      </c>
      <c r="E142" s="1">
        <v>3.29</v>
      </c>
      <c r="F142" s="1">
        <v>9.2200000000000006</v>
      </c>
      <c r="G142" s="1">
        <v>2.5</v>
      </c>
      <c r="I142" t="s">
        <v>11</v>
      </c>
      <c r="J142">
        <f t="shared" si="6"/>
        <v>23.05</v>
      </c>
      <c r="L142" s="1">
        <f t="shared" si="7"/>
        <v>2.8</v>
      </c>
      <c r="M142" s="1">
        <f t="shared" si="8"/>
        <v>7.0060790273556233</v>
      </c>
    </row>
    <row r="143" spans="1:13" x14ac:dyDescent="0.25">
      <c r="A143" s="2">
        <v>0.83750000000000002</v>
      </c>
      <c r="B143" s="3"/>
      <c r="C143" s="3"/>
      <c r="D143" s="3"/>
      <c r="E143" s="4">
        <f>SUM(E137:E142)</f>
        <v>58.24</v>
      </c>
      <c r="F143" s="4">
        <f>SUM(F137:F142)</f>
        <v>76.16</v>
      </c>
      <c r="G143" s="4"/>
      <c r="H143" s="3"/>
      <c r="I143" s="3"/>
      <c r="J143" s="3">
        <f>SUM(J137:J142)</f>
        <v>203.78800000000001</v>
      </c>
      <c r="K143" s="3"/>
      <c r="L143" s="4">
        <f t="shared" si="7"/>
        <v>1.31</v>
      </c>
      <c r="M143" s="4">
        <f t="shared" si="8"/>
        <v>3.499107142857143</v>
      </c>
    </row>
    <row r="144" spans="1:13" x14ac:dyDescent="0.25">
      <c r="A144" t="s">
        <v>28</v>
      </c>
      <c r="B144">
        <v>21</v>
      </c>
      <c r="C144" t="s">
        <v>146</v>
      </c>
      <c r="D144" t="s">
        <v>32</v>
      </c>
      <c r="E144" s="1">
        <v>3.38</v>
      </c>
      <c r="F144" s="1">
        <v>8.48</v>
      </c>
      <c r="G144" s="1">
        <v>2.7</v>
      </c>
      <c r="I144" t="s">
        <v>11</v>
      </c>
      <c r="J144">
        <f t="shared" si="6"/>
        <v>22.896000000000004</v>
      </c>
      <c r="L144" s="1">
        <f t="shared" si="7"/>
        <v>2.5099999999999998</v>
      </c>
      <c r="M144" s="1">
        <f t="shared" si="8"/>
        <v>6.7739644970414217</v>
      </c>
    </row>
    <row r="145" spans="1:13" x14ac:dyDescent="0.25">
      <c r="A145" t="s">
        <v>28</v>
      </c>
      <c r="B145">
        <v>21</v>
      </c>
      <c r="C145" t="s">
        <v>147</v>
      </c>
      <c r="D145" t="s">
        <v>14</v>
      </c>
      <c r="E145" s="1">
        <v>19.16</v>
      </c>
      <c r="F145" s="1">
        <v>18.95</v>
      </c>
      <c r="G145" s="1">
        <v>2.7</v>
      </c>
      <c r="I145" t="s">
        <v>11</v>
      </c>
      <c r="J145">
        <f t="shared" si="6"/>
        <v>51.164999999999999</v>
      </c>
      <c r="L145" s="1">
        <f t="shared" si="7"/>
        <v>0.99</v>
      </c>
      <c r="M145" s="1">
        <f t="shared" si="8"/>
        <v>2.6704070981210855</v>
      </c>
    </row>
    <row r="146" spans="1:13" x14ac:dyDescent="0.25">
      <c r="A146" t="s">
        <v>28</v>
      </c>
      <c r="B146">
        <v>21</v>
      </c>
      <c r="C146" t="s">
        <v>148</v>
      </c>
      <c r="D146" t="s">
        <v>17</v>
      </c>
      <c r="E146" s="1">
        <v>11.76</v>
      </c>
      <c r="F146" s="1">
        <v>15.65</v>
      </c>
      <c r="G146" s="1">
        <v>2.7</v>
      </c>
      <c r="I146" t="s">
        <v>11</v>
      </c>
      <c r="J146">
        <f t="shared" si="6"/>
        <v>42.255000000000003</v>
      </c>
      <c r="L146" s="1">
        <f t="shared" si="7"/>
        <v>1.33</v>
      </c>
      <c r="M146" s="1">
        <f t="shared" si="8"/>
        <v>3.5931122448979593</v>
      </c>
    </row>
    <row r="147" spans="1:13" x14ac:dyDescent="0.25">
      <c r="A147" t="s">
        <v>28</v>
      </c>
      <c r="B147">
        <v>21</v>
      </c>
      <c r="C147" t="s">
        <v>149</v>
      </c>
      <c r="D147" t="s">
        <v>19</v>
      </c>
      <c r="E147" s="1">
        <v>10.95</v>
      </c>
      <c r="F147" s="1">
        <v>14.73</v>
      </c>
      <c r="G147" s="1">
        <v>2.7</v>
      </c>
      <c r="I147" t="s">
        <v>11</v>
      </c>
      <c r="J147">
        <f t="shared" si="6"/>
        <v>39.771000000000001</v>
      </c>
      <c r="L147" s="1">
        <f t="shared" si="7"/>
        <v>1.35</v>
      </c>
      <c r="M147" s="1">
        <f t="shared" si="8"/>
        <v>3.6320547945205481</v>
      </c>
    </row>
    <row r="148" spans="1:13" x14ac:dyDescent="0.25">
      <c r="A148" t="s">
        <v>28</v>
      </c>
      <c r="B148">
        <v>21</v>
      </c>
      <c r="C148" t="s">
        <v>150</v>
      </c>
      <c r="D148" t="s">
        <v>21</v>
      </c>
      <c r="E148" s="1">
        <v>8.64</v>
      </c>
      <c r="F148" s="1">
        <v>11.88</v>
      </c>
      <c r="G148" s="1">
        <v>2.7</v>
      </c>
      <c r="I148" t="s">
        <v>11</v>
      </c>
      <c r="J148">
        <f t="shared" si="6"/>
        <v>32.076000000000008</v>
      </c>
      <c r="L148" s="1">
        <f t="shared" si="7"/>
        <v>1.38</v>
      </c>
      <c r="M148" s="1">
        <f t="shared" si="8"/>
        <v>3.7125000000000008</v>
      </c>
    </row>
    <row r="149" spans="1:13" x14ac:dyDescent="0.25">
      <c r="A149" t="s">
        <v>28</v>
      </c>
      <c r="B149">
        <v>21</v>
      </c>
      <c r="C149" t="s">
        <v>151</v>
      </c>
      <c r="D149" t="s">
        <v>38</v>
      </c>
      <c r="E149" s="1">
        <v>3.07</v>
      </c>
      <c r="F149" s="1">
        <v>8.3699999999999992</v>
      </c>
      <c r="G149" s="1">
        <v>2.5</v>
      </c>
      <c r="I149" t="s">
        <v>11</v>
      </c>
      <c r="J149">
        <f t="shared" si="6"/>
        <v>20.924999999999997</v>
      </c>
      <c r="L149" s="1">
        <f t="shared" si="7"/>
        <v>2.73</v>
      </c>
      <c r="M149" s="1">
        <f t="shared" si="8"/>
        <v>6.815960912052117</v>
      </c>
    </row>
    <row r="150" spans="1:13" x14ac:dyDescent="0.25">
      <c r="A150" s="2">
        <v>0.87916666666666665</v>
      </c>
      <c r="B150" s="3"/>
      <c r="C150" s="3"/>
      <c r="D150" s="3"/>
      <c r="E150" s="4">
        <f>SUM(E144:E149)</f>
        <v>56.96</v>
      </c>
      <c r="F150" s="4">
        <f>SUM(F144:F149)</f>
        <v>78.06</v>
      </c>
      <c r="G150" s="4"/>
      <c r="H150" s="3"/>
      <c r="I150" s="3"/>
      <c r="J150" s="3">
        <f>SUM(J144:J149)</f>
        <v>209.08800000000002</v>
      </c>
      <c r="K150" s="3"/>
      <c r="L150" s="4">
        <f t="shared" si="7"/>
        <v>1.37</v>
      </c>
      <c r="M150" s="4">
        <f t="shared" si="8"/>
        <v>3.6707865168539331</v>
      </c>
    </row>
    <row r="151" spans="1:13" x14ac:dyDescent="0.25">
      <c r="A151" t="s">
        <v>28</v>
      </c>
      <c r="B151">
        <v>22</v>
      </c>
      <c r="C151" t="s">
        <v>152</v>
      </c>
      <c r="D151" t="s">
        <v>32</v>
      </c>
      <c r="E151" s="1">
        <v>2.86</v>
      </c>
      <c r="F151" s="1">
        <v>7.49</v>
      </c>
      <c r="G151" s="1">
        <v>2.7</v>
      </c>
      <c r="I151" t="s">
        <v>11</v>
      </c>
      <c r="J151">
        <f t="shared" si="6"/>
        <v>20.223000000000003</v>
      </c>
      <c r="L151" s="1">
        <f t="shared" si="7"/>
        <v>2.62</v>
      </c>
      <c r="M151" s="1">
        <f t="shared" si="8"/>
        <v>7.0709790209790224</v>
      </c>
    </row>
    <row r="152" spans="1:13" x14ac:dyDescent="0.25">
      <c r="A152" t="s">
        <v>28</v>
      </c>
      <c r="B152">
        <v>22</v>
      </c>
      <c r="C152" t="s">
        <v>153</v>
      </c>
      <c r="D152" t="s">
        <v>14</v>
      </c>
      <c r="E152" s="1">
        <v>19.93</v>
      </c>
      <c r="F152" s="1">
        <v>18.79</v>
      </c>
      <c r="G152" s="1">
        <v>2.7</v>
      </c>
      <c r="I152" t="s">
        <v>11</v>
      </c>
      <c r="J152">
        <f t="shared" si="6"/>
        <v>50.733000000000004</v>
      </c>
      <c r="L152" s="1">
        <f t="shared" si="7"/>
        <v>0.94</v>
      </c>
      <c r="M152" s="1">
        <f t="shared" si="8"/>
        <v>2.5455594581033618</v>
      </c>
    </row>
    <row r="153" spans="1:13" x14ac:dyDescent="0.25">
      <c r="A153" t="s">
        <v>28</v>
      </c>
      <c r="B153">
        <v>22</v>
      </c>
      <c r="C153" t="s">
        <v>154</v>
      </c>
      <c r="D153" t="s">
        <v>17</v>
      </c>
      <c r="E153" s="1">
        <v>11.58</v>
      </c>
      <c r="F153" s="1">
        <v>15.3</v>
      </c>
      <c r="G153" s="1">
        <v>2.7</v>
      </c>
      <c r="I153" t="s">
        <v>11</v>
      </c>
      <c r="J153">
        <f t="shared" si="6"/>
        <v>41.31</v>
      </c>
      <c r="L153" s="1">
        <f t="shared" si="7"/>
        <v>1.32</v>
      </c>
      <c r="M153" s="1">
        <f t="shared" si="8"/>
        <v>3.5673575129533681</v>
      </c>
    </row>
    <row r="154" spans="1:13" x14ac:dyDescent="0.25">
      <c r="A154" t="s">
        <v>28</v>
      </c>
      <c r="B154">
        <v>22</v>
      </c>
      <c r="C154" t="s">
        <v>155</v>
      </c>
      <c r="D154" t="s">
        <v>19</v>
      </c>
      <c r="E154" s="1">
        <v>7.61</v>
      </c>
      <c r="F154" s="1">
        <v>11.56</v>
      </c>
      <c r="G154" s="1">
        <v>2.7</v>
      </c>
      <c r="I154" t="s">
        <v>11</v>
      </c>
      <c r="J154">
        <f t="shared" si="6"/>
        <v>31.212000000000003</v>
      </c>
      <c r="L154" s="1">
        <f t="shared" si="7"/>
        <v>1.52</v>
      </c>
      <c r="M154" s="1">
        <f t="shared" si="8"/>
        <v>4.1014454664914588</v>
      </c>
    </row>
    <row r="155" spans="1:13" x14ac:dyDescent="0.25">
      <c r="A155" t="s">
        <v>28</v>
      </c>
      <c r="B155">
        <v>22</v>
      </c>
      <c r="C155" t="s">
        <v>156</v>
      </c>
      <c r="D155" t="s">
        <v>21</v>
      </c>
      <c r="E155" s="1">
        <v>9.57</v>
      </c>
      <c r="F155" s="1">
        <v>12.59</v>
      </c>
      <c r="G155" s="1">
        <v>2.7</v>
      </c>
      <c r="I155" t="s">
        <v>11</v>
      </c>
      <c r="J155">
        <f t="shared" si="6"/>
        <v>33.993000000000002</v>
      </c>
      <c r="L155" s="1">
        <f t="shared" si="7"/>
        <v>1.32</v>
      </c>
      <c r="M155" s="1">
        <f t="shared" si="8"/>
        <v>3.5520376175548591</v>
      </c>
    </row>
    <row r="156" spans="1:13" x14ac:dyDescent="0.25">
      <c r="A156" t="s">
        <v>28</v>
      </c>
      <c r="B156">
        <v>22</v>
      </c>
      <c r="C156" t="s">
        <v>157</v>
      </c>
      <c r="D156" t="s">
        <v>38</v>
      </c>
      <c r="E156" s="1">
        <v>2.95</v>
      </c>
      <c r="F156" s="1">
        <v>8.3699999999999992</v>
      </c>
      <c r="G156" s="1">
        <v>2.5</v>
      </c>
      <c r="I156" t="s">
        <v>11</v>
      </c>
      <c r="J156">
        <f t="shared" si="6"/>
        <v>20.924999999999997</v>
      </c>
      <c r="L156" s="1">
        <f t="shared" si="7"/>
        <v>2.84</v>
      </c>
      <c r="M156" s="1">
        <f t="shared" si="8"/>
        <v>7.0932203389830493</v>
      </c>
    </row>
    <row r="157" spans="1:13" x14ac:dyDescent="0.25">
      <c r="A157" s="2">
        <v>0.92083333333333328</v>
      </c>
      <c r="B157" s="3"/>
      <c r="C157" s="3"/>
      <c r="D157" s="3"/>
      <c r="E157" s="4">
        <f>SUM(E151:E156)</f>
        <v>54.5</v>
      </c>
      <c r="F157" s="4">
        <f>SUM(F151:F156)</f>
        <v>74.100000000000009</v>
      </c>
      <c r="G157" s="4"/>
      <c r="H157" s="3"/>
      <c r="I157" s="3"/>
      <c r="J157" s="3">
        <f>SUM(J151:J156)</f>
        <v>198.39600000000002</v>
      </c>
      <c r="K157" s="3"/>
      <c r="L157" s="4">
        <f t="shared" si="7"/>
        <v>1.36</v>
      </c>
      <c r="M157" s="4">
        <f t="shared" si="8"/>
        <v>3.6402935779816517</v>
      </c>
    </row>
    <row r="158" spans="1:13" x14ac:dyDescent="0.25">
      <c r="A158" t="s">
        <v>28</v>
      </c>
      <c r="B158">
        <v>23</v>
      </c>
      <c r="C158" t="s">
        <v>158</v>
      </c>
      <c r="D158" t="s">
        <v>32</v>
      </c>
      <c r="E158" s="1">
        <v>2.85</v>
      </c>
      <c r="F158" s="1">
        <v>7.47</v>
      </c>
      <c r="G158" s="1">
        <v>2.7</v>
      </c>
      <c r="I158" t="s">
        <v>11</v>
      </c>
      <c r="J158">
        <f t="shared" si="6"/>
        <v>20.169</v>
      </c>
      <c r="L158" s="1">
        <f t="shared" si="7"/>
        <v>2.62</v>
      </c>
      <c r="M158" s="1">
        <f t="shared" si="8"/>
        <v>7.0768421052631583</v>
      </c>
    </row>
    <row r="159" spans="1:13" x14ac:dyDescent="0.25">
      <c r="A159" t="s">
        <v>28</v>
      </c>
      <c r="B159">
        <v>23</v>
      </c>
      <c r="C159" t="s">
        <v>159</v>
      </c>
      <c r="D159" t="s">
        <v>14</v>
      </c>
      <c r="E159" s="1">
        <v>19.41</v>
      </c>
      <c r="F159" s="1">
        <v>18.57</v>
      </c>
      <c r="G159" s="1">
        <v>2.7</v>
      </c>
      <c r="I159" t="s">
        <v>11</v>
      </c>
      <c r="J159">
        <f t="shared" si="6"/>
        <v>50.139000000000003</v>
      </c>
      <c r="L159" s="1">
        <f t="shared" si="7"/>
        <v>0.96</v>
      </c>
      <c r="M159" s="1">
        <f t="shared" si="8"/>
        <v>2.5831530139103558</v>
      </c>
    </row>
    <row r="160" spans="1:13" x14ac:dyDescent="0.25">
      <c r="A160" t="s">
        <v>28</v>
      </c>
      <c r="B160">
        <v>23</v>
      </c>
      <c r="C160" t="s">
        <v>160</v>
      </c>
      <c r="D160" t="s">
        <v>17</v>
      </c>
      <c r="E160" s="1">
        <v>11</v>
      </c>
      <c r="F160" s="1">
        <v>15.14</v>
      </c>
      <c r="G160" s="1">
        <v>2.7</v>
      </c>
      <c r="I160" t="s">
        <v>11</v>
      </c>
      <c r="J160">
        <f t="shared" si="6"/>
        <v>40.878000000000007</v>
      </c>
      <c r="L160" s="1">
        <f t="shared" si="7"/>
        <v>1.38</v>
      </c>
      <c r="M160" s="1">
        <f t="shared" si="8"/>
        <v>3.7161818181818189</v>
      </c>
    </row>
    <row r="161" spans="1:13" x14ac:dyDescent="0.25">
      <c r="A161" t="s">
        <v>28</v>
      </c>
      <c r="B161">
        <v>23</v>
      </c>
      <c r="C161" t="s">
        <v>161</v>
      </c>
      <c r="D161" t="s">
        <v>19</v>
      </c>
      <c r="E161" s="1">
        <v>10.050000000000001</v>
      </c>
      <c r="F161" s="1">
        <v>13.97</v>
      </c>
      <c r="G161" s="1">
        <v>2.7</v>
      </c>
      <c r="I161" t="s">
        <v>11</v>
      </c>
      <c r="J161">
        <f t="shared" si="6"/>
        <v>37.719000000000001</v>
      </c>
      <c r="L161" s="1">
        <f t="shared" si="7"/>
        <v>1.39</v>
      </c>
      <c r="M161" s="1">
        <f t="shared" si="8"/>
        <v>3.7531343283582088</v>
      </c>
    </row>
    <row r="162" spans="1:13" x14ac:dyDescent="0.25">
      <c r="A162" t="s">
        <v>28</v>
      </c>
      <c r="B162">
        <v>23</v>
      </c>
      <c r="C162" t="s">
        <v>162</v>
      </c>
      <c r="D162" t="s">
        <v>21</v>
      </c>
      <c r="E162" s="1">
        <v>8.84</v>
      </c>
      <c r="F162" s="1">
        <v>12</v>
      </c>
      <c r="G162" s="1">
        <v>2.7</v>
      </c>
      <c r="I162" t="s">
        <v>11</v>
      </c>
      <c r="J162">
        <f t="shared" si="6"/>
        <v>32.400000000000006</v>
      </c>
      <c r="L162" s="1">
        <f t="shared" si="7"/>
        <v>1.36</v>
      </c>
      <c r="M162" s="1">
        <f t="shared" si="8"/>
        <v>3.6651583710407247</v>
      </c>
    </row>
    <row r="163" spans="1:13" x14ac:dyDescent="0.25">
      <c r="A163" t="s">
        <v>28</v>
      </c>
      <c r="B163">
        <v>23</v>
      </c>
      <c r="C163" t="s">
        <v>163</v>
      </c>
      <c r="D163" t="s">
        <v>38</v>
      </c>
      <c r="E163" s="1">
        <v>2.96</v>
      </c>
      <c r="F163" s="1">
        <v>8.1199999999999992</v>
      </c>
      <c r="G163" s="1">
        <v>2.5</v>
      </c>
      <c r="I163" t="s">
        <v>11</v>
      </c>
      <c r="J163">
        <f t="shared" si="6"/>
        <v>20.299999999999997</v>
      </c>
      <c r="L163" s="1">
        <f t="shared" si="7"/>
        <v>2.74</v>
      </c>
      <c r="M163" s="1">
        <f t="shared" si="8"/>
        <v>6.858108108108107</v>
      </c>
    </row>
    <row r="164" spans="1:13" x14ac:dyDescent="0.25">
      <c r="A164" s="2">
        <v>0.96250000000000002</v>
      </c>
      <c r="B164" s="3"/>
      <c r="C164" s="3"/>
      <c r="D164" s="3"/>
      <c r="E164" s="4">
        <f>SUM(E158:E163)</f>
        <v>55.110000000000007</v>
      </c>
      <c r="F164" s="4">
        <f>SUM(F158:F163)</f>
        <v>75.27000000000001</v>
      </c>
      <c r="G164" s="4"/>
      <c r="H164" s="3"/>
      <c r="I164" s="3"/>
      <c r="J164" s="3">
        <f>SUM(J158:J163)</f>
        <v>201.60500000000002</v>
      </c>
      <c r="K164" s="3"/>
      <c r="L164" s="4">
        <f t="shared" si="7"/>
        <v>1.37</v>
      </c>
      <c r="M164" s="4">
        <f t="shared" si="8"/>
        <v>3.6582289965523498</v>
      </c>
    </row>
    <row r="165" spans="1:13" x14ac:dyDescent="0.25">
      <c r="A165" t="s">
        <v>28</v>
      </c>
      <c r="B165">
        <v>24</v>
      </c>
      <c r="C165" t="s">
        <v>164</v>
      </c>
      <c r="D165" t="s">
        <v>32</v>
      </c>
      <c r="E165" s="1">
        <v>5.67</v>
      </c>
      <c r="F165" s="1">
        <v>11.24</v>
      </c>
      <c r="G165" s="1">
        <v>2.7</v>
      </c>
      <c r="I165" t="s">
        <v>11</v>
      </c>
      <c r="J165">
        <f t="shared" si="6"/>
        <v>30.348000000000003</v>
      </c>
      <c r="L165" s="1">
        <f t="shared" si="7"/>
        <v>1.98</v>
      </c>
      <c r="M165" s="1">
        <f t="shared" si="8"/>
        <v>5.3523809523809529</v>
      </c>
    </row>
    <row r="166" spans="1:13" x14ac:dyDescent="0.25">
      <c r="A166" t="s">
        <v>28</v>
      </c>
      <c r="B166">
        <v>24</v>
      </c>
      <c r="C166" t="s">
        <v>165</v>
      </c>
      <c r="D166" t="s">
        <v>14</v>
      </c>
      <c r="E166" s="1">
        <v>21.17</v>
      </c>
      <c r="F166" s="1">
        <v>20.18</v>
      </c>
      <c r="G166" s="1">
        <v>2.7</v>
      </c>
      <c r="I166" t="s">
        <v>11</v>
      </c>
      <c r="J166">
        <f t="shared" si="6"/>
        <v>54.486000000000004</v>
      </c>
      <c r="L166" s="1">
        <f t="shared" si="7"/>
        <v>0.95</v>
      </c>
      <c r="M166" s="1">
        <f t="shared" si="8"/>
        <v>2.5737364194615022</v>
      </c>
    </row>
    <row r="167" spans="1:13" x14ac:dyDescent="0.25">
      <c r="A167" t="s">
        <v>28</v>
      </c>
      <c r="B167">
        <v>24</v>
      </c>
      <c r="C167" t="s">
        <v>166</v>
      </c>
      <c r="D167" t="s">
        <v>17</v>
      </c>
      <c r="E167" s="1">
        <v>13.29</v>
      </c>
      <c r="F167" s="1">
        <v>15.96</v>
      </c>
      <c r="G167" s="1">
        <v>2.7</v>
      </c>
      <c r="I167" t="s">
        <v>11</v>
      </c>
      <c r="J167">
        <f t="shared" si="6"/>
        <v>43.092000000000006</v>
      </c>
      <c r="L167" s="1">
        <f t="shared" si="7"/>
        <v>1.2</v>
      </c>
      <c r="M167" s="1">
        <f t="shared" si="8"/>
        <v>3.2424379232505651</v>
      </c>
    </row>
    <row r="168" spans="1:13" x14ac:dyDescent="0.25">
      <c r="A168" t="s">
        <v>28</v>
      </c>
      <c r="B168">
        <v>24</v>
      </c>
      <c r="C168" t="s">
        <v>167</v>
      </c>
      <c r="D168" t="s">
        <v>19</v>
      </c>
      <c r="E168" s="1">
        <v>11.17</v>
      </c>
      <c r="F168" s="1">
        <v>13.93</v>
      </c>
      <c r="G168" s="1">
        <v>2.7</v>
      </c>
      <c r="I168" t="s">
        <v>11</v>
      </c>
      <c r="J168">
        <f t="shared" si="6"/>
        <v>37.611000000000004</v>
      </c>
      <c r="L168" s="1">
        <f t="shared" si="7"/>
        <v>1.25</v>
      </c>
      <c r="M168" s="1">
        <f t="shared" si="8"/>
        <v>3.367144136078783</v>
      </c>
    </row>
    <row r="169" spans="1:13" x14ac:dyDescent="0.25">
      <c r="A169" t="s">
        <v>28</v>
      </c>
      <c r="B169">
        <v>24</v>
      </c>
      <c r="C169" t="s">
        <v>168</v>
      </c>
      <c r="D169" t="s">
        <v>21</v>
      </c>
      <c r="E169" s="1">
        <v>11.09</v>
      </c>
      <c r="F169" s="1">
        <v>13.36</v>
      </c>
      <c r="G169" s="1">
        <v>2.7</v>
      </c>
      <c r="I169" t="s">
        <v>11</v>
      </c>
      <c r="J169">
        <f t="shared" si="6"/>
        <v>36.072000000000003</v>
      </c>
      <c r="L169" s="1">
        <f t="shared" si="7"/>
        <v>1.2</v>
      </c>
      <c r="M169" s="1">
        <f t="shared" si="8"/>
        <v>3.2526600541027957</v>
      </c>
    </row>
    <row r="170" spans="1:13" x14ac:dyDescent="0.25">
      <c r="A170" t="s">
        <v>28</v>
      </c>
      <c r="B170">
        <v>24</v>
      </c>
      <c r="C170" t="s">
        <v>169</v>
      </c>
      <c r="D170" t="s">
        <v>38</v>
      </c>
      <c r="E170" s="1">
        <v>3.51</v>
      </c>
      <c r="F170" s="1">
        <v>9.25</v>
      </c>
      <c r="G170" s="1">
        <v>2.5</v>
      </c>
      <c r="I170" t="s">
        <v>11</v>
      </c>
      <c r="J170">
        <f t="shared" si="6"/>
        <v>23.125</v>
      </c>
      <c r="L170" s="1">
        <f t="shared" si="7"/>
        <v>2.64</v>
      </c>
      <c r="M170" s="1">
        <f t="shared" si="8"/>
        <v>6.5883190883190883</v>
      </c>
    </row>
    <row r="171" spans="1:13" x14ac:dyDescent="0.25">
      <c r="A171" s="5">
        <v>1.0041666666666667</v>
      </c>
      <c r="B171" s="3"/>
      <c r="C171" s="3"/>
      <c r="D171" s="3"/>
      <c r="E171" s="4">
        <f>SUM(E165:E170)</f>
        <v>65.900000000000006</v>
      </c>
      <c r="F171" s="4">
        <f>SUM(F165:F170)</f>
        <v>83.92</v>
      </c>
      <c r="G171" s="4"/>
      <c r="H171" s="3"/>
      <c r="I171" s="3"/>
      <c r="J171" s="3">
        <f>SUM(J165:J170)</f>
        <v>224.73400000000004</v>
      </c>
      <c r="K171" s="3"/>
      <c r="L171" s="4">
        <f t="shared" si="7"/>
        <v>1.27</v>
      </c>
      <c r="M171" s="4">
        <f t="shared" si="8"/>
        <v>3.4102276176024282</v>
      </c>
    </row>
    <row r="172" spans="1:13" x14ac:dyDescent="0.25">
      <c r="A172" t="s">
        <v>170</v>
      </c>
      <c r="B172">
        <v>25</v>
      </c>
      <c r="C172" t="s">
        <v>171</v>
      </c>
      <c r="D172" t="s">
        <v>17</v>
      </c>
      <c r="E172" s="1">
        <v>14.47</v>
      </c>
      <c r="F172" s="1">
        <v>18.43</v>
      </c>
      <c r="G172" s="1">
        <v>2.7</v>
      </c>
      <c r="I172" t="s">
        <v>11</v>
      </c>
      <c r="J172">
        <f t="shared" si="6"/>
        <v>49.761000000000003</v>
      </c>
      <c r="L172" s="1">
        <f t="shared" si="7"/>
        <v>1.27</v>
      </c>
      <c r="M172" s="1">
        <f t="shared" si="8"/>
        <v>3.4389080856945404</v>
      </c>
    </row>
    <row r="173" spans="1:13" x14ac:dyDescent="0.25">
      <c r="A173" t="s">
        <v>170</v>
      </c>
      <c r="B173">
        <v>25</v>
      </c>
      <c r="C173" t="s">
        <v>172</v>
      </c>
      <c r="D173" t="s">
        <v>19</v>
      </c>
      <c r="E173" s="1">
        <v>9.6999999999999993</v>
      </c>
      <c r="F173" s="1">
        <v>14.06</v>
      </c>
      <c r="G173" s="1">
        <v>2.7</v>
      </c>
      <c r="I173" t="s">
        <v>11</v>
      </c>
      <c r="J173">
        <f t="shared" si="6"/>
        <v>37.962000000000003</v>
      </c>
      <c r="L173" s="1">
        <f t="shared" si="7"/>
        <v>1.45</v>
      </c>
      <c r="M173" s="1">
        <f t="shared" si="8"/>
        <v>3.913608247422681</v>
      </c>
    </row>
    <row r="174" spans="1:13" x14ac:dyDescent="0.25">
      <c r="A174" t="s">
        <v>170</v>
      </c>
      <c r="B174">
        <v>25</v>
      </c>
      <c r="C174" t="s">
        <v>173</v>
      </c>
      <c r="D174" t="s">
        <v>21</v>
      </c>
      <c r="E174" s="1">
        <v>9.0500000000000007</v>
      </c>
      <c r="F174" s="1">
        <v>12.44</v>
      </c>
      <c r="G174" s="1">
        <v>2.7</v>
      </c>
      <c r="I174" t="s">
        <v>11</v>
      </c>
      <c r="J174">
        <f t="shared" si="6"/>
        <v>33.588000000000001</v>
      </c>
      <c r="L174" s="1">
        <f t="shared" si="7"/>
        <v>1.37</v>
      </c>
      <c r="M174" s="1">
        <f t="shared" si="8"/>
        <v>3.7113812154696131</v>
      </c>
    </row>
    <row r="175" spans="1:13" x14ac:dyDescent="0.25">
      <c r="A175" t="s">
        <v>170</v>
      </c>
      <c r="B175">
        <v>25</v>
      </c>
      <c r="C175" t="s">
        <v>174</v>
      </c>
      <c r="D175" t="s">
        <v>14</v>
      </c>
      <c r="E175" s="1">
        <v>22.98</v>
      </c>
      <c r="F175" s="1">
        <v>19.670000000000002</v>
      </c>
      <c r="G175" s="1">
        <v>2.7</v>
      </c>
      <c r="I175" t="s">
        <v>11</v>
      </c>
      <c r="J175">
        <f t="shared" si="6"/>
        <v>53.109000000000009</v>
      </c>
      <c r="L175" s="1">
        <f t="shared" si="7"/>
        <v>0.86</v>
      </c>
      <c r="M175" s="1">
        <f t="shared" si="8"/>
        <v>2.3110966057441256</v>
      </c>
    </row>
    <row r="176" spans="1:13" x14ac:dyDescent="0.25">
      <c r="A176" t="s">
        <v>170</v>
      </c>
      <c r="B176">
        <v>25</v>
      </c>
      <c r="C176" t="s">
        <v>175</v>
      </c>
      <c r="D176" t="s">
        <v>176</v>
      </c>
      <c r="E176" s="1">
        <v>10.199999999999999</v>
      </c>
      <c r="F176" s="1">
        <v>21.39</v>
      </c>
      <c r="G176" s="1">
        <v>2.5</v>
      </c>
      <c r="I176" t="s">
        <v>11</v>
      </c>
      <c r="J176">
        <f t="shared" si="6"/>
        <v>53.475000000000001</v>
      </c>
      <c r="L176" s="1">
        <f t="shared" si="7"/>
        <v>2.1</v>
      </c>
      <c r="M176" s="1">
        <f t="shared" si="8"/>
        <v>5.2426470588235299</v>
      </c>
    </row>
    <row r="177" spans="1:13" x14ac:dyDescent="0.25">
      <c r="A177" s="5">
        <v>1.0451388888888888</v>
      </c>
      <c r="B177" s="3"/>
      <c r="C177" s="3"/>
      <c r="D177" s="3"/>
      <c r="E177" s="4">
        <f>SUM(E172:E176)</f>
        <v>66.400000000000006</v>
      </c>
      <c r="F177" s="4">
        <f>SUM(F172:F176)</f>
        <v>85.99</v>
      </c>
      <c r="G177" s="4"/>
      <c r="H177" s="3"/>
      <c r="I177" s="3"/>
      <c r="J177" s="3">
        <f>SUM(J172:J176)</f>
        <v>227.89500000000001</v>
      </c>
      <c r="K177" s="3"/>
      <c r="L177" s="4">
        <f t="shared" si="7"/>
        <v>1.3</v>
      </c>
      <c r="M177" s="4">
        <f t="shared" si="8"/>
        <v>3.4321536144578313</v>
      </c>
    </row>
    <row r="178" spans="1:13" x14ac:dyDescent="0.25">
      <c r="A178" t="s">
        <v>170</v>
      </c>
      <c r="B178">
        <v>26</v>
      </c>
      <c r="C178" t="s">
        <v>177</v>
      </c>
      <c r="D178" t="s">
        <v>14</v>
      </c>
      <c r="E178" s="1">
        <v>20.329999999999998</v>
      </c>
      <c r="F178" s="1">
        <v>19.75</v>
      </c>
      <c r="G178" s="1">
        <v>2.7</v>
      </c>
      <c r="I178" t="s">
        <v>11</v>
      </c>
      <c r="J178">
        <f t="shared" si="6"/>
        <v>53.325000000000003</v>
      </c>
      <c r="L178" s="1">
        <f t="shared" si="7"/>
        <v>0.97</v>
      </c>
      <c r="M178" s="1">
        <f t="shared" si="8"/>
        <v>2.6229709788489921</v>
      </c>
    </row>
    <row r="179" spans="1:13" x14ac:dyDescent="0.25">
      <c r="A179" t="s">
        <v>170</v>
      </c>
      <c r="B179">
        <v>26</v>
      </c>
      <c r="C179" t="s">
        <v>178</v>
      </c>
      <c r="D179" t="s">
        <v>17</v>
      </c>
      <c r="E179" s="1">
        <v>13.73</v>
      </c>
      <c r="F179" s="1">
        <v>16.57</v>
      </c>
      <c r="G179" s="1">
        <v>2.7</v>
      </c>
      <c r="I179" t="s">
        <v>11</v>
      </c>
      <c r="J179">
        <f t="shared" si="6"/>
        <v>44.739000000000004</v>
      </c>
      <c r="L179" s="1">
        <f t="shared" si="7"/>
        <v>1.21</v>
      </c>
      <c r="M179" s="1">
        <f t="shared" si="8"/>
        <v>3.2584850691915515</v>
      </c>
    </row>
    <row r="180" spans="1:13" x14ac:dyDescent="0.25">
      <c r="A180" t="s">
        <v>170</v>
      </c>
      <c r="B180">
        <v>26</v>
      </c>
      <c r="C180" t="s">
        <v>179</v>
      </c>
      <c r="D180" t="s">
        <v>19</v>
      </c>
      <c r="E180" s="1">
        <v>10.81</v>
      </c>
      <c r="F180" s="1">
        <v>13.18</v>
      </c>
      <c r="G180" s="1">
        <v>2.7</v>
      </c>
      <c r="I180" t="s">
        <v>11</v>
      </c>
      <c r="J180">
        <f t="shared" si="6"/>
        <v>35.585999999999999</v>
      </c>
      <c r="L180" s="1">
        <f t="shared" si="7"/>
        <v>1.22</v>
      </c>
      <c r="M180" s="1">
        <f t="shared" si="8"/>
        <v>3.291951896392229</v>
      </c>
    </row>
    <row r="181" spans="1:13" x14ac:dyDescent="0.25">
      <c r="A181" t="s">
        <v>170</v>
      </c>
      <c r="B181">
        <v>26</v>
      </c>
      <c r="C181" t="s">
        <v>180</v>
      </c>
      <c r="D181" t="s">
        <v>21</v>
      </c>
      <c r="E181" s="1">
        <v>7.77</v>
      </c>
      <c r="F181" s="1">
        <v>11.21</v>
      </c>
      <c r="G181" s="1">
        <v>2.7</v>
      </c>
      <c r="I181" t="s">
        <v>11</v>
      </c>
      <c r="J181">
        <f t="shared" si="6"/>
        <v>30.267000000000003</v>
      </c>
      <c r="L181" s="1">
        <f t="shared" si="7"/>
        <v>1.44</v>
      </c>
      <c r="M181" s="1">
        <f t="shared" si="8"/>
        <v>3.8953667953667961</v>
      </c>
    </row>
    <row r="182" spans="1:13" x14ac:dyDescent="0.25">
      <c r="A182" t="s">
        <v>170</v>
      </c>
      <c r="B182">
        <v>26</v>
      </c>
      <c r="C182" t="s">
        <v>181</v>
      </c>
      <c r="D182" t="s">
        <v>182</v>
      </c>
      <c r="E182" s="1">
        <v>3.97</v>
      </c>
      <c r="F182" s="1">
        <v>10.17</v>
      </c>
      <c r="G182" s="1">
        <v>2.7</v>
      </c>
      <c r="I182" t="s">
        <v>11</v>
      </c>
      <c r="J182">
        <f t="shared" si="6"/>
        <v>27.459000000000003</v>
      </c>
      <c r="L182" s="1">
        <f t="shared" si="7"/>
        <v>2.56</v>
      </c>
      <c r="M182" s="1">
        <f t="shared" si="8"/>
        <v>6.9166246851385393</v>
      </c>
    </row>
    <row r="183" spans="1:13" x14ac:dyDescent="0.25">
      <c r="A183" t="s">
        <v>170</v>
      </c>
      <c r="B183">
        <v>26</v>
      </c>
      <c r="C183" t="s">
        <v>183</v>
      </c>
      <c r="D183" t="s">
        <v>32</v>
      </c>
      <c r="E183" s="1">
        <v>1.88</v>
      </c>
      <c r="F183" s="1">
        <v>5.52</v>
      </c>
      <c r="G183" s="1">
        <v>2.5</v>
      </c>
      <c r="I183" t="s">
        <v>11</v>
      </c>
      <c r="J183">
        <f t="shared" si="6"/>
        <v>13.799999999999999</v>
      </c>
      <c r="L183" s="1">
        <f t="shared" si="7"/>
        <v>2.94</v>
      </c>
      <c r="M183" s="1">
        <f t="shared" si="8"/>
        <v>7.3404255319148932</v>
      </c>
    </row>
    <row r="184" spans="1:13" x14ac:dyDescent="0.25">
      <c r="A184" s="5">
        <v>1.0874999999999999</v>
      </c>
      <c r="B184" s="3"/>
      <c r="C184" s="3"/>
      <c r="D184" s="3"/>
      <c r="E184" s="4">
        <f>SUM(E178:E183)</f>
        <v>58.49</v>
      </c>
      <c r="F184" s="4">
        <f>SUM(F178:F183)</f>
        <v>76.399999999999991</v>
      </c>
      <c r="G184" s="4"/>
      <c r="H184" s="3"/>
      <c r="I184" s="3"/>
      <c r="J184" s="3">
        <f>SUM(J178:J183)</f>
        <v>205.17600000000002</v>
      </c>
      <c r="K184" s="3"/>
      <c r="L184" s="4">
        <f t="shared" si="7"/>
        <v>1.31</v>
      </c>
      <c r="M184" s="4">
        <f t="shared" si="8"/>
        <v>3.5078816891776374</v>
      </c>
    </row>
    <row r="185" spans="1:13" x14ac:dyDescent="0.25">
      <c r="A185" t="s">
        <v>170</v>
      </c>
      <c r="B185">
        <v>27</v>
      </c>
      <c r="C185" t="s">
        <v>184</v>
      </c>
      <c r="D185" t="s">
        <v>32</v>
      </c>
      <c r="E185" s="1">
        <v>2.4</v>
      </c>
      <c r="F185" s="1">
        <v>6.21</v>
      </c>
      <c r="G185" s="1">
        <v>2.7</v>
      </c>
      <c r="I185" t="s">
        <v>11</v>
      </c>
      <c r="J185">
        <f t="shared" si="6"/>
        <v>16.766999999999999</v>
      </c>
      <c r="L185" s="1">
        <f t="shared" si="7"/>
        <v>2.59</v>
      </c>
      <c r="M185" s="1">
        <f t="shared" si="8"/>
        <v>6.9862500000000001</v>
      </c>
    </row>
    <row r="186" spans="1:13" x14ac:dyDescent="0.25">
      <c r="A186" t="s">
        <v>170</v>
      </c>
      <c r="B186">
        <v>27</v>
      </c>
      <c r="C186" t="s">
        <v>185</v>
      </c>
      <c r="D186" t="s">
        <v>14</v>
      </c>
      <c r="E186" s="1">
        <v>20.99</v>
      </c>
      <c r="F186" s="1">
        <v>19.62</v>
      </c>
      <c r="G186" s="1">
        <v>2.7</v>
      </c>
      <c r="I186" t="s">
        <v>11</v>
      </c>
      <c r="J186">
        <f t="shared" si="6"/>
        <v>52.974000000000004</v>
      </c>
      <c r="L186" s="1">
        <f t="shared" si="7"/>
        <v>0.93</v>
      </c>
      <c r="M186" s="1">
        <f t="shared" si="8"/>
        <v>2.523773225345403</v>
      </c>
    </row>
    <row r="187" spans="1:13" x14ac:dyDescent="0.25">
      <c r="A187" t="s">
        <v>170</v>
      </c>
      <c r="B187">
        <v>27</v>
      </c>
      <c r="C187" t="s">
        <v>186</v>
      </c>
      <c r="D187" t="s">
        <v>17</v>
      </c>
      <c r="E187" s="1">
        <v>12.45</v>
      </c>
      <c r="F187" s="1">
        <v>15.18</v>
      </c>
      <c r="G187" s="1">
        <v>2.7</v>
      </c>
      <c r="I187" t="s">
        <v>11</v>
      </c>
      <c r="J187">
        <f t="shared" si="6"/>
        <v>40.986000000000004</v>
      </c>
      <c r="L187" s="1">
        <f t="shared" si="7"/>
        <v>1.22</v>
      </c>
      <c r="M187" s="1">
        <f t="shared" si="8"/>
        <v>3.2920481927710847</v>
      </c>
    </row>
    <row r="188" spans="1:13" x14ac:dyDescent="0.25">
      <c r="A188" t="s">
        <v>170</v>
      </c>
      <c r="B188">
        <v>27</v>
      </c>
      <c r="C188" t="s">
        <v>187</v>
      </c>
      <c r="D188" t="s">
        <v>19</v>
      </c>
      <c r="E188" s="1">
        <v>8.2100000000000009</v>
      </c>
      <c r="F188" s="1">
        <v>12.61</v>
      </c>
      <c r="G188" s="1">
        <v>2.7</v>
      </c>
      <c r="I188" t="s">
        <v>11</v>
      </c>
      <c r="J188">
        <f t="shared" si="6"/>
        <v>34.047000000000004</v>
      </c>
      <c r="L188" s="1">
        <f t="shared" si="7"/>
        <v>1.54</v>
      </c>
      <c r="M188" s="1">
        <f t="shared" si="8"/>
        <v>4.1470158343483554</v>
      </c>
    </row>
    <row r="189" spans="1:13" x14ac:dyDescent="0.25">
      <c r="A189" t="s">
        <v>170</v>
      </c>
      <c r="B189">
        <v>27</v>
      </c>
      <c r="C189" t="s">
        <v>188</v>
      </c>
      <c r="D189" t="s">
        <v>21</v>
      </c>
      <c r="E189" s="1">
        <v>9.32</v>
      </c>
      <c r="F189" s="1">
        <v>12.99</v>
      </c>
      <c r="G189" s="1">
        <v>2.7</v>
      </c>
      <c r="I189" t="s">
        <v>11</v>
      </c>
      <c r="J189">
        <f t="shared" si="6"/>
        <v>35.073</v>
      </c>
      <c r="L189" s="1">
        <f t="shared" si="7"/>
        <v>1.39</v>
      </c>
      <c r="M189" s="1">
        <f t="shared" si="8"/>
        <v>3.7631974248927036</v>
      </c>
    </row>
    <row r="190" spans="1:13" x14ac:dyDescent="0.25">
      <c r="A190" t="s">
        <v>170</v>
      </c>
      <c r="B190">
        <v>27</v>
      </c>
      <c r="C190" t="s">
        <v>189</v>
      </c>
      <c r="D190" t="s">
        <v>182</v>
      </c>
      <c r="E190" s="1">
        <v>5.55</v>
      </c>
      <c r="F190" s="1">
        <v>13.46</v>
      </c>
      <c r="G190" s="1">
        <v>2.5</v>
      </c>
      <c r="I190" t="s">
        <v>11</v>
      </c>
      <c r="J190">
        <f t="shared" si="6"/>
        <v>33.650000000000006</v>
      </c>
      <c r="L190" s="1">
        <f t="shared" si="7"/>
        <v>2.4300000000000002</v>
      </c>
      <c r="M190" s="1">
        <f t="shared" si="8"/>
        <v>6.0630630630630646</v>
      </c>
    </row>
    <row r="191" spans="1:13" x14ac:dyDescent="0.25">
      <c r="A191" s="5">
        <v>1.1291666666666667</v>
      </c>
      <c r="B191" s="3"/>
      <c r="C191" s="3"/>
      <c r="D191" s="3"/>
      <c r="E191" s="4">
        <f>SUM(E185:E190)</f>
        <v>58.919999999999995</v>
      </c>
      <c r="F191" s="4">
        <f>SUM(F185:F190)</f>
        <v>80.069999999999993</v>
      </c>
      <c r="G191" s="4"/>
      <c r="H191" s="3"/>
      <c r="I191" s="3"/>
      <c r="J191" s="3">
        <f>SUM(J185:J190)</f>
        <v>213.49700000000001</v>
      </c>
      <c r="K191" s="3"/>
      <c r="L191" s="3"/>
      <c r="M191" s="4">
        <f t="shared" si="8"/>
        <v>3.6235064494229468</v>
      </c>
    </row>
    <row r="192" spans="1:13" x14ac:dyDescent="0.25">
      <c r="A192" t="s">
        <v>190</v>
      </c>
      <c r="E192" s="1" t="s">
        <v>191</v>
      </c>
      <c r="F192" s="1" t="s">
        <v>192</v>
      </c>
      <c r="G192" s="1"/>
      <c r="J192" t="s">
        <v>193</v>
      </c>
    </row>
    <row r="194" spans="10:12" x14ac:dyDescent="0.25">
      <c r="J194" t="s">
        <v>195</v>
      </c>
      <c r="L194" s="1">
        <f>MAX(L3:L190)</f>
        <v>3.59</v>
      </c>
    </row>
    <row r="196" spans="10:12" x14ac:dyDescent="0.25">
      <c r="J196" t="s">
        <v>196</v>
      </c>
      <c r="L196" s="1">
        <f>MIN(L3:L190)</f>
        <v>0.72</v>
      </c>
    </row>
    <row r="198" spans="10:12" x14ac:dyDescent="0.25">
      <c r="J198" t="s">
        <v>197</v>
      </c>
      <c r="L198" s="1">
        <f>AVERAGE(L3:L190)</f>
        <v>1.645425531914894</v>
      </c>
    </row>
    <row r="200" spans="10:12" x14ac:dyDescent="0.25">
      <c r="J200" t="s">
        <v>198</v>
      </c>
      <c r="L200">
        <f>_xlfn.MODE.SNGL(L3:L190)</f>
        <v>1.34</v>
      </c>
    </row>
    <row r="202" spans="10:12" x14ac:dyDescent="0.25">
      <c r="J202" t="s">
        <v>199</v>
      </c>
      <c r="L202" s="1">
        <f>MEDIAN(L3:L190)</f>
        <v>1.35</v>
      </c>
    </row>
    <row r="204" spans="10:12" x14ac:dyDescent="0.25">
      <c r="L204">
        <f>COUNTIF(L3:L190,1.34)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MED_Pintura Interior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Leon Ortiz</dc:creator>
  <cp:lastModifiedBy>Fernando Del Águila</cp:lastModifiedBy>
  <dcterms:created xsi:type="dcterms:W3CDTF">2024-05-23T15:26:55Z</dcterms:created>
  <dcterms:modified xsi:type="dcterms:W3CDTF">2024-08-28T20:38:22Z</dcterms:modified>
</cp:coreProperties>
</file>