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Documentos\THE BRIDGE\TRABAJO\PROYECTO\src\data\"/>
    </mc:Choice>
  </mc:AlternateContent>
  <xr:revisionPtr revIDLastSave="0" documentId="13_ncr:1_{27CF8282-0C90-4634-A1C0-5890FC9FA3EB}" xr6:coauthVersionLast="47" xr6:coauthVersionMax="47" xr10:uidLastSave="{00000000-0000-0000-0000-000000000000}"/>
  <bookViews>
    <workbookView xWindow="-120" yWindow="-120" windowWidth="38640" windowHeight="21120" activeTab="2" xr2:uid="{7837449A-41FC-400A-A339-C5879362CE2C}"/>
  </bookViews>
  <sheets>
    <sheet name="Hoja1" sheetId="1" r:id="rId1"/>
    <sheet name="Hoja2" sheetId="2" r:id="rId2"/>
    <sheet name="Eficiencia" sheetId="3" r:id="rId3"/>
  </sheets>
  <definedNames>
    <definedName name="_xlnm._FilterDatabase" localSheetId="0" hidden="1">Hoja1!$B$1:$B$62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1" l="1"/>
  <c r="V31" i="1" s="1"/>
  <c r="S31" i="1"/>
  <c r="T31" i="1" s="1"/>
  <c r="G6" i="2" l="1"/>
  <c r="F6" i="2"/>
  <c r="G5" i="2"/>
  <c r="F5" i="2"/>
  <c r="G4" i="2"/>
  <c r="F4" i="2"/>
  <c r="G3" i="2"/>
  <c r="F3" i="2"/>
  <c r="G2" i="2"/>
  <c r="F2" i="2"/>
  <c r="E7" i="2"/>
  <c r="D7" i="2"/>
</calcChain>
</file>

<file path=xl/sharedStrings.xml><?xml version="1.0" encoding="utf-8"?>
<sst xmlns="http://schemas.openxmlformats.org/spreadsheetml/2006/main" count="137" uniqueCount="90">
  <si>
    <t>Coal, peat and oil shale</t>
  </si>
  <si>
    <t>Crude, NGL and feedstocks</t>
  </si>
  <si>
    <t>Oil products</t>
  </si>
  <si>
    <t>Natural gas</t>
  </si>
  <si>
    <t>Nuclear</t>
  </si>
  <si>
    <t>Renewables and waste</t>
  </si>
  <si>
    <t>Electricity</t>
  </si>
  <si>
    <t>Heat</t>
  </si>
  <si>
    <t>Total</t>
  </si>
  <si>
    <t>Production (PJ)</t>
  </si>
  <si>
    <t>Imports (PJ)</t>
  </si>
  <si>
    <t>Exports (PJ)</t>
  </si>
  <si>
    <t>Total energy supply (PJ)</t>
  </si>
  <si>
    <t>Electricity, CHP and heat plants (PJ)</t>
  </si>
  <si>
    <t>Oil refineries, transformation (PJ)</t>
  </si>
  <si>
    <t>Total final consumption (PJ)</t>
  </si>
  <si>
    <t>Industry (PJ)</t>
  </si>
  <si>
    <t>Transport (PJ)</t>
  </si>
  <si>
    <t>Residential (PJ)</t>
  </si>
  <si>
    <t>Commercial and public services (PJ)</t>
  </si>
  <si>
    <t>Other final consumption (PJ)</t>
  </si>
  <si>
    <t>Country</t>
  </si>
  <si>
    <t>Product</t>
  </si>
  <si>
    <t>Flow</t>
  </si>
  <si>
    <t>World</t>
  </si>
  <si>
    <t>Energy_Type</t>
  </si>
  <si>
    <t>Australia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</si>
  <si>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</si>
  <si>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</si>
  <si>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</si>
  <si>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</si>
  <si>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</si>
  <si>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</si>
  <si>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</si>
  <si>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</si>
  <si>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</si>
  <si>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</si>
  <si>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</si>
  <si>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</si>
  <si>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</si>
  <si>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Japan</t>
  </si>
  <si>
    <t>Korea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</si>
  <si>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</si>
  <si>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</si>
  <si>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</si>
  <si>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</si>
  <si>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</si>
  <si>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</si>
  <si>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</si>
  <si>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</si>
  <si>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</si>
  <si>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</si>
  <si>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</si>
  <si>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</si>
  <si>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United Kingdom</t>
  </si>
  <si>
    <t>United States</t>
  </si>
  <si>
    <t>IEA Total</t>
  </si>
  <si>
    <t>Argentina</t>
  </si>
  <si>
    <t>Brazil</t>
  </si>
  <si>
    <t>Morocco</t>
  </si>
  <si>
    <t>South Africa</t>
  </si>
  <si>
    <t>Ukraine</t>
  </si>
  <si>
    <t>Chile</t>
  </si>
  <si>
    <t>Colombia</t>
  </si>
  <si>
    <t>Latvia</t>
  </si>
  <si>
    <t>Slovenia</t>
  </si>
  <si>
    <t>Costa Rica</t>
  </si>
  <si>
    <t>Iceland</t>
  </si>
  <si>
    <t>Israel</t>
  </si>
  <si>
    <t>Republic of Turkiye</t>
  </si>
  <si>
    <t>OECD Total</t>
  </si>
  <si>
    <t>People's Republic of China</t>
  </si>
  <si>
    <t>Egypt</t>
  </si>
  <si>
    <t>India</t>
  </si>
  <si>
    <t>Indonesia</t>
  </si>
  <si>
    <t>Kenya</t>
  </si>
  <si>
    <t>Senegal</t>
  </si>
  <si>
    <t>Singapore</t>
  </si>
  <si>
    <t>Thailand</t>
  </si>
  <si>
    <t>Non-OECD Total</t>
  </si>
  <si>
    <t>Africa</t>
  </si>
  <si>
    <t>Non-OECD Americas</t>
  </si>
  <si>
    <t>Non-OECD Asia (including China)</t>
  </si>
  <si>
    <t>Non-OECD Europe and Eurasia</t>
  </si>
  <si>
    <t>Middle East</t>
  </si>
  <si>
    <t>IEA and Accession/Association countries</t>
  </si>
  <si>
    <t>Consumo</t>
  </si>
  <si>
    <t>Producción</t>
  </si>
  <si>
    <t>Exportaciones/Importaciones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</si>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</sst>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5051-F3AB-4F31-8345-251D95E67FC0}">
  <dimension ref="B1:V62"/>
  <sheetViews>
    <sheetView workbookViewId="0">
      <selection activeCell="G16" sqref="G16"/>
    </sheetView>
  </sheetViews>
  <sheetFormatPr baseColWidth="10" defaultRowHeight="15" x14ac:dyDescent="0.25"/>
  <cols>
    <col min="4" max="4" width="20.28515625" bestFit="1" customWidth="1"/>
    <col min="5" max="5" width="26.140625" bestFit="1" customWidth="1"/>
    <col min="9" max="9" width="20.28515625" bestFit="1" customWidth="1"/>
    <col min="10" max="10" width="21.28515625" bestFit="1" customWidth="1"/>
    <col min="11" max="11" width="27.42578125" bestFit="1" customWidth="1"/>
    <col min="16" max="16" width="17.7109375" bestFit="1" customWidth="1"/>
  </cols>
  <sheetData>
    <row r="1" spans="2:16" x14ac:dyDescent="0.25">
      <c r="B1" t="s">
        <v>21</v>
      </c>
      <c r="D1" t="s">
        <v>25</v>
      </c>
      <c r="E1" t="s">
        <v>25</v>
      </c>
    </row>
    <row r="2" spans="2:16" x14ac:dyDescent="0.25">
      <c r="B2" s="1" t="s">
        <v>80</v>
      </c>
      <c r="D2" s="1" t="s">
        <v>0</v>
      </c>
      <c r="E2" s="1" t="s">
        <v>9</v>
      </c>
    </row>
    <row r="3" spans="2:16" x14ac:dyDescent="0.25">
      <c r="B3" s="1" t="s">
        <v>57</v>
      </c>
      <c r="D3" s="1" t="s">
        <v>1</v>
      </c>
      <c r="E3" s="1" t="s">
        <v>10</v>
      </c>
    </row>
    <row r="4" spans="2:16" x14ac:dyDescent="0.25">
      <c r="B4" s="1" t="s">
        <v>26</v>
      </c>
      <c r="D4" s="1" t="s">
        <v>2</v>
      </c>
      <c r="E4" s="1" t="s">
        <v>11</v>
      </c>
    </row>
    <row r="5" spans="2:16" x14ac:dyDescent="0.25">
      <c r="B5" s="1" t="s">
        <v>27</v>
      </c>
      <c r="D5" s="1" t="s">
        <v>3</v>
      </c>
      <c r="E5" s="1" t="s">
        <v>12</v>
      </c>
    </row>
    <row r="6" spans="2:16" x14ac:dyDescent="0.25">
      <c r="B6" s="1" t="s">
        <v>28</v>
      </c>
      <c r="D6" s="1" t="s">
        <v>4</v>
      </c>
      <c r="E6" s="1" t="s">
        <v>13</v>
      </c>
    </row>
    <row r="7" spans="2:16" x14ac:dyDescent="0.25">
      <c r="B7" s="1" t="s">
        <v>58</v>
      </c>
      <c r="D7" s="1" t="s">
        <v>5</v>
      </c>
      <c r="E7" s="1" t="s">
        <v>14</v>
      </c>
      <c r="P7" s="1" t="s">
        <v>0</v>
      </c>
    </row>
    <row r="8" spans="2:16" x14ac:dyDescent="0.25">
      <c r="B8" s="1" t="s">
        <v>29</v>
      </c>
      <c r="D8" s="1" t="s">
        <v>6</v>
      </c>
      <c r="E8" s="1" t="s">
        <v>15</v>
      </c>
      <c r="P8" s="1" t="s">
        <v>2</v>
      </c>
    </row>
    <row r="9" spans="2:16" x14ac:dyDescent="0.25">
      <c r="B9" s="1" t="s">
        <v>62</v>
      </c>
      <c r="D9" s="1" t="s">
        <v>7</v>
      </c>
      <c r="E9" s="1" t="s">
        <v>16</v>
      </c>
      <c r="P9" s="1" t="s">
        <v>3</v>
      </c>
    </row>
    <row r="10" spans="2:16" x14ac:dyDescent="0.25">
      <c r="B10" s="1" t="s">
        <v>63</v>
      </c>
      <c r="D10" s="1" t="s">
        <v>8</v>
      </c>
      <c r="E10" s="1" t="s">
        <v>17</v>
      </c>
      <c r="P10" s="1" t="s">
        <v>4</v>
      </c>
    </row>
    <row r="11" spans="2:16" x14ac:dyDescent="0.25">
      <c r="B11" s="1" t="s">
        <v>66</v>
      </c>
      <c r="E11" s="1" t="s">
        <v>18</v>
      </c>
      <c r="P11" s="1" t="s">
        <v>5</v>
      </c>
    </row>
    <row r="12" spans="2:16" x14ac:dyDescent="0.25">
      <c r="B12" s="1" t="s">
        <v>30</v>
      </c>
      <c r="E12" s="1" t="s">
        <v>19</v>
      </c>
      <c r="P12" s="1"/>
    </row>
    <row r="13" spans="2:16" x14ac:dyDescent="0.25">
      <c r="B13" s="1" t="s">
        <v>31</v>
      </c>
      <c r="E13" s="1" t="s">
        <v>20</v>
      </c>
      <c r="P13" s="1"/>
    </row>
    <row r="14" spans="2:16" x14ac:dyDescent="0.25">
      <c r="B14" s="1" t="s">
        <v>72</v>
      </c>
      <c r="P14" s="1"/>
    </row>
    <row r="15" spans="2:16" x14ac:dyDescent="0.25">
      <c r="B15" s="1" t="s">
        <v>32</v>
      </c>
    </row>
    <row r="16" spans="2:16" x14ac:dyDescent="0.25">
      <c r="B16" s="1" t="s">
        <v>33</v>
      </c>
    </row>
    <row r="17" spans="2:22" x14ac:dyDescent="0.25">
      <c r="B17" s="1" t="s">
        <v>34</v>
      </c>
    </row>
    <row r="18" spans="2:22" x14ac:dyDescent="0.25">
      <c r="B18" s="1" t="s">
        <v>35</v>
      </c>
    </row>
    <row r="19" spans="2:22" x14ac:dyDescent="0.25">
      <c r="B19" s="1" t="s">
        <v>36</v>
      </c>
    </row>
    <row r="20" spans="2:22" x14ac:dyDescent="0.25">
      <c r="B20" s="1" t="s">
        <v>37</v>
      </c>
    </row>
    <row r="21" spans="2:22" x14ac:dyDescent="0.25">
      <c r="B21" s="1" t="s">
        <v>67</v>
      </c>
    </row>
    <row r="22" spans="2:22" x14ac:dyDescent="0.25">
      <c r="B22" s="1" t="s">
        <v>85</v>
      </c>
    </row>
    <row r="23" spans="2:22" x14ac:dyDescent="0.25">
      <c r="B23" s="1" t="s">
        <v>56</v>
      </c>
      <c r="I23" t="s">
        <v>87</v>
      </c>
      <c r="J23" t="s">
        <v>86</v>
      </c>
      <c r="K23" t="s">
        <v>88</v>
      </c>
      <c r="M23" t="s">
        <v>89</v>
      </c>
      <c r="S23">
        <v>30.139559030000001</v>
      </c>
      <c r="U23">
        <v>337.62986990000002</v>
      </c>
    </row>
    <row r="24" spans="2:22" x14ac:dyDescent="0.25">
      <c r="B24" s="1" t="s">
        <v>73</v>
      </c>
      <c r="I24" t="s">
        <v>25</v>
      </c>
      <c r="J24" t="s">
        <v>25</v>
      </c>
      <c r="K24" t="s">
        <v>25</v>
      </c>
      <c r="M24" t="s">
        <v>16</v>
      </c>
      <c r="S24">
        <v>0</v>
      </c>
      <c r="U24">
        <v>0</v>
      </c>
    </row>
    <row r="25" spans="2:22" x14ac:dyDescent="0.25">
      <c r="B25" s="1" t="s">
        <v>74</v>
      </c>
      <c r="I25" s="1" t="s">
        <v>0</v>
      </c>
      <c r="J25" s="1" t="s">
        <v>0</v>
      </c>
      <c r="K25" s="1" t="s">
        <v>0</v>
      </c>
      <c r="M25" t="s">
        <v>17</v>
      </c>
      <c r="S25">
        <v>194.3974699</v>
      </c>
      <c r="U25">
        <v>4400.9030419999999</v>
      </c>
    </row>
    <row r="26" spans="2:22" x14ac:dyDescent="0.25">
      <c r="B26" s="1" t="s">
        <v>38</v>
      </c>
      <c r="I26" s="1" t="s">
        <v>1</v>
      </c>
      <c r="J26" s="1" t="s">
        <v>2</v>
      </c>
      <c r="K26" s="1" t="s">
        <v>1</v>
      </c>
      <c r="M26" t="s">
        <v>18</v>
      </c>
      <c r="S26">
        <v>0</v>
      </c>
      <c r="U26">
        <v>569.1392396</v>
      </c>
    </row>
    <row r="27" spans="2:22" x14ac:dyDescent="0.25">
      <c r="B27" s="1" t="s">
        <v>68</v>
      </c>
      <c r="I27" s="1" t="s">
        <v>3</v>
      </c>
      <c r="J27" s="1" t="s">
        <v>3</v>
      </c>
      <c r="K27" s="1" t="s">
        <v>2</v>
      </c>
      <c r="M27" t="s">
        <v>19</v>
      </c>
      <c r="S27">
        <v>0</v>
      </c>
      <c r="U27">
        <v>0</v>
      </c>
    </row>
    <row r="28" spans="2:22" x14ac:dyDescent="0.25">
      <c r="B28" s="1" t="s">
        <v>39</v>
      </c>
      <c r="I28" s="1" t="s">
        <v>4</v>
      </c>
      <c r="J28" s="1" t="s">
        <v>6</v>
      </c>
      <c r="K28" s="1" t="s">
        <v>3</v>
      </c>
      <c r="M28" t="s">
        <v>20</v>
      </c>
      <c r="S28">
        <v>440.76692750000001</v>
      </c>
      <c r="U28">
        <v>2912.1939870000001</v>
      </c>
    </row>
    <row r="29" spans="2:22" x14ac:dyDescent="0.25">
      <c r="B29" s="1" t="s">
        <v>40</v>
      </c>
      <c r="I29" s="1" t="s">
        <v>5</v>
      </c>
      <c r="J29" s="1" t="s">
        <v>7</v>
      </c>
      <c r="K29" s="1" t="s">
        <v>6</v>
      </c>
      <c r="S29">
        <v>36.99304918</v>
      </c>
      <c r="U29">
        <v>1983.389406</v>
      </c>
    </row>
    <row r="30" spans="2:22" x14ac:dyDescent="0.25">
      <c r="B30" s="1" t="s">
        <v>75</v>
      </c>
      <c r="I30" s="1"/>
      <c r="J30" s="1" t="s">
        <v>5</v>
      </c>
      <c r="K30" s="1" t="s">
        <v>5</v>
      </c>
      <c r="S30">
        <v>0</v>
      </c>
      <c r="U30">
        <v>0</v>
      </c>
    </row>
    <row r="31" spans="2:22" x14ac:dyDescent="0.25">
      <c r="B31" s="1" t="s">
        <v>41</v>
      </c>
      <c r="J31" s="1"/>
      <c r="K31" s="1"/>
      <c r="S31">
        <f>SUM(S23:S30)</f>
        <v>702.29700560999993</v>
      </c>
      <c r="T31">
        <f>S28/S31</f>
        <v>0.62760758479549461</v>
      </c>
      <c r="U31">
        <f>SUM(U23:U30)</f>
        <v>10203.2555445</v>
      </c>
      <c r="V31">
        <f>U28/U31</f>
        <v>0.28541811721747967</v>
      </c>
    </row>
    <row r="32" spans="2:22" x14ac:dyDescent="0.25">
      <c r="B32" s="1" t="s">
        <v>64</v>
      </c>
      <c r="J32" s="1"/>
      <c r="K32" s="1"/>
    </row>
    <row r="33" spans="2:10" x14ac:dyDescent="0.25">
      <c r="B33" s="1" t="s">
        <v>42</v>
      </c>
      <c r="J33" s="1"/>
    </row>
    <row r="34" spans="2:10" x14ac:dyDescent="0.25">
      <c r="B34" s="1" t="s">
        <v>43</v>
      </c>
    </row>
    <row r="35" spans="2:10" x14ac:dyDescent="0.25">
      <c r="B35" s="1" t="s">
        <v>44</v>
      </c>
    </row>
    <row r="36" spans="2:10" x14ac:dyDescent="0.25">
      <c r="B36" s="1" t="s">
        <v>84</v>
      </c>
    </row>
    <row r="37" spans="2:10" x14ac:dyDescent="0.25">
      <c r="B37" s="1" t="s">
        <v>59</v>
      </c>
    </row>
    <row r="38" spans="2:10" x14ac:dyDescent="0.25">
      <c r="B38" s="1" t="s">
        <v>45</v>
      </c>
    </row>
    <row r="39" spans="2:10" x14ac:dyDescent="0.25">
      <c r="B39" s="1" t="s">
        <v>46</v>
      </c>
    </row>
    <row r="40" spans="2:10" x14ac:dyDescent="0.25">
      <c r="B40" s="1" t="s">
        <v>81</v>
      </c>
    </row>
    <row r="41" spans="2:10" x14ac:dyDescent="0.25">
      <c r="B41" s="1" t="s">
        <v>82</v>
      </c>
    </row>
    <row r="42" spans="2:10" x14ac:dyDescent="0.25">
      <c r="B42" s="1" t="s">
        <v>83</v>
      </c>
    </row>
    <row r="43" spans="2:10" x14ac:dyDescent="0.25">
      <c r="B43" s="1" t="s">
        <v>79</v>
      </c>
    </row>
    <row r="44" spans="2:10" x14ac:dyDescent="0.25">
      <c r="B44" s="1" t="s">
        <v>47</v>
      </c>
    </row>
    <row r="45" spans="2:10" x14ac:dyDescent="0.25">
      <c r="B45" s="1" t="s">
        <v>70</v>
      </c>
    </row>
    <row r="46" spans="2:10" x14ac:dyDescent="0.25">
      <c r="B46" s="1" t="s">
        <v>71</v>
      </c>
    </row>
    <row r="47" spans="2:10" x14ac:dyDescent="0.25">
      <c r="B47" s="1" t="s">
        <v>48</v>
      </c>
    </row>
    <row r="48" spans="2:10" x14ac:dyDescent="0.25">
      <c r="B48" s="1" t="s">
        <v>49</v>
      </c>
    </row>
    <row r="49" spans="2:2" x14ac:dyDescent="0.25">
      <c r="B49" s="1" t="s">
        <v>69</v>
      </c>
    </row>
    <row r="50" spans="2:2" x14ac:dyDescent="0.25">
      <c r="B50" s="1" t="s">
        <v>76</v>
      </c>
    </row>
    <row r="51" spans="2:2" x14ac:dyDescent="0.25">
      <c r="B51" s="1" t="s">
        <v>77</v>
      </c>
    </row>
    <row r="52" spans="2:2" x14ac:dyDescent="0.25">
      <c r="B52" s="1" t="s">
        <v>50</v>
      </c>
    </row>
    <row r="53" spans="2:2" x14ac:dyDescent="0.25">
      <c r="B53" s="1" t="s">
        <v>65</v>
      </c>
    </row>
    <row r="54" spans="2:2" x14ac:dyDescent="0.25">
      <c r="B54" s="1" t="s">
        <v>60</v>
      </c>
    </row>
    <row r="55" spans="2:2" x14ac:dyDescent="0.25">
      <c r="B55" s="1" t="s">
        <v>51</v>
      </c>
    </row>
    <row r="56" spans="2:2" x14ac:dyDescent="0.25">
      <c r="B56" s="1" t="s">
        <v>52</v>
      </c>
    </row>
    <row r="57" spans="2:2" x14ac:dyDescent="0.25">
      <c r="B57" s="1" t="s">
        <v>53</v>
      </c>
    </row>
    <row r="58" spans="2:2" x14ac:dyDescent="0.25">
      <c r="B58" s="1" t="s">
        <v>78</v>
      </c>
    </row>
    <row r="59" spans="2:2" x14ac:dyDescent="0.25">
      <c r="B59" s="1" t="s">
        <v>61</v>
      </c>
    </row>
    <row r="60" spans="2:2" x14ac:dyDescent="0.25">
      <c r="B60" s="1" t="s">
        <v>54</v>
      </c>
    </row>
    <row r="61" spans="2:2" x14ac:dyDescent="0.25">
      <c r="B61" s="1" t="s">
        <v>55</v>
      </c>
    </row>
    <row r="62" spans="2:2" x14ac:dyDescent="0.25">
      <c r="B62" s="1" t="s">
        <v>24</v>
      </c>
    </row>
  </sheetData>
  <autoFilter ref="B1:B62" xr:uid="{AE2F5051-F3AB-4F31-8345-251D95E67FC0}">
    <sortState xmlns:xlrd2="http://schemas.microsoft.com/office/spreadsheetml/2017/richdata2" ref="B2:B62">
      <sortCondition ref="B1:B6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60B7-F65B-490C-8635-7FAE66CC14E8}">
  <dimension ref="A1:G7"/>
  <sheetViews>
    <sheetView workbookViewId="0">
      <selection activeCell="B4" sqref="B4"/>
    </sheetView>
  </sheetViews>
  <sheetFormatPr baseColWidth="10" defaultRowHeight="15" x14ac:dyDescent="0.25"/>
  <cols>
    <col min="2" max="2" width="20.28515625" bestFit="1" customWidth="1"/>
  </cols>
  <sheetData>
    <row r="1" spans="1:7" x14ac:dyDescent="0.25">
      <c r="A1" s="2" t="s">
        <v>21</v>
      </c>
      <c r="B1" s="2" t="s">
        <v>22</v>
      </c>
      <c r="C1" s="2" t="s">
        <v>23</v>
      </c>
      <c r="D1" s="3">
        <v>2000</v>
      </c>
      <c r="E1" s="3">
        <v>2022</v>
      </c>
    </row>
    <row r="2" spans="1:7" x14ac:dyDescent="0.25">
      <c r="A2" s="1" t="s">
        <v>24</v>
      </c>
      <c r="B2" s="1" t="s">
        <v>0</v>
      </c>
      <c r="C2" s="1" t="s">
        <v>9</v>
      </c>
      <c r="D2" s="4">
        <v>95341.996939999997</v>
      </c>
      <c r="E2" s="4">
        <v>177929.8602</v>
      </c>
      <c r="F2" s="6">
        <f>D2/D$7</f>
        <v>0.22970473601512775</v>
      </c>
      <c r="G2" s="6">
        <f>E2/E$7</f>
        <v>0.28199530141151641</v>
      </c>
    </row>
    <row r="3" spans="1:7" x14ac:dyDescent="0.25">
      <c r="A3" s="1" t="s">
        <v>24</v>
      </c>
      <c r="B3" s="1" t="s">
        <v>1</v>
      </c>
      <c r="C3" s="1" t="s">
        <v>9</v>
      </c>
      <c r="D3" s="4">
        <v>155374.5459</v>
      </c>
      <c r="E3" s="4">
        <v>188371.3547</v>
      </c>
      <c r="F3" s="6">
        <f t="shared" ref="F3:F6" si="0">D3/D$7</f>
        <v>0.37433943272543596</v>
      </c>
      <c r="G3" s="6">
        <f t="shared" ref="G3:G6" si="1">E3/E$7</f>
        <v>0.29854368955392552</v>
      </c>
    </row>
    <row r="4" spans="1:7" x14ac:dyDescent="0.25">
      <c r="A4" s="1" t="s">
        <v>24</v>
      </c>
      <c r="B4" s="1" t="s">
        <v>3</v>
      </c>
      <c r="C4" s="1" t="s">
        <v>9</v>
      </c>
      <c r="D4" s="4">
        <v>86239.418179999993</v>
      </c>
      <c r="E4" s="4">
        <v>146644.91880000001</v>
      </c>
      <c r="F4" s="6">
        <f t="shared" si="0"/>
        <v>0.20777415433831911</v>
      </c>
      <c r="G4" s="6">
        <f t="shared" si="1"/>
        <v>0.23241280598428388</v>
      </c>
    </row>
    <row r="5" spans="1:7" x14ac:dyDescent="0.25">
      <c r="A5" s="1" t="s">
        <v>24</v>
      </c>
      <c r="B5" s="1" t="s">
        <v>4</v>
      </c>
      <c r="C5" s="1" t="s">
        <v>9</v>
      </c>
      <c r="D5" s="4">
        <v>28280.4591</v>
      </c>
      <c r="E5" s="4">
        <v>29320.058690000002</v>
      </c>
      <c r="F5" s="6">
        <f t="shared" si="0"/>
        <v>6.8135298194354321E-2</v>
      </c>
      <c r="G5" s="6">
        <f t="shared" si="1"/>
        <v>4.6468416141035675E-2</v>
      </c>
    </row>
    <row r="6" spans="1:7" x14ac:dyDescent="0.25">
      <c r="A6" s="1" t="s">
        <v>24</v>
      </c>
      <c r="B6" s="1" t="s">
        <v>5</v>
      </c>
      <c r="C6" s="1" t="s">
        <v>9</v>
      </c>
      <c r="D6" s="4">
        <v>49826.841500000002</v>
      </c>
      <c r="E6" s="4">
        <v>88701.271640000006</v>
      </c>
      <c r="F6" s="6">
        <f t="shared" si="0"/>
        <v>0.12004637872676294</v>
      </c>
      <c r="G6" s="6">
        <f t="shared" si="1"/>
        <v>0.1405797869092385</v>
      </c>
    </row>
    <row r="7" spans="1:7" x14ac:dyDescent="0.25">
      <c r="D7" s="5">
        <f>SUM(D2:D6)</f>
        <v>415063.26161999995</v>
      </c>
      <c r="E7" s="5">
        <f>SUM(E2:E6)</f>
        <v>630967.46403000003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5213-AFAE-428A-B4ED-5CA3441C76C3}">
  <dimension ref="A1"/>
  <sheetViews>
    <sheetView tabSelected="1"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Eficiencia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René Vásquez Ordóñez</dc:creator>
  <cp:lastModifiedBy>Luis René Vásquez Ordóñez</cp:lastModifiedBy>
  <dcterms:created xsi:type="dcterms:W3CDTF">2024-11-02T14:03:56Z</dcterms:created>
  <dcterms:modified xsi:type="dcterms:W3CDTF">2024-11-07T08:23:04Z</dcterms:modified>
</cp:coreProperties>
</file>