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\\wsl.localhost\Ubuntu-22.04\home\mamta\learning\mit\6.0001\explore\"/>
    </mc:Choice>
  </mc:AlternateContent>
  <xr:revisionPtr revIDLastSave="0" documentId="13_ncr:1_{52BC0F6B-A18C-4338-B8B8-0EB00157D69A}" xr6:coauthVersionLast="47" xr6:coauthVersionMax="47" xr10:uidLastSave="{00000000-0000-0000-0000-000000000000}"/>
  <bookViews>
    <workbookView xWindow="14400" yWindow="0" windowWidth="14400" windowHeight="15600" activeTab="2" xr2:uid="{06B4CCAE-CA33-4FFF-AADB-3CE3CFCDB380}"/>
  </bookViews>
  <sheets>
    <sheet name="A" sheetId="1" r:id="rId1"/>
    <sheet name="B" sheetId="2" r:id="rId2"/>
    <sheet name="B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1" i="3" l="1"/>
  <c r="L205" i="3"/>
  <c r="L206" i="3"/>
  <c r="L207" i="3"/>
  <c r="L213" i="3" s="1"/>
  <c r="L219" i="3" s="1"/>
  <c r="L225" i="3" s="1"/>
  <c r="L231" i="3" s="1"/>
  <c r="L237" i="3" s="1"/>
  <c r="L243" i="3" s="1"/>
  <c r="L249" i="3" s="1"/>
  <c r="L255" i="3" s="1"/>
  <c r="L261" i="3" s="1"/>
  <c r="L208" i="3"/>
  <c r="L214" i="3" s="1"/>
  <c r="L220" i="3" s="1"/>
  <c r="L226" i="3" s="1"/>
  <c r="L209" i="3"/>
  <c r="L210" i="3"/>
  <c r="L211" i="3"/>
  <c r="L217" i="3" s="1"/>
  <c r="L212" i="3"/>
  <c r="L218" i="3" s="1"/>
  <c r="L215" i="3"/>
  <c r="L221" i="3" s="1"/>
  <c r="L216" i="3"/>
  <c r="L222" i="3" s="1"/>
  <c r="L228" i="3" s="1"/>
  <c r="L234" i="3" s="1"/>
  <c r="L240" i="3" s="1"/>
  <c r="L246" i="3" s="1"/>
  <c r="L252" i="3" s="1"/>
  <c r="L258" i="3" s="1"/>
  <c r="L264" i="3" s="1"/>
  <c r="L270" i="3" s="1"/>
  <c r="L276" i="3" s="1"/>
  <c r="L282" i="3" s="1"/>
  <c r="L288" i="3" s="1"/>
  <c r="L294" i="3" s="1"/>
  <c r="L300" i="3" s="1"/>
  <c r="L306" i="3" s="1"/>
  <c r="L312" i="3" s="1"/>
  <c r="L318" i="3" s="1"/>
  <c r="L324" i="3" s="1"/>
  <c r="L330" i="3" s="1"/>
  <c r="L336" i="3" s="1"/>
  <c r="L342" i="3" s="1"/>
  <c r="L348" i="3" s="1"/>
  <c r="L354" i="3" s="1"/>
  <c r="L223" i="3"/>
  <c r="L229" i="3" s="1"/>
  <c r="L224" i="3"/>
  <c r="L230" i="3" s="1"/>
  <c r="L236" i="3" s="1"/>
  <c r="L242" i="3" s="1"/>
  <c r="L248" i="3" s="1"/>
  <c r="L254" i="3" s="1"/>
  <c r="L260" i="3" s="1"/>
  <c r="L227" i="3"/>
  <c r="L233" i="3" s="1"/>
  <c r="L239" i="3" s="1"/>
  <c r="L245" i="3" s="1"/>
  <c r="L251" i="3" s="1"/>
  <c r="L257" i="3" s="1"/>
  <c r="L263" i="3" s="1"/>
  <c r="L269" i="3" s="1"/>
  <c r="L275" i="3" s="1"/>
  <c r="L281" i="3" s="1"/>
  <c r="L287" i="3" s="1"/>
  <c r="L293" i="3" s="1"/>
  <c r="L299" i="3" s="1"/>
  <c r="L305" i="3" s="1"/>
  <c r="L311" i="3" s="1"/>
  <c r="L232" i="3"/>
  <c r="L238" i="3" s="1"/>
  <c r="L244" i="3" s="1"/>
  <c r="L235" i="3"/>
  <c r="L241" i="3" s="1"/>
  <c r="L247" i="3"/>
  <c r="L253" i="3" s="1"/>
  <c r="L259" i="3" s="1"/>
  <c r="L265" i="3" s="1"/>
  <c r="L250" i="3"/>
  <c r="L256" i="3" s="1"/>
  <c r="L262" i="3" s="1"/>
  <c r="L268" i="3" s="1"/>
  <c r="L274" i="3" s="1"/>
  <c r="L280" i="3" s="1"/>
  <c r="L286" i="3" s="1"/>
  <c r="L266" i="3"/>
  <c r="L272" i="3" s="1"/>
  <c r="L278" i="3" s="1"/>
  <c r="L284" i="3" s="1"/>
  <c r="L290" i="3" s="1"/>
  <c r="L296" i="3" s="1"/>
  <c r="L302" i="3" s="1"/>
  <c r="L308" i="3" s="1"/>
  <c r="L314" i="3" s="1"/>
  <c r="L320" i="3" s="1"/>
  <c r="L326" i="3" s="1"/>
  <c r="L332" i="3" s="1"/>
  <c r="L338" i="3" s="1"/>
  <c r="L344" i="3" s="1"/>
  <c r="L350" i="3" s="1"/>
  <c r="L267" i="3"/>
  <c r="L273" i="3" s="1"/>
  <c r="L271" i="3"/>
  <c r="L277" i="3" s="1"/>
  <c r="L283" i="3" s="1"/>
  <c r="L289" i="3" s="1"/>
  <c r="L295" i="3" s="1"/>
  <c r="L301" i="3" s="1"/>
  <c r="L307" i="3" s="1"/>
  <c r="L313" i="3" s="1"/>
  <c r="L319" i="3" s="1"/>
  <c r="L325" i="3" s="1"/>
  <c r="L331" i="3" s="1"/>
  <c r="L337" i="3" s="1"/>
  <c r="L343" i="3" s="1"/>
  <c r="L349" i="3" s="1"/>
  <c r="L279" i="3"/>
  <c r="L285" i="3" s="1"/>
  <c r="L291" i="3" s="1"/>
  <c r="L297" i="3" s="1"/>
  <c r="L303" i="3" s="1"/>
  <c r="L309" i="3" s="1"/>
  <c r="L315" i="3" s="1"/>
  <c r="L292" i="3"/>
  <c r="L298" i="3" s="1"/>
  <c r="L304" i="3"/>
  <c r="L310" i="3" s="1"/>
  <c r="L316" i="3" s="1"/>
  <c r="L322" i="3" s="1"/>
  <c r="L328" i="3" s="1"/>
  <c r="L334" i="3" s="1"/>
  <c r="L340" i="3" s="1"/>
  <c r="L346" i="3" s="1"/>
  <c r="L352" i="3" s="1"/>
  <c r="L317" i="3"/>
  <c r="L323" i="3" s="1"/>
  <c r="L329" i="3" s="1"/>
  <c r="L335" i="3" s="1"/>
  <c r="L341" i="3" s="1"/>
  <c r="L347" i="3" s="1"/>
  <c r="L353" i="3" s="1"/>
  <c r="L321" i="3"/>
  <c r="L327" i="3" s="1"/>
  <c r="L333" i="3"/>
  <c r="L339" i="3" s="1"/>
  <c r="L345" i="3" s="1"/>
  <c r="L351" i="3" s="1"/>
  <c r="M20" i="3"/>
  <c r="M26" i="3" s="1"/>
  <c r="M32" i="3" s="1"/>
  <c r="M38" i="3" s="1"/>
  <c r="M44" i="3" s="1"/>
  <c r="M50" i="3" s="1"/>
  <c r="M56" i="3" s="1"/>
  <c r="M62" i="3" s="1"/>
  <c r="M68" i="3" s="1"/>
  <c r="M74" i="3" s="1"/>
  <c r="M80" i="3" s="1"/>
  <c r="M86" i="3" s="1"/>
  <c r="M92" i="3" s="1"/>
  <c r="M98" i="3" s="1"/>
  <c r="M104" i="3" s="1"/>
  <c r="M110" i="3" s="1"/>
  <c r="M116" i="3" s="1"/>
  <c r="M122" i="3" s="1"/>
  <c r="M128" i="3" s="1"/>
  <c r="M134" i="3" s="1"/>
  <c r="M140" i="3" s="1"/>
  <c r="M146" i="3" s="1"/>
  <c r="M152" i="3" s="1"/>
  <c r="M158" i="3" s="1"/>
  <c r="M164" i="3" s="1"/>
  <c r="M170" i="3" s="1"/>
  <c r="M176" i="3" s="1"/>
  <c r="M182" i="3" s="1"/>
  <c r="M188" i="3" s="1"/>
  <c r="M194" i="3" s="1"/>
  <c r="M200" i="3" s="1"/>
  <c r="M206" i="3" s="1"/>
  <c r="M14" i="3"/>
  <c r="L22" i="3"/>
  <c r="L23" i="3"/>
  <c r="L24" i="3"/>
  <c r="L30" i="3" s="1"/>
  <c r="L25" i="3"/>
  <c r="L31" i="3" s="1"/>
  <c r="L26" i="3"/>
  <c r="L27" i="3"/>
  <c r="L28" i="3"/>
  <c r="L34" i="3" s="1"/>
  <c r="L40" i="3" s="1"/>
  <c r="L46" i="3" s="1"/>
  <c r="L52" i="3" s="1"/>
  <c r="L58" i="3" s="1"/>
  <c r="L64" i="3" s="1"/>
  <c r="L70" i="3" s="1"/>
  <c r="L76" i="3" s="1"/>
  <c r="L82" i="3" s="1"/>
  <c r="L88" i="3" s="1"/>
  <c r="L94" i="3" s="1"/>
  <c r="L100" i="3" s="1"/>
  <c r="L106" i="3" s="1"/>
  <c r="L112" i="3" s="1"/>
  <c r="L118" i="3" s="1"/>
  <c r="L124" i="3" s="1"/>
  <c r="L130" i="3" s="1"/>
  <c r="L136" i="3" s="1"/>
  <c r="L142" i="3" s="1"/>
  <c r="L148" i="3" s="1"/>
  <c r="L154" i="3" s="1"/>
  <c r="L160" i="3" s="1"/>
  <c r="L166" i="3" s="1"/>
  <c r="L172" i="3" s="1"/>
  <c r="L178" i="3" s="1"/>
  <c r="L184" i="3" s="1"/>
  <c r="L190" i="3" s="1"/>
  <c r="L196" i="3" s="1"/>
  <c r="L202" i="3" s="1"/>
  <c r="L29" i="3"/>
  <c r="L35" i="3" s="1"/>
  <c r="L32" i="3"/>
  <c r="L38" i="3" s="1"/>
  <c r="L33" i="3"/>
  <c r="L39" i="3" s="1"/>
  <c r="L45" i="3" s="1"/>
  <c r="L51" i="3" s="1"/>
  <c r="L57" i="3" s="1"/>
  <c r="L63" i="3" s="1"/>
  <c r="L69" i="3" s="1"/>
  <c r="L75" i="3" s="1"/>
  <c r="L81" i="3" s="1"/>
  <c r="L87" i="3" s="1"/>
  <c r="L93" i="3" s="1"/>
  <c r="L99" i="3" s="1"/>
  <c r="L105" i="3" s="1"/>
  <c r="L111" i="3" s="1"/>
  <c r="L117" i="3" s="1"/>
  <c r="L123" i="3" s="1"/>
  <c r="L129" i="3" s="1"/>
  <c r="L135" i="3" s="1"/>
  <c r="L141" i="3" s="1"/>
  <c r="L147" i="3" s="1"/>
  <c r="L153" i="3" s="1"/>
  <c r="L159" i="3" s="1"/>
  <c r="L165" i="3" s="1"/>
  <c r="L171" i="3" s="1"/>
  <c r="L177" i="3" s="1"/>
  <c r="L183" i="3" s="1"/>
  <c r="L189" i="3" s="1"/>
  <c r="L195" i="3" s="1"/>
  <c r="L201" i="3" s="1"/>
  <c r="L36" i="3"/>
  <c r="L42" i="3" s="1"/>
  <c r="L48" i="3" s="1"/>
  <c r="L54" i="3" s="1"/>
  <c r="L60" i="3" s="1"/>
  <c r="L66" i="3" s="1"/>
  <c r="L72" i="3" s="1"/>
  <c r="L78" i="3" s="1"/>
  <c r="L84" i="3" s="1"/>
  <c r="L90" i="3" s="1"/>
  <c r="L96" i="3" s="1"/>
  <c r="L102" i="3" s="1"/>
  <c r="L108" i="3" s="1"/>
  <c r="L114" i="3" s="1"/>
  <c r="L120" i="3" s="1"/>
  <c r="L126" i="3" s="1"/>
  <c r="L132" i="3" s="1"/>
  <c r="L138" i="3" s="1"/>
  <c r="L144" i="3" s="1"/>
  <c r="L150" i="3" s="1"/>
  <c r="L156" i="3" s="1"/>
  <c r="L162" i="3" s="1"/>
  <c r="L168" i="3" s="1"/>
  <c r="L174" i="3" s="1"/>
  <c r="L180" i="3" s="1"/>
  <c r="L186" i="3" s="1"/>
  <c r="L192" i="3" s="1"/>
  <c r="L198" i="3" s="1"/>
  <c r="L204" i="3" s="1"/>
  <c r="L37" i="3"/>
  <c r="L43" i="3" s="1"/>
  <c r="L41" i="3"/>
  <c r="L47" i="3" s="1"/>
  <c r="L53" i="3" s="1"/>
  <c r="L59" i="3" s="1"/>
  <c r="L65" i="3" s="1"/>
  <c r="L71" i="3" s="1"/>
  <c r="L77" i="3" s="1"/>
  <c r="L83" i="3" s="1"/>
  <c r="L89" i="3" s="1"/>
  <c r="L95" i="3" s="1"/>
  <c r="L101" i="3" s="1"/>
  <c r="L107" i="3" s="1"/>
  <c r="L113" i="3" s="1"/>
  <c r="L119" i="3" s="1"/>
  <c r="L125" i="3" s="1"/>
  <c r="L131" i="3" s="1"/>
  <c r="L137" i="3" s="1"/>
  <c r="L143" i="3" s="1"/>
  <c r="L149" i="3" s="1"/>
  <c r="L155" i="3" s="1"/>
  <c r="L161" i="3" s="1"/>
  <c r="L167" i="3" s="1"/>
  <c r="L173" i="3" s="1"/>
  <c r="L179" i="3" s="1"/>
  <c r="L185" i="3" s="1"/>
  <c r="L191" i="3" s="1"/>
  <c r="L197" i="3" s="1"/>
  <c r="L203" i="3" s="1"/>
  <c r="L44" i="3"/>
  <c r="L50" i="3" s="1"/>
  <c r="L56" i="3" s="1"/>
  <c r="L62" i="3" s="1"/>
  <c r="L68" i="3" s="1"/>
  <c r="L74" i="3" s="1"/>
  <c r="L80" i="3" s="1"/>
  <c r="L86" i="3" s="1"/>
  <c r="L92" i="3" s="1"/>
  <c r="L98" i="3" s="1"/>
  <c r="L104" i="3" s="1"/>
  <c r="L110" i="3" s="1"/>
  <c r="L116" i="3" s="1"/>
  <c r="L122" i="3" s="1"/>
  <c r="L128" i="3" s="1"/>
  <c r="L134" i="3" s="1"/>
  <c r="L140" i="3" s="1"/>
  <c r="L146" i="3" s="1"/>
  <c r="L152" i="3" s="1"/>
  <c r="L158" i="3" s="1"/>
  <c r="L164" i="3" s="1"/>
  <c r="L170" i="3" s="1"/>
  <c r="L176" i="3" s="1"/>
  <c r="L182" i="3" s="1"/>
  <c r="L188" i="3" s="1"/>
  <c r="L194" i="3" s="1"/>
  <c r="L200" i="3" s="1"/>
  <c r="L49" i="3"/>
  <c r="L55" i="3" s="1"/>
  <c r="L61" i="3" s="1"/>
  <c r="L67" i="3" s="1"/>
  <c r="L73" i="3" s="1"/>
  <c r="L79" i="3" s="1"/>
  <c r="L85" i="3" s="1"/>
  <c r="L91" i="3" s="1"/>
  <c r="L97" i="3" s="1"/>
  <c r="L103" i="3" s="1"/>
  <c r="L109" i="3" s="1"/>
  <c r="L115" i="3" s="1"/>
  <c r="L121" i="3" s="1"/>
  <c r="L127" i="3" s="1"/>
  <c r="L133" i="3" s="1"/>
  <c r="L139" i="3" s="1"/>
  <c r="L145" i="3" s="1"/>
  <c r="L151" i="3" s="1"/>
  <c r="L157" i="3" s="1"/>
  <c r="L163" i="3" s="1"/>
  <c r="L169" i="3" s="1"/>
  <c r="L175" i="3" s="1"/>
  <c r="L181" i="3" s="1"/>
  <c r="L187" i="3" s="1"/>
  <c r="L193" i="3" s="1"/>
  <c r="L199" i="3" s="1"/>
  <c r="L21" i="3"/>
  <c r="M16" i="3"/>
  <c r="M17" i="3"/>
  <c r="M23" i="3" s="1"/>
  <c r="M18" i="3"/>
  <c r="N18" i="3" s="1"/>
  <c r="O18" i="3" s="1"/>
  <c r="M19" i="3"/>
  <c r="M25" i="3" s="1"/>
  <c r="M31" i="3" s="1"/>
  <c r="M37" i="3" s="1"/>
  <c r="M43" i="3" s="1"/>
  <c r="M49" i="3" s="1"/>
  <c r="M55" i="3" s="1"/>
  <c r="M61" i="3" s="1"/>
  <c r="M67" i="3" s="1"/>
  <c r="M73" i="3" s="1"/>
  <c r="M79" i="3" s="1"/>
  <c r="M85" i="3" s="1"/>
  <c r="M91" i="3" s="1"/>
  <c r="M97" i="3" s="1"/>
  <c r="M103" i="3" s="1"/>
  <c r="M109" i="3" s="1"/>
  <c r="M115" i="3" s="1"/>
  <c r="M121" i="3" s="1"/>
  <c r="M127" i="3" s="1"/>
  <c r="M133" i="3" s="1"/>
  <c r="M139" i="3" s="1"/>
  <c r="M145" i="3" s="1"/>
  <c r="M151" i="3" s="1"/>
  <c r="M157" i="3" s="1"/>
  <c r="M163" i="3" s="1"/>
  <c r="M169" i="3" s="1"/>
  <c r="M175" i="3" s="1"/>
  <c r="M181" i="3" s="1"/>
  <c r="M187" i="3" s="1"/>
  <c r="M193" i="3" s="1"/>
  <c r="M199" i="3" s="1"/>
  <c r="M205" i="3" s="1"/>
  <c r="M15" i="3"/>
  <c r="B9" i="3"/>
  <c r="B11" i="3" s="1"/>
  <c r="C8" i="3"/>
  <c r="D6" i="3"/>
  <c r="C6" i="3"/>
  <c r="E6" i="3" s="1"/>
  <c r="B3" i="3"/>
  <c r="K14" i="3" s="1"/>
  <c r="C2" i="3"/>
  <c r="C8" i="1"/>
  <c r="C2" i="1"/>
  <c r="D6" i="1"/>
  <c r="J12" i="2"/>
  <c r="J13" i="2" s="1"/>
  <c r="J14" i="2" s="1"/>
  <c r="J15" i="2" s="1"/>
  <c r="J16" i="2" s="1"/>
  <c r="J17" i="2" s="1"/>
  <c r="J18" i="2" s="1"/>
  <c r="H18" i="2"/>
  <c r="H19" i="2"/>
  <c r="H20" i="2"/>
  <c r="H26" i="2" s="1"/>
  <c r="H32" i="2" s="1"/>
  <c r="H21" i="2"/>
  <c r="H27" i="2" s="1"/>
  <c r="H33" i="2" s="1"/>
  <c r="H39" i="2" s="1"/>
  <c r="H45" i="2" s="1"/>
  <c r="H51" i="2" s="1"/>
  <c r="H57" i="2" s="1"/>
  <c r="H63" i="2" s="1"/>
  <c r="H69" i="2" s="1"/>
  <c r="H75" i="2" s="1"/>
  <c r="H81" i="2" s="1"/>
  <c r="H87" i="2" s="1"/>
  <c r="H93" i="2" s="1"/>
  <c r="H99" i="2" s="1"/>
  <c r="H105" i="2" s="1"/>
  <c r="H111" i="2" s="1"/>
  <c r="H117" i="2" s="1"/>
  <c r="H123" i="2" s="1"/>
  <c r="H129" i="2" s="1"/>
  <c r="H135" i="2" s="1"/>
  <c r="H141" i="2" s="1"/>
  <c r="H147" i="2" s="1"/>
  <c r="H153" i="2" s="1"/>
  <c r="H159" i="2" s="1"/>
  <c r="H165" i="2" s="1"/>
  <c r="H171" i="2" s="1"/>
  <c r="H177" i="2" s="1"/>
  <c r="H183" i="2" s="1"/>
  <c r="H189" i="2" s="1"/>
  <c r="H195" i="2" s="1"/>
  <c r="H22" i="2"/>
  <c r="H23" i="2"/>
  <c r="H24" i="2"/>
  <c r="H30" i="2" s="1"/>
  <c r="H25" i="2"/>
  <c r="H28" i="2"/>
  <c r="H34" i="2" s="1"/>
  <c r="H40" i="2" s="1"/>
  <c r="H46" i="2" s="1"/>
  <c r="H29" i="2"/>
  <c r="H35" i="2" s="1"/>
  <c r="H41" i="2"/>
  <c r="H47" i="2" s="1"/>
  <c r="H53" i="2"/>
  <c r="H59" i="2" s="1"/>
  <c r="H65" i="2" s="1"/>
  <c r="H71" i="2" s="1"/>
  <c r="H77" i="2" s="1"/>
  <c r="H83" i="2" s="1"/>
  <c r="H89" i="2" s="1"/>
  <c r="H95" i="2" s="1"/>
  <c r="H101" i="2" s="1"/>
  <c r="H107" i="2" s="1"/>
  <c r="H113" i="2" s="1"/>
  <c r="H119" i="2" s="1"/>
  <c r="H125" i="2" s="1"/>
  <c r="H131" i="2" s="1"/>
  <c r="H137" i="2" s="1"/>
  <c r="H143" i="2" s="1"/>
  <c r="H149" i="2" s="1"/>
  <c r="H155" i="2" s="1"/>
  <c r="H161" i="2" s="1"/>
  <c r="H167" i="2" s="1"/>
  <c r="H173" i="2" s="1"/>
  <c r="H179" i="2" s="1"/>
  <c r="H185" i="2" s="1"/>
  <c r="H191" i="2" s="1"/>
  <c r="H17" i="2"/>
  <c r="C12" i="2"/>
  <c r="B7" i="2"/>
  <c r="B5" i="2"/>
  <c r="C6" i="1"/>
  <c r="E6" i="1" s="1"/>
  <c r="B3" i="1"/>
  <c r="B9" i="1"/>
  <c r="B11" i="1" s="1"/>
  <c r="L144" i="1" s="1"/>
  <c r="M211" i="3" l="1"/>
  <c r="N211" i="3" s="1"/>
  <c r="O211" i="3" s="1"/>
  <c r="N205" i="3"/>
  <c r="O205" i="3" s="1"/>
  <c r="N210" i="3"/>
  <c r="O210" i="3" s="1"/>
  <c r="N206" i="3"/>
  <c r="O206" i="3" s="1"/>
  <c r="M212" i="3"/>
  <c r="M217" i="3"/>
  <c r="N23" i="3"/>
  <c r="O23" i="3" s="1"/>
  <c r="M29" i="3"/>
  <c r="N29" i="3" s="1"/>
  <c r="O29" i="3" s="1"/>
  <c r="N17" i="3"/>
  <c r="O17" i="3" s="1"/>
  <c r="M24" i="3"/>
  <c r="M30" i="3" s="1"/>
  <c r="M36" i="3" s="1"/>
  <c r="M42" i="3" s="1"/>
  <c r="M48" i="3" s="1"/>
  <c r="M54" i="3" s="1"/>
  <c r="M60" i="3" s="1"/>
  <c r="M66" i="3" s="1"/>
  <c r="M72" i="3" s="1"/>
  <c r="M78" i="3" s="1"/>
  <c r="M84" i="3" s="1"/>
  <c r="M90" i="3" s="1"/>
  <c r="M96" i="3" s="1"/>
  <c r="M102" i="3" s="1"/>
  <c r="M108" i="3" s="1"/>
  <c r="M114" i="3" s="1"/>
  <c r="M120" i="3" s="1"/>
  <c r="M126" i="3" s="1"/>
  <c r="M132" i="3" s="1"/>
  <c r="M138" i="3" s="1"/>
  <c r="M144" i="3" s="1"/>
  <c r="M150" i="3" s="1"/>
  <c r="M156" i="3" s="1"/>
  <c r="M162" i="3" s="1"/>
  <c r="M168" i="3" s="1"/>
  <c r="M174" i="3" s="1"/>
  <c r="M180" i="3" s="1"/>
  <c r="M186" i="3" s="1"/>
  <c r="M192" i="3" s="1"/>
  <c r="M198" i="3" s="1"/>
  <c r="M204" i="3" s="1"/>
  <c r="M210" i="3" s="1"/>
  <c r="M216" i="3" s="1"/>
  <c r="M21" i="3"/>
  <c r="N15" i="3"/>
  <c r="M22" i="3"/>
  <c r="N16" i="3"/>
  <c r="O16" i="3" s="1"/>
  <c r="L160" i="1"/>
  <c r="L164" i="1"/>
  <c r="N25" i="3"/>
  <c r="O25" i="3" s="1"/>
  <c r="N37" i="3"/>
  <c r="O37" i="3" s="1"/>
  <c r="N32" i="3"/>
  <c r="O32" i="3" s="1"/>
  <c r="N31" i="3"/>
  <c r="O31" i="3" s="1"/>
  <c r="N26" i="3"/>
  <c r="O26" i="3" s="1"/>
  <c r="N20" i="3"/>
  <c r="O20" i="3" s="1"/>
  <c r="K14" i="1"/>
  <c r="P14" i="1"/>
  <c r="L196" i="1"/>
  <c r="L18" i="1"/>
  <c r="L192" i="1"/>
  <c r="L17" i="1"/>
  <c r="N19" i="3"/>
  <c r="O19" i="3" s="1"/>
  <c r="S14" i="3"/>
  <c r="C11" i="3"/>
  <c r="J15" i="3" s="1"/>
  <c r="L180" i="1"/>
  <c r="L148" i="1"/>
  <c r="L176" i="1"/>
  <c r="L19" i="1"/>
  <c r="L20" i="1"/>
  <c r="L23" i="1"/>
  <c r="L26" i="1"/>
  <c r="L29" i="1"/>
  <c r="L33" i="1"/>
  <c r="L37" i="1"/>
  <c r="L41" i="1"/>
  <c r="L45" i="1"/>
  <c r="L49" i="1"/>
  <c r="L53" i="1"/>
  <c r="L57" i="1"/>
  <c r="L61" i="1"/>
  <c r="L65" i="1"/>
  <c r="L69" i="1"/>
  <c r="L73" i="1"/>
  <c r="L77" i="1"/>
  <c r="L81" i="1"/>
  <c r="L85" i="1"/>
  <c r="L89" i="1"/>
  <c r="L93" i="1"/>
  <c r="L97" i="1"/>
  <c r="L101" i="1"/>
  <c r="L105" i="1"/>
  <c r="L109" i="1"/>
  <c r="L113" i="1"/>
  <c r="L117" i="1"/>
  <c r="L121" i="1"/>
  <c r="L125" i="1"/>
  <c r="L129" i="1"/>
  <c r="L133" i="1"/>
  <c r="L137" i="1"/>
  <c r="L141" i="1"/>
  <c r="L145" i="1"/>
  <c r="L149" i="1"/>
  <c r="L153" i="1"/>
  <c r="L157" i="1"/>
  <c r="L161" i="1"/>
  <c r="L165" i="1"/>
  <c r="L169" i="1"/>
  <c r="L173" i="1"/>
  <c r="L177" i="1"/>
  <c r="L181" i="1"/>
  <c r="L185" i="1"/>
  <c r="L189" i="1"/>
  <c r="L193" i="1"/>
  <c r="L197" i="1"/>
  <c r="L22" i="1"/>
  <c r="L24" i="1"/>
  <c r="L31" i="1"/>
  <c r="L39" i="1"/>
  <c r="L47" i="1"/>
  <c r="L55" i="1"/>
  <c r="L63" i="1"/>
  <c r="L71" i="1"/>
  <c r="L79" i="1"/>
  <c r="L87" i="1"/>
  <c r="L95" i="1"/>
  <c r="L103" i="1"/>
  <c r="L111" i="1"/>
  <c r="L119" i="1"/>
  <c r="L127" i="1"/>
  <c r="L135" i="1"/>
  <c r="L143" i="1"/>
  <c r="L151" i="1"/>
  <c r="L159" i="1"/>
  <c r="L167" i="1"/>
  <c r="L175" i="1"/>
  <c r="L183" i="1"/>
  <c r="L191" i="1"/>
  <c r="L28" i="1"/>
  <c r="L36" i="1"/>
  <c r="L44" i="1"/>
  <c r="L52" i="1"/>
  <c r="L60" i="1"/>
  <c r="L68" i="1"/>
  <c r="L76" i="1"/>
  <c r="L84" i="1"/>
  <c r="L92" i="1"/>
  <c r="L100" i="1"/>
  <c r="L108" i="1"/>
  <c r="L116" i="1"/>
  <c r="L124" i="1"/>
  <c r="L132" i="1"/>
  <c r="L21" i="1"/>
  <c r="L30" i="1"/>
  <c r="L34" i="1"/>
  <c r="L38" i="1"/>
  <c r="L42" i="1"/>
  <c r="L46" i="1"/>
  <c r="L50" i="1"/>
  <c r="L54" i="1"/>
  <c r="L58" i="1"/>
  <c r="L62" i="1"/>
  <c r="L66" i="1"/>
  <c r="L70" i="1"/>
  <c r="L74" i="1"/>
  <c r="L78" i="1"/>
  <c r="L82" i="1"/>
  <c r="L86" i="1"/>
  <c r="L90" i="1"/>
  <c r="L94" i="1"/>
  <c r="L98" i="1"/>
  <c r="L102" i="1"/>
  <c r="L106" i="1"/>
  <c r="L110" i="1"/>
  <c r="L114" i="1"/>
  <c r="L118" i="1"/>
  <c r="L122" i="1"/>
  <c r="L126" i="1"/>
  <c r="L130" i="1"/>
  <c r="L134" i="1"/>
  <c r="L138" i="1"/>
  <c r="L142" i="1"/>
  <c r="L146" i="1"/>
  <c r="L150" i="1"/>
  <c r="L154" i="1"/>
  <c r="L158" i="1"/>
  <c r="L162" i="1"/>
  <c r="L166" i="1"/>
  <c r="L170" i="1"/>
  <c r="L174" i="1"/>
  <c r="L178" i="1"/>
  <c r="L182" i="1"/>
  <c r="L186" i="1"/>
  <c r="L190" i="1"/>
  <c r="L194" i="1"/>
  <c r="L27" i="1"/>
  <c r="L35" i="1"/>
  <c r="L43" i="1"/>
  <c r="L51" i="1"/>
  <c r="L59" i="1"/>
  <c r="L67" i="1"/>
  <c r="L75" i="1"/>
  <c r="L83" i="1"/>
  <c r="L91" i="1"/>
  <c r="L99" i="1"/>
  <c r="L107" i="1"/>
  <c r="L115" i="1"/>
  <c r="L123" i="1"/>
  <c r="L131" i="1"/>
  <c r="L139" i="1"/>
  <c r="L147" i="1"/>
  <c r="L155" i="1"/>
  <c r="L163" i="1"/>
  <c r="L171" i="1"/>
  <c r="L179" i="1"/>
  <c r="L187" i="1"/>
  <c r="L195" i="1"/>
  <c r="L25" i="1"/>
  <c r="L32" i="1"/>
  <c r="L40" i="1"/>
  <c r="L48" i="1"/>
  <c r="L56" i="1"/>
  <c r="L64" i="1"/>
  <c r="L72" i="1"/>
  <c r="L80" i="1"/>
  <c r="L88" i="1"/>
  <c r="L96" i="1"/>
  <c r="L104" i="1"/>
  <c r="L112" i="1"/>
  <c r="L120" i="1"/>
  <c r="L128" i="1"/>
  <c r="L188" i="1"/>
  <c r="L172" i="1"/>
  <c r="L156" i="1"/>
  <c r="L140" i="1"/>
  <c r="L184" i="1"/>
  <c r="L168" i="1"/>
  <c r="L152" i="1"/>
  <c r="L136" i="1"/>
  <c r="L16" i="1"/>
  <c r="L15" i="1"/>
  <c r="C11" i="1"/>
  <c r="J15" i="1" s="1"/>
  <c r="H38" i="2"/>
  <c r="H31" i="2"/>
  <c r="H37" i="2" s="1"/>
  <c r="H43" i="2" s="1"/>
  <c r="H49" i="2" s="1"/>
  <c r="H55" i="2" s="1"/>
  <c r="H61" i="2" s="1"/>
  <c r="H67" i="2" s="1"/>
  <c r="H73" i="2" s="1"/>
  <c r="H79" i="2" s="1"/>
  <c r="H85" i="2" s="1"/>
  <c r="H91" i="2" s="1"/>
  <c r="H97" i="2" s="1"/>
  <c r="H103" i="2" s="1"/>
  <c r="H109" i="2" s="1"/>
  <c r="H115" i="2" s="1"/>
  <c r="H121" i="2" s="1"/>
  <c r="H127" i="2" s="1"/>
  <c r="H133" i="2" s="1"/>
  <c r="H139" i="2" s="1"/>
  <c r="H145" i="2" s="1"/>
  <c r="H151" i="2" s="1"/>
  <c r="H157" i="2" s="1"/>
  <c r="H163" i="2" s="1"/>
  <c r="H169" i="2" s="1"/>
  <c r="H175" i="2" s="1"/>
  <c r="H181" i="2" s="1"/>
  <c r="H187" i="2" s="1"/>
  <c r="H193" i="2" s="1"/>
  <c r="H36" i="2"/>
  <c r="H52" i="2"/>
  <c r="B9" i="2"/>
  <c r="C9" i="2" s="1"/>
  <c r="C14" i="2"/>
  <c r="O15" i="3" l="1"/>
  <c r="R15" i="3" s="1"/>
  <c r="P16" i="3" s="1"/>
  <c r="Q16" i="3" s="1"/>
  <c r="M35" i="3"/>
  <c r="M41" i="3" s="1"/>
  <c r="M47" i="3" s="1"/>
  <c r="M53" i="3" s="1"/>
  <c r="M59" i="3" s="1"/>
  <c r="M65" i="3" s="1"/>
  <c r="M71" i="3" s="1"/>
  <c r="M77" i="3" s="1"/>
  <c r="M83" i="3" s="1"/>
  <c r="M89" i="3" s="1"/>
  <c r="M95" i="3" s="1"/>
  <c r="M101" i="3" s="1"/>
  <c r="M107" i="3" s="1"/>
  <c r="M113" i="3" s="1"/>
  <c r="M119" i="3" s="1"/>
  <c r="M125" i="3" s="1"/>
  <c r="M131" i="3" s="1"/>
  <c r="M137" i="3" s="1"/>
  <c r="M143" i="3" s="1"/>
  <c r="M149" i="3" s="1"/>
  <c r="M155" i="3" s="1"/>
  <c r="M161" i="3" s="1"/>
  <c r="M167" i="3" s="1"/>
  <c r="M173" i="3" s="1"/>
  <c r="M179" i="3" s="1"/>
  <c r="M185" i="3" s="1"/>
  <c r="M191" i="3" s="1"/>
  <c r="M197" i="3" s="1"/>
  <c r="M203" i="3" s="1"/>
  <c r="M209" i="3" s="1"/>
  <c r="N217" i="3"/>
  <c r="O217" i="3" s="1"/>
  <c r="M223" i="3"/>
  <c r="N216" i="3"/>
  <c r="O216" i="3" s="1"/>
  <c r="M222" i="3"/>
  <c r="N212" i="3"/>
  <c r="O212" i="3" s="1"/>
  <c r="M218" i="3"/>
  <c r="N24" i="3"/>
  <c r="O24" i="3" s="1"/>
  <c r="N30" i="3"/>
  <c r="O30" i="3" s="1"/>
  <c r="M27" i="3"/>
  <c r="N21" i="3"/>
  <c r="O21" i="3" s="1"/>
  <c r="M28" i="3"/>
  <c r="N22" i="3"/>
  <c r="O22" i="3" s="1"/>
  <c r="N35" i="3"/>
  <c r="O35" i="3" s="1"/>
  <c r="N38" i="3"/>
  <c r="O38" i="3" s="1"/>
  <c r="N43" i="3"/>
  <c r="O43" i="3" s="1"/>
  <c r="N36" i="3"/>
  <c r="O36" i="3" s="1"/>
  <c r="D11" i="3"/>
  <c r="K15" i="3"/>
  <c r="J16" i="3"/>
  <c r="K21" i="2"/>
  <c r="K25" i="2"/>
  <c r="K29" i="2"/>
  <c r="K33" i="2"/>
  <c r="K37" i="2"/>
  <c r="K41" i="2"/>
  <c r="K45" i="2"/>
  <c r="K49" i="2"/>
  <c r="K53" i="2"/>
  <c r="K57" i="2"/>
  <c r="K61" i="2"/>
  <c r="K65" i="2"/>
  <c r="K69" i="2"/>
  <c r="K73" i="2"/>
  <c r="K77" i="2"/>
  <c r="K81" i="2"/>
  <c r="K85" i="2"/>
  <c r="K89" i="2"/>
  <c r="K93" i="2"/>
  <c r="K97" i="2"/>
  <c r="K101" i="2"/>
  <c r="K105" i="2"/>
  <c r="K109" i="2"/>
  <c r="K113" i="2"/>
  <c r="K117" i="2"/>
  <c r="K121" i="2"/>
  <c r="K125" i="2"/>
  <c r="K129" i="2"/>
  <c r="K133" i="2"/>
  <c r="K137" i="2"/>
  <c r="K141" i="2"/>
  <c r="K145" i="2"/>
  <c r="K149" i="2"/>
  <c r="K153" i="2"/>
  <c r="K157" i="2"/>
  <c r="K161" i="2"/>
  <c r="K165" i="2"/>
  <c r="K169" i="2"/>
  <c r="K173" i="2"/>
  <c r="K177" i="2"/>
  <c r="K181" i="2"/>
  <c r="K185" i="2"/>
  <c r="K189" i="2"/>
  <c r="K193" i="2"/>
  <c r="K174" i="2"/>
  <c r="K182" i="2"/>
  <c r="K190" i="2"/>
  <c r="K52" i="2"/>
  <c r="K132" i="2"/>
  <c r="K176" i="2"/>
  <c r="K18" i="2"/>
  <c r="J19" i="2" s="1"/>
  <c r="J20" i="2" s="1"/>
  <c r="J21" i="2" s="1"/>
  <c r="J22" i="2" s="1"/>
  <c r="K22" i="2"/>
  <c r="K26" i="2"/>
  <c r="K30" i="2"/>
  <c r="K34" i="2"/>
  <c r="K38" i="2"/>
  <c r="K42" i="2"/>
  <c r="K46" i="2"/>
  <c r="K50" i="2"/>
  <c r="K54" i="2"/>
  <c r="K58" i="2"/>
  <c r="K62" i="2"/>
  <c r="K66" i="2"/>
  <c r="K70" i="2"/>
  <c r="K74" i="2"/>
  <c r="K78" i="2"/>
  <c r="K82" i="2"/>
  <c r="K86" i="2"/>
  <c r="K90" i="2"/>
  <c r="K94" i="2"/>
  <c r="K98" i="2"/>
  <c r="K102" i="2"/>
  <c r="K106" i="2"/>
  <c r="K110" i="2"/>
  <c r="K114" i="2"/>
  <c r="K118" i="2"/>
  <c r="K122" i="2"/>
  <c r="K126" i="2"/>
  <c r="K130" i="2"/>
  <c r="K134" i="2"/>
  <c r="K138" i="2"/>
  <c r="K142" i="2"/>
  <c r="K146" i="2"/>
  <c r="K150" i="2"/>
  <c r="K154" i="2"/>
  <c r="K158" i="2"/>
  <c r="K162" i="2"/>
  <c r="K166" i="2"/>
  <c r="K170" i="2"/>
  <c r="K178" i="2"/>
  <c r="K186" i="2"/>
  <c r="K194" i="2"/>
  <c r="K20" i="2"/>
  <c r="K28" i="2"/>
  <c r="K36" i="2"/>
  <c r="K44" i="2"/>
  <c r="K56" i="2"/>
  <c r="K64" i="2"/>
  <c r="K72" i="2"/>
  <c r="K80" i="2"/>
  <c r="K88" i="2"/>
  <c r="K96" i="2"/>
  <c r="K104" i="2"/>
  <c r="K112" i="2"/>
  <c r="K120" i="2"/>
  <c r="K128" i="2"/>
  <c r="K140" i="2"/>
  <c r="K148" i="2"/>
  <c r="K156" i="2"/>
  <c r="K164" i="2"/>
  <c r="K172" i="2"/>
  <c r="K184" i="2"/>
  <c r="K192" i="2"/>
  <c r="K19" i="2"/>
  <c r="K23" i="2"/>
  <c r="K27" i="2"/>
  <c r="K31" i="2"/>
  <c r="K35" i="2"/>
  <c r="K39" i="2"/>
  <c r="K43" i="2"/>
  <c r="K47" i="2"/>
  <c r="K51" i="2"/>
  <c r="K55" i="2"/>
  <c r="K59" i="2"/>
  <c r="K63" i="2"/>
  <c r="K67" i="2"/>
  <c r="K71" i="2"/>
  <c r="K75" i="2"/>
  <c r="K79" i="2"/>
  <c r="K83" i="2"/>
  <c r="K87" i="2"/>
  <c r="K91" i="2"/>
  <c r="K95" i="2"/>
  <c r="K99" i="2"/>
  <c r="K103" i="2"/>
  <c r="K107" i="2"/>
  <c r="K111" i="2"/>
  <c r="K115" i="2"/>
  <c r="K119" i="2"/>
  <c r="K123" i="2"/>
  <c r="K127" i="2"/>
  <c r="K131" i="2"/>
  <c r="K135" i="2"/>
  <c r="K139" i="2"/>
  <c r="K143" i="2"/>
  <c r="K147" i="2"/>
  <c r="K151" i="2"/>
  <c r="K155" i="2"/>
  <c r="K159" i="2"/>
  <c r="K163" i="2"/>
  <c r="K167" i="2"/>
  <c r="K171" i="2"/>
  <c r="K175" i="2"/>
  <c r="K179" i="2"/>
  <c r="K183" i="2"/>
  <c r="K187" i="2"/>
  <c r="K191" i="2"/>
  <c r="K195" i="2"/>
  <c r="K24" i="2"/>
  <c r="K32" i="2"/>
  <c r="K40" i="2"/>
  <c r="K48" i="2"/>
  <c r="K60" i="2"/>
  <c r="K68" i="2"/>
  <c r="K76" i="2"/>
  <c r="K84" i="2"/>
  <c r="K92" i="2"/>
  <c r="K100" i="2"/>
  <c r="K108" i="2"/>
  <c r="K116" i="2"/>
  <c r="K124" i="2"/>
  <c r="K136" i="2"/>
  <c r="K144" i="2"/>
  <c r="K152" i="2"/>
  <c r="K160" i="2"/>
  <c r="K168" i="2"/>
  <c r="K180" i="2"/>
  <c r="K188" i="2"/>
  <c r="D11" i="1"/>
  <c r="O15" i="1"/>
  <c r="J16" i="1"/>
  <c r="K15" i="1"/>
  <c r="H42" i="2"/>
  <c r="H58" i="2"/>
  <c r="H44" i="2"/>
  <c r="D9" i="2"/>
  <c r="N209" i="3" l="1"/>
  <c r="O209" i="3" s="1"/>
  <c r="M215" i="3"/>
  <c r="M228" i="3"/>
  <c r="N222" i="3"/>
  <c r="O222" i="3" s="1"/>
  <c r="M224" i="3"/>
  <c r="N218" i="3"/>
  <c r="O218" i="3" s="1"/>
  <c r="N223" i="3"/>
  <c r="O223" i="3" s="1"/>
  <c r="M229" i="3"/>
  <c r="N47" i="3"/>
  <c r="O47" i="3" s="1"/>
  <c r="N27" i="3"/>
  <c r="O27" i="3" s="1"/>
  <c r="M33" i="3"/>
  <c r="M34" i="3"/>
  <c r="N28" i="3"/>
  <c r="O28" i="3" s="1"/>
  <c r="R16" i="3"/>
  <c r="P17" i="3" s="1"/>
  <c r="Q17" i="3" s="1"/>
  <c r="R17" i="3" s="1"/>
  <c r="N41" i="3"/>
  <c r="O41" i="3" s="1"/>
  <c r="N53" i="3"/>
  <c r="O53" i="3" s="1"/>
  <c r="N49" i="3"/>
  <c r="O49" i="3" s="1"/>
  <c r="N44" i="3"/>
  <c r="O44" i="3" s="1"/>
  <c r="N42" i="3"/>
  <c r="O42" i="3" s="1"/>
  <c r="M16" i="1"/>
  <c r="N16" i="1" s="1"/>
  <c r="O16" i="1" s="1"/>
  <c r="P15" i="1"/>
  <c r="S15" i="3"/>
  <c r="K16" i="3"/>
  <c r="J17" i="3"/>
  <c r="J23" i="2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J57" i="2" s="1"/>
  <c r="J58" i="2" s="1"/>
  <c r="J59" i="2" s="1"/>
  <c r="J60" i="2" s="1"/>
  <c r="J61" i="2" s="1"/>
  <c r="J62" i="2" s="1"/>
  <c r="J63" i="2" s="1"/>
  <c r="J64" i="2" s="1"/>
  <c r="J65" i="2" s="1"/>
  <c r="J66" i="2" s="1"/>
  <c r="J67" i="2" s="1"/>
  <c r="J68" i="2" s="1"/>
  <c r="J69" i="2" s="1"/>
  <c r="J70" i="2" s="1"/>
  <c r="J71" i="2" s="1"/>
  <c r="J72" i="2" s="1"/>
  <c r="J73" i="2" s="1"/>
  <c r="J74" i="2" s="1"/>
  <c r="J75" i="2" s="1"/>
  <c r="J76" i="2" s="1"/>
  <c r="J77" i="2" s="1"/>
  <c r="J78" i="2" s="1"/>
  <c r="J79" i="2" s="1"/>
  <c r="J80" i="2" s="1"/>
  <c r="J81" i="2" s="1"/>
  <c r="J82" i="2" s="1"/>
  <c r="J83" i="2" s="1"/>
  <c r="J84" i="2" s="1"/>
  <c r="J85" i="2" s="1"/>
  <c r="J86" i="2" s="1"/>
  <c r="J87" i="2" s="1"/>
  <c r="J88" i="2" s="1"/>
  <c r="J89" i="2" s="1"/>
  <c r="J90" i="2" s="1"/>
  <c r="J91" i="2" s="1"/>
  <c r="J92" i="2" s="1"/>
  <c r="J93" i="2" s="1"/>
  <c r="J94" i="2" s="1"/>
  <c r="J95" i="2" s="1"/>
  <c r="J96" i="2" s="1"/>
  <c r="J97" i="2" s="1"/>
  <c r="J98" i="2" s="1"/>
  <c r="J99" i="2" s="1"/>
  <c r="J100" i="2" s="1"/>
  <c r="J101" i="2" s="1"/>
  <c r="J102" i="2" s="1"/>
  <c r="J103" i="2" s="1"/>
  <c r="J104" i="2" s="1"/>
  <c r="J105" i="2" s="1"/>
  <c r="J106" i="2" s="1"/>
  <c r="J107" i="2" s="1"/>
  <c r="J108" i="2" s="1"/>
  <c r="J109" i="2" s="1"/>
  <c r="J110" i="2" s="1"/>
  <c r="J111" i="2" s="1"/>
  <c r="J112" i="2" s="1"/>
  <c r="J113" i="2" s="1"/>
  <c r="J114" i="2" s="1"/>
  <c r="J115" i="2" s="1"/>
  <c r="J116" i="2" s="1"/>
  <c r="J117" i="2" s="1"/>
  <c r="J118" i="2" s="1"/>
  <c r="J119" i="2" s="1"/>
  <c r="J120" i="2" s="1"/>
  <c r="J121" i="2" s="1"/>
  <c r="J122" i="2" s="1"/>
  <c r="J123" i="2" s="1"/>
  <c r="J124" i="2" s="1"/>
  <c r="J125" i="2" s="1"/>
  <c r="J126" i="2" s="1"/>
  <c r="J127" i="2" s="1"/>
  <c r="J128" i="2" s="1"/>
  <c r="J129" i="2" s="1"/>
  <c r="J130" i="2" s="1"/>
  <c r="J131" i="2" s="1"/>
  <c r="J132" i="2" s="1"/>
  <c r="J133" i="2" s="1"/>
  <c r="J134" i="2" s="1"/>
  <c r="J135" i="2" s="1"/>
  <c r="J136" i="2" s="1"/>
  <c r="J137" i="2" s="1"/>
  <c r="J138" i="2" s="1"/>
  <c r="J139" i="2" s="1"/>
  <c r="J140" i="2" s="1"/>
  <c r="J141" i="2" s="1"/>
  <c r="J142" i="2" s="1"/>
  <c r="J143" i="2" s="1"/>
  <c r="J144" i="2" s="1"/>
  <c r="J145" i="2" s="1"/>
  <c r="J146" i="2" s="1"/>
  <c r="J147" i="2" s="1"/>
  <c r="J148" i="2" s="1"/>
  <c r="J149" i="2" s="1"/>
  <c r="J150" i="2" s="1"/>
  <c r="J151" i="2" s="1"/>
  <c r="J152" i="2" s="1"/>
  <c r="J153" i="2" s="1"/>
  <c r="J154" i="2" s="1"/>
  <c r="J155" i="2" s="1"/>
  <c r="J156" i="2" s="1"/>
  <c r="J157" i="2" s="1"/>
  <c r="J158" i="2" s="1"/>
  <c r="J159" i="2" s="1"/>
  <c r="J160" i="2" s="1"/>
  <c r="J161" i="2" s="1"/>
  <c r="J162" i="2" s="1"/>
  <c r="J163" i="2" s="1"/>
  <c r="J164" i="2" s="1"/>
  <c r="J165" i="2" s="1"/>
  <c r="J166" i="2" s="1"/>
  <c r="J167" i="2" s="1"/>
  <c r="J168" i="2" s="1"/>
  <c r="J169" i="2" s="1"/>
  <c r="J170" i="2" s="1"/>
  <c r="J171" i="2" s="1"/>
  <c r="J172" i="2" s="1"/>
  <c r="J173" i="2" s="1"/>
  <c r="J174" i="2" s="1"/>
  <c r="J175" i="2" s="1"/>
  <c r="J176" i="2" s="1"/>
  <c r="J177" i="2" s="1"/>
  <c r="J178" i="2" s="1"/>
  <c r="J179" i="2" s="1"/>
  <c r="J180" i="2" s="1"/>
  <c r="J181" i="2" s="1"/>
  <c r="J182" i="2" s="1"/>
  <c r="J183" i="2" s="1"/>
  <c r="J184" i="2" s="1"/>
  <c r="J185" i="2" s="1"/>
  <c r="J186" i="2" s="1"/>
  <c r="J187" i="2" s="1"/>
  <c r="J188" i="2" s="1"/>
  <c r="J189" i="2" s="1"/>
  <c r="J190" i="2" s="1"/>
  <c r="J191" i="2" s="1"/>
  <c r="J192" i="2" s="1"/>
  <c r="J193" i="2" s="1"/>
  <c r="J194" i="2" s="1"/>
  <c r="J195" i="2" s="1"/>
  <c r="J196" i="2" s="1"/>
  <c r="J197" i="2" s="1"/>
  <c r="J198" i="2" s="1"/>
  <c r="J199" i="2" s="1"/>
  <c r="J200" i="2" s="1"/>
  <c r="J201" i="2" s="1"/>
  <c r="J202" i="2" s="1"/>
  <c r="J17" i="1"/>
  <c r="K16" i="1"/>
  <c r="H64" i="2"/>
  <c r="H50" i="2"/>
  <c r="H48" i="2"/>
  <c r="M221" i="3" l="1"/>
  <c r="N215" i="3"/>
  <c r="O215" i="3" s="1"/>
  <c r="N224" i="3"/>
  <c r="O224" i="3" s="1"/>
  <c r="M230" i="3"/>
  <c r="M235" i="3"/>
  <c r="N229" i="3"/>
  <c r="O229" i="3" s="1"/>
  <c r="N228" i="3"/>
  <c r="O228" i="3" s="1"/>
  <c r="M234" i="3"/>
  <c r="S16" i="3"/>
  <c r="M40" i="3"/>
  <c r="N34" i="3"/>
  <c r="O34" i="3" s="1"/>
  <c r="M39" i="3"/>
  <c r="N33" i="3"/>
  <c r="O33" i="3" s="1"/>
  <c r="N55" i="3"/>
  <c r="O55" i="3" s="1"/>
  <c r="N48" i="3"/>
  <c r="O48" i="3" s="1"/>
  <c r="N50" i="3"/>
  <c r="O50" i="3" s="1"/>
  <c r="N59" i="3"/>
  <c r="O59" i="3" s="1"/>
  <c r="M17" i="1"/>
  <c r="N17" i="1" s="1"/>
  <c r="O17" i="1" s="1"/>
  <c r="P16" i="1"/>
  <c r="K17" i="3"/>
  <c r="J18" i="3"/>
  <c r="S17" i="3"/>
  <c r="P18" i="3"/>
  <c r="Q18" i="3" s="1"/>
  <c r="R18" i="3" s="1"/>
  <c r="J18" i="1"/>
  <c r="K17" i="1"/>
  <c r="H56" i="2"/>
  <c r="H54" i="2"/>
  <c r="H70" i="2"/>
  <c r="N221" i="3" l="1"/>
  <c r="O221" i="3" s="1"/>
  <c r="M227" i="3"/>
  <c r="M236" i="3"/>
  <c r="N230" i="3"/>
  <c r="O230" i="3" s="1"/>
  <c r="M240" i="3"/>
  <c r="N234" i="3"/>
  <c r="O234" i="3" s="1"/>
  <c r="N235" i="3"/>
  <c r="O235" i="3" s="1"/>
  <c r="M241" i="3"/>
  <c r="M46" i="3"/>
  <c r="N40" i="3"/>
  <c r="O40" i="3" s="1"/>
  <c r="M45" i="3"/>
  <c r="N39" i="3"/>
  <c r="O39" i="3" s="1"/>
  <c r="N62" i="3"/>
  <c r="O62" i="3" s="1"/>
  <c r="N67" i="3"/>
  <c r="O67" i="3" s="1"/>
  <c r="N54" i="3"/>
  <c r="O54" i="3" s="1"/>
  <c r="N65" i="3"/>
  <c r="O65" i="3" s="1"/>
  <c r="N56" i="3"/>
  <c r="O56" i="3" s="1"/>
  <c r="M18" i="1"/>
  <c r="N18" i="1" s="1"/>
  <c r="O18" i="1" s="1"/>
  <c r="P17" i="1"/>
  <c r="K18" i="3"/>
  <c r="J19" i="3"/>
  <c r="S18" i="3"/>
  <c r="P19" i="3"/>
  <c r="Q19" i="3" s="1"/>
  <c r="R19" i="3" s="1"/>
  <c r="J19" i="1"/>
  <c r="K18" i="1"/>
  <c r="H76" i="2"/>
  <c r="H62" i="2"/>
  <c r="H60" i="2"/>
  <c r="N227" i="3" l="1"/>
  <c r="O227" i="3" s="1"/>
  <c r="M233" i="3"/>
  <c r="N236" i="3"/>
  <c r="O236" i="3" s="1"/>
  <c r="M242" i="3"/>
  <c r="N241" i="3"/>
  <c r="O241" i="3" s="1"/>
  <c r="M247" i="3"/>
  <c r="N240" i="3"/>
  <c r="O240" i="3" s="1"/>
  <c r="M246" i="3"/>
  <c r="M51" i="3"/>
  <c r="N45" i="3"/>
  <c r="O45" i="3" s="1"/>
  <c r="M52" i="3"/>
  <c r="N46" i="3"/>
  <c r="O46" i="3" s="1"/>
  <c r="N60" i="3"/>
  <c r="O60" i="3" s="1"/>
  <c r="N68" i="3"/>
  <c r="O68" i="3" s="1"/>
  <c r="N77" i="3"/>
  <c r="O77" i="3" s="1"/>
  <c r="N73" i="3"/>
  <c r="O73" i="3" s="1"/>
  <c r="N61" i="3"/>
  <c r="O61" i="3" s="1"/>
  <c r="M19" i="1"/>
  <c r="N19" i="1" s="1"/>
  <c r="O19" i="1" s="1"/>
  <c r="P18" i="1"/>
  <c r="S19" i="3"/>
  <c r="P20" i="3"/>
  <c r="Q20" i="3" s="1"/>
  <c r="R20" i="3" s="1"/>
  <c r="K19" i="3"/>
  <c r="J20" i="3"/>
  <c r="J20" i="1"/>
  <c r="K19" i="1"/>
  <c r="H82" i="2"/>
  <c r="H66" i="2"/>
  <c r="H68" i="2"/>
  <c r="N233" i="3" l="1"/>
  <c r="O233" i="3" s="1"/>
  <c r="M239" i="3"/>
  <c r="N246" i="3"/>
  <c r="O246" i="3" s="1"/>
  <c r="M252" i="3"/>
  <c r="N247" i="3"/>
  <c r="O247" i="3" s="1"/>
  <c r="M253" i="3"/>
  <c r="N242" i="3"/>
  <c r="O242" i="3" s="1"/>
  <c r="M248" i="3"/>
  <c r="M58" i="3"/>
  <c r="N52" i="3"/>
  <c r="O52" i="3" s="1"/>
  <c r="M57" i="3"/>
  <c r="N51" i="3"/>
  <c r="O51" i="3" s="1"/>
  <c r="N74" i="3"/>
  <c r="O74" i="3" s="1"/>
  <c r="N83" i="3"/>
  <c r="O83" i="3" s="1"/>
  <c r="N79" i="3"/>
  <c r="O79" i="3" s="1"/>
  <c r="N72" i="3"/>
  <c r="O72" i="3" s="1"/>
  <c r="N66" i="3"/>
  <c r="O66" i="3" s="1"/>
  <c r="M20" i="1"/>
  <c r="N20" i="1" s="1"/>
  <c r="O20" i="1" s="1"/>
  <c r="P19" i="1"/>
  <c r="K20" i="3"/>
  <c r="J21" i="3"/>
  <c r="S20" i="3"/>
  <c r="P21" i="3"/>
  <c r="Q21" i="3" s="1"/>
  <c r="J21" i="1"/>
  <c r="K20" i="1"/>
  <c r="H72" i="2"/>
  <c r="H74" i="2"/>
  <c r="H88" i="2"/>
  <c r="N239" i="3" l="1"/>
  <c r="O239" i="3" s="1"/>
  <c r="M245" i="3"/>
  <c r="N253" i="3"/>
  <c r="O253" i="3" s="1"/>
  <c r="M259" i="3"/>
  <c r="M254" i="3"/>
  <c r="N248" i="3"/>
  <c r="O248" i="3" s="1"/>
  <c r="M258" i="3"/>
  <c r="N252" i="3"/>
  <c r="O252" i="3" s="1"/>
  <c r="M63" i="3"/>
  <c r="N57" i="3"/>
  <c r="O57" i="3" s="1"/>
  <c r="M64" i="3"/>
  <c r="N58" i="3"/>
  <c r="O58" i="3" s="1"/>
  <c r="N85" i="3"/>
  <c r="O85" i="3" s="1"/>
  <c r="N78" i="3"/>
  <c r="O78" i="3" s="1"/>
  <c r="N80" i="3"/>
  <c r="O80" i="3" s="1"/>
  <c r="N89" i="3"/>
  <c r="O89" i="3" s="1"/>
  <c r="N71" i="3"/>
  <c r="O71" i="3" s="1"/>
  <c r="M21" i="1"/>
  <c r="N21" i="1" s="1"/>
  <c r="O21" i="1" s="1"/>
  <c r="P20" i="1"/>
  <c r="S21" i="3"/>
  <c r="P22" i="3"/>
  <c r="Q22" i="3" s="1"/>
  <c r="R22" i="3" s="1"/>
  <c r="K21" i="3"/>
  <c r="J22" i="3"/>
  <c r="J22" i="1"/>
  <c r="K21" i="1"/>
  <c r="H80" i="2"/>
  <c r="H94" i="2"/>
  <c r="H78" i="2"/>
  <c r="N245" i="3" l="1"/>
  <c r="O245" i="3" s="1"/>
  <c r="M251" i="3"/>
  <c r="N254" i="3"/>
  <c r="O254" i="3" s="1"/>
  <c r="M260" i="3"/>
  <c r="N259" i="3"/>
  <c r="O259" i="3" s="1"/>
  <c r="M265" i="3"/>
  <c r="N258" i="3"/>
  <c r="O258" i="3" s="1"/>
  <c r="M264" i="3"/>
  <c r="M70" i="3"/>
  <c r="N64" i="3"/>
  <c r="O64" i="3" s="1"/>
  <c r="M69" i="3"/>
  <c r="N63" i="3"/>
  <c r="O63" i="3" s="1"/>
  <c r="N84" i="3"/>
  <c r="O84" i="3" s="1"/>
  <c r="N95" i="3"/>
  <c r="O95" i="3" s="1"/>
  <c r="N92" i="3"/>
  <c r="O92" i="3" s="1"/>
  <c r="N97" i="3"/>
  <c r="O97" i="3" s="1"/>
  <c r="M22" i="1"/>
  <c r="N22" i="1" s="1"/>
  <c r="O22" i="1" s="1"/>
  <c r="P21" i="1"/>
  <c r="K22" i="3"/>
  <c r="J23" i="3"/>
  <c r="S22" i="3"/>
  <c r="P23" i="3"/>
  <c r="Q23" i="3" s="1"/>
  <c r="R23" i="3" s="1"/>
  <c r="J23" i="1"/>
  <c r="K22" i="1"/>
  <c r="H100" i="2"/>
  <c r="H86" i="2"/>
  <c r="H84" i="2"/>
  <c r="M257" i="3" l="1"/>
  <c r="N251" i="3"/>
  <c r="O251" i="3" s="1"/>
  <c r="N265" i="3"/>
  <c r="O265" i="3" s="1"/>
  <c r="M271" i="3"/>
  <c r="M266" i="3"/>
  <c r="N260" i="3"/>
  <c r="O260" i="3" s="1"/>
  <c r="M270" i="3"/>
  <c r="N264" i="3"/>
  <c r="O264" i="3" s="1"/>
  <c r="M76" i="3"/>
  <c r="N70" i="3"/>
  <c r="O70" i="3" s="1"/>
  <c r="M75" i="3"/>
  <c r="N69" i="3"/>
  <c r="O69" i="3" s="1"/>
  <c r="N103" i="3"/>
  <c r="O103" i="3" s="1"/>
  <c r="N107" i="3"/>
  <c r="O107" i="3" s="1"/>
  <c r="N90" i="3"/>
  <c r="O90" i="3" s="1"/>
  <c r="N98" i="3"/>
  <c r="O98" i="3" s="1"/>
  <c r="M23" i="1"/>
  <c r="N23" i="1" s="1"/>
  <c r="O23" i="1" s="1"/>
  <c r="P22" i="1"/>
  <c r="S23" i="3"/>
  <c r="P24" i="3"/>
  <c r="Q24" i="3" s="1"/>
  <c r="R24" i="3" s="1"/>
  <c r="K23" i="3"/>
  <c r="J24" i="3"/>
  <c r="J24" i="1"/>
  <c r="K23" i="1"/>
  <c r="H90" i="2"/>
  <c r="H106" i="2"/>
  <c r="H92" i="2"/>
  <c r="N257" i="3" l="1"/>
  <c r="O257" i="3" s="1"/>
  <c r="M263" i="3"/>
  <c r="N266" i="3"/>
  <c r="O266" i="3" s="1"/>
  <c r="M272" i="3"/>
  <c r="M276" i="3"/>
  <c r="N270" i="3"/>
  <c r="O270" i="3" s="1"/>
  <c r="N271" i="3"/>
  <c r="O271" i="3" s="1"/>
  <c r="M277" i="3"/>
  <c r="M81" i="3"/>
  <c r="N75" i="3"/>
  <c r="O75" i="3" s="1"/>
  <c r="M82" i="3"/>
  <c r="N76" i="3"/>
  <c r="O76" i="3" s="1"/>
  <c r="N104" i="3"/>
  <c r="O104" i="3" s="1"/>
  <c r="N113" i="3"/>
  <c r="O113" i="3" s="1"/>
  <c r="N109" i="3"/>
  <c r="O109" i="3" s="1"/>
  <c r="N102" i="3"/>
  <c r="O102" i="3" s="1"/>
  <c r="N86" i="3"/>
  <c r="O86" i="3" s="1"/>
  <c r="M24" i="1"/>
  <c r="N24" i="1" s="1"/>
  <c r="O24" i="1" s="1"/>
  <c r="P23" i="1"/>
  <c r="K24" i="3"/>
  <c r="J25" i="3"/>
  <c r="S24" i="3"/>
  <c r="P25" i="3"/>
  <c r="Q25" i="3" s="1"/>
  <c r="R25" i="3" s="1"/>
  <c r="J25" i="1"/>
  <c r="K24" i="1"/>
  <c r="H112" i="2"/>
  <c r="H98" i="2"/>
  <c r="H96" i="2"/>
  <c r="N263" i="3" l="1"/>
  <c r="O263" i="3" s="1"/>
  <c r="M269" i="3"/>
  <c r="N276" i="3"/>
  <c r="O276" i="3" s="1"/>
  <c r="M282" i="3"/>
  <c r="N272" i="3"/>
  <c r="O272" i="3" s="1"/>
  <c r="M278" i="3"/>
  <c r="M283" i="3"/>
  <c r="N277" i="3"/>
  <c r="O277" i="3" s="1"/>
  <c r="M88" i="3"/>
  <c r="N82" i="3"/>
  <c r="O82" i="3" s="1"/>
  <c r="M87" i="3"/>
  <c r="N81" i="3"/>
  <c r="O81" i="3" s="1"/>
  <c r="N108" i="3"/>
  <c r="O108" i="3" s="1"/>
  <c r="N119" i="3"/>
  <c r="O119" i="3" s="1"/>
  <c r="N115" i="3"/>
  <c r="O115" i="3" s="1"/>
  <c r="N110" i="3"/>
  <c r="O110" i="3" s="1"/>
  <c r="N91" i="3"/>
  <c r="O91" i="3" s="1"/>
  <c r="M25" i="1"/>
  <c r="N25" i="1" s="1"/>
  <c r="O25" i="1" s="1"/>
  <c r="P24" i="1"/>
  <c r="S25" i="3"/>
  <c r="P26" i="3"/>
  <c r="Q26" i="3" s="1"/>
  <c r="R26" i="3" s="1"/>
  <c r="K25" i="3"/>
  <c r="J26" i="3"/>
  <c r="J26" i="1"/>
  <c r="K25" i="1"/>
  <c r="H102" i="2"/>
  <c r="H118" i="2"/>
  <c r="H104" i="2"/>
  <c r="M275" i="3" l="1"/>
  <c r="N269" i="3"/>
  <c r="O269" i="3" s="1"/>
  <c r="N283" i="3"/>
  <c r="O283" i="3" s="1"/>
  <c r="M289" i="3"/>
  <c r="M284" i="3"/>
  <c r="N278" i="3"/>
  <c r="O278" i="3" s="1"/>
  <c r="M288" i="3"/>
  <c r="N282" i="3"/>
  <c r="O282" i="3" s="1"/>
  <c r="M93" i="3"/>
  <c r="N87" i="3"/>
  <c r="O87" i="3" s="1"/>
  <c r="M94" i="3"/>
  <c r="N88" i="3"/>
  <c r="O88" i="3" s="1"/>
  <c r="N122" i="3"/>
  <c r="O122" i="3" s="1"/>
  <c r="N125" i="3"/>
  <c r="O125" i="3" s="1"/>
  <c r="N127" i="3"/>
  <c r="O127" i="3" s="1"/>
  <c r="N114" i="3"/>
  <c r="O114" i="3" s="1"/>
  <c r="N96" i="3"/>
  <c r="O96" i="3" s="1"/>
  <c r="M26" i="1"/>
  <c r="N26" i="1" s="1"/>
  <c r="O26" i="1" s="1"/>
  <c r="P25" i="1"/>
  <c r="K26" i="3"/>
  <c r="J27" i="3"/>
  <c r="S26" i="3"/>
  <c r="P27" i="3"/>
  <c r="Q27" i="3" s="1"/>
  <c r="R27" i="3" s="1"/>
  <c r="J27" i="1"/>
  <c r="K26" i="1"/>
  <c r="H110" i="2"/>
  <c r="H108" i="2"/>
  <c r="H124" i="2"/>
  <c r="M281" i="3" l="1"/>
  <c r="N275" i="3"/>
  <c r="O275" i="3" s="1"/>
  <c r="N289" i="3"/>
  <c r="O289" i="3" s="1"/>
  <c r="M295" i="3"/>
  <c r="N288" i="3"/>
  <c r="O288" i="3" s="1"/>
  <c r="M294" i="3"/>
  <c r="N284" i="3"/>
  <c r="O284" i="3" s="1"/>
  <c r="M290" i="3"/>
  <c r="M100" i="3"/>
  <c r="N94" i="3"/>
  <c r="O94" i="3" s="1"/>
  <c r="M99" i="3"/>
  <c r="N93" i="3"/>
  <c r="O93" i="3" s="1"/>
  <c r="N120" i="3"/>
  <c r="O120" i="3" s="1"/>
  <c r="N133" i="3"/>
  <c r="O133" i="3" s="1"/>
  <c r="N137" i="3"/>
  <c r="O137" i="3" s="1"/>
  <c r="N128" i="3"/>
  <c r="O128" i="3" s="1"/>
  <c r="N101" i="3"/>
  <c r="O101" i="3" s="1"/>
  <c r="M27" i="1"/>
  <c r="N27" i="1" s="1"/>
  <c r="O27" i="1" s="1"/>
  <c r="P26" i="1"/>
  <c r="S27" i="3"/>
  <c r="P28" i="3"/>
  <c r="Q28" i="3" s="1"/>
  <c r="R28" i="3" s="1"/>
  <c r="K27" i="3"/>
  <c r="J28" i="3"/>
  <c r="J28" i="1"/>
  <c r="K27" i="1"/>
  <c r="H130" i="2"/>
  <c r="H116" i="2"/>
  <c r="H114" i="2"/>
  <c r="M287" i="3" l="1"/>
  <c r="N281" i="3"/>
  <c r="O281" i="3" s="1"/>
  <c r="M300" i="3"/>
  <c r="N294" i="3"/>
  <c r="O294" i="3" s="1"/>
  <c r="M296" i="3"/>
  <c r="N290" i="3"/>
  <c r="O290" i="3" s="1"/>
  <c r="N295" i="3"/>
  <c r="O295" i="3" s="1"/>
  <c r="M301" i="3"/>
  <c r="M105" i="3"/>
  <c r="N99" i="3"/>
  <c r="O99" i="3" s="1"/>
  <c r="M106" i="3"/>
  <c r="M112" i="3" s="1"/>
  <c r="N100" i="3"/>
  <c r="O100" i="3" s="1"/>
  <c r="N139" i="3"/>
  <c r="O139" i="3" s="1"/>
  <c r="N132" i="3"/>
  <c r="O132" i="3" s="1"/>
  <c r="N134" i="3"/>
  <c r="O134" i="3" s="1"/>
  <c r="N143" i="3"/>
  <c r="O143" i="3" s="1"/>
  <c r="M28" i="1"/>
  <c r="N28" i="1" s="1"/>
  <c r="O28" i="1" s="1"/>
  <c r="P27" i="1"/>
  <c r="K28" i="3"/>
  <c r="J29" i="3"/>
  <c r="S28" i="3"/>
  <c r="P29" i="3"/>
  <c r="Q29" i="3" s="1"/>
  <c r="R29" i="3" s="1"/>
  <c r="J29" i="1"/>
  <c r="K28" i="1"/>
  <c r="H120" i="2"/>
  <c r="H136" i="2"/>
  <c r="H122" i="2"/>
  <c r="M293" i="3" l="1"/>
  <c r="N287" i="3"/>
  <c r="O287" i="3" s="1"/>
  <c r="M302" i="3"/>
  <c r="N296" i="3"/>
  <c r="O296" i="3" s="1"/>
  <c r="N300" i="3"/>
  <c r="O300" i="3" s="1"/>
  <c r="M306" i="3"/>
  <c r="N301" i="3"/>
  <c r="O301" i="3" s="1"/>
  <c r="M307" i="3"/>
  <c r="M118" i="3"/>
  <c r="N112" i="3"/>
  <c r="O112" i="3" s="1"/>
  <c r="N106" i="3"/>
  <c r="O106" i="3" s="1"/>
  <c r="M111" i="3"/>
  <c r="M117" i="3" s="1"/>
  <c r="N105" i="3"/>
  <c r="O105" i="3" s="1"/>
  <c r="N149" i="3"/>
  <c r="O149" i="3" s="1"/>
  <c r="N138" i="3"/>
  <c r="O138" i="3" s="1"/>
  <c r="N140" i="3"/>
  <c r="O140" i="3" s="1"/>
  <c r="N145" i="3"/>
  <c r="O145" i="3" s="1"/>
  <c r="M29" i="1"/>
  <c r="N29" i="1" s="1"/>
  <c r="O29" i="1" s="1"/>
  <c r="P28" i="1"/>
  <c r="S29" i="3"/>
  <c r="P30" i="3"/>
  <c r="Q30" i="3" s="1"/>
  <c r="R30" i="3" s="1"/>
  <c r="K29" i="3"/>
  <c r="J30" i="3"/>
  <c r="J30" i="1"/>
  <c r="K29" i="1"/>
  <c r="H128" i="2"/>
  <c r="H126" i="2"/>
  <c r="H142" i="2"/>
  <c r="M299" i="3" l="1"/>
  <c r="N293" i="3"/>
  <c r="O293" i="3" s="1"/>
  <c r="M308" i="3"/>
  <c r="N302" i="3"/>
  <c r="O302" i="3" s="1"/>
  <c r="N306" i="3"/>
  <c r="O306" i="3" s="1"/>
  <c r="M312" i="3"/>
  <c r="N307" i="3"/>
  <c r="O307" i="3" s="1"/>
  <c r="M313" i="3"/>
  <c r="N111" i="3"/>
  <c r="O111" i="3" s="1"/>
  <c r="M123" i="3"/>
  <c r="N117" i="3"/>
  <c r="O117" i="3" s="1"/>
  <c r="M124" i="3"/>
  <c r="N118" i="3"/>
  <c r="O118" i="3" s="1"/>
  <c r="N152" i="3"/>
  <c r="O152" i="3" s="1"/>
  <c r="N155" i="3"/>
  <c r="O155" i="3" s="1"/>
  <c r="N157" i="3"/>
  <c r="O157" i="3" s="1"/>
  <c r="N144" i="3"/>
  <c r="O144" i="3" s="1"/>
  <c r="N116" i="3"/>
  <c r="O116" i="3" s="1"/>
  <c r="M30" i="1"/>
  <c r="N30" i="1" s="1"/>
  <c r="O30" i="1" s="1"/>
  <c r="P29" i="1"/>
  <c r="K30" i="3"/>
  <c r="J31" i="3"/>
  <c r="S30" i="3"/>
  <c r="P31" i="3"/>
  <c r="Q31" i="3" s="1"/>
  <c r="R31" i="3" s="1"/>
  <c r="J31" i="1"/>
  <c r="K30" i="1"/>
  <c r="H134" i="2"/>
  <c r="H132" i="2"/>
  <c r="H148" i="2"/>
  <c r="N299" i="3" l="1"/>
  <c r="O299" i="3" s="1"/>
  <c r="M305" i="3"/>
  <c r="N313" i="3"/>
  <c r="O313" i="3" s="1"/>
  <c r="M319" i="3"/>
  <c r="N312" i="3"/>
  <c r="O312" i="3" s="1"/>
  <c r="M318" i="3"/>
  <c r="N308" i="3"/>
  <c r="O308" i="3" s="1"/>
  <c r="M314" i="3"/>
  <c r="M130" i="3"/>
  <c r="N124" i="3"/>
  <c r="O124" i="3" s="1"/>
  <c r="M129" i="3"/>
  <c r="N123" i="3"/>
  <c r="O123" i="3" s="1"/>
  <c r="N150" i="3"/>
  <c r="O150" i="3" s="1"/>
  <c r="N158" i="3"/>
  <c r="O158" i="3" s="1"/>
  <c r="N163" i="3"/>
  <c r="O163" i="3" s="1"/>
  <c r="N167" i="3"/>
  <c r="O167" i="3" s="1"/>
  <c r="N121" i="3"/>
  <c r="O121" i="3" s="1"/>
  <c r="M31" i="1"/>
  <c r="N31" i="1" s="1"/>
  <c r="O31" i="1" s="1"/>
  <c r="P30" i="1"/>
  <c r="S31" i="3"/>
  <c r="P32" i="3"/>
  <c r="Q32" i="3" s="1"/>
  <c r="R32" i="3" s="1"/>
  <c r="K31" i="3"/>
  <c r="J32" i="3"/>
  <c r="J32" i="1"/>
  <c r="K31" i="1"/>
  <c r="H154" i="2"/>
  <c r="H140" i="2"/>
  <c r="H138" i="2"/>
  <c r="M311" i="3" l="1"/>
  <c r="N305" i="3"/>
  <c r="O305" i="3" s="1"/>
  <c r="N314" i="3"/>
  <c r="O314" i="3" s="1"/>
  <c r="M320" i="3"/>
  <c r="M324" i="3"/>
  <c r="N318" i="3"/>
  <c r="O318" i="3" s="1"/>
  <c r="M325" i="3"/>
  <c r="N319" i="3"/>
  <c r="O319" i="3" s="1"/>
  <c r="M135" i="3"/>
  <c r="N129" i="3"/>
  <c r="O129" i="3" s="1"/>
  <c r="M136" i="3"/>
  <c r="M142" i="3" s="1"/>
  <c r="N130" i="3"/>
  <c r="O130" i="3" s="1"/>
  <c r="N169" i="3"/>
  <c r="O169" i="3" s="1"/>
  <c r="N173" i="3"/>
  <c r="O173" i="3" s="1"/>
  <c r="N162" i="3"/>
  <c r="O162" i="3" s="1"/>
  <c r="N164" i="3"/>
  <c r="O164" i="3" s="1"/>
  <c r="N126" i="3"/>
  <c r="O126" i="3" s="1"/>
  <c r="M32" i="1"/>
  <c r="N32" i="1" s="1"/>
  <c r="O32" i="1" s="1"/>
  <c r="P31" i="1"/>
  <c r="K32" i="3"/>
  <c r="J33" i="3"/>
  <c r="S32" i="3"/>
  <c r="P33" i="3"/>
  <c r="Q33" i="3" s="1"/>
  <c r="R33" i="3" s="1"/>
  <c r="J33" i="1"/>
  <c r="K32" i="1"/>
  <c r="H146" i="2"/>
  <c r="H144" i="2"/>
  <c r="H160" i="2"/>
  <c r="N311" i="3" l="1"/>
  <c r="O311" i="3" s="1"/>
  <c r="M317" i="3"/>
  <c r="N324" i="3"/>
  <c r="O324" i="3" s="1"/>
  <c r="M330" i="3"/>
  <c r="N320" i="3"/>
  <c r="O320" i="3" s="1"/>
  <c r="M326" i="3"/>
  <c r="N325" i="3"/>
  <c r="O325" i="3" s="1"/>
  <c r="M331" i="3"/>
  <c r="M148" i="3"/>
  <c r="N142" i="3"/>
  <c r="O142" i="3" s="1"/>
  <c r="M141" i="3"/>
  <c r="M147" i="3" s="1"/>
  <c r="N135" i="3"/>
  <c r="O135" i="3" s="1"/>
  <c r="N170" i="3"/>
  <c r="O170" i="3" s="1"/>
  <c r="N179" i="3"/>
  <c r="O179" i="3" s="1"/>
  <c r="N168" i="3"/>
  <c r="O168" i="3" s="1"/>
  <c r="N175" i="3"/>
  <c r="O175" i="3" s="1"/>
  <c r="N131" i="3"/>
  <c r="O131" i="3" s="1"/>
  <c r="M33" i="1"/>
  <c r="N33" i="1" s="1"/>
  <c r="O33" i="1" s="1"/>
  <c r="P32" i="1"/>
  <c r="K33" i="3"/>
  <c r="J34" i="3"/>
  <c r="S33" i="3"/>
  <c r="P34" i="3"/>
  <c r="Q34" i="3" s="1"/>
  <c r="R34" i="3" s="1"/>
  <c r="J34" i="1"/>
  <c r="K33" i="1"/>
  <c r="H166" i="2"/>
  <c r="H152" i="2"/>
  <c r="H150" i="2"/>
  <c r="N317" i="3" l="1"/>
  <c r="O317" i="3" s="1"/>
  <c r="M323" i="3"/>
  <c r="N330" i="3"/>
  <c r="O330" i="3" s="1"/>
  <c r="M336" i="3"/>
  <c r="N331" i="3"/>
  <c r="O331" i="3" s="1"/>
  <c r="M337" i="3"/>
  <c r="M332" i="3"/>
  <c r="N326" i="3"/>
  <c r="O326" i="3" s="1"/>
  <c r="M153" i="3"/>
  <c r="N147" i="3"/>
  <c r="O147" i="3" s="1"/>
  <c r="M154" i="3"/>
  <c r="N148" i="3"/>
  <c r="O148" i="3" s="1"/>
  <c r="N185" i="3"/>
  <c r="O185" i="3" s="1"/>
  <c r="N187" i="3"/>
  <c r="O187" i="3" s="1"/>
  <c r="N174" i="3"/>
  <c r="O174" i="3" s="1"/>
  <c r="N182" i="3"/>
  <c r="O182" i="3" s="1"/>
  <c r="N136" i="3"/>
  <c r="O136" i="3" s="1"/>
  <c r="M34" i="1"/>
  <c r="N34" i="1" s="1"/>
  <c r="O34" i="1" s="1"/>
  <c r="P33" i="1"/>
  <c r="S34" i="3"/>
  <c r="P35" i="3"/>
  <c r="Q35" i="3" s="1"/>
  <c r="R35" i="3" s="1"/>
  <c r="K34" i="3"/>
  <c r="J35" i="3"/>
  <c r="J35" i="1"/>
  <c r="K34" i="1"/>
  <c r="H156" i="2"/>
  <c r="H172" i="2"/>
  <c r="H158" i="2"/>
  <c r="N323" i="3" l="1"/>
  <c r="O323" i="3" s="1"/>
  <c r="M329" i="3"/>
  <c r="N336" i="3"/>
  <c r="O336" i="3" s="1"/>
  <c r="M342" i="3"/>
  <c r="N332" i="3"/>
  <c r="O332" i="3" s="1"/>
  <c r="M338" i="3"/>
  <c r="N337" i="3"/>
  <c r="O337" i="3" s="1"/>
  <c r="M343" i="3"/>
  <c r="M160" i="3"/>
  <c r="N154" i="3"/>
  <c r="O154" i="3" s="1"/>
  <c r="M159" i="3"/>
  <c r="N153" i="3"/>
  <c r="O153" i="3" s="1"/>
  <c r="N199" i="3"/>
  <c r="O199" i="3" s="1"/>
  <c r="N193" i="3"/>
  <c r="O193" i="3" s="1"/>
  <c r="N188" i="3"/>
  <c r="O188" i="3" s="1"/>
  <c r="N180" i="3"/>
  <c r="O180" i="3" s="1"/>
  <c r="N203" i="3"/>
  <c r="O203" i="3" s="1"/>
  <c r="N197" i="3"/>
  <c r="O197" i="3" s="1"/>
  <c r="N141" i="3"/>
  <c r="O141" i="3" s="1"/>
  <c r="M35" i="1"/>
  <c r="N35" i="1" s="1"/>
  <c r="O35" i="1" s="1"/>
  <c r="P34" i="1"/>
  <c r="K35" i="3"/>
  <c r="J36" i="3"/>
  <c r="S35" i="3"/>
  <c r="P36" i="3"/>
  <c r="Q36" i="3" s="1"/>
  <c r="R36" i="3" s="1"/>
  <c r="J36" i="1"/>
  <c r="K35" i="1"/>
  <c r="H164" i="2"/>
  <c r="H162" i="2"/>
  <c r="H178" i="2"/>
  <c r="M335" i="3" l="1"/>
  <c r="N329" i="3"/>
  <c r="O329" i="3" s="1"/>
  <c r="M344" i="3"/>
  <c r="N338" i="3"/>
  <c r="O338" i="3" s="1"/>
  <c r="M348" i="3"/>
  <c r="N342" i="3"/>
  <c r="O342" i="3" s="1"/>
  <c r="N343" i="3"/>
  <c r="O343" i="3" s="1"/>
  <c r="M349" i="3"/>
  <c r="N349" i="3" s="1"/>
  <c r="O349" i="3" s="1"/>
  <c r="M165" i="3"/>
  <c r="N159" i="3"/>
  <c r="O159" i="3" s="1"/>
  <c r="M166" i="3"/>
  <c r="M172" i="3" s="1"/>
  <c r="N160" i="3"/>
  <c r="O160" i="3" s="1"/>
  <c r="N200" i="3"/>
  <c r="O200" i="3" s="1"/>
  <c r="N194" i="3"/>
  <c r="O194" i="3" s="1"/>
  <c r="N192" i="3"/>
  <c r="O192" i="3" s="1"/>
  <c r="N146" i="3"/>
  <c r="O146" i="3" s="1"/>
  <c r="M36" i="1"/>
  <c r="N36" i="1" s="1"/>
  <c r="O36" i="1" s="1"/>
  <c r="P35" i="1"/>
  <c r="S36" i="3"/>
  <c r="P37" i="3"/>
  <c r="Q37" i="3" s="1"/>
  <c r="R37" i="3" s="1"/>
  <c r="K36" i="3"/>
  <c r="J37" i="3"/>
  <c r="J37" i="1"/>
  <c r="K36" i="1"/>
  <c r="H184" i="2"/>
  <c r="H170" i="2"/>
  <c r="H168" i="2"/>
  <c r="N335" i="3" l="1"/>
  <c r="O335" i="3" s="1"/>
  <c r="M341" i="3"/>
  <c r="N344" i="3"/>
  <c r="O344" i="3" s="1"/>
  <c r="M350" i="3"/>
  <c r="N350" i="3" s="1"/>
  <c r="O350" i="3" s="1"/>
  <c r="N348" i="3"/>
  <c r="O348" i="3" s="1"/>
  <c r="M354" i="3"/>
  <c r="N354" i="3" s="1"/>
  <c r="O354" i="3" s="1"/>
  <c r="M178" i="3"/>
  <c r="N172" i="3"/>
  <c r="O172" i="3" s="1"/>
  <c r="M171" i="3"/>
  <c r="M177" i="3" s="1"/>
  <c r="N165" i="3"/>
  <c r="O165" i="3" s="1"/>
  <c r="N204" i="3"/>
  <c r="O204" i="3" s="1"/>
  <c r="N198" i="3"/>
  <c r="O198" i="3" s="1"/>
  <c r="N151" i="3"/>
  <c r="O151" i="3" s="1"/>
  <c r="M37" i="1"/>
  <c r="N37" i="1" s="1"/>
  <c r="O37" i="1" s="1"/>
  <c r="P36" i="1"/>
  <c r="K37" i="3"/>
  <c r="J38" i="3"/>
  <c r="S37" i="3"/>
  <c r="P38" i="3"/>
  <c r="Q38" i="3" s="1"/>
  <c r="R38" i="3" s="1"/>
  <c r="J38" i="1"/>
  <c r="K37" i="1"/>
  <c r="H174" i="2"/>
  <c r="H190" i="2"/>
  <c r="H176" i="2"/>
  <c r="N341" i="3" l="1"/>
  <c r="O341" i="3" s="1"/>
  <c r="M347" i="3"/>
  <c r="M183" i="3"/>
  <c r="N177" i="3"/>
  <c r="O177" i="3" s="1"/>
  <c r="M184" i="3"/>
  <c r="N178" i="3"/>
  <c r="O178" i="3" s="1"/>
  <c r="N156" i="3"/>
  <c r="O156" i="3" s="1"/>
  <c r="M38" i="1"/>
  <c r="N38" i="1" s="1"/>
  <c r="O38" i="1" s="1"/>
  <c r="P37" i="1"/>
  <c r="S38" i="3"/>
  <c r="P39" i="3"/>
  <c r="Q39" i="3" s="1"/>
  <c r="R39" i="3" s="1"/>
  <c r="K38" i="3"/>
  <c r="J39" i="3"/>
  <c r="J39" i="1"/>
  <c r="K38" i="1"/>
  <c r="H182" i="2"/>
  <c r="H180" i="2"/>
  <c r="M353" i="3" l="1"/>
  <c r="N353" i="3" s="1"/>
  <c r="O353" i="3" s="1"/>
  <c r="N347" i="3"/>
  <c r="O347" i="3" s="1"/>
  <c r="M190" i="3"/>
  <c r="N184" i="3"/>
  <c r="O184" i="3" s="1"/>
  <c r="M189" i="3"/>
  <c r="N183" i="3"/>
  <c r="O183" i="3" s="1"/>
  <c r="N161" i="3"/>
  <c r="O161" i="3" s="1"/>
  <c r="M39" i="1"/>
  <c r="N39" i="1" s="1"/>
  <c r="O39" i="1" s="1"/>
  <c r="P38" i="1"/>
  <c r="K39" i="3"/>
  <c r="J40" i="3"/>
  <c r="S39" i="3"/>
  <c r="P40" i="3"/>
  <c r="Q40" i="3" s="1"/>
  <c r="R40" i="3" s="1"/>
  <c r="J40" i="1"/>
  <c r="K39" i="1"/>
  <c r="H186" i="2"/>
  <c r="H188" i="2"/>
  <c r="M195" i="3" l="1"/>
  <c r="N189" i="3"/>
  <c r="O189" i="3" s="1"/>
  <c r="M196" i="3"/>
  <c r="M202" i="3" s="1"/>
  <c r="N190" i="3"/>
  <c r="O190" i="3" s="1"/>
  <c r="N166" i="3"/>
  <c r="O166" i="3" s="1"/>
  <c r="M40" i="1"/>
  <c r="N40" i="1" s="1"/>
  <c r="O40" i="1" s="1"/>
  <c r="P39" i="1"/>
  <c r="K40" i="3"/>
  <c r="J41" i="3"/>
  <c r="S40" i="3"/>
  <c r="P41" i="3"/>
  <c r="Q41" i="3" s="1"/>
  <c r="R41" i="3" s="1"/>
  <c r="J41" i="1"/>
  <c r="K40" i="1"/>
  <c r="H192" i="2"/>
  <c r="H194" i="2"/>
  <c r="N202" i="3" l="1"/>
  <c r="O202" i="3" s="1"/>
  <c r="M208" i="3"/>
  <c r="M201" i="3"/>
  <c r="M207" i="3" s="1"/>
  <c r="N195" i="3"/>
  <c r="O195" i="3" s="1"/>
  <c r="N171" i="3"/>
  <c r="O171" i="3" s="1"/>
  <c r="M41" i="1"/>
  <c r="N41" i="1" s="1"/>
  <c r="O41" i="1" s="1"/>
  <c r="P40" i="1"/>
  <c r="S41" i="3"/>
  <c r="P42" i="3"/>
  <c r="Q42" i="3" s="1"/>
  <c r="R42" i="3" s="1"/>
  <c r="K41" i="3"/>
  <c r="J42" i="3"/>
  <c r="J42" i="1"/>
  <c r="K41" i="1"/>
  <c r="N207" i="3" l="1"/>
  <c r="O207" i="3" s="1"/>
  <c r="M213" i="3"/>
  <c r="N208" i="3"/>
  <c r="O208" i="3" s="1"/>
  <c r="M214" i="3"/>
  <c r="N176" i="3"/>
  <c r="O176" i="3" s="1"/>
  <c r="M42" i="1"/>
  <c r="N42" i="1" s="1"/>
  <c r="O42" i="1" s="1"/>
  <c r="P41" i="1"/>
  <c r="K42" i="3"/>
  <c r="J43" i="3"/>
  <c r="S42" i="3"/>
  <c r="P43" i="3"/>
  <c r="Q43" i="3" s="1"/>
  <c r="R43" i="3" s="1"/>
  <c r="J43" i="1"/>
  <c r="K42" i="1"/>
  <c r="N214" i="3" l="1"/>
  <c r="O214" i="3" s="1"/>
  <c r="M220" i="3"/>
  <c r="M219" i="3"/>
  <c r="N213" i="3"/>
  <c r="O213" i="3" s="1"/>
  <c r="N181" i="3"/>
  <c r="O181" i="3" s="1"/>
  <c r="M43" i="1"/>
  <c r="N43" i="1" s="1"/>
  <c r="O43" i="1" s="1"/>
  <c r="P42" i="1"/>
  <c r="S43" i="3"/>
  <c r="P44" i="3"/>
  <c r="Q44" i="3" s="1"/>
  <c r="R44" i="3" s="1"/>
  <c r="K43" i="3"/>
  <c r="J44" i="3"/>
  <c r="J44" i="1"/>
  <c r="K43" i="1"/>
  <c r="N219" i="3" l="1"/>
  <c r="O219" i="3" s="1"/>
  <c r="M225" i="3"/>
  <c r="N220" i="3"/>
  <c r="O220" i="3" s="1"/>
  <c r="M226" i="3"/>
  <c r="N186" i="3"/>
  <c r="O186" i="3" s="1"/>
  <c r="M44" i="1"/>
  <c r="N44" i="1" s="1"/>
  <c r="O44" i="1" s="1"/>
  <c r="P43" i="1"/>
  <c r="K44" i="3"/>
  <c r="J45" i="3"/>
  <c r="S44" i="3"/>
  <c r="P45" i="3"/>
  <c r="Q45" i="3" s="1"/>
  <c r="R45" i="3" s="1"/>
  <c r="J45" i="1"/>
  <c r="K44" i="1"/>
  <c r="M232" i="3" l="1"/>
  <c r="N226" i="3"/>
  <c r="O226" i="3" s="1"/>
  <c r="N225" i="3"/>
  <c r="O225" i="3" s="1"/>
  <c r="M231" i="3"/>
  <c r="N191" i="3"/>
  <c r="O191" i="3" s="1"/>
  <c r="M45" i="1"/>
  <c r="N45" i="1" s="1"/>
  <c r="O45" i="1" s="1"/>
  <c r="P44" i="1"/>
  <c r="K45" i="3"/>
  <c r="J46" i="3"/>
  <c r="S45" i="3"/>
  <c r="P46" i="3"/>
  <c r="Q46" i="3" s="1"/>
  <c r="R46" i="3" s="1"/>
  <c r="J46" i="1"/>
  <c r="K45" i="1"/>
  <c r="N231" i="3" l="1"/>
  <c r="O231" i="3" s="1"/>
  <c r="M237" i="3"/>
  <c r="N232" i="3"/>
  <c r="O232" i="3" s="1"/>
  <c r="M238" i="3"/>
  <c r="N201" i="3"/>
  <c r="O201" i="3" s="1"/>
  <c r="N196" i="3"/>
  <c r="O196" i="3" s="1"/>
  <c r="M46" i="1"/>
  <c r="N46" i="1" s="1"/>
  <c r="O46" i="1" s="1"/>
  <c r="P45" i="1"/>
  <c r="K46" i="3"/>
  <c r="J47" i="3"/>
  <c r="S46" i="3"/>
  <c r="P47" i="3"/>
  <c r="Q47" i="3" s="1"/>
  <c r="R47" i="3" s="1"/>
  <c r="J47" i="1"/>
  <c r="K46" i="1"/>
  <c r="N237" i="3" l="1"/>
  <c r="O237" i="3" s="1"/>
  <c r="M243" i="3"/>
  <c r="M244" i="3"/>
  <c r="N238" i="3"/>
  <c r="O238" i="3" s="1"/>
  <c r="M47" i="1"/>
  <c r="N47" i="1" s="1"/>
  <c r="O47" i="1" s="1"/>
  <c r="P46" i="1"/>
  <c r="K47" i="3"/>
  <c r="J48" i="3"/>
  <c r="S47" i="3"/>
  <c r="P48" i="3"/>
  <c r="Q48" i="3" s="1"/>
  <c r="R48" i="3" s="1"/>
  <c r="J48" i="1"/>
  <c r="K47" i="1"/>
  <c r="M249" i="3" l="1"/>
  <c r="N243" i="3"/>
  <c r="O243" i="3" s="1"/>
  <c r="M250" i="3"/>
  <c r="N244" i="3"/>
  <c r="O244" i="3" s="1"/>
  <c r="M48" i="1"/>
  <c r="N48" i="1" s="1"/>
  <c r="O48" i="1" s="1"/>
  <c r="P47" i="1"/>
  <c r="K48" i="3"/>
  <c r="J49" i="3"/>
  <c r="S48" i="3"/>
  <c r="P49" i="3"/>
  <c r="Q49" i="3" s="1"/>
  <c r="R49" i="3" s="1"/>
  <c r="J49" i="1"/>
  <c r="K48" i="1"/>
  <c r="M256" i="3" l="1"/>
  <c r="N250" i="3"/>
  <c r="O250" i="3" s="1"/>
  <c r="M255" i="3"/>
  <c r="N249" i="3"/>
  <c r="O249" i="3" s="1"/>
  <c r="M49" i="1"/>
  <c r="N49" i="1" s="1"/>
  <c r="O49" i="1" s="1"/>
  <c r="P48" i="1"/>
  <c r="S49" i="3"/>
  <c r="P50" i="3"/>
  <c r="Q50" i="3" s="1"/>
  <c r="R50" i="3" s="1"/>
  <c r="K49" i="3"/>
  <c r="J50" i="3"/>
  <c r="J50" i="1"/>
  <c r="K49" i="1"/>
  <c r="M261" i="3" l="1"/>
  <c r="N255" i="3"/>
  <c r="O255" i="3" s="1"/>
  <c r="M262" i="3"/>
  <c r="N256" i="3"/>
  <c r="O256" i="3" s="1"/>
  <c r="M50" i="1"/>
  <c r="N50" i="1" s="1"/>
  <c r="O50" i="1" s="1"/>
  <c r="P49" i="1"/>
  <c r="K50" i="3"/>
  <c r="J51" i="3"/>
  <c r="S50" i="3"/>
  <c r="P51" i="3"/>
  <c r="Q51" i="3" s="1"/>
  <c r="R51" i="3" s="1"/>
  <c r="J51" i="1"/>
  <c r="K50" i="1"/>
  <c r="N262" i="3" l="1"/>
  <c r="O262" i="3" s="1"/>
  <c r="M268" i="3"/>
  <c r="N261" i="3"/>
  <c r="O261" i="3" s="1"/>
  <c r="M267" i="3"/>
  <c r="M51" i="1"/>
  <c r="N51" i="1" s="1"/>
  <c r="O51" i="1" s="1"/>
  <c r="P50" i="1"/>
  <c r="S51" i="3"/>
  <c r="P52" i="3"/>
  <c r="Q52" i="3" s="1"/>
  <c r="R52" i="3" s="1"/>
  <c r="K51" i="3"/>
  <c r="J52" i="3"/>
  <c r="J52" i="1"/>
  <c r="K51" i="1"/>
  <c r="N268" i="3" l="1"/>
  <c r="O268" i="3" s="1"/>
  <c r="M274" i="3"/>
  <c r="N267" i="3"/>
  <c r="O267" i="3" s="1"/>
  <c r="M273" i="3"/>
  <c r="M52" i="1"/>
  <c r="N52" i="1" s="1"/>
  <c r="O52" i="1" s="1"/>
  <c r="P51" i="1"/>
  <c r="K52" i="3"/>
  <c r="J53" i="3"/>
  <c r="S52" i="3"/>
  <c r="P53" i="3"/>
  <c r="Q53" i="3" s="1"/>
  <c r="R53" i="3" s="1"/>
  <c r="J53" i="1"/>
  <c r="K52" i="1"/>
  <c r="N273" i="3" l="1"/>
  <c r="O273" i="3" s="1"/>
  <c r="M279" i="3"/>
  <c r="N274" i="3"/>
  <c r="O274" i="3" s="1"/>
  <c r="M280" i="3"/>
  <c r="M53" i="1"/>
  <c r="N53" i="1" s="1"/>
  <c r="O53" i="1" s="1"/>
  <c r="P52" i="1"/>
  <c r="S53" i="3"/>
  <c r="P54" i="3"/>
  <c r="Q54" i="3" s="1"/>
  <c r="R54" i="3" s="1"/>
  <c r="K53" i="3"/>
  <c r="J54" i="3"/>
  <c r="J54" i="1"/>
  <c r="K53" i="1"/>
  <c r="M285" i="3" l="1"/>
  <c r="N279" i="3"/>
  <c r="O279" i="3" s="1"/>
  <c r="N280" i="3"/>
  <c r="O280" i="3" s="1"/>
  <c r="M286" i="3"/>
  <c r="M54" i="1"/>
  <c r="N54" i="1" s="1"/>
  <c r="O54" i="1" s="1"/>
  <c r="P53" i="1"/>
  <c r="K54" i="3"/>
  <c r="J55" i="3"/>
  <c r="S54" i="3"/>
  <c r="P55" i="3"/>
  <c r="Q55" i="3" s="1"/>
  <c r="R55" i="3" s="1"/>
  <c r="J55" i="1"/>
  <c r="K54" i="1"/>
  <c r="M292" i="3" l="1"/>
  <c r="N286" i="3"/>
  <c r="O286" i="3" s="1"/>
  <c r="M291" i="3"/>
  <c r="N285" i="3"/>
  <c r="O285" i="3" s="1"/>
  <c r="M55" i="1"/>
  <c r="N55" i="1" s="1"/>
  <c r="O55" i="1" s="1"/>
  <c r="P54" i="1"/>
  <c r="K55" i="3"/>
  <c r="J56" i="3"/>
  <c r="S55" i="3"/>
  <c r="P56" i="3"/>
  <c r="Q56" i="3" s="1"/>
  <c r="R56" i="3" s="1"/>
  <c r="J56" i="1"/>
  <c r="K55" i="1"/>
  <c r="M297" i="3" l="1"/>
  <c r="N291" i="3"/>
  <c r="O291" i="3" s="1"/>
  <c r="M298" i="3"/>
  <c r="N292" i="3"/>
  <c r="O292" i="3" s="1"/>
  <c r="M56" i="1"/>
  <c r="N56" i="1" s="1"/>
  <c r="O56" i="1" s="1"/>
  <c r="P55" i="1"/>
  <c r="K56" i="3"/>
  <c r="J57" i="3"/>
  <c r="S56" i="3"/>
  <c r="P57" i="3"/>
  <c r="Q57" i="3" s="1"/>
  <c r="R57" i="3" s="1"/>
  <c r="J57" i="1"/>
  <c r="K56" i="1"/>
  <c r="N298" i="3" l="1"/>
  <c r="O298" i="3" s="1"/>
  <c r="M304" i="3"/>
  <c r="M303" i="3"/>
  <c r="N297" i="3"/>
  <c r="O297" i="3" s="1"/>
  <c r="M57" i="1"/>
  <c r="N57" i="1" s="1"/>
  <c r="O57" i="1" s="1"/>
  <c r="P56" i="1"/>
  <c r="K57" i="3"/>
  <c r="J58" i="3"/>
  <c r="S57" i="3"/>
  <c r="P58" i="3"/>
  <c r="Q58" i="3" s="1"/>
  <c r="R58" i="3" s="1"/>
  <c r="J58" i="1"/>
  <c r="K57" i="1"/>
  <c r="N304" i="3" l="1"/>
  <c r="O304" i="3" s="1"/>
  <c r="M310" i="3"/>
  <c r="N303" i="3"/>
  <c r="O303" i="3" s="1"/>
  <c r="M309" i="3"/>
  <c r="M58" i="1"/>
  <c r="N58" i="1" s="1"/>
  <c r="O58" i="1" s="1"/>
  <c r="P57" i="1"/>
  <c r="K58" i="3"/>
  <c r="J59" i="3"/>
  <c r="S58" i="3"/>
  <c r="P59" i="3"/>
  <c r="Q59" i="3" s="1"/>
  <c r="R59" i="3" s="1"/>
  <c r="J59" i="1"/>
  <c r="K58" i="1"/>
  <c r="M316" i="3" l="1"/>
  <c r="N310" i="3"/>
  <c r="O310" i="3" s="1"/>
  <c r="N309" i="3"/>
  <c r="O309" i="3" s="1"/>
  <c r="M315" i="3"/>
  <c r="M59" i="1"/>
  <c r="N59" i="1" s="1"/>
  <c r="O59" i="1" s="1"/>
  <c r="P58" i="1"/>
  <c r="K59" i="3"/>
  <c r="J60" i="3"/>
  <c r="S59" i="3"/>
  <c r="P60" i="3"/>
  <c r="Q60" i="3" s="1"/>
  <c r="R60" i="3" s="1"/>
  <c r="J60" i="1"/>
  <c r="K59" i="1"/>
  <c r="N315" i="3" l="1"/>
  <c r="O315" i="3" s="1"/>
  <c r="M321" i="3"/>
  <c r="M322" i="3"/>
  <c r="N316" i="3"/>
  <c r="O316" i="3" s="1"/>
  <c r="M60" i="1"/>
  <c r="N60" i="1" s="1"/>
  <c r="O60" i="1" s="1"/>
  <c r="P59" i="1"/>
  <c r="K60" i="3"/>
  <c r="J61" i="3"/>
  <c r="S60" i="3"/>
  <c r="P61" i="3"/>
  <c r="Q61" i="3" s="1"/>
  <c r="R61" i="3" s="1"/>
  <c r="J61" i="1"/>
  <c r="K60" i="1"/>
  <c r="N321" i="3" l="1"/>
  <c r="O321" i="3" s="1"/>
  <c r="M327" i="3"/>
  <c r="N322" i="3"/>
  <c r="O322" i="3" s="1"/>
  <c r="M328" i="3"/>
  <c r="M61" i="1"/>
  <c r="N61" i="1" s="1"/>
  <c r="O61" i="1" s="1"/>
  <c r="P60" i="1"/>
  <c r="S61" i="3"/>
  <c r="P62" i="3"/>
  <c r="Q62" i="3" s="1"/>
  <c r="R62" i="3" s="1"/>
  <c r="K61" i="3"/>
  <c r="J62" i="3"/>
  <c r="J62" i="1"/>
  <c r="K61" i="1"/>
  <c r="N327" i="3" l="1"/>
  <c r="O327" i="3" s="1"/>
  <c r="M333" i="3"/>
  <c r="N328" i="3"/>
  <c r="O328" i="3" s="1"/>
  <c r="M334" i="3"/>
  <c r="M62" i="1"/>
  <c r="N62" i="1" s="1"/>
  <c r="O62" i="1" s="1"/>
  <c r="P61" i="1"/>
  <c r="K62" i="3"/>
  <c r="J63" i="3"/>
  <c r="S62" i="3"/>
  <c r="P63" i="3"/>
  <c r="Q63" i="3" s="1"/>
  <c r="R63" i="3" s="1"/>
  <c r="J63" i="1"/>
  <c r="K62" i="1"/>
  <c r="N333" i="3" l="1"/>
  <c r="O333" i="3" s="1"/>
  <c r="M339" i="3"/>
  <c r="M340" i="3"/>
  <c r="N334" i="3"/>
  <c r="O334" i="3" s="1"/>
  <c r="M63" i="1"/>
  <c r="N63" i="1" s="1"/>
  <c r="O63" i="1" s="1"/>
  <c r="P62" i="1"/>
  <c r="K63" i="3"/>
  <c r="J64" i="3"/>
  <c r="S63" i="3"/>
  <c r="P64" i="3"/>
  <c r="Q64" i="3" s="1"/>
  <c r="R64" i="3" s="1"/>
  <c r="J64" i="1"/>
  <c r="K63" i="1"/>
  <c r="M346" i="3" l="1"/>
  <c r="N340" i="3"/>
  <c r="O340" i="3" s="1"/>
  <c r="M345" i="3"/>
  <c r="N339" i="3"/>
  <c r="O339" i="3" s="1"/>
  <c r="M64" i="1"/>
  <c r="N64" i="1" s="1"/>
  <c r="O64" i="1" s="1"/>
  <c r="P63" i="1"/>
  <c r="S64" i="3"/>
  <c r="P65" i="3"/>
  <c r="Q65" i="3" s="1"/>
  <c r="R65" i="3" s="1"/>
  <c r="K64" i="3"/>
  <c r="J65" i="3"/>
  <c r="J65" i="1"/>
  <c r="K64" i="1"/>
  <c r="M351" i="3" l="1"/>
  <c r="N351" i="3" s="1"/>
  <c r="O351" i="3" s="1"/>
  <c r="N345" i="3"/>
  <c r="O345" i="3" s="1"/>
  <c r="N346" i="3"/>
  <c r="O346" i="3" s="1"/>
  <c r="M352" i="3"/>
  <c r="N352" i="3" s="1"/>
  <c r="O352" i="3" s="1"/>
  <c r="M65" i="1"/>
  <c r="N65" i="1" s="1"/>
  <c r="O65" i="1" s="1"/>
  <c r="P64" i="1"/>
  <c r="K65" i="3"/>
  <c r="J66" i="3"/>
  <c r="S65" i="3"/>
  <c r="P66" i="3"/>
  <c r="Q66" i="3" s="1"/>
  <c r="R66" i="3" s="1"/>
  <c r="J66" i="1"/>
  <c r="K65" i="1"/>
  <c r="M66" i="1" l="1"/>
  <c r="N66" i="1" s="1"/>
  <c r="O66" i="1" s="1"/>
  <c r="P65" i="1"/>
  <c r="S66" i="3"/>
  <c r="P67" i="3"/>
  <c r="Q67" i="3" s="1"/>
  <c r="R67" i="3" s="1"/>
  <c r="K66" i="3"/>
  <c r="J67" i="3"/>
  <c r="J67" i="1"/>
  <c r="K66" i="1"/>
  <c r="M67" i="1" l="1"/>
  <c r="N67" i="1" s="1"/>
  <c r="O67" i="1" s="1"/>
  <c r="P66" i="1"/>
  <c r="S67" i="3"/>
  <c r="P68" i="3"/>
  <c r="Q68" i="3" s="1"/>
  <c r="R68" i="3" s="1"/>
  <c r="K67" i="3"/>
  <c r="J68" i="3"/>
  <c r="J68" i="1"/>
  <c r="K67" i="1"/>
  <c r="M68" i="1" l="1"/>
  <c r="N68" i="1" s="1"/>
  <c r="O68" i="1" s="1"/>
  <c r="P67" i="1"/>
  <c r="K68" i="3"/>
  <c r="J69" i="3"/>
  <c r="P69" i="3"/>
  <c r="Q69" i="3" s="1"/>
  <c r="R69" i="3" s="1"/>
  <c r="S68" i="3"/>
  <c r="J69" i="1"/>
  <c r="K68" i="1"/>
  <c r="M69" i="1" l="1"/>
  <c r="N69" i="1" s="1"/>
  <c r="O69" i="1" s="1"/>
  <c r="P68" i="1"/>
  <c r="S69" i="3"/>
  <c r="P70" i="3"/>
  <c r="Q70" i="3" s="1"/>
  <c r="R70" i="3" s="1"/>
  <c r="J70" i="3"/>
  <c r="K69" i="3"/>
  <c r="J70" i="1"/>
  <c r="K69" i="1"/>
  <c r="M70" i="1" l="1"/>
  <c r="N70" i="1" s="1"/>
  <c r="O70" i="1" s="1"/>
  <c r="P69" i="1"/>
  <c r="J71" i="3"/>
  <c r="K70" i="3"/>
  <c r="S70" i="3"/>
  <c r="P71" i="3"/>
  <c r="Q71" i="3" s="1"/>
  <c r="R71" i="3" s="1"/>
  <c r="J71" i="1"/>
  <c r="K70" i="1"/>
  <c r="M71" i="1" l="1"/>
  <c r="N71" i="1" s="1"/>
  <c r="O71" i="1" s="1"/>
  <c r="P70" i="1"/>
  <c r="S71" i="3"/>
  <c r="P72" i="3"/>
  <c r="Q72" i="3" s="1"/>
  <c r="R72" i="3" s="1"/>
  <c r="J72" i="3"/>
  <c r="K71" i="3"/>
  <c r="J72" i="1"/>
  <c r="K71" i="1"/>
  <c r="M72" i="1" l="1"/>
  <c r="N72" i="1" s="1"/>
  <c r="O72" i="1" s="1"/>
  <c r="P71" i="1"/>
  <c r="J73" i="3"/>
  <c r="K72" i="3"/>
  <c r="S72" i="3"/>
  <c r="P73" i="3"/>
  <c r="Q73" i="3" s="1"/>
  <c r="R73" i="3" s="1"/>
  <c r="J73" i="1"/>
  <c r="K72" i="1"/>
  <c r="M73" i="1" l="1"/>
  <c r="N73" i="1" s="1"/>
  <c r="O73" i="1" s="1"/>
  <c r="P72" i="1"/>
  <c r="S73" i="3"/>
  <c r="P74" i="3"/>
  <c r="Q74" i="3" s="1"/>
  <c r="R74" i="3" s="1"/>
  <c r="J74" i="3"/>
  <c r="K73" i="3"/>
  <c r="J74" i="1"/>
  <c r="K73" i="1"/>
  <c r="M74" i="1" l="1"/>
  <c r="N74" i="1" s="1"/>
  <c r="O74" i="1" s="1"/>
  <c r="P73" i="1"/>
  <c r="S74" i="3"/>
  <c r="P75" i="3"/>
  <c r="Q75" i="3" s="1"/>
  <c r="R75" i="3" s="1"/>
  <c r="J75" i="3"/>
  <c r="K74" i="3"/>
  <c r="J75" i="1"/>
  <c r="K74" i="1"/>
  <c r="M75" i="1" l="1"/>
  <c r="N75" i="1" s="1"/>
  <c r="O75" i="1" s="1"/>
  <c r="P74" i="1"/>
  <c r="J76" i="3"/>
  <c r="K75" i="3"/>
  <c r="S75" i="3"/>
  <c r="P76" i="3"/>
  <c r="Q76" i="3" s="1"/>
  <c r="R76" i="3" s="1"/>
  <c r="J76" i="1"/>
  <c r="K75" i="1"/>
  <c r="M76" i="1" l="1"/>
  <c r="N76" i="1" s="1"/>
  <c r="O76" i="1" s="1"/>
  <c r="P75" i="1"/>
  <c r="S76" i="3"/>
  <c r="P77" i="3"/>
  <c r="Q77" i="3" s="1"/>
  <c r="R77" i="3" s="1"/>
  <c r="J77" i="3"/>
  <c r="K76" i="3"/>
  <c r="J77" i="1"/>
  <c r="K76" i="1"/>
  <c r="M77" i="1" l="1"/>
  <c r="N77" i="1" s="1"/>
  <c r="O77" i="1" s="1"/>
  <c r="P76" i="1"/>
  <c r="J78" i="3"/>
  <c r="K77" i="3"/>
  <c r="S77" i="3"/>
  <c r="P78" i="3"/>
  <c r="Q78" i="3" s="1"/>
  <c r="R78" i="3" s="1"/>
  <c r="J78" i="1"/>
  <c r="K77" i="1"/>
  <c r="M78" i="1" l="1"/>
  <c r="N78" i="1" s="1"/>
  <c r="O78" i="1" s="1"/>
  <c r="P77" i="1"/>
  <c r="S78" i="3"/>
  <c r="P79" i="3"/>
  <c r="Q79" i="3" s="1"/>
  <c r="R79" i="3" s="1"/>
  <c r="J79" i="3"/>
  <c r="K78" i="3"/>
  <c r="J79" i="1"/>
  <c r="K78" i="1"/>
  <c r="M79" i="1" l="1"/>
  <c r="N79" i="1" s="1"/>
  <c r="O79" i="1" s="1"/>
  <c r="P78" i="1"/>
  <c r="J80" i="3"/>
  <c r="K79" i="3"/>
  <c r="S79" i="3"/>
  <c r="P80" i="3"/>
  <c r="Q80" i="3" s="1"/>
  <c r="R80" i="3" s="1"/>
  <c r="J80" i="1"/>
  <c r="K79" i="1"/>
  <c r="M80" i="1" l="1"/>
  <c r="N80" i="1" s="1"/>
  <c r="O80" i="1" s="1"/>
  <c r="P79" i="1"/>
  <c r="S80" i="3"/>
  <c r="P81" i="3"/>
  <c r="Q81" i="3" s="1"/>
  <c r="R81" i="3" s="1"/>
  <c r="J81" i="3"/>
  <c r="K80" i="3"/>
  <c r="J81" i="1"/>
  <c r="K80" i="1"/>
  <c r="M81" i="1" l="1"/>
  <c r="N81" i="1" s="1"/>
  <c r="O81" i="1" s="1"/>
  <c r="P80" i="1"/>
  <c r="J82" i="3"/>
  <c r="K81" i="3"/>
  <c r="S81" i="3"/>
  <c r="P82" i="3"/>
  <c r="Q82" i="3" s="1"/>
  <c r="R82" i="3" s="1"/>
  <c r="J82" i="1"/>
  <c r="K81" i="1"/>
  <c r="M82" i="1" l="1"/>
  <c r="N82" i="1" s="1"/>
  <c r="O82" i="1" s="1"/>
  <c r="P81" i="1"/>
  <c r="S82" i="3"/>
  <c r="P83" i="3"/>
  <c r="Q83" i="3" s="1"/>
  <c r="R83" i="3" s="1"/>
  <c r="J83" i="3"/>
  <c r="K82" i="3"/>
  <c r="J83" i="1"/>
  <c r="K82" i="1"/>
  <c r="M83" i="1" l="1"/>
  <c r="N83" i="1" s="1"/>
  <c r="O83" i="1" s="1"/>
  <c r="P82" i="1"/>
  <c r="J84" i="3"/>
  <c r="K83" i="3"/>
  <c r="S83" i="3"/>
  <c r="P84" i="3"/>
  <c r="Q84" i="3" s="1"/>
  <c r="R84" i="3" s="1"/>
  <c r="J84" i="1"/>
  <c r="K83" i="1"/>
  <c r="M84" i="1" l="1"/>
  <c r="N84" i="1" s="1"/>
  <c r="O84" i="1" s="1"/>
  <c r="P83" i="1"/>
  <c r="S84" i="3"/>
  <c r="P85" i="3"/>
  <c r="Q85" i="3" s="1"/>
  <c r="R85" i="3" s="1"/>
  <c r="J85" i="3"/>
  <c r="K84" i="3"/>
  <c r="J85" i="1"/>
  <c r="K84" i="1"/>
  <c r="M85" i="1" l="1"/>
  <c r="N85" i="1" s="1"/>
  <c r="O85" i="1" s="1"/>
  <c r="P84" i="1"/>
  <c r="J86" i="3"/>
  <c r="K85" i="3"/>
  <c r="S85" i="3"/>
  <c r="P86" i="3"/>
  <c r="Q86" i="3" s="1"/>
  <c r="R86" i="3" s="1"/>
  <c r="J86" i="1"/>
  <c r="K85" i="1"/>
  <c r="M86" i="1" l="1"/>
  <c r="N86" i="1" s="1"/>
  <c r="O86" i="1" s="1"/>
  <c r="P85" i="1"/>
  <c r="S86" i="3"/>
  <c r="P87" i="3"/>
  <c r="Q87" i="3" s="1"/>
  <c r="R87" i="3" s="1"/>
  <c r="J87" i="3"/>
  <c r="K86" i="3"/>
  <c r="J87" i="1"/>
  <c r="K86" i="1"/>
  <c r="M87" i="1" l="1"/>
  <c r="N87" i="1" s="1"/>
  <c r="O87" i="1" s="1"/>
  <c r="P86" i="1"/>
  <c r="J88" i="3"/>
  <c r="K87" i="3"/>
  <c r="S87" i="3"/>
  <c r="P88" i="3"/>
  <c r="Q88" i="3" s="1"/>
  <c r="R88" i="3" s="1"/>
  <c r="J88" i="1"/>
  <c r="K87" i="1"/>
  <c r="M88" i="1" l="1"/>
  <c r="N88" i="1" s="1"/>
  <c r="O88" i="1" s="1"/>
  <c r="P87" i="1"/>
  <c r="S88" i="3"/>
  <c r="P89" i="3"/>
  <c r="Q89" i="3" s="1"/>
  <c r="R89" i="3" s="1"/>
  <c r="J89" i="3"/>
  <c r="K88" i="3"/>
  <c r="J89" i="1"/>
  <c r="K88" i="1"/>
  <c r="M89" i="1" l="1"/>
  <c r="N89" i="1" s="1"/>
  <c r="O89" i="1" s="1"/>
  <c r="P88" i="1"/>
  <c r="J90" i="3"/>
  <c r="K89" i="3"/>
  <c r="S89" i="3"/>
  <c r="P90" i="3"/>
  <c r="Q90" i="3" s="1"/>
  <c r="R90" i="3" s="1"/>
  <c r="J90" i="1"/>
  <c r="K89" i="1"/>
  <c r="M90" i="1" l="1"/>
  <c r="N90" i="1" s="1"/>
  <c r="O90" i="1" s="1"/>
  <c r="P89" i="1"/>
  <c r="S90" i="3"/>
  <c r="P91" i="3"/>
  <c r="Q91" i="3" s="1"/>
  <c r="R91" i="3" s="1"/>
  <c r="J91" i="3"/>
  <c r="K90" i="3"/>
  <c r="J91" i="1"/>
  <c r="K90" i="1"/>
  <c r="M91" i="1" l="1"/>
  <c r="N91" i="1" s="1"/>
  <c r="O91" i="1" s="1"/>
  <c r="P90" i="1"/>
  <c r="J92" i="3"/>
  <c r="K91" i="3"/>
  <c r="S91" i="3"/>
  <c r="P92" i="3"/>
  <c r="Q92" i="3" s="1"/>
  <c r="R92" i="3" s="1"/>
  <c r="J92" i="1"/>
  <c r="K91" i="1"/>
  <c r="M92" i="1" l="1"/>
  <c r="N92" i="1" s="1"/>
  <c r="O92" i="1" s="1"/>
  <c r="P91" i="1"/>
  <c r="S92" i="3"/>
  <c r="P93" i="3"/>
  <c r="Q93" i="3" s="1"/>
  <c r="R93" i="3" s="1"/>
  <c r="J93" i="3"/>
  <c r="K92" i="3"/>
  <c r="J93" i="1"/>
  <c r="K92" i="1"/>
  <c r="M93" i="1" l="1"/>
  <c r="N93" i="1" s="1"/>
  <c r="O93" i="1" s="1"/>
  <c r="P92" i="1"/>
  <c r="J94" i="3"/>
  <c r="K93" i="3"/>
  <c r="S93" i="3"/>
  <c r="P94" i="3"/>
  <c r="Q94" i="3" s="1"/>
  <c r="R94" i="3" s="1"/>
  <c r="J94" i="1"/>
  <c r="K93" i="1"/>
  <c r="M94" i="1" l="1"/>
  <c r="N94" i="1" s="1"/>
  <c r="O94" i="1" s="1"/>
  <c r="P93" i="1"/>
  <c r="S94" i="3"/>
  <c r="P95" i="3"/>
  <c r="Q95" i="3" s="1"/>
  <c r="R95" i="3" s="1"/>
  <c r="J95" i="3"/>
  <c r="K94" i="3"/>
  <c r="J95" i="1"/>
  <c r="K94" i="1"/>
  <c r="M95" i="1" l="1"/>
  <c r="N95" i="1" s="1"/>
  <c r="O95" i="1" s="1"/>
  <c r="P94" i="1"/>
  <c r="J96" i="3"/>
  <c r="K95" i="3"/>
  <c r="S95" i="3"/>
  <c r="P96" i="3"/>
  <c r="Q96" i="3" s="1"/>
  <c r="R96" i="3" s="1"/>
  <c r="J96" i="1"/>
  <c r="K95" i="1"/>
  <c r="M96" i="1" l="1"/>
  <c r="N96" i="1" s="1"/>
  <c r="O96" i="1" s="1"/>
  <c r="P95" i="1"/>
  <c r="S96" i="3"/>
  <c r="P97" i="3"/>
  <c r="Q97" i="3" s="1"/>
  <c r="R97" i="3" s="1"/>
  <c r="J97" i="3"/>
  <c r="K96" i="3"/>
  <c r="J97" i="1"/>
  <c r="K96" i="1"/>
  <c r="M97" i="1" l="1"/>
  <c r="N97" i="1" s="1"/>
  <c r="O97" i="1" s="1"/>
  <c r="P96" i="1"/>
  <c r="S97" i="3"/>
  <c r="P98" i="3"/>
  <c r="Q98" i="3" s="1"/>
  <c r="R98" i="3" s="1"/>
  <c r="J98" i="3"/>
  <c r="K97" i="3"/>
  <c r="J98" i="1"/>
  <c r="K97" i="1"/>
  <c r="M98" i="1" l="1"/>
  <c r="N98" i="1" s="1"/>
  <c r="O98" i="1" s="1"/>
  <c r="P97" i="1"/>
  <c r="J99" i="3"/>
  <c r="K98" i="3"/>
  <c r="S98" i="3"/>
  <c r="P99" i="3"/>
  <c r="Q99" i="3" s="1"/>
  <c r="R99" i="3" s="1"/>
  <c r="J99" i="1"/>
  <c r="K98" i="1"/>
  <c r="M99" i="1" l="1"/>
  <c r="N99" i="1" s="1"/>
  <c r="O99" i="1" s="1"/>
  <c r="P98" i="1"/>
  <c r="S99" i="3"/>
  <c r="P100" i="3"/>
  <c r="Q100" i="3" s="1"/>
  <c r="R100" i="3" s="1"/>
  <c r="J100" i="3"/>
  <c r="K99" i="3"/>
  <c r="J100" i="1"/>
  <c r="K99" i="1"/>
  <c r="M100" i="1" l="1"/>
  <c r="N100" i="1" s="1"/>
  <c r="O100" i="1" s="1"/>
  <c r="P99" i="1"/>
  <c r="J101" i="3"/>
  <c r="K100" i="3"/>
  <c r="S100" i="3"/>
  <c r="P101" i="3"/>
  <c r="Q101" i="3" s="1"/>
  <c r="R101" i="3" s="1"/>
  <c r="K100" i="1"/>
  <c r="J101" i="1"/>
  <c r="M101" i="1" l="1"/>
  <c r="N101" i="1" s="1"/>
  <c r="O101" i="1" s="1"/>
  <c r="P100" i="1"/>
  <c r="S101" i="3"/>
  <c r="P102" i="3"/>
  <c r="Q102" i="3" s="1"/>
  <c r="R102" i="3" s="1"/>
  <c r="J102" i="3"/>
  <c r="K101" i="3"/>
  <c r="J102" i="1"/>
  <c r="K101" i="1"/>
  <c r="M102" i="1" l="1"/>
  <c r="N102" i="1" s="1"/>
  <c r="O102" i="1" s="1"/>
  <c r="P101" i="1"/>
  <c r="J103" i="3"/>
  <c r="K102" i="3"/>
  <c r="S102" i="3"/>
  <c r="P103" i="3"/>
  <c r="Q103" i="3" s="1"/>
  <c r="R103" i="3" s="1"/>
  <c r="J103" i="1"/>
  <c r="K102" i="1"/>
  <c r="M103" i="1" l="1"/>
  <c r="N103" i="1" s="1"/>
  <c r="O103" i="1" s="1"/>
  <c r="P102" i="1"/>
  <c r="S103" i="3"/>
  <c r="P104" i="3"/>
  <c r="Q104" i="3" s="1"/>
  <c r="R104" i="3" s="1"/>
  <c r="J104" i="3"/>
  <c r="K103" i="3"/>
  <c r="J104" i="1"/>
  <c r="K103" i="1"/>
  <c r="M104" i="1" l="1"/>
  <c r="N104" i="1" s="1"/>
  <c r="O104" i="1" s="1"/>
  <c r="P103" i="1"/>
  <c r="J105" i="3"/>
  <c r="K104" i="3"/>
  <c r="S104" i="3"/>
  <c r="P105" i="3"/>
  <c r="Q105" i="3" s="1"/>
  <c r="R105" i="3" s="1"/>
  <c r="J105" i="1"/>
  <c r="K104" i="1"/>
  <c r="M105" i="1" l="1"/>
  <c r="N105" i="1" s="1"/>
  <c r="O105" i="1" s="1"/>
  <c r="P104" i="1"/>
  <c r="S105" i="3"/>
  <c r="P106" i="3"/>
  <c r="Q106" i="3" s="1"/>
  <c r="R106" i="3" s="1"/>
  <c r="J106" i="3"/>
  <c r="K105" i="3"/>
  <c r="J106" i="1"/>
  <c r="K105" i="1"/>
  <c r="M106" i="1" l="1"/>
  <c r="N106" i="1" s="1"/>
  <c r="O106" i="1" s="1"/>
  <c r="P105" i="1"/>
  <c r="J107" i="3"/>
  <c r="K106" i="3"/>
  <c r="S106" i="3"/>
  <c r="P107" i="3"/>
  <c r="Q107" i="3" s="1"/>
  <c r="R107" i="3" s="1"/>
  <c r="J107" i="1"/>
  <c r="K106" i="1"/>
  <c r="M107" i="1" l="1"/>
  <c r="N107" i="1" s="1"/>
  <c r="O107" i="1" s="1"/>
  <c r="P106" i="1"/>
  <c r="S107" i="3"/>
  <c r="P108" i="3"/>
  <c r="Q108" i="3" s="1"/>
  <c r="R108" i="3" s="1"/>
  <c r="J108" i="3"/>
  <c r="K107" i="3"/>
  <c r="J108" i="1"/>
  <c r="K107" i="1"/>
  <c r="M108" i="1" l="1"/>
  <c r="N108" i="1" s="1"/>
  <c r="O108" i="1" s="1"/>
  <c r="P107" i="1"/>
  <c r="J109" i="3"/>
  <c r="K108" i="3"/>
  <c r="S108" i="3"/>
  <c r="P109" i="3"/>
  <c r="Q109" i="3" s="1"/>
  <c r="R109" i="3" s="1"/>
  <c r="J109" i="1"/>
  <c r="K108" i="1"/>
  <c r="M109" i="1" l="1"/>
  <c r="N109" i="1" s="1"/>
  <c r="O109" i="1" s="1"/>
  <c r="P108" i="1"/>
  <c r="S109" i="3"/>
  <c r="P110" i="3"/>
  <c r="Q110" i="3" s="1"/>
  <c r="R110" i="3" s="1"/>
  <c r="K109" i="3"/>
  <c r="J110" i="3"/>
  <c r="J110" i="1"/>
  <c r="K109" i="1"/>
  <c r="M110" i="1" l="1"/>
  <c r="N110" i="1" s="1"/>
  <c r="O110" i="1" s="1"/>
  <c r="P109" i="1"/>
  <c r="K110" i="3"/>
  <c r="J111" i="3"/>
  <c r="S110" i="3"/>
  <c r="P111" i="3"/>
  <c r="Q111" i="3" s="1"/>
  <c r="R111" i="3" s="1"/>
  <c r="J111" i="1"/>
  <c r="K110" i="1"/>
  <c r="M111" i="1" l="1"/>
  <c r="N111" i="1" s="1"/>
  <c r="O111" i="1" s="1"/>
  <c r="P110" i="1"/>
  <c r="S111" i="3"/>
  <c r="P112" i="3"/>
  <c r="Q112" i="3" s="1"/>
  <c r="R112" i="3" s="1"/>
  <c r="K111" i="3"/>
  <c r="J112" i="3"/>
  <c r="J112" i="1"/>
  <c r="K111" i="1"/>
  <c r="M112" i="1" l="1"/>
  <c r="N112" i="1" s="1"/>
  <c r="O112" i="1" s="1"/>
  <c r="P111" i="1"/>
  <c r="S112" i="3"/>
  <c r="P113" i="3"/>
  <c r="Q113" i="3" s="1"/>
  <c r="R113" i="3" s="1"/>
  <c r="K112" i="3"/>
  <c r="J113" i="3"/>
  <c r="J113" i="1"/>
  <c r="K112" i="1"/>
  <c r="M113" i="1" l="1"/>
  <c r="N113" i="1" s="1"/>
  <c r="O113" i="1" s="1"/>
  <c r="P112" i="1"/>
  <c r="K113" i="3"/>
  <c r="J114" i="3"/>
  <c r="S113" i="3"/>
  <c r="P114" i="3"/>
  <c r="Q114" i="3" s="1"/>
  <c r="R114" i="3" s="1"/>
  <c r="J114" i="1"/>
  <c r="K113" i="1"/>
  <c r="M114" i="1" l="1"/>
  <c r="N114" i="1" s="1"/>
  <c r="O114" i="1" s="1"/>
  <c r="P113" i="1"/>
  <c r="S114" i="3"/>
  <c r="P115" i="3"/>
  <c r="Q115" i="3" s="1"/>
  <c r="R115" i="3" s="1"/>
  <c r="K114" i="3"/>
  <c r="J115" i="3"/>
  <c r="J115" i="1"/>
  <c r="K114" i="1"/>
  <c r="M115" i="1" l="1"/>
  <c r="N115" i="1" s="1"/>
  <c r="O115" i="1" s="1"/>
  <c r="P114" i="1"/>
  <c r="S115" i="3"/>
  <c r="P116" i="3"/>
  <c r="Q116" i="3" s="1"/>
  <c r="R116" i="3" s="1"/>
  <c r="K115" i="3"/>
  <c r="J116" i="3"/>
  <c r="J116" i="1"/>
  <c r="K115" i="1"/>
  <c r="M116" i="1" l="1"/>
  <c r="N116" i="1" s="1"/>
  <c r="O116" i="1" s="1"/>
  <c r="P115" i="1"/>
  <c r="K116" i="3"/>
  <c r="J117" i="3"/>
  <c r="S116" i="3"/>
  <c r="P117" i="3"/>
  <c r="Q117" i="3" s="1"/>
  <c r="R117" i="3" s="1"/>
  <c r="J117" i="1"/>
  <c r="K116" i="1"/>
  <c r="M117" i="1" l="1"/>
  <c r="N117" i="1" s="1"/>
  <c r="O117" i="1" s="1"/>
  <c r="P116" i="1"/>
  <c r="S117" i="3"/>
  <c r="P118" i="3"/>
  <c r="Q118" i="3" s="1"/>
  <c r="R118" i="3" s="1"/>
  <c r="K117" i="3"/>
  <c r="J118" i="3"/>
  <c r="J118" i="1"/>
  <c r="K117" i="1"/>
  <c r="M118" i="1" l="1"/>
  <c r="N118" i="1" s="1"/>
  <c r="O118" i="1" s="1"/>
  <c r="P117" i="1"/>
  <c r="S118" i="3"/>
  <c r="P119" i="3"/>
  <c r="Q119" i="3" s="1"/>
  <c r="R119" i="3" s="1"/>
  <c r="K118" i="3"/>
  <c r="J119" i="3"/>
  <c r="J119" i="1"/>
  <c r="K118" i="1"/>
  <c r="M119" i="1" l="1"/>
  <c r="N119" i="1" s="1"/>
  <c r="O119" i="1" s="1"/>
  <c r="P118" i="1"/>
  <c r="S119" i="3"/>
  <c r="P120" i="3"/>
  <c r="Q120" i="3" s="1"/>
  <c r="R120" i="3" s="1"/>
  <c r="K119" i="3"/>
  <c r="J120" i="3"/>
  <c r="J120" i="1"/>
  <c r="K119" i="1"/>
  <c r="M120" i="1" l="1"/>
  <c r="N120" i="1" s="1"/>
  <c r="O120" i="1" s="1"/>
  <c r="P119" i="1"/>
  <c r="K120" i="3"/>
  <c r="J121" i="3"/>
  <c r="S120" i="3"/>
  <c r="P121" i="3"/>
  <c r="Q121" i="3" s="1"/>
  <c r="R121" i="3" s="1"/>
  <c r="J121" i="1"/>
  <c r="K120" i="1"/>
  <c r="M121" i="1" l="1"/>
  <c r="N121" i="1" s="1"/>
  <c r="O121" i="1" s="1"/>
  <c r="P120" i="1"/>
  <c r="S121" i="3"/>
  <c r="P122" i="3"/>
  <c r="Q122" i="3" s="1"/>
  <c r="R122" i="3" s="1"/>
  <c r="K121" i="3"/>
  <c r="J122" i="3"/>
  <c r="J122" i="1"/>
  <c r="K121" i="1"/>
  <c r="M122" i="1" l="1"/>
  <c r="N122" i="1" s="1"/>
  <c r="O122" i="1" s="1"/>
  <c r="P121" i="1"/>
  <c r="S122" i="3"/>
  <c r="P123" i="3"/>
  <c r="Q123" i="3" s="1"/>
  <c r="R123" i="3" s="1"/>
  <c r="K122" i="3"/>
  <c r="J123" i="3"/>
  <c r="J123" i="1"/>
  <c r="K122" i="1"/>
  <c r="M123" i="1" l="1"/>
  <c r="N123" i="1" s="1"/>
  <c r="O123" i="1" s="1"/>
  <c r="P122" i="1"/>
  <c r="K123" i="3"/>
  <c r="J124" i="3"/>
  <c r="S123" i="3"/>
  <c r="P124" i="3"/>
  <c r="Q124" i="3" s="1"/>
  <c r="R124" i="3" s="1"/>
  <c r="J124" i="1"/>
  <c r="K123" i="1"/>
  <c r="M124" i="1" l="1"/>
  <c r="N124" i="1" s="1"/>
  <c r="O124" i="1" s="1"/>
  <c r="P123" i="1"/>
  <c r="P125" i="3"/>
  <c r="Q125" i="3" s="1"/>
  <c r="R125" i="3" s="1"/>
  <c r="S124" i="3"/>
  <c r="K124" i="3"/>
  <c r="J125" i="3"/>
  <c r="J125" i="1"/>
  <c r="K124" i="1"/>
  <c r="M125" i="1" l="1"/>
  <c r="N125" i="1" s="1"/>
  <c r="O125" i="1" s="1"/>
  <c r="P124" i="1"/>
  <c r="K125" i="3"/>
  <c r="J126" i="3"/>
  <c r="P126" i="3"/>
  <c r="Q126" i="3" s="1"/>
  <c r="R126" i="3" s="1"/>
  <c r="S125" i="3"/>
  <c r="J126" i="1"/>
  <c r="K125" i="1"/>
  <c r="M126" i="1" l="1"/>
  <c r="N126" i="1" s="1"/>
  <c r="O126" i="1" s="1"/>
  <c r="P125" i="1"/>
  <c r="P127" i="3"/>
  <c r="Q127" i="3" s="1"/>
  <c r="R127" i="3" s="1"/>
  <c r="S126" i="3"/>
  <c r="K126" i="3"/>
  <c r="J127" i="3"/>
  <c r="J127" i="1"/>
  <c r="K126" i="1"/>
  <c r="M127" i="1" l="1"/>
  <c r="N127" i="1" s="1"/>
  <c r="O127" i="1" s="1"/>
  <c r="P126" i="1"/>
  <c r="K127" i="3"/>
  <c r="J128" i="3"/>
  <c r="P128" i="3"/>
  <c r="Q128" i="3" s="1"/>
  <c r="R128" i="3" s="1"/>
  <c r="S127" i="3"/>
  <c r="J128" i="1"/>
  <c r="K127" i="1"/>
  <c r="M128" i="1" l="1"/>
  <c r="N128" i="1" s="1"/>
  <c r="O128" i="1" s="1"/>
  <c r="P127" i="1"/>
  <c r="P129" i="3"/>
  <c r="Q129" i="3" s="1"/>
  <c r="R129" i="3" s="1"/>
  <c r="S128" i="3"/>
  <c r="K128" i="3"/>
  <c r="J129" i="3"/>
  <c r="J129" i="1"/>
  <c r="K128" i="1"/>
  <c r="M129" i="1" l="1"/>
  <c r="N129" i="1" s="1"/>
  <c r="O129" i="1" s="1"/>
  <c r="P128" i="1"/>
  <c r="K129" i="3"/>
  <c r="J130" i="3"/>
  <c r="P130" i="3"/>
  <c r="Q130" i="3" s="1"/>
  <c r="R130" i="3" s="1"/>
  <c r="S129" i="3"/>
  <c r="J130" i="1"/>
  <c r="K129" i="1"/>
  <c r="M130" i="1" l="1"/>
  <c r="N130" i="1" s="1"/>
  <c r="O130" i="1" s="1"/>
  <c r="P129" i="1"/>
  <c r="P131" i="3"/>
  <c r="Q131" i="3" s="1"/>
  <c r="R131" i="3" s="1"/>
  <c r="S130" i="3"/>
  <c r="K130" i="3"/>
  <c r="J131" i="3"/>
  <c r="J131" i="1"/>
  <c r="K130" i="1"/>
  <c r="M131" i="1" l="1"/>
  <c r="N131" i="1" s="1"/>
  <c r="O131" i="1" s="1"/>
  <c r="P130" i="1"/>
  <c r="K131" i="3"/>
  <c r="J132" i="3"/>
  <c r="S131" i="3"/>
  <c r="P132" i="3"/>
  <c r="Q132" i="3" s="1"/>
  <c r="R132" i="3" s="1"/>
  <c r="J132" i="1"/>
  <c r="K131" i="1"/>
  <c r="M132" i="1" l="1"/>
  <c r="N132" i="1" s="1"/>
  <c r="O132" i="1" s="1"/>
  <c r="P131" i="1"/>
  <c r="K132" i="3"/>
  <c r="J133" i="3"/>
  <c r="P133" i="3"/>
  <c r="Q133" i="3" s="1"/>
  <c r="R133" i="3" s="1"/>
  <c r="S132" i="3"/>
  <c r="J133" i="1"/>
  <c r="K132" i="1"/>
  <c r="M133" i="1" l="1"/>
  <c r="N133" i="1" s="1"/>
  <c r="O133" i="1" s="1"/>
  <c r="P132" i="1"/>
  <c r="S133" i="3"/>
  <c r="P134" i="3"/>
  <c r="Q134" i="3" s="1"/>
  <c r="R134" i="3" s="1"/>
  <c r="K133" i="3"/>
  <c r="J134" i="3"/>
  <c r="J134" i="1"/>
  <c r="K133" i="1"/>
  <c r="M134" i="1" l="1"/>
  <c r="N134" i="1" s="1"/>
  <c r="O134" i="1" s="1"/>
  <c r="P133" i="1"/>
  <c r="K134" i="3"/>
  <c r="J135" i="3"/>
  <c r="S134" i="3"/>
  <c r="P135" i="3"/>
  <c r="Q135" i="3" s="1"/>
  <c r="R135" i="3" s="1"/>
  <c r="J135" i="1"/>
  <c r="K134" i="1"/>
  <c r="M135" i="1" l="1"/>
  <c r="N135" i="1" s="1"/>
  <c r="O135" i="1" s="1"/>
  <c r="P134" i="1"/>
  <c r="K135" i="3"/>
  <c r="J136" i="3"/>
  <c r="S135" i="3"/>
  <c r="P136" i="3"/>
  <c r="Q136" i="3" s="1"/>
  <c r="R136" i="3" s="1"/>
  <c r="J136" i="1"/>
  <c r="K135" i="1"/>
  <c r="M136" i="1" l="1"/>
  <c r="N136" i="1" s="1"/>
  <c r="O136" i="1" s="1"/>
  <c r="P135" i="1"/>
  <c r="K136" i="3"/>
  <c r="J137" i="3"/>
  <c r="S136" i="3"/>
  <c r="P137" i="3"/>
  <c r="Q137" i="3" s="1"/>
  <c r="R137" i="3" s="1"/>
  <c r="J137" i="1"/>
  <c r="K136" i="1"/>
  <c r="M137" i="1" l="1"/>
  <c r="N137" i="1" s="1"/>
  <c r="O137" i="1" s="1"/>
  <c r="P136" i="1"/>
  <c r="K137" i="3"/>
  <c r="J138" i="3"/>
  <c r="S137" i="3"/>
  <c r="P138" i="3"/>
  <c r="Q138" i="3" s="1"/>
  <c r="R138" i="3" s="1"/>
  <c r="J138" i="1"/>
  <c r="K137" i="1"/>
  <c r="M138" i="1" l="1"/>
  <c r="N138" i="1" s="1"/>
  <c r="O138" i="1" s="1"/>
  <c r="P137" i="1"/>
  <c r="S138" i="3"/>
  <c r="P139" i="3"/>
  <c r="Q139" i="3" s="1"/>
  <c r="R139" i="3" s="1"/>
  <c r="K138" i="3"/>
  <c r="J139" i="3"/>
  <c r="J139" i="1"/>
  <c r="K138" i="1"/>
  <c r="M139" i="1" l="1"/>
  <c r="N139" i="1" s="1"/>
  <c r="O139" i="1" s="1"/>
  <c r="P138" i="1"/>
  <c r="S139" i="3"/>
  <c r="P140" i="3"/>
  <c r="Q140" i="3" s="1"/>
  <c r="R140" i="3" s="1"/>
  <c r="K139" i="3"/>
  <c r="J140" i="3"/>
  <c r="J140" i="1"/>
  <c r="K139" i="1"/>
  <c r="M140" i="1" l="1"/>
  <c r="N140" i="1" s="1"/>
  <c r="O140" i="1" s="1"/>
  <c r="P139" i="1"/>
  <c r="K140" i="3"/>
  <c r="J141" i="3"/>
  <c r="S140" i="3"/>
  <c r="P141" i="3"/>
  <c r="Q141" i="3" s="1"/>
  <c r="R141" i="3" s="1"/>
  <c r="J141" i="1"/>
  <c r="K140" i="1"/>
  <c r="M141" i="1" l="1"/>
  <c r="N141" i="1" s="1"/>
  <c r="O141" i="1" s="1"/>
  <c r="P140" i="1"/>
  <c r="S141" i="3"/>
  <c r="P142" i="3"/>
  <c r="Q142" i="3" s="1"/>
  <c r="R142" i="3" s="1"/>
  <c r="K141" i="3"/>
  <c r="J142" i="3"/>
  <c r="J142" i="1"/>
  <c r="K141" i="1"/>
  <c r="M142" i="1" l="1"/>
  <c r="N142" i="1" s="1"/>
  <c r="O142" i="1" s="1"/>
  <c r="P141" i="1"/>
  <c r="K142" i="3"/>
  <c r="J143" i="3"/>
  <c r="S142" i="3"/>
  <c r="P143" i="3"/>
  <c r="Q143" i="3" s="1"/>
  <c r="R143" i="3" s="1"/>
  <c r="J143" i="1"/>
  <c r="K142" i="1"/>
  <c r="M143" i="1" l="1"/>
  <c r="N143" i="1" s="1"/>
  <c r="O143" i="1" s="1"/>
  <c r="P142" i="1"/>
  <c r="S143" i="3"/>
  <c r="P144" i="3"/>
  <c r="Q144" i="3" s="1"/>
  <c r="R144" i="3" s="1"/>
  <c r="K143" i="3"/>
  <c r="J144" i="3"/>
  <c r="J144" i="1"/>
  <c r="K143" i="1"/>
  <c r="M144" i="1" l="1"/>
  <c r="N144" i="1" s="1"/>
  <c r="O144" i="1" s="1"/>
  <c r="P143" i="1"/>
  <c r="S144" i="3"/>
  <c r="P145" i="3"/>
  <c r="Q145" i="3" s="1"/>
  <c r="R145" i="3" s="1"/>
  <c r="K144" i="3"/>
  <c r="J145" i="3"/>
  <c r="J145" i="1"/>
  <c r="K144" i="1"/>
  <c r="M145" i="1" l="1"/>
  <c r="N145" i="1" s="1"/>
  <c r="O145" i="1" s="1"/>
  <c r="P144" i="1"/>
  <c r="K145" i="3"/>
  <c r="J146" i="3"/>
  <c r="S145" i="3"/>
  <c r="P146" i="3"/>
  <c r="Q146" i="3" s="1"/>
  <c r="R146" i="3" s="1"/>
  <c r="J146" i="1"/>
  <c r="K145" i="1"/>
  <c r="M146" i="1" l="1"/>
  <c r="N146" i="1" s="1"/>
  <c r="O146" i="1" s="1"/>
  <c r="P145" i="1"/>
  <c r="S146" i="3"/>
  <c r="P147" i="3"/>
  <c r="Q147" i="3" s="1"/>
  <c r="R147" i="3" s="1"/>
  <c r="K146" i="3"/>
  <c r="J147" i="3"/>
  <c r="J147" i="1"/>
  <c r="K146" i="1"/>
  <c r="M147" i="1" l="1"/>
  <c r="N147" i="1" s="1"/>
  <c r="O147" i="1" s="1"/>
  <c r="P146" i="1"/>
  <c r="K147" i="3"/>
  <c r="J148" i="3"/>
  <c r="S147" i="3"/>
  <c r="P148" i="3"/>
  <c r="Q148" i="3" s="1"/>
  <c r="R148" i="3" s="1"/>
  <c r="J148" i="1"/>
  <c r="K147" i="1"/>
  <c r="M148" i="1" l="1"/>
  <c r="N148" i="1" s="1"/>
  <c r="O148" i="1" s="1"/>
  <c r="P147" i="1"/>
  <c r="S148" i="3"/>
  <c r="P149" i="3"/>
  <c r="Q149" i="3" s="1"/>
  <c r="R149" i="3" s="1"/>
  <c r="K148" i="3"/>
  <c r="J149" i="3"/>
  <c r="J149" i="1"/>
  <c r="K148" i="1"/>
  <c r="M149" i="1" l="1"/>
  <c r="N149" i="1" s="1"/>
  <c r="O149" i="1" s="1"/>
  <c r="P148" i="1"/>
  <c r="K149" i="3"/>
  <c r="J150" i="3"/>
  <c r="S149" i="3"/>
  <c r="P150" i="3"/>
  <c r="Q150" i="3" s="1"/>
  <c r="R150" i="3" s="1"/>
  <c r="J150" i="1"/>
  <c r="K149" i="1"/>
  <c r="M150" i="1" l="1"/>
  <c r="N150" i="1" s="1"/>
  <c r="O150" i="1" s="1"/>
  <c r="P149" i="1"/>
  <c r="S150" i="3"/>
  <c r="P151" i="3"/>
  <c r="Q151" i="3" s="1"/>
  <c r="R151" i="3" s="1"/>
  <c r="K150" i="3"/>
  <c r="J151" i="3"/>
  <c r="J151" i="1"/>
  <c r="K150" i="1"/>
  <c r="M151" i="1" l="1"/>
  <c r="N151" i="1" s="1"/>
  <c r="O151" i="1" s="1"/>
  <c r="P150" i="1"/>
  <c r="K151" i="3"/>
  <c r="J152" i="3"/>
  <c r="S151" i="3"/>
  <c r="P152" i="3"/>
  <c r="Q152" i="3" s="1"/>
  <c r="R152" i="3" s="1"/>
  <c r="J152" i="1"/>
  <c r="K151" i="1"/>
  <c r="M152" i="1" l="1"/>
  <c r="N152" i="1" s="1"/>
  <c r="O152" i="1" s="1"/>
  <c r="P151" i="1"/>
  <c r="S152" i="3"/>
  <c r="P153" i="3"/>
  <c r="Q153" i="3" s="1"/>
  <c r="R153" i="3" s="1"/>
  <c r="K152" i="3"/>
  <c r="J153" i="3"/>
  <c r="J153" i="1"/>
  <c r="K152" i="1"/>
  <c r="M153" i="1" l="1"/>
  <c r="N153" i="1" s="1"/>
  <c r="O153" i="1" s="1"/>
  <c r="P152" i="1"/>
  <c r="K153" i="3"/>
  <c r="J154" i="3"/>
  <c r="S153" i="3"/>
  <c r="P154" i="3"/>
  <c r="Q154" i="3" s="1"/>
  <c r="R154" i="3" s="1"/>
  <c r="J154" i="1"/>
  <c r="K153" i="1"/>
  <c r="M154" i="1" l="1"/>
  <c r="N154" i="1" s="1"/>
  <c r="O154" i="1" s="1"/>
  <c r="P153" i="1"/>
  <c r="S154" i="3"/>
  <c r="P155" i="3"/>
  <c r="Q155" i="3" s="1"/>
  <c r="R155" i="3" s="1"/>
  <c r="K154" i="3"/>
  <c r="J155" i="3"/>
  <c r="J155" i="1"/>
  <c r="K154" i="1"/>
  <c r="M155" i="1" l="1"/>
  <c r="N155" i="1" s="1"/>
  <c r="O155" i="1" s="1"/>
  <c r="P154" i="1"/>
  <c r="K155" i="3"/>
  <c r="J156" i="3"/>
  <c r="P156" i="3"/>
  <c r="Q156" i="3" s="1"/>
  <c r="R156" i="3" s="1"/>
  <c r="S155" i="3"/>
  <c r="J156" i="1"/>
  <c r="K155" i="1"/>
  <c r="M156" i="1" l="1"/>
  <c r="N156" i="1" s="1"/>
  <c r="O156" i="1" s="1"/>
  <c r="P155" i="1"/>
  <c r="S156" i="3"/>
  <c r="P157" i="3"/>
  <c r="Q157" i="3" s="1"/>
  <c r="R157" i="3" s="1"/>
  <c r="K156" i="3"/>
  <c r="J157" i="3"/>
  <c r="J157" i="1"/>
  <c r="K156" i="1"/>
  <c r="M157" i="1" l="1"/>
  <c r="N157" i="1" s="1"/>
  <c r="O157" i="1" s="1"/>
  <c r="P156" i="1"/>
  <c r="K157" i="3"/>
  <c r="J158" i="3"/>
  <c r="P158" i="3"/>
  <c r="Q158" i="3" s="1"/>
  <c r="R158" i="3" s="1"/>
  <c r="S157" i="3"/>
  <c r="J158" i="1"/>
  <c r="K157" i="1"/>
  <c r="M158" i="1" l="1"/>
  <c r="N158" i="1" s="1"/>
  <c r="O158" i="1" s="1"/>
  <c r="P157" i="1"/>
  <c r="P159" i="3"/>
  <c r="Q159" i="3" s="1"/>
  <c r="R159" i="3" s="1"/>
  <c r="S158" i="3"/>
  <c r="K158" i="3"/>
  <c r="J159" i="3"/>
  <c r="J159" i="1"/>
  <c r="K158" i="1"/>
  <c r="M159" i="1" l="1"/>
  <c r="N159" i="1" s="1"/>
  <c r="O159" i="1" s="1"/>
  <c r="P158" i="1"/>
  <c r="P160" i="3"/>
  <c r="Q160" i="3" s="1"/>
  <c r="R160" i="3" s="1"/>
  <c r="S159" i="3"/>
  <c r="K159" i="3"/>
  <c r="J160" i="3"/>
  <c r="J160" i="1"/>
  <c r="K159" i="1"/>
  <c r="M160" i="1" l="1"/>
  <c r="N160" i="1" s="1"/>
  <c r="O160" i="1" s="1"/>
  <c r="P159" i="1"/>
  <c r="K160" i="3"/>
  <c r="J161" i="3"/>
  <c r="S160" i="3"/>
  <c r="P161" i="3"/>
  <c r="Q161" i="3" s="1"/>
  <c r="R161" i="3" s="1"/>
  <c r="J161" i="1"/>
  <c r="K160" i="1"/>
  <c r="M161" i="1" l="1"/>
  <c r="N161" i="1" s="1"/>
  <c r="O161" i="1" s="1"/>
  <c r="P160" i="1"/>
  <c r="P162" i="3"/>
  <c r="Q162" i="3" s="1"/>
  <c r="R162" i="3" s="1"/>
  <c r="S161" i="3"/>
  <c r="K161" i="3"/>
  <c r="J162" i="3"/>
  <c r="J162" i="1"/>
  <c r="K161" i="1"/>
  <c r="M162" i="1" l="1"/>
  <c r="N162" i="1" s="1"/>
  <c r="O162" i="1" s="1"/>
  <c r="P161" i="1"/>
  <c r="K162" i="3"/>
  <c r="J163" i="3"/>
  <c r="S162" i="3"/>
  <c r="P163" i="3"/>
  <c r="Q163" i="3" s="1"/>
  <c r="R163" i="3" s="1"/>
  <c r="J163" i="1"/>
  <c r="K162" i="1"/>
  <c r="M163" i="1" l="1"/>
  <c r="N163" i="1" s="1"/>
  <c r="O163" i="1" s="1"/>
  <c r="P162" i="1"/>
  <c r="P164" i="3"/>
  <c r="Q164" i="3" s="1"/>
  <c r="R164" i="3" s="1"/>
  <c r="S163" i="3"/>
  <c r="K163" i="3"/>
  <c r="J164" i="3"/>
  <c r="J164" i="1"/>
  <c r="K163" i="1"/>
  <c r="M164" i="1" l="1"/>
  <c r="N164" i="1" s="1"/>
  <c r="O164" i="1" s="1"/>
  <c r="P163" i="1"/>
  <c r="K164" i="3"/>
  <c r="J165" i="3"/>
  <c r="P165" i="3"/>
  <c r="Q165" i="3" s="1"/>
  <c r="R165" i="3" s="1"/>
  <c r="S164" i="3"/>
  <c r="J165" i="1"/>
  <c r="K164" i="1"/>
  <c r="M165" i="1" l="1"/>
  <c r="N165" i="1" s="1"/>
  <c r="O165" i="1" s="1"/>
  <c r="P164" i="1"/>
  <c r="P166" i="3"/>
  <c r="Q166" i="3" s="1"/>
  <c r="R166" i="3" s="1"/>
  <c r="S165" i="3"/>
  <c r="K165" i="3"/>
  <c r="J166" i="3"/>
  <c r="J166" i="1"/>
  <c r="K165" i="1"/>
  <c r="M166" i="1" l="1"/>
  <c r="N166" i="1" s="1"/>
  <c r="O166" i="1" s="1"/>
  <c r="P165" i="1"/>
  <c r="K166" i="3"/>
  <c r="J167" i="3"/>
  <c r="P167" i="3"/>
  <c r="Q167" i="3" s="1"/>
  <c r="R167" i="3" s="1"/>
  <c r="S166" i="3"/>
  <c r="J167" i="1"/>
  <c r="K166" i="1"/>
  <c r="M167" i="1" l="1"/>
  <c r="N167" i="1" s="1"/>
  <c r="O167" i="1" s="1"/>
  <c r="P166" i="1"/>
  <c r="P168" i="3"/>
  <c r="Q168" i="3" s="1"/>
  <c r="R168" i="3" s="1"/>
  <c r="S167" i="3"/>
  <c r="K167" i="3"/>
  <c r="J168" i="3"/>
  <c r="J168" i="1"/>
  <c r="K167" i="1"/>
  <c r="M168" i="1" l="1"/>
  <c r="N168" i="1" s="1"/>
  <c r="O168" i="1" s="1"/>
  <c r="P167" i="1"/>
  <c r="K168" i="3"/>
  <c r="J169" i="3"/>
  <c r="P169" i="3"/>
  <c r="Q169" i="3" s="1"/>
  <c r="R169" i="3" s="1"/>
  <c r="S168" i="3"/>
  <c r="J169" i="1"/>
  <c r="K168" i="1"/>
  <c r="M169" i="1" l="1"/>
  <c r="N169" i="1" s="1"/>
  <c r="O169" i="1" s="1"/>
  <c r="P168" i="1"/>
  <c r="P170" i="3"/>
  <c r="Q170" i="3" s="1"/>
  <c r="R170" i="3" s="1"/>
  <c r="S169" i="3"/>
  <c r="K169" i="3"/>
  <c r="J170" i="3"/>
  <c r="J170" i="1"/>
  <c r="K169" i="1"/>
  <c r="M170" i="1" l="1"/>
  <c r="N170" i="1" s="1"/>
  <c r="O170" i="1" s="1"/>
  <c r="P169" i="1"/>
  <c r="K170" i="3"/>
  <c r="J171" i="3"/>
  <c r="P171" i="3"/>
  <c r="Q171" i="3" s="1"/>
  <c r="R171" i="3" s="1"/>
  <c r="S170" i="3"/>
  <c r="J171" i="1"/>
  <c r="K170" i="1"/>
  <c r="M171" i="1" l="1"/>
  <c r="N171" i="1" s="1"/>
  <c r="O171" i="1" s="1"/>
  <c r="P170" i="1"/>
  <c r="P172" i="3"/>
  <c r="Q172" i="3" s="1"/>
  <c r="R172" i="3" s="1"/>
  <c r="S171" i="3"/>
  <c r="K171" i="3"/>
  <c r="J172" i="3"/>
  <c r="J172" i="1"/>
  <c r="K171" i="1"/>
  <c r="M172" i="1" l="1"/>
  <c r="N172" i="1" s="1"/>
  <c r="O172" i="1" s="1"/>
  <c r="P171" i="1"/>
  <c r="K172" i="3"/>
  <c r="J173" i="3"/>
  <c r="P173" i="3"/>
  <c r="Q173" i="3" s="1"/>
  <c r="R173" i="3" s="1"/>
  <c r="S172" i="3"/>
  <c r="J173" i="1"/>
  <c r="K172" i="1"/>
  <c r="M173" i="1" l="1"/>
  <c r="N173" i="1" s="1"/>
  <c r="O173" i="1" s="1"/>
  <c r="P172" i="1"/>
  <c r="P174" i="3"/>
  <c r="Q174" i="3" s="1"/>
  <c r="R174" i="3" s="1"/>
  <c r="S173" i="3"/>
  <c r="K173" i="3"/>
  <c r="J174" i="3"/>
  <c r="J174" i="1"/>
  <c r="K173" i="1"/>
  <c r="M174" i="1" l="1"/>
  <c r="N174" i="1" s="1"/>
  <c r="O174" i="1" s="1"/>
  <c r="P173" i="1"/>
  <c r="K174" i="3"/>
  <c r="J175" i="3"/>
  <c r="P175" i="3"/>
  <c r="Q175" i="3" s="1"/>
  <c r="R175" i="3" s="1"/>
  <c r="S174" i="3"/>
  <c r="J175" i="1"/>
  <c r="K174" i="1"/>
  <c r="M175" i="1" l="1"/>
  <c r="N175" i="1" s="1"/>
  <c r="O175" i="1" s="1"/>
  <c r="P174" i="1"/>
  <c r="P176" i="3"/>
  <c r="Q176" i="3" s="1"/>
  <c r="R176" i="3" s="1"/>
  <c r="S175" i="3"/>
  <c r="K175" i="3"/>
  <c r="J176" i="3"/>
  <c r="J176" i="1"/>
  <c r="K175" i="1"/>
  <c r="M176" i="1" l="1"/>
  <c r="N176" i="1" s="1"/>
  <c r="O176" i="1" s="1"/>
  <c r="P175" i="1"/>
  <c r="K176" i="3"/>
  <c r="J177" i="3"/>
  <c r="P177" i="3"/>
  <c r="Q177" i="3" s="1"/>
  <c r="R177" i="3" s="1"/>
  <c r="S176" i="3"/>
  <c r="J177" i="1"/>
  <c r="K176" i="1"/>
  <c r="M177" i="1" l="1"/>
  <c r="N177" i="1" s="1"/>
  <c r="O177" i="1" s="1"/>
  <c r="P176" i="1"/>
  <c r="P178" i="3"/>
  <c r="Q178" i="3" s="1"/>
  <c r="R178" i="3" s="1"/>
  <c r="S177" i="3"/>
  <c r="K177" i="3"/>
  <c r="J178" i="3"/>
  <c r="J178" i="1"/>
  <c r="K177" i="1"/>
  <c r="M178" i="1" l="1"/>
  <c r="N178" i="1" s="1"/>
  <c r="O178" i="1" s="1"/>
  <c r="P177" i="1"/>
  <c r="K178" i="3"/>
  <c r="J179" i="3"/>
  <c r="P179" i="3"/>
  <c r="Q179" i="3" s="1"/>
  <c r="R179" i="3" s="1"/>
  <c r="S178" i="3"/>
  <c r="J179" i="1"/>
  <c r="K178" i="1"/>
  <c r="M179" i="1" l="1"/>
  <c r="N179" i="1" s="1"/>
  <c r="O179" i="1" s="1"/>
  <c r="P178" i="1"/>
  <c r="P180" i="3"/>
  <c r="Q180" i="3" s="1"/>
  <c r="R180" i="3" s="1"/>
  <c r="S179" i="3"/>
  <c r="K179" i="3"/>
  <c r="J180" i="3"/>
  <c r="J180" i="1"/>
  <c r="K179" i="1"/>
  <c r="M180" i="1" l="1"/>
  <c r="N180" i="1" s="1"/>
  <c r="O180" i="1" s="1"/>
  <c r="P179" i="1"/>
  <c r="K180" i="3"/>
  <c r="J181" i="3"/>
  <c r="P181" i="3"/>
  <c r="Q181" i="3" s="1"/>
  <c r="R181" i="3" s="1"/>
  <c r="S180" i="3"/>
  <c r="J181" i="1"/>
  <c r="K180" i="1"/>
  <c r="M181" i="1" l="1"/>
  <c r="N181" i="1" s="1"/>
  <c r="O181" i="1" s="1"/>
  <c r="P180" i="1"/>
  <c r="P182" i="3"/>
  <c r="Q182" i="3" s="1"/>
  <c r="R182" i="3" s="1"/>
  <c r="S181" i="3"/>
  <c r="K181" i="3"/>
  <c r="J182" i="3"/>
  <c r="J182" i="1"/>
  <c r="K181" i="1"/>
  <c r="M182" i="1" l="1"/>
  <c r="N182" i="1" s="1"/>
  <c r="O182" i="1" s="1"/>
  <c r="P181" i="1"/>
  <c r="K182" i="3"/>
  <c r="J183" i="3"/>
  <c r="P183" i="3"/>
  <c r="Q183" i="3" s="1"/>
  <c r="R183" i="3" s="1"/>
  <c r="S182" i="3"/>
  <c r="J183" i="1"/>
  <c r="K182" i="1"/>
  <c r="M183" i="1" l="1"/>
  <c r="N183" i="1" s="1"/>
  <c r="O183" i="1" s="1"/>
  <c r="P182" i="1"/>
  <c r="P184" i="3"/>
  <c r="Q184" i="3" s="1"/>
  <c r="R184" i="3" s="1"/>
  <c r="S183" i="3"/>
  <c r="K183" i="3"/>
  <c r="J184" i="3"/>
  <c r="J184" i="1"/>
  <c r="K183" i="1"/>
  <c r="M184" i="1" l="1"/>
  <c r="N184" i="1" s="1"/>
  <c r="O184" i="1" s="1"/>
  <c r="P183" i="1"/>
  <c r="K184" i="3"/>
  <c r="J185" i="3"/>
  <c r="P185" i="3"/>
  <c r="Q185" i="3" s="1"/>
  <c r="R185" i="3" s="1"/>
  <c r="S184" i="3"/>
  <c r="J185" i="1"/>
  <c r="K184" i="1"/>
  <c r="M185" i="1" l="1"/>
  <c r="N185" i="1" s="1"/>
  <c r="O185" i="1" s="1"/>
  <c r="P184" i="1"/>
  <c r="P186" i="3"/>
  <c r="Q186" i="3" s="1"/>
  <c r="R186" i="3" s="1"/>
  <c r="S185" i="3"/>
  <c r="K185" i="3"/>
  <c r="J186" i="3"/>
  <c r="J186" i="1"/>
  <c r="K185" i="1"/>
  <c r="M186" i="1" l="1"/>
  <c r="N186" i="1" s="1"/>
  <c r="O186" i="1" s="1"/>
  <c r="P185" i="1"/>
  <c r="K186" i="3"/>
  <c r="J187" i="3"/>
  <c r="P187" i="3"/>
  <c r="Q187" i="3" s="1"/>
  <c r="R187" i="3" s="1"/>
  <c r="S186" i="3"/>
  <c r="J187" i="1"/>
  <c r="K186" i="1"/>
  <c r="M187" i="1" l="1"/>
  <c r="N187" i="1" s="1"/>
  <c r="O187" i="1" s="1"/>
  <c r="P186" i="1"/>
  <c r="K187" i="3"/>
  <c r="J188" i="3"/>
  <c r="P188" i="3"/>
  <c r="Q188" i="3" s="1"/>
  <c r="R188" i="3" s="1"/>
  <c r="S187" i="3"/>
  <c r="J188" i="1"/>
  <c r="K187" i="1"/>
  <c r="M188" i="1" l="1"/>
  <c r="N188" i="1" s="1"/>
  <c r="O188" i="1" s="1"/>
  <c r="P187" i="1"/>
  <c r="P189" i="3"/>
  <c r="Q189" i="3" s="1"/>
  <c r="R189" i="3" s="1"/>
  <c r="S188" i="3"/>
  <c r="K188" i="3"/>
  <c r="J189" i="3"/>
  <c r="J189" i="1"/>
  <c r="K188" i="1"/>
  <c r="M189" i="1" l="1"/>
  <c r="N189" i="1" s="1"/>
  <c r="O189" i="1" s="1"/>
  <c r="P188" i="1"/>
  <c r="K189" i="3"/>
  <c r="J190" i="3"/>
  <c r="P190" i="3"/>
  <c r="Q190" i="3" s="1"/>
  <c r="R190" i="3" s="1"/>
  <c r="S189" i="3"/>
  <c r="J190" i="1"/>
  <c r="K189" i="1"/>
  <c r="M190" i="1" l="1"/>
  <c r="N190" i="1" s="1"/>
  <c r="O190" i="1" s="1"/>
  <c r="P189" i="1"/>
  <c r="P191" i="3"/>
  <c r="Q191" i="3" s="1"/>
  <c r="R191" i="3" s="1"/>
  <c r="S190" i="3"/>
  <c r="K190" i="3"/>
  <c r="J191" i="3"/>
  <c r="J191" i="1"/>
  <c r="K190" i="1"/>
  <c r="M191" i="1" l="1"/>
  <c r="N191" i="1" s="1"/>
  <c r="O191" i="1" s="1"/>
  <c r="P190" i="1"/>
  <c r="K191" i="3"/>
  <c r="J192" i="3"/>
  <c r="P192" i="3"/>
  <c r="Q192" i="3" s="1"/>
  <c r="R192" i="3" s="1"/>
  <c r="S191" i="3"/>
  <c r="J192" i="1"/>
  <c r="K191" i="1"/>
  <c r="M192" i="1" l="1"/>
  <c r="N192" i="1" s="1"/>
  <c r="O192" i="1" s="1"/>
  <c r="P191" i="1"/>
  <c r="P193" i="3"/>
  <c r="Q193" i="3" s="1"/>
  <c r="R193" i="3" s="1"/>
  <c r="S192" i="3"/>
  <c r="K192" i="3"/>
  <c r="J193" i="3"/>
  <c r="J193" i="1"/>
  <c r="K192" i="1"/>
  <c r="M193" i="1" l="1"/>
  <c r="N193" i="1" s="1"/>
  <c r="O193" i="1" s="1"/>
  <c r="P192" i="1"/>
  <c r="K193" i="3"/>
  <c r="J194" i="3"/>
  <c r="P194" i="3"/>
  <c r="Q194" i="3" s="1"/>
  <c r="R194" i="3" s="1"/>
  <c r="S193" i="3"/>
  <c r="K193" i="1"/>
  <c r="J194" i="1"/>
  <c r="M194" i="1" l="1"/>
  <c r="N194" i="1" s="1"/>
  <c r="O194" i="1" s="1"/>
  <c r="P193" i="1"/>
  <c r="P195" i="3"/>
  <c r="Q195" i="3" s="1"/>
  <c r="R195" i="3" s="1"/>
  <c r="S194" i="3"/>
  <c r="K194" i="3"/>
  <c r="J195" i="3"/>
  <c r="J195" i="1"/>
  <c r="K194" i="1"/>
  <c r="M195" i="1" l="1"/>
  <c r="N195" i="1" s="1"/>
  <c r="O195" i="1" s="1"/>
  <c r="P194" i="1"/>
  <c r="K195" i="3"/>
  <c r="J196" i="3"/>
  <c r="P196" i="3"/>
  <c r="Q196" i="3" s="1"/>
  <c r="R196" i="3" s="1"/>
  <c r="S195" i="3"/>
  <c r="J196" i="1"/>
  <c r="K195" i="1"/>
  <c r="M196" i="1" l="1"/>
  <c r="N196" i="1" s="1"/>
  <c r="O196" i="1" s="1"/>
  <c r="P195" i="1"/>
  <c r="P197" i="3"/>
  <c r="Q197" i="3" s="1"/>
  <c r="R197" i="3" s="1"/>
  <c r="P198" i="3" s="1"/>
  <c r="Q198" i="3" s="1"/>
  <c r="R198" i="3" s="1"/>
  <c r="S196" i="3"/>
  <c r="K196" i="3"/>
  <c r="J197" i="3"/>
  <c r="J197" i="1"/>
  <c r="K196" i="1"/>
  <c r="P199" i="3" l="1"/>
  <c r="Q199" i="3" s="1"/>
  <c r="R199" i="3" s="1"/>
  <c r="S198" i="3"/>
  <c r="M197" i="1"/>
  <c r="N197" i="1" s="1"/>
  <c r="O197" i="1" s="1"/>
  <c r="P197" i="1" s="1"/>
  <c r="P196" i="1"/>
  <c r="S197" i="3"/>
  <c r="K197" i="3"/>
  <c r="J198" i="3"/>
  <c r="J199" i="3" s="1"/>
  <c r="J200" i="3" s="1"/>
  <c r="J201" i="3" s="1"/>
  <c r="J202" i="3" s="1"/>
  <c r="J203" i="3" s="1"/>
  <c r="J204" i="3" s="1"/>
  <c r="J205" i="3" s="1"/>
  <c r="J206" i="3" s="1"/>
  <c r="J207" i="3" s="1"/>
  <c r="J208" i="3" s="1"/>
  <c r="J209" i="3" s="1"/>
  <c r="J210" i="3" s="1"/>
  <c r="J211" i="3" s="1"/>
  <c r="J212" i="3" s="1"/>
  <c r="J213" i="3" s="1"/>
  <c r="J214" i="3" s="1"/>
  <c r="J215" i="3" s="1"/>
  <c r="J216" i="3" s="1"/>
  <c r="J217" i="3" s="1"/>
  <c r="J218" i="3" s="1"/>
  <c r="J219" i="3" s="1"/>
  <c r="J220" i="3" s="1"/>
  <c r="J221" i="3" s="1"/>
  <c r="J222" i="3" s="1"/>
  <c r="J223" i="3" s="1"/>
  <c r="J224" i="3" s="1"/>
  <c r="J225" i="3" s="1"/>
  <c r="J226" i="3" s="1"/>
  <c r="J227" i="3" s="1"/>
  <c r="J228" i="3" s="1"/>
  <c r="J229" i="3" s="1"/>
  <c r="J230" i="3" s="1"/>
  <c r="J231" i="3" s="1"/>
  <c r="J232" i="3" s="1"/>
  <c r="J233" i="3" s="1"/>
  <c r="J234" i="3" s="1"/>
  <c r="J235" i="3" s="1"/>
  <c r="J236" i="3" s="1"/>
  <c r="J237" i="3" s="1"/>
  <c r="J238" i="3" s="1"/>
  <c r="J239" i="3" s="1"/>
  <c r="J240" i="3" s="1"/>
  <c r="J241" i="3" s="1"/>
  <c r="J242" i="3" s="1"/>
  <c r="J243" i="3" s="1"/>
  <c r="J244" i="3" s="1"/>
  <c r="J245" i="3" s="1"/>
  <c r="J246" i="3" s="1"/>
  <c r="J247" i="3" s="1"/>
  <c r="J248" i="3" s="1"/>
  <c r="J249" i="3" s="1"/>
  <c r="J250" i="3" s="1"/>
  <c r="J251" i="3" s="1"/>
  <c r="J252" i="3" s="1"/>
  <c r="J253" i="3" s="1"/>
  <c r="J254" i="3" s="1"/>
  <c r="J255" i="3" s="1"/>
  <c r="J256" i="3" s="1"/>
  <c r="J257" i="3" s="1"/>
  <c r="J258" i="3" s="1"/>
  <c r="J259" i="3" s="1"/>
  <c r="J260" i="3" s="1"/>
  <c r="J261" i="3" s="1"/>
  <c r="J262" i="3" s="1"/>
  <c r="J263" i="3" s="1"/>
  <c r="J264" i="3" s="1"/>
  <c r="J265" i="3" s="1"/>
  <c r="J266" i="3" s="1"/>
  <c r="J267" i="3" s="1"/>
  <c r="J268" i="3" s="1"/>
  <c r="J269" i="3" s="1"/>
  <c r="J270" i="3" s="1"/>
  <c r="J271" i="3" s="1"/>
  <c r="J272" i="3" s="1"/>
  <c r="J273" i="3" s="1"/>
  <c r="J274" i="3" s="1"/>
  <c r="J275" i="3" s="1"/>
  <c r="J276" i="3" s="1"/>
  <c r="J277" i="3" s="1"/>
  <c r="J278" i="3" s="1"/>
  <c r="J279" i="3" s="1"/>
  <c r="J280" i="3" s="1"/>
  <c r="J281" i="3" s="1"/>
  <c r="J282" i="3" s="1"/>
  <c r="J283" i="3" s="1"/>
  <c r="J284" i="3" s="1"/>
  <c r="J285" i="3" s="1"/>
  <c r="J286" i="3" s="1"/>
  <c r="J287" i="3" s="1"/>
  <c r="J288" i="3" s="1"/>
  <c r="J289" i="3" s="1"/>
  <c r="J290" i="3" s="1"/>
  <c r="J291" i="3" s="1"/>
  <c r="J292" i="3" s="1"/>
  <c r="J293" i="3" s="1"/>
  <c r="J294" i="3" s="1"/>
  <c r="J295" i="3" s="1"/>
  <c r="J296" i="3" s="1"/>
  <c r="J297" i="3" s="1"/>
  <c r="J298" i="3" s="1"/>
  <c r="J299" i="3" s="1"/>
  <c r="J300" i="3" s="1"/>
  <c r="J301" i="3" s="1"/>
  <c r="J302" i="3" s="1"/>
  <c r="J303" i="3" s="1"/>
  <c r="J304" i="3" s="1"/>
  <c r="J305" i="3" s="1"/>
  <c r="J306" i="3" s="1"/>
  <c r="J307" i="3" s="1"/>
  <c r="J308" i="3" s="1"/>
  <c r="J309" i="3" s="1"/>
  <c r="J310" i="3" s="1"/>
  <c r="J311" i="3" s="1"/>
  <c r="J312" i="3" s="1"/>
  <c r="J313" i="3" s="1"/>
  <c r="J314" i="3" s="1"/>
  <c r="J315" i="3" s="1"/>
  <c r="J316" i="3" s="1"/>
  <c r="J317" i="3" s="1"/>
  <c r="J318" i="3" s="1"/>
  <c r="J319" i="3" s="1"/>
  <c r="J320" i="3" s="1"/>
  <c r="J321" i="3" s="1"/>
  <c r="J322" i="3" s="1"/>
  <c r="J323" i="3" s="1"/>
  <c r="J324" i="3" s="1"/>
  <c r="J325" i="3" s="1"/>
  <c r="J326" i="3" s="1"/>
  <c r="J327" i="3" s="1"/>
  <c r="J328" i="3" s="1"/>
  <c r="J329" i="3" s="1"/>
  <c r="J330" i="3" s="1"/>
  <c r="J331" i="3" s="1"/>
  <c r="J332" i="3" s="1"/>
  <c r="J333" i="3" s="1"/>
  <c r="J334" i="3" s="1"/>
  <c r="J335" i="3" s="1"/>
  <c r="J336" i="3" s="1"/>
  <c r="J337" i="3" s="1"/>
  <c r="J338" i="3" s="1"/>
  <c r="J339" i="3" s="1"/>
  <c r="J340" i="3" s="1"/>
  <c r="J341" i="3" s="1"/>
  <c r="J342" i="3" s="1"/>
  <c r="J343" i="3" s="1"/>
  <c r="J344" i="3" s="1"/>
  <c r="J345" i="3" s="1"/>
  <c r="J346" i="3" s="1"/>
  <c r="J347" i="3" s="1"/>
  <c r="J348" i="3" s="1"/>
  <c r="J349" i="3" s="1"/>
  <c r="J350" i="3" s="1"/>
  <c r="J351" i="3" s="1"/>
  <c r="J352" i="3" s="1"/>
  <c r="J353" i="3" s="1"/>
  <c r="J354" i="3" s="1"/>
  <c r="J198" i="1"/>
  <c r="J199" i="1" s="1"/>
  <c r="J200" i="1" s="1"/>
  <c r="J201" i="1" s="1"/>
  <c r="J202" i="1" s="1"/>
  <c r="J203" i="1" s="1"/>
  <c r="J204" i="1" s="1"/>
  <c r="K197" i="1"/>
  <c r="P200" i="3" l="1"/>
  <c r="Q200" i="3" s="1"/>
  <c r="R200" i="3" s="1"/>
  <c r="S199" i="3"/>
  <c r="P201" i="3" l="1"/>
  <c r="Q201" i="3" s="1"/>
  <c r="R201" i="3" s="1"/>
  <c r="S200" i="3"/>
  <c r="P202" i="3" l="1"/>
  <c r="Q202" i="3" s="1"/>
  <c r="R202" i="3" s="1"/>
  <c r="S201" i="3"/>
  <c r="P203" i="3" l="1"/>
  <c r="Q203" i="3" s="1"/>
  <c r="R203" i="3" s="1"/>
  <c r="S202" i="3"/>
  <c r="P204" i="3" l="1"/>
  <c r="Q204" i="3" s="1"/>
  <c r="R204" i="3" s="1"/>
  <c r="S203" i="3"/>
  <c r="S204" i="3" l="1"/>
  <c r="P205" i="3"/>
  <c r="Q205" i="3" s="1"/>
  <c r="R205" i="3" s="1"/>
  <c r="S205" i="3" l="1"/>
  <c r="P206" i="3"/>
  <c r="Q206" i="3" s="1"/>
  <c r="R206" i="3" s="1"/>
  <c r="P207" i="3" l="1"/>
  <c r="Q207" i="3" s="1"/>
  <c r="R207" i="3" s="1"/>
  <c r="S206" i="3"/>
  <c r="P208" i="3" l="1"/>
  <c r="Q208" i="3" s="1"/>
  <c r="R208" i="3" s="1"/>
  <c r="S207" i="3"/>
  <c r="P209" i="3" l="1"/>
  <c r="Q209" i="3" s="1"/>
  <c r="R209" i="3" s="1"/>
  <c r="S208" i="3"/>
  <c r="S209" i="3" l="1"/>
  <c r="P210" i="3"/>
  <c r="Q210" i="3" s="1"/>
  <c r="R210" i="3" s="1"/>
  <c r="P211" i="3" l="1"/>
  <c r="Q211" i="3" s="1"/>
  <c r="R211" i="3" s="1"/>
  <c r="S210" i="3"/>
  <c r="P212" i="3" l="1"/>
  <c r="Q212" i="3" s="1"/>
  <c r="R212" i="3" s="1"/>
  <c r="S211" i="3"/>
  <c r="S212" i="3" l="1"/>
  <c r="P213" i="3"/>
  <c r="Q213" i="3" s="1"/>
  <c r="R213" i="3" s="1"/>
  <c r="P214" i="3" l="1"/>
  <c r="Q214" i="3" s="1"/>
  <c r="R214" i="3" s="1"/>
  <c r="S213" i="3"/>
  <c r="S214" i="3" l="1"/>
  <c r="P215" i="3"/>
  <c r="Q215" i="3" s="1"/>
  <c r="R215" i="3" s="1"/>
  <c r="P216" i="3" l="1"/>
  <c r="Q216" i="3" s="1"/>
  <c r="R216" i="3" s="1"/>
  <c r="S215" i="3"/>
  <c r="P217" i="3" l="1"/>
  <c r="Q217" i="3" s="1"/>
  <c r="R217" i="3" s="1"/>
  <c r="S216" i="3"/>
  <c r="S217" i="3" l="1"/>
  <c r="P218" i="3"/>
  <c r="Q218" i="3" s="1"/>
  <c r="R218" i="3" s="1"/>
  <c r="S218" i="3" l="1"/>
  <c r="P219" i="3"/>
  <c r="Q219" i="3" s="1"/>
  <c r="R219" i="3" s="1"/>
  <c r="S219" i="3" l="1"/>
  <c r="P220" i="3"/>
  <c r="Q220" i="3" s="1"/>
  <c r="R220" i="3" s="1"/>
  <c r="S220" i="3" l="1"/>
  <c r="P221" i="3"/>
  <c r="Q221" i="3" s="1"/>
  <c r="R221" i="3" s="1"/>
  <c r="P222" i="3" l="1"/>
  <c r="Q222" i="3" s="1"/>
  <c r="R222" i="3" s="1"/>
  <c r="S221" i="3"/>
  <c r="P223" i="3" l="1"/>
  <c r="Q223" i="3" s="1"/>
  <c r="R223" i="3" s="1"/>
  <c r="S222" i="3"/>
  <c r="S223" i="3" l="1"/>
  <c r="P224" i="3"/>
  <c r="Q224" i="3" s="1"/>
  <c r="R224" i="3" s="1"/>
  <c r="P225" i="3" l="1"/>
  <c r="Q225" i="3" s="1"/>
  <c r="R225" i="3" s="1"/>
  <c r="S224" i="3"/>
  <c r="S225" i="3" l="1"/>
  <c r="P226" i="3"/>
  <c r="Q226" i="3" s="1"/>
  <c r="R226" i="3" s="1"/>
  <c r="P227" i="3" l="1"/>
  <c r="Q227" i="3" s="1"/>
  <c r="R227" i="3" s="1"/>
  <c r="S226" i="3"/>
  <c r="S227" i="3" l="1"/>
  <c r="P228" i="3"/>
  <c r="Q228" i="3" s="1"/>
  <c r="R228" i="3" s="1"/>
  <c r="P229" i="3" l="1"/>
  <c r="Q229" i="3" s="1"/>
  <c r="R229" i="3" s="1"/>
  <c r="S228" i="3"/>
  <c r="S229" i="3" l="1"/>
  <c r="P230" i="3"/>
  <c r="Q230" i="3" s="1"/>
  <c r="R230" i="3" s="1"/>
  <c r="P231" i="3" l="1"/>
  <c r="Q231" i="3" s="1"/>
  <c r="R231" i="3" s="1"/>
  <c r="S230" i="3"/>
  <c r="S231" i="3" l="1"/>
  <c r="P232" i="3"/>
  <c r="Q232" i="3" s="1"/>
  <c r="R232" i="3" s="1"/>
  <c r="P233" i="3" l="1"/>
  <c r="Q233" i="3" s="1"/>
  <c r="R233" i="3" s="1"/>
  <c r="S232" i="3"/>
  <c r="P234" i="3" l="1"/>
  <c r="Q234" i="3" s="1"/>
  <c r="R234" i="3" s="1"/>
  <c r="S233" i="3"/>
  <c r="S234" i="3" l="1"/>
  <c r="P235" i="3"/>
  <c r="Q235" i="3" s="1"/>
  <c r="R235" i="3" s="1"/>
  <c r="S235" i="3" l="1"/>
  <c r="P236" i="3"/>
  <c r="Q236" i="3" s="1"/>
  <c r="R236" i="3" s="1"/>
  <c r="P237" i="3" l="1"/>
  <c r="Q237" i="3" s="1"/>
  <c r="R237" i="3" s="1"/>
  <c r="S236" i="3"/>
  <c r="P238" i="3" l="1"/>
  <c r="Q238" i="3" s="1"/>
  <c r="R238" i="3" s="1"/>
  <c r="S237" i="3"/>
  <c r="S238" i="3" l="1"/>
  <c r="P239" i="3"/>
  <c r="Q239" i="3" s="1"/>
  <c r="R239" i="3" s="1"/>
  <c r="S239" i="3" l="1"/>
  <c r="P240" i="3"/>
  <c r="Q240" i="3" s="1"/>
  <c r="R240" i="3" s="1"/>
  <c r="P241" i="3" l="1"/>
  <c r="Q241" i="3" s="1"/>
  <c r="R241" i="3" s="1"/>
  <c r="S240" i="3"/>
  <c r="P242" i="3" l="1"/>
  <c r="Q242" i="3" s="1"/>
  <c r="R242" i="3" s="1"/>
  <c r="S241" i="3"/>
  <c r="S242" i="3" l="1"/>
  <c r="P243" i="3"/>
  <c r="Q243" i="3" s="1"/>
  <c r="R243" i="3" s="1"/>
  <c r="S243" i="3" l="1"/>
  <c r="P244" i="3"/>
  <c r="Q244" i="3" s="1"/>
  <c r="R244" i="3" s="1"/>
  <c r="S244" i="3" l="1"/>
  <c r="P245" i="3"/>
  <c r="Q245" i="3" s="1"/>
  <c r="R245" i="3" s="1"/>
  <c r="S245" i="3" l="1"/>
  <c r="P246" i="3"/>
  <c r="Q246" i="3" s="1"/>
  <c r="R246" i="3" s="1"/>
  <c r="P247" i="3" l="1"/>
  <c r="Q247" i="3" s="1"/>
  <c r="R247" i="3" s="1"/>
  <c r="S246" i="3"/>
  <c r="P248" i="3" l="1"/>
  <c r="Q248" i="3" s="1"/>
  <c r="R248" i="3" s="1"/>
  <c r="S247" i="3"/>
  <c r="S248" i="3" l="1"/>
  <c r="P249" i="3"/>
  <c r="Q249" i="3" s="1"/>
  <c r="R249" i="3" s="1"/>
  <c r="S249" i="3" l="1"/>
  <c r="P250" i="3"/>
  <c r="Q250" i="3" s="1"/>
  <c r="R250" i="3" s="1"/>
  <c r="P251" i="3" l="1"/>
  <c r="Q251" i="3" s="1"/>
  <c r="R251" i="3" s="1"/>
  <c r="S250" i="3"/>
  <c r="P252" i="3" l="1"/>
  <c r="Q252" i="3" s="1"/>
  <c r="R252" i="3" s="1"/>
  <c r="S251" i="3"/>
  <c r="S252" i="3" l="1"/>
  <c r="P253" i="3"/>
  <c r="Q253" i="3" s="1"/>
  <c r="R253" i="3" s="1"/>
  <c r="S253" i="3" l="1"/>
  <c r="P254" i="3"/>
  <c r="Q254" i="3" s="1"/>
  <c r="R254" i="3" s="1"/>
  <c r="P255" i="3" l="1"/>
  <c r="Q255" i="3" s="1"/>
  <c r="R255" i="3" s="1"/>
  <c r="S254" i="3"/>
  <c r="P256" i="3" l="1"/>
  <c r="Q256" i="3" s="1"/>
  <c r="R256" i="3" s="1"/>
  <c r="S255" i="3"/>
  <c r="S256" i="3" l="1"/>
  <c r="P257" i="3"/>
  <c r="Q257" i="3" s="1"/>
  <c r="R257" i="3" s="1"/>
  <c r="S257" i="3" l="1"/>
  <c r="P258" i="3"/>
  <c r="Q258" i="3" s="1"/>
  <c r="R258" i="3" s="1"/>
  <c r="P259" i="3" l="1"/>
  <c r="Q259" i="3" s="1"/>
  <c r="R259" i="3" s="1"/>
  <c r="S258" i="3"/>
  <c r="P260" i="3" l="1"/>
  <c r="Q260" i="3" s="1"/>
  <c r="R260" i="3" s="1"/>
  <c r="S259" i="3"/>
  <c r="S260" i="3" l="1"/>
  <c r="P261" i="3"/>
  <c r="Q261" i="3" s="1"/>
  <c r="R261" i="3" s="1"/>
  <c r="S261" i="3" l="1"/>
  <c r="P262" i="3"/>
  <c r="Q262" i="3" s="1"/>
  <c r="R262" i="3" s="1"/>
  <c r="P263" i="3" l="1"/>
  <c r="Q263" i="3" s="1"/>
  <c r="R263" i="3" s="1"/>
  <c r="S262" i="3"/>
  <c r="P264" i="3" l="1"/>
  <c r="Q264" i="3" s="1"/>
  <c r="R264" i="3" s="1"/>
  <c r="S263" i="3"/>
  <c r="S264" i="3" l="1"/>
  <c r="P265" i="3"/>
  <c r="Q265" i="3" s="1"/>
  <c r="R265" i="3" s="1"/>
  <c r="S265" i="3" l="1"/>
  <c r="P266" i="3"/>
  <c r="Q266" i="3" s="1"/>
  <c r="R266" i="3" s="1"/>
  <c r="S266" i="3" l="1"/>
  <c r="P267" i="3"/>
  <c r="Q267" i="3" s="1"/>
  <c r="R267" i="3" s="1"/>
  <c r="P268" i="3" l="1"/>
  <c r="Q268" i="3" s="1"/>
  <c r="R268" i="3" s="1"/>
  <c r="S267" i="3"/>
  <c r="P269" i="3" l="1"/>
  <c r="Q269" i="3" s="1"/>
  <c r="R269" i="3" s="1"/>
  <c r="S268" i="3"/>
  <c r="S269" i="3" l="1"/>
  <c r="P270" i="3"/>
  <c r="Q270" i="3" s="1"/>
  <c r="R270" i="3" s="1"/>
  <c r="S270" i="3" l="1"/>
  <c r="P271" i="3"/>
  <c r="Q271" i="3" s="1"/>
  <c r="R271" i="3" s="1"/>
  <c r="S271" i="3" l="1"/>
  <c r="P272" i="3"/>
  <c r="Q272" i="3" s="1"/>
  <c r="R272" i="3" s="1"/>
  <c r="P273" i="3" l="1"/>
  <c r="Q273" i="3" s="1"/>
  <c r="R273" i="3" s="1"/>
  <c r="S272" i="3"/>
  <c r="S273" i="3" l="1"/>
  <c r="P274" i="3"/>
  <c r="Q274" i="3" s="1"/>
  <c r="R274" i="3" s="1"/>
  <c r="S274" i="3" l="1"/>
  <c r="P275" i="3"/>
  <c r="Q275" i="3" s="1"/>
  <c r="R275" i="3" s="1"/>
  <c r="S275" i="3" l="1"/>
  <c r="P276" i="3"/>
  <c r="Q276" i="3" s="1"/>
  <c r="R276" i="3" s="1"/>
  <c r="P277" i="3" l="1"/>
  <c r="Q277" i="3" s="1"/>
  <c r="R277" i="3" s="1"/>
  <c r="S276" i="3"/>
  <c r="P278" i="3" l="1"/>
  <c r="Q278" i="3" s="1"/>
  <c r="R278" i="3" s="1"/>
  <c r="S277" i="3"/>
  <c r="S278" i="3" l="1"/>
  <c r="P279" i="3"/>
  <c r="Q279" i="3" s="1"/>
  <c r="R279" i="3" s="1"/>
  <c r="S279" i="3" l="1"/>
  <c r="P280" i="3"/>
  <c r="Q280" i="3" s="1"/>
  <c r="R280" i="3" s="1"/>
  <c r="P281" i="3" l="1"/>
  <c r="Q281" i="3" s="1"/>
  <c r="R281" i="3" s="1"/>
  <c r="S280" i="3"/>
  <c r="S281" i="3" l="1"/>
  <c r="P282" i="3"/>
  <c r="Q282" i="3" s="1"/>
  <c r="R282" i="3" s="1"/>
  <c r="S282" i="3" l="1"/>
  <c r="P283" i="3"/>
  <c r="Q283" i="3" s="1"/>
  <c r="R283" i="3" s="1"/>
  <c r="P284" i="3" l="1"/>
  <c r="Q284" i="3" s="1"/>
  <c r="R284" i="3" s="1"/>
  <c r="S283" i="3"/>
  <c r="P285" i="3" l="1"/>
  <c r="Q285" i="3" s="1"/>
  <c r="R285" i="3" s="1"/>
  <c r="S284" i="3"/>
  <c r="S285" i="3" l="1"/>
  <c r="P286" i="3"/>
  <c r="Q286" i="3" s="1"/>
  <c r="R286" i="3" s="1"/>
  <c r="S286" i="3" l="1"/>
  <c r="P287" i="3"/>
  <c r="Q287" i="3" s="1"/>
  <c r="R287" i="3" s="1"/>
  <c r="S287" i="3" l="1"/>
  <c r="P288" i="3"/>
  <c r="Q288" i="3" s="1"/>
  <c r="R288" i="3" s="1"/>
  <c r="P289" i="3" l="1"/>
  <c r="Q289" i="3" s="1"/>
  <c r="R289" i="3" s="1"/>
  <c r="S288" i="3"/>
  <c r="S289" i="3" l="1"/>
  <c r="P290" i="3"/>
  <c r="Q290" i="3" s="1"/>
  <c r="R290" i="3" s="1"/>
  <c r="S290" i="3" l="1"/>
  <c r="P291" i="3"/>
  <c r="Q291" i="3" s="1"/>
  <c r="R291" i="3" s="1"/>
  <c r="S291" i="3" l="1"/>
  <c r="P292" i="3"/>
  <c r="Q292" i="3" s="1"/>
  <c r="R292" i="3" s="1"/>
  <c r="P293" i="3" l="1"/>
  <c r="Q293" i="3" s="1"/>
  <c r="R293" i="3" s="1"/>
  <c r="S292" i="3"/>
  <c r="S293" i="3" l="1"/>
  <c r="P294" i="3"/>
  <c r="Q294" i="3" s="1"/>
  <c r="R294" i="3" s="1"/>
  <c r="S294" i="3" l="1"/>
  <c r="P295" i="3"/>
  <c r="Q295" i="3" s="1"/>
  <c r="R295" i="3" s="1"/>
  <c r="S295" i="3" l="1"/>
  <c r="P296" i="3"/>
  <c r="Q296" i="3" s="1"/>
  <c r="R296" i="3" s="1"/>
  <c r="P297" i="3" l="1"/>
  <c r="Q297" i="3" s="1"/>
  <c r="R297" i="3" s="1"/>
  <c r="S296" i="3"/>
  <c r="P298" i="3" l="1"/>
  <c r="Q298" i="3" s="1"/>
  <c r="R298" i="3" s="1"/>
  <c r="S297" i="3"/>
  <c r="S298" i="3" l="1"/>
  <c r="P299" i="3"/>
  <c r="Q299" i="3" s="1"/>
  <c r="R299" i="3" s="1"/>
  <c r="S299" i="3" l="1"/>
  <c r="P300" i="3"/>
  <c r="Q300" i="3" s="1"/>
  <c r="R300" i="3" s="1"/>
  <c r="P301" i="3" l="1"/>
  <c r="Q301" i="3" s="1"/>
  <c r="R301" i="3" s="1"/>
  <c r="S300" i="3"/>
  <c r="P302" i="3" l="1"/>
  <c r="Q302" i="3" s="1"/>
  <c r="R302" i="3" s="1"/>
  <c r="S301" i="3"/>
  <c r="S302" i="3" l="1"/>
  <c r="P303" i="3"/>
  <c r="Q303" i="3" s="1"/>
  <c r="R303" i="3" s="1"/>
  <c r="S303" i="3" l="1"/>
  <c r="P304" i="3"/>
  <c r="Q304" i="3" s="1"/>
  <c r="R304" i="3" s="1"/>
  <c r="P305" i="3" l="1"/>
  <c r="Q305" i="3" s="1"/>
  <c r="R305" i="3" s="1"/>
  <c r="S304" i="3"/>
  <c r="P306" i="3" l="1"/>
  <c r="Q306" i="3" s="1"/>
  <c r="R306" i="3" s="1"/>
  <c r="S305" i="3"/>
  <c r="S306" i="3" l="1"/>
  <c r="P307" i="3"/>
  <c r="Q307" i="3" s="1"/>
  <c r="R307" i="3" s="1"/>
  <c r="S307" i="3" l="1"/>
  <c r="P308" i="3"/>
  <c r="Q308" i="3" s="1"/>
  <c r="R308" i="3" s="1"/>
  <c r="P309" i="3" l="1"/>
  <c r="Q309" i="3" s="1"/>
  <c r="R309" i="3" s="1"/>
  <c r="S308" i="3"/>
  <c r="P310" i="3" l="1"/>
  <c r="Q310" i="3" s="1"/>
  <c r="R310" i="3" s="1"/>
  <c r="S309" i="3"/>
  <c r="S310" i="3" l="1"/>
  <c r="P311" i="3"/>
  <c r="Q311" i="3" s="1"/>
  <c r="R311" i="3" s="1"/>
  <c r="S311" i="3" l="1"/>
  <c r="P312" i="3"/>
  <c r="Q312" i="3" s="1"/>
  <c r="R312" i="3" s="1"/>
  <c r="S312" i="3" l="1"/>
  <c r="P313" i="3"/>
  <c r="Q313" i="3" s="1"/>
  <c r="R313" i="3" s="1"/>
  <c r="P314" i="3" l="1"/>
  <c r="Q314" i="3" s="1"/>
  <c r="R314" i="3" s="1"/>
  <c r="S313" i="3"/>
  <c r="P315" i="3" l="1"/>
  <c r="Q315" i="3" s="1"/>
  <c r="R315" i="3" s="1"/>
  <c r="S314" i="3"/>
  <c r="S315" i="3" l="1"/>
  <c r="P316" i="3"/>
  <c r="Q316" i="3" s="1"/>
  <c r="R316" i="3" s="1"/>
  <c r="S316" i="3" l="1"/>
  <c r="P317" i="3"/>
  <c r="Q317" i="3" s="1"/>
  <c r="R317" i="3" s="1"/>
  <c r="P318" i="3" l="1"/>
  <c r="Q318" i="3" s="1"/>
  <c r="R318" i="3" s="1"/>
  <c r="S317" i="3"/>
  <c r="P319" i="3" l="1"/>
  <c r="Q319" i="3" s="1"/>
  <c r="R319" i="3" s="1"/>
  <c r="S318" i="3"/>
  <c r="S319" i="3" l="1"/>
  <c r="P320" i="3"/>
  <c r="Q320" i="3" s="1"/>
  <c r="R320" i="3" s="1"/>
  <c r="S320" i="3" l="1"/>
  <c r="P321" i="3"/>
  <c r="Q321" i="3" s="1"/>
  <c r="R321" i="3" s="1"/>
  <c r="P322" i="3" l="1"/>
  <c r="Q322" i="3" s="1"/>
  <c r="R322" i="3" s="1"/>
  <c r="S321" i="3"/>
  <c r="P323" i="3" l="1"/>
  <c r="Q323" i="3" s="1"/>
  <c r="R323" i="3" s="1"/>
  <c r="S322" i="3"/>
  <c r="S323" i="3" l="1"/>
  <c r="P324" i="3"/>
  <c r="Q324" i="3" s="1"/>
  <c r="R324" i="3" s="1"/>
  <c r="S324" i="3" l="1"/>
  <c r="P325" i="3"/>
  <c r="Q325" i="3" s="1"/>
  <c r="R325" i="3" s="1"/>
  <c r="P326" i="3" l="1"/>
  <c r="Q326" i="3" s="1"/>
  <c r="R326" i="3" s="1"/>
  <c r="S325" i="3"/>
  <c r="P327" i="3" l="1"/>
  <c r="Q327" i="3" s="1"/>
  <c r="R327" i="3" s="1"/>
  <c r="S326" i="3"/>
  <c r="S327" i="3" l="1"/>
  <c r="P328" i="3"/>
  <c r="Q328" i="3" s="1"/>
  <c r="R328" i="3" s="1"/>
  <c r="S328" i="3" l="1"/>
  <c r="P329" i="3"/>
  <c r="Q329" i="3" s="1"/>
  <c r="R329" i="3" s="1"/>
  <c r="P330" i="3" l="1"/>
  <c r="Q330" i="3" s="1"/>
  <c r="R330" i="3" s="1"/>
  <c r="S329" i="3"/>
  <c r="P331" i="3" l="1"/>
  <c r="Q331" i="3" s="1"/>
  <c r="R331" i="3" s="1"/>
  <c r="S330" i="3"/>
  <c r="S331" i="3" l="1"/>
  <c r="P332" i="3"/>
  <c r="Q332" i="3" s="1"/>
  <c r="R332" i="3" s="1"/>
  <c r="S332" i="3" l="1"/>
  <c r="P333" i="3"/>
  <c r="Q333" i="3" s="1"/>
  <c r="R333" i="3" s="1"/>
  <c r="S333" i="3" l="1"/>
  <c r="P334" i="3"/>
  <c r="Q334" i="3" s="1"/>
  <c r="R334" i="3" s="1"/>
  <c r="P335" i="3" l="1"/>
  <c r="Q335" i="3" s="1"/>
  <c r="R335" i="3" s="1"/>
  <c r="S334" i="3"/>
  <c r="S335" i="3" l="1"/>
  <c r="P336" i="3"/>
  <c r="Q336" i="3" s="1"/>
  <c r="R336" i="3" s="1"/>
  <c r="S336" i="3" l="1"/>
  <c r="P337" i="3"/>
  <c r="Q337" i="3" s="1"/>
  <c r="R337" i="3" s="1"/>
  <c r="P338" i="3" l="1"/>
  <c r="Q338" i="3" s="1"/>
  <c r="R338" i="3" s="1"/>
  <c r="S337" i="3"/>
  <c r="P339" i="3" l="1"/>
  <c r="Q339" i="3" s="1"/>
  <c r="R339" i="3" s="1"/>
  <c r="S338" i="3"/>
  <c r="P340" i="3" l="1"/>
  <c r="Q340" i="3" s="1"/>
  <c r="R340" i="3" s="1"/>
  <c r="S339" i="3"/>
  <c r="S340" i="3" l="1"/>
  <c r="P341" i="3"/>
  <c r="Q341" i="3" s="1"/>
  <c r="R341" i="3" s="1"/>
  <c r="P342" i="3" l="1"/>
  <c r="Q342" i="3" s="1"/>
  <c r="R342" i="3" s="1"/>
  <c r="S341" i="3"/>
  <c r="S342" i="3" l="1"/>
  <c r="P343" i="3"/>
  <c r="Q343" i="3" s="1"/>
  <c r="R343" i="3" s="1"/>
  <c r="S343" i="3" l="1"/>
  <c r="P344" i="3"/>
  <c r="Q344" i="3" s="1"/>
  <c r="R344" i="3" s="1"/>
  <c r="P345" i="3" l="1"/>
  <c r="Q345" i="3" s="1"/>
  <c r="R345" i="3" s="1"/>
  <c r="S344" i="3"/>
  <c r="P346" i="3" l="1"/>
  <c r="Q346" i="3" s="1"/>
  <c r="R346" i="3" s="1"/>
  <c r="S345" i="3"/>
  <c r="S346" i="3" l="1"/>
  <c r="P347" i="3"/>
  <c r="Q347" i="3" s="1"/>
  <c r="R347" i="3" s="1"/>
  <c r="S347" i="3" l="1"/>
  <c r="P348" i="3"/>
  <c r="Q348" i="3" s="1"/>
  <c r="R348" i="3" s="1"/>
  <c r="P349" i="3" l="1"/>
  <c r="Q349" i="3" s="1"/>
  <c r="R349" i="3" s="1"/>
  <c r="S348" i="3"/>
  <c r="P350" i="3" l="1"/>
  <c r="Q350" i="3" s="1"/>
  <c r="R350" i="3" s="1"/>
  <c r="S349" i="3"/>
  <c r="S350" i="3" l="1"/>
  <c r="P351" i="3"/>
  <c r="Q351" i="3" s="1"/>
  <c r="R351" i="3" s="1"/>
  <c r="S351" i="3" l="1"/>
  <c r="P352" i="3"/>
  <c r="Q352" i="3" s="1"/>
  <c r="R352" i="3" s="1"/>
  <c r="P353" i="3" l="1"/>
  <c r="Q353" i="3" s="1"/>
  <c r="R353" i="3" s="1"/>
  <c r="S352" i="3"/>
  <c r="P354" i="3" l="1"/>
  <c r="Q354" i="3" s="1"/>
  <c r="R354" i="3" s="1"/>
  <c r="S354" i="3" s="1"/>
  <c r="S353" i="3"/>
</calcChain>
</file>

<file path=xl/sharedStrings.xml><?xml version="1.0" encoding="utf-8"?>
<sst xmlns="http://schemas.openxmlformats.org/spreadsheetml/2006/main" count="51" uniqueCount="21">
  <si>
    <t>total_cost</t>
  </si>
  <si>
    <t>portion_saved</t>
  </si>
  <si>
    <t>annual_salary</t>
  </si>
  <si>
    <t>monthly_salary</t>
  </si>
  <si>
    <t>portion_down_payment</t>
  </si>
  <si>
    <t>down_payment</t>
  </si>
  <si>
    <t>number_of_months</t>
  </si>
  <si>
    <t>current_savings</t>
  </si>
  <si>
    <t>annual_return [r]</t>
  </si>
  <si>
    <t>portion_monthly_salary</t>
  </si>
  <si>
    <t>Month</t>
  </si>
  <si>
    <t>semi_annual_raise</t>
  </si>
  <si>
    <t>Salary</t>
  </si>
  <si>
    <t>Monthly Portion Saved Interest</t>
  </si>
  <si>
    <t>Accumulation of Monthly Portion Saved</t>
  </si>
  <si>
    <t>Total Saved</t>
  </si>
  <si>
    <t>semi­annual salary raise</t>
  </si>
  <si>
    <t>w</t>
  </si>
  <si>
    <t>Annual Salary</t>
  </si>
  <si>
    <t>Monthly Salary</t>
  </si>
  <si>
    <t>Portion of Salary Saved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</si>
</sst>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_ [$₹-4009]\ * #,##0_ ;_ [$₹-4009]\ * \-#,##0_ ;_ [$₹-4009]\ * &quot;-&quot;??_ ;_ @_ "/>
    <numFmt numFmtId="165" formatCode="_ [$₹-4009]\ * #,##0.00_ ;_ [$₹-4009]\ * \-#,##0.00_ ;_ [$₹-4009]\ * &quot;-&quot;??_ ;_ @_ 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0">
    <xf numFmtId="0" fontId="0" fillId="0" borderId="0" xfId="0"/>
    <xf numFmtId="164" fontId="0" fillId="0" borderId="0" xfId="1" applyNumberFormat="1" applyFont="1"/>
    <xf numFmtId="164" fontId="0" fillId="0" borderId="0" xfId="0" applyNumberFormat="1"/>
    <xf numFmtId="165" fontId="0" fillId="0" borderId="0" xfId="0" applyNumberFormat="1"/>
    <xf numFmtId="9" fontId="0" fillId="0" borderId="0" xfId="0" applyNumberFormat="1"/>
    <xf numFmtId="9" fontId="0" fillId="0" borderId="0" xfId="2" applyFont="1"/>
    <xf numFmtId="10" fontId="0" fillId="0" borderId="0" xfId="2" applyNumberFormat="1" applyFont="1"/>
    <xf numFmtId="164" fontId="0" fillId="0" borderId="1" xfId="1" applyNumberFormat="1" applyFont="1" applyBorder="1"/>
    <xf numFmtId="0" fontId="0" fillId="0" borderId="1" xfId="0" applyBorder="1"/>
    <xf numFmtId="0" fontId="0" fillId="0" borderId="0" xfId="0" applyAlignment="1">
      <alignment wrapText="1"/>
    </xf>
    <xf numFmtId="0" fontId="0" fillId="0" borderId="0" xfId="0"/>
    <xf numFmtId="164" fontId="0" fillId="0" borderId="0" xfId="1" applyNumberFormat="1" applyFont="1"/>
    <xf numFmtId="164" fontId="0" fillId="0" borderId="0" xfId="0" applyNumberFormat="1"/>
    <xf numFmtId="165" fontId="0" fillId="0" borderId="0" xfId="0" applyNumberFormat="1"/>
    <xf numFmtId="9" fontId="0" fillId="0" borderId="0" xfId="0" applyNumberFormat="1"/>
    <xf numFmtId="9" fontId="0" fillId="0" borderId="0" xfId="2" applyFont="1"/>
    <xf numFmtId="10" fontId="0" fillId="0" borderId="0" xfId="2" applyNumberFormat="1" applyFont="1"/>
    <xf numFmtId="164" fontId="0" fillId="0" borderId="1" xfId="1" applyNumberFormat="1" applyFont="1" applyBorder="1"/>
    <xf numFmtId="0" fontId="0" fillId="0" borderId="1" xfId="0" applyBorder="1"/>
    <xf numFmtId="0" fontId="0" fillId="0" borderId="0" xfId="0" applyAlignment="1">
      <alignment wrapText="1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4E0DC-D374-4462-A6A2-6A361417CFB6}">
  <dimension ref="A1:P204"/>
  <sheetViews>
    <sheetView topLeftCell="A190" workbookViewId="0">
      <selection activeCell="P13" sqref="P13"/>
    </sheetView>
  </sheetViews>
  <sheetFormatPr defaultRowHeight="15" x14ac:dyDescent="0.25"/>
  <cols>
    <col min="1" max="1" width="24.85546875" customWidth="1"/>
    <col min="2" max="2" width="11.5703125" bestFit="1" customWidth="1"/>
    <col min="8" max="8" width="15" bestFit="1" customWidth="1"/>
    <col min="10" max="10" width="14.140625" hidden="1" customWidth="1"/>
    <col min="11" max="11" width="9.140625" hidden="1" customWidth="1"/>
    <col min="12" max="12" width="11.42578125" bestFit="1" customWidth="1"/>
    <col min="13" max="13" width="10.85546875" customWidth="1"/>
    <col min="14" max="14" width="12.42578125" bestFit="1" customWidth="1"/>
    <col min="15" max="15" width="14.140625" bestFit="1" customWidth="1"/>
  </cols>
  <sheetData>
    <row r="1" spans="1:16" ht="15.75" thickBot="1" x14ac:dyDescent="0.3">
      <c r="A1" t="s">
        <v>0</v>
      </c>
      <c r="B1" s="7">
        <v>1000000</v>
      </c>
    </row>
    <row r="2" spans="1:16" x14ac:dyDescent="0.25">
      <c r="A2" t="s">
        <v>4</v>
      </c>
      <c r="B2">
        <v>0.25</v>
      </c>
      <c r="C2" s="4">
        <f>B2</f>
        <v>0.25</v>
      </c>
    </row>
    <row r="3" spans="1:16" x14ac:dyDescent="0.25">
      <c r="A3" t="s">
        <v>5</v>
      </c>
      <c r="B3" s="2">
        <f>B1*B2</f>
        <v>250000</v>
      </c>
    </row>
    <row r="4" spans="1:16" x14ac:dyDescent="0.25">
      <c r="B4" s="2"/>
    </row>
    <row r="5" spans="1:16" x14ac:dyDescent="0.25">
      <c r="A5" t="s">
        <v>7</v>
      </c>
      <c r="B5">
        <v>0</v>
      </c>
      <c r="I5" t="s">
        <v>10</v>
      </c>
    </row>
    <row r="6" spans="1:16" ht="15.75" thickBot="1" x14ac:dyDescent="0.3">
      <c r="A6" t="s">
        <v>8</v>
      </c>
      <c r="B6">
        <v>0.04</v>
      </c>
      <c r="C6">
        <f>B6/12</f>
        <v>3.3333333333333335E-3</v>
      </c>
      <c r="D6" s="4">
        <f>B6</f>
        <v>0.04</v>
      </c>
      <c r="E6" s="6">
        <f>C6</f>
        <v>3.3333333333333335E-3</v>
      </c>
    </row>
    <row r="7" spans="1:16" ht="15.75" thickBot="1" x14ac:dyDescent="0.3">
      <c r="A7" t="s">
        <v>2</v>
      </c>
      <c r="B7" s="7">
        <v>120000</v>
      </c>
    </row>
    <row r="8" spans="1:16" ht="15.75" thickBot="1" x14ac:dyDescent="0.3">
      <c r="A8" t="s">
        <v>1</v>
      </c>
      <c r="B8" s="8">
        <v>0.1</v>
      </c>
      <c r="C8" s="5">
        <f>B8</f>
        <v>0.1</v>
      </c>
    </row>
    <row r="9" spans="1:16" x14ac:dyDescent="0.25">
      <c r="A9" t="s">
        <v>3</v>
      </c>
      <c r="B9" s="1">
        <f>B7/12</f>
        <v>10000</v>
      </c>
    </row>
    <row r="11" spans="1:16" x14ac:dyDescent="0.25">
      <c r="A11" t="s">
        <v>9</v>
      </c>
      <c r="B11" s="2">
        <f>B8*B9</f>
        <v>1000</v>
      </c>
      <c r="C11" s="3">
        <f>B11*C6</f>
        <v>3.3333333333333335</v>
      </c>
      <c r="D11" s="2">
        <f>B11+C11</f>
        <v>1003.3333333333334</v>
      </c>
      <c r="H11" t="s">
        <v>6</v>
      </c>
    </row>
    <row r="12" spans="1:16" x14ac:dyDescent="0.25">
      <c r="B12" s="2"/>
      <c r="C12" s="3"/>
      <c r="D12" s="2"/>
    </row>
    <row r="13" spans="1:16" ht="60" x14ac:dyDescent="0.25">
      <c r="A13" t="s">
        <v>16</v>
      </c>
      <c r="B13">
        <v>0.05</v>
      </c>
      <c r="L13" t="s">
        <v>12</v>
      </c>
      <c r="M13" s="9" t="s">
        <v>13</v>
      </c>
      <c r="N13" s="9" t="s">
        <v>14</v>
      </c>
      <c r="O13" t="s">
        <v>15</v>
      </c>
    </row>
    <row r="14" spans="1:16" x14ac:dyDescent="0.25">
      <c r="H14" t="s">
        <v>7</v>
      </c>
      <c r="I14">
        <v>0</v>
      </c>
      <c r="J14">
        <v>0</v>
      </c>
      <c r="K14" t="b">
        <f>IF(J14&lt;$B$3,TRUE,FALSE)</f>
        <v>1</v>
      </c>
      <c r="P14" t="b">
        <f>IF(O14&lt;$B$3,TRUE,FALSE)</f>
        <v>1</v>
      </c>
    </row>
    <row r="15" spans="1:16" x14ac:dyDescent="0.25">
      <c r="C15" s="2"/>
      <c r="D15" s="2"/>
      <c r="I15">
        <v>1</v>
      </c>
      <c r="J15" s="3">
        <f>B11+C11</f>
        <v>1003.3333333333334</v>
      </c>
      <c r="K15" t="b">
        <f>IF(J15&lt;$B$3,TRUE,FALSE)</f>
        <v>1</v>
      </c>
      <c r="L15" s="2">
        <f>B11</f>
        <v>1000</v>
      </c>
      <c r="M15" s="3">
        <v>0</v>
      </c>
      <c r="N15" s="3">
        <v>0</v>
      </c>
      <c r="O15" s="3">
        <f t="shared" ref="O15:O16" si="0">L15+N15</f>
        <v>1000</v>
      </c>
      <c r="P15" t="b">
        <f t="shared" ref="P15:P78" si="1">IF(O15&lt;$B$3,TRUE,FALSE)</f>
        <v>1</v>
      </c>
    </row>
    <row r="16" spans="1:16" x14ac:dyDescent="0.25">
      <c r="B16" s="4"/>
      <c r="C16" s="1"/>
      <c r="I16">
        <v>2</v>
      </c>
      <c r="J16" s="3">
        <f>J15*$C$6+J15+$B$11</f>
        <v>2006.6777777777779</v>
      </c>
      <c r="K16" t="b">
        <f>IF(J16&lt;$B$3,TRUE,FALSE)</f>
        <v>1</v>
      </c>
      <c r="L16" s="2">
        <f>$B$11*I16</f>
        <v>2000</v>
      </c>
      <c r="M16" s="3">
        <f>O15*C6</f>
        <v>3.3333333333333335</v>
      </c>
      <c r="N16" s="3">
        <f>M16+N15</f>
        <v>3.3333333333333335</v>
      </c>
      <c r="O16" s="3">
        <f t="shared" si="0"/>
        <v>2003.3333333333333</v>
      </c>
      <c r="P16" t="b">
        <f t="shared" si="1"/>
        <v>1</v>
      </c>
    </row>
    <row r="17" spans="3:16" x14ac:dyDescent="0.25">
      <c r="C17" s="1"/>
      <c r="I17">
        <v>3</v>
      </c>
      <c r="J17" s="3">
        <f>J16*$C$6+J16+$B$11</f>
        <v>3013.3667037037039</v>
      </c>
      <c r="K17" t="b">
        <f>IF(J17&lt;$B$3,TRUE,FALSE)</f>
        <v>1</v>
      </c>
      <c r="L17" s="2">
        <f>$B$11*I17</f>
        <v>3000</v>
      </c>
      <c r="M17" s="3">
        <f>O16*$C$6</f>
        <v>6.677777777777778</v>
      </c>
      <c r="N17" s="3">
        <f t="shared" ref="N17:N18" si="2">M17+N16</f>
        <v>10.011111111111111</v>
      </c>
      <c r="O17" s="3">
        <f>L17+N17</f>
        <v>3010.0111111111109</v>
      </c>
      <c r="P17" t="b">
        <f t="shared" si="1"/>
        <v>1</v>
      </c>
    </row>
    <row r="18" spans="3:16" x14ac:dyDescent="0.25">
      <c r="C18" s="1"/>
      <c r="I18">
        <v>4</v>
      </c>
      <c r="J18" s="3">
        <f>J17*$C$6+J17+$B$11</f>
        <v>4023.4112593827163</v>
      </c>
      <c r="K18" t="b">
        <f>IF(J18&lt;$B$3,TRUE,FALSE)</f>
        <v>1</v>
      </c>
      <c r="L18" s="2">
        <f>$B$11*I18</f>
        <v>4000</v>
      </c>
      <c r="M18" s="3">
        <f>O17*$C$6</f>
        <v>10.03337037037037</v>
      </c>
      <c r="N18" s="3">
        <f t="shared" si="2"/>
        <v>20.044481481481483</v>
      </c>
      <c r="O18" s="3">
        <f>L18+N18</f>
        <v>4020.0444814814814</v>
      </c>
      <c r="P18" t="b">
        <f t="shared" si="1"/>
        <v>1</v>
      </c>
    </row>
    <row r="19" spans="3:16" x14ac:dyDescent="0.25">
      <c r="I19">
        <v>5</v>
      </c>
      <c r="J19" s="3">
        <f>J18*$C$6+J18+$B$11</f>
        <v>5036.8226302473249</v>
      </c>
      <c r="K19" t="b">
        <f>IF(J19&lt;$B$3,TRUE,FALSE)</f>
        <v>1</v>
      </c>
      <c r="L19" s="2">
        <f>$B$11*I19</f>
        <v>5000</v>
      </c>
      <c r="M19" s="3">
        <f t="shared" ref="M19:M82" si="3">O18*$C$6</f>
        <v>13.400148271604939</v>
      </c>
      <c r="N19" s="3">
        <f t="shared" ref="N19:N82" si="4">M19+N18</f>
        <v>33.444629753086424</v>
      </c>
      <c r="O19" s="3">
        <f t="shared" ref="O19:O82" si="5">L19+N19</f>
        <v>5033.4446297530867</v>
      </c>
      <c r="P19" t="b">
        <f t="shared" si="1"/>
        <v>1</v>
      </c>
    </row>
    <row r="20" spans="3:16" x14ac:dyDescent="0.25">
      <c r="I20">
        <v>6</v>
      </c>
      <c r="J20" s="3">
        <f>J19*$C$6+J19+$B$11</f>
        <v>6053.6120390148162</v>
      </c>
      <c r="K20" t="b">
        <f>IF(J20&lt;$B$3,TRUE,FALSE)</f>
        <v>1</v>
      </c>
      <c r="L20" s="2">
        <f>$B$11*I20</f>
        <v>6000</v>
      </c>
      <c r="M20" s="3">
        <f t="shared" si="3"/>
        <v>16.778148765843625</v>
      </c>
      <c r="N20" s="3">
        <f t="shared" si="4"/>
        <v>50.222778518930049</v>
      </c>
      <c r="O20" s="3">
        <f t="shared" si="5"/>
        <v>6050.2227785189298</v>
      </c>
      <c r="P20" t="b">
        <f t="shared" si="1"/>
        <v>1</v>
      </c>
    </row>
    <row r="21" spans="3:16" x14ac:dyDescent="0.25">
      <c r="I21">
        <v>7</v>
      </c>
      <c r="J21" s="3">
        <f>J20*$C$6+J20+$B$11</f>
        <v>7073.7907458115324</v>
      </c>
      <c r="K21" t="b">
        <f>IF(J21&lt;$B$3,TRUE,FALSE)</f>
        <v>1</v>
      </c>
      <c r="L21" s="2">
        <f>$B$11*I21</f>
        <v>7000</v>
      </c>
      <c r="M21" s="3">
        <f t="shared" si="3"/>
        <v>20.167409261729766</v>
      </c>
      <c r="N21" s="3">
        <f t="shared" si="4"/>
        <v>70.390187780659815</v>
      </c>
      <c r="O21" s="3">
        <f t="shared" si="5"/>
        <v>7070.3901877806602</v>
      </c>
      <c r="P21" t="b">
        <f t="shared" si="1"/>
        <v>1</v>
      </c>
    </row>
    <row r="22" spans="3:16" x14ac:dyDescent="0.25">
      <c r="I22">
        <v>8</v>
      </c>
      <c r="J22" s="3">
        <f>J21*$C$6+J21+$B$11</f>
        <v>8097.370048297571</v>
      </c>
      <c r="K22" t="b">
        <f>IF(J22&lt;$B$3,TRUE,FALSE)</f>
        <v>1</v>
      </c>
      <c r="L22" s="2">
        <f>$B$11*I22</f>
        <v>8000</v>
      </c>
      <c r="M22" s="3">
        <f t="shared" si="3"/>
        <v>23.567967292602201</v>
      </c>
      <c r="N22" s="3">
        <f t="shared" si="4"/>
        <v>93.95815507326202</v>
      </c>
      <c r="O22" s="3">
        <f t="shared" si="5"/>
        <v>8093.9581550732619</v>
      </c>
      <c r="P22" t="b">
        <f t="shared" si="1"/>
        <v>1</v>
      </c>
    </row>
    <row r="23" spans="3:16" x14ac:dyDescent="0.25">
      <c r="I23">
        <v>9</v>
      </c>
      <c r="J23" s="3">
        <f>J22*$C$6+J22+$B$11</f>
        <v>9124.3612817918965</v>
      </c>
      <c r="K23" t="b">
        <f>IF(J23&lt;$B$3,TRUE,FALSE)</f>
        <v>1</v>
      </c>
      <c r="L23" s="2">
        <f>$B$11*I23</f>
        <v>9000</v>
      </c>
      <c r="M23" s="3">
        <f t="shared" si="3"/>
        <v>26.979860516910875</v>
      </c>
      <c r="N23" s="3">
        <f t="shared" si="4"/>
        <v>120.9380155901729</v>
      </c>
      <c r="O23" s="3">
        <f t="shared" si="5"/>
        <v>9120.9380155901727</v>
      </c>
      <c r="P23" t="b">
        <f t="shared" si="1"/>
        <v>1</v>
      </c>
    </row>
    <row r="24" spans="3:16" x14ac:dyDescent="0.25">
      <c r="I24">
        <v>10</v>
      </c>
      <c r="J24" s="3">
        <f>J23*$C$6+J23+$B$11</f>
        <v>10154.77581939787</v>
      </c>
      <c r="K24" t="b">
        <f>IF(J24&lt;$B$3,TRUE,FALSE)</f>
        <v>1</v>
      </c>
      <c r="L24" s="2">
        <f>$B$11*I24</f>
        <v>10000</v>
      </c>
      <c r="M24" s="3">
        <f t="shared" si="3"/>
        <v>30.40312671863391</v>
      </c>
      <c r="N24" s="3">
        <f t="shared" si="4"/>
        <v>151.34114230880681</v>
      </c>
      <c r="O24" s="3">
        <f t="shared" si="5"/>
        <v>10151.341142308807</v>
      </c>
      <c r="P24" t="b">
        <f t="shared" si="1"/>
        <v>1</v>
      </c>
    </row>
    <row r="25" spans="3:16" x14ac:dyDescent="0.25">
      <c r="I25">
        <v>11</v>
      </c>
      <c r="J25" s="3">
        <f>J24*$C$6+J24+$B$11</f>
        <v>11188.625072129196</v>
      </c>
      <c r="K25" t="b">
        <f>IF(J25&lt;$B$3,TRUE,FALSE)</f>
        <v>1</v>
      </c>
      <c r="L25" s="2">
        <f>$B$11*I25</f>
        <v>11000</v>
      </c>
      <c r="M25" s="3">
        <f t="shared" si="3"/>
        <v>33.837803807696027</v>
      </c>
      <c r="N25" s="3">
        <f t="shared" si="4"/>
        <v>185.17894611650283</v>
      </c>
      <c r="O25" s="3">
        <f t="shared" si="5"/>
        <v>11185.178946116503</v>
      </c>
      <c r="P25" t="b">
        <f t="shared" si="1"/>
        <v>1</v>
      </c>
    </row>
    <row r="26" spans="3:16" x14ac:dyDescent="0.25">
      <c r="I26">
        <v>12</v>
      </c>
      <c r="J26" s="3">
        <f>J25*$C$6+J25+$B$11</f>
        <v>12225.920489036294</v>
      </c>
      <c r="K26" t="b">
        <f>IF(J26&lt;$B$3,TRUE,FALSE)</f>
        <v>1</v>
      </c>
      <c r="L26" s="2">
        <f>$B$11*I26</f>
        <v>12000</v>
      </c>
      <c r="M26" s="3">
        <f t="shared" si="3"/>
        <v>37.283929820388344</v>
      </c>
      <c r="N26" s="3">
        <f t="shared" si="4"/>
        <v>222.46287593689118</v>
      </c>
      <c r="O26" s="3">
        <f t="shared" si="5"/>
        <v>12222.462875936892</v>
      </c>
      <c r="P26" t="b">
        <f t="shared" si="1"/>
        <v>1</v>
      </c>
    </row>
    <row r="27" spans="3:16" x14ac:dyDescent="0.25">
      <c r="I27">
        <v>13</v>
      </c>
      <c r="J27" s="3">
        <f>J26*$C$6+J26+$B$11</f>
        <v>13266.673557333082</v>
      </c>
      <c r="K27" t="b">
        <f>IF(J27&lt;$B$3,TRUE,FALSE)</f>
        <v>1</v>
      </c>
      <c r="L27" s="2">
        <f>$B$11*I27</f>
        <v>13000</v>
      </c>
      <c r="M27" s="3">
        <f t="shared" si="3"/>
        <v>40.741542919789644</v>
      </c>
      <c r="N27" s="3">
        <f t="shared" si="4"/>
        <v>263.20441885668083</v>
      </c>
      <c r="O27" s="3">
        <f t="shared" si="5"/>
        <v>13263.204418856682</v>
      </c>
      <c r="P27" t="b">
        <f t="shared" si="1"/>
        <v>1</v>
      </c>
    </row>
    <row r="28" spans="3:16" x14ac:dyDescent="0.25">
      <c r="I28">
        <v>14</v>
      </c>
      <c r="J28" s="3">
        <f>J27*$C$6+J27+$B$11</f>
        <v>14310.895802524194</v>
      </c>
      <c r="K28" t="b">
        <f>IF(J28&lt;$B$3,TRUE,FALSE)</f>
        <v>1</v>
      </c>
      <c r="L28" s="2">
        <f>$B$11*I28</f>
        <v>14000</v>
      </c>
      <c r="M28" s="3">
        <f t="shared" si="3"/>
        <v>44.210681396188939</v>
      </c>
      <c r="N28" s="3">
        <f t="shared" si="4"/>
        <v>307.41510025286976</v>
      </c>
      <c r="O28" s="3">
        <f t="shared" si="5"/>
        <v>14307.415100252871</v>
      </c>
      <c r="P28" t="b">
        <f t="shared" si="1"/>
        <v>1</v>
      </c>
    </row>
    <row r="29" spans="3:16" x14ac:dyDescent="0.25">
      <c r="I29">
        <v>15</v>
      </c>
      <c r="J29" s="3">
        <f>J28*$C$6+J28+$B$11</f>
        <v>15358.598788532609</v>
      </c>
      <c r="K29" t="b">
        <f>IF(J29&lt;$B$3,TRUE,FALSE)</f>
        <v>1</v>
      </c>
      <c r="L29" s="2">
        <f>$B$11*I29</f>
        <v>15000</v>
      </c>
      <c r="M29" s="3">
        <f t="shared" si="3"/>
        <v>47.691383667509569</v>
      </c>
      <c r="N29" s="3">
        <f t="shared" si="4"/>
        <v>355.10648392037933</v>
      </c>
      <c r="O29" s="3">
        <f t="shared" si="5"/>
        <v>15355.106483920379</v>
      </c>
      <c r="P29" t="b">
        <f t="shared" si="1"/>
        <v>1</v>
      </c>
    </row>
    <row r="30" spans="3:16" x14ac:dyDescent="0.25">
      <c r="I30">
        <v>16</v>
      </c>
      <c r="J30" s="3">
        <f>J29*$C$6+J29+$B$11</f>
        <v>16409.794117827718</v>
      </c>
      <c r="K30" t="b">
        <f>IF(J30&lt;$B$3,TRUE,FALSE)</f>
        <v>1</v>
      </c>
      <c r="L30" s="2">
        <f>$B$11*I30</f>
        <v>16000</v>
      </c>
      <c r="M30" s="3">
        <f t="shared" si="3"/>
        <v>51.183688279734604</v>
      </c>
      <c r="N30" s="3">
        <f t="shared" si="4"/>
        <v>406.29017220011394</v>
      </c>
      <c r="O30" s="3">
        <f t="shared" si="5"/>
        <v>16406.290172200115</v>
      </c>
      <c r="P30" t="b">
        <f t="shared" si="1"/>
        <v>1</v>
      </c>
    </row>
    <row r="31" spans="3:16" x14ac:dyDescent="0.25">
      <c r="I31">
        <v>17</v>
      </c>
      <c r="J31" s="3">
        <f>J30*$C$6+J30+$B$11</f>
        <v>17464.493431553808</v>
      </c>
      <c r="K31" t="b">
        <f>IF(J31&lt;$B$3,TRUE,FALSE)</f>
        <v>1</v>
      </c>
      <c r="L31" s="2">
        <f>$B$11*I31</f>
        <v>17000</v>
      </c>
      <c r="M31" s="3">
        <f t="shared" si="3"/>
        <v>54.687633907333719</v>
      </c>
      <c r="N31" s="3">
        <f t="shared" si="4"/>
        <v>460.97780610744769</v>
      </c>
      <c r="O31" s="3">
        <f t="shared" si="5"/>
        <v>17460.977806107447</v>
      </c>
      <c r="P31" t="b">
        <f t="shared" si="1"/>
        <v>1</v>
      </c>
    </row>
    <row r="32" spans="3:16" x14ac:dyDescent="0.25">
      <c r="I32">
        <v>18</v>
      </c>
      <c r="J32" s="3">
        <f>J31*$C$6+J31+$B$11</f>
        <v>18522.708409658986</v>
      </c>
      <c r="K32" t="b">
        <f>IF(J32&lt;$B$3,TRUE,FALSE)</f>
        <v>1</v>
      </c>
      <c r="L32" s="2">
        <f>$B$11*I32</f>
        <v>18000</v>
      </c>
      <c r="M32" s="3">
        <f t="shared" si="3"/>
        <v>58.203259353691493</v>
      </c>
      <c r="N32" s="3">
        <f t="shared" si="4"/>
        <v>519.18106546113916</v>
      </c>
      <c r="O32" s="3">
        <f t="shared" si="5"/>
        <v>18519.18106546114</v>
      </c>
      <c r="P32" t="b">
        <f t="shared" si="1"/>
        <v>1</v>
      </c>
    </row>
    <row r="33" spans="9:16" x14ac:dyDescent="0.25">
      <c r="I33">
        <v>19</v>
      </c>
      <c r="J33" s="3">
        <f>J32*$C$6+J32+$B$11</f>
        <v>19584.450771024516</v>
      </c>
      <c r="K33" t="b">
        <f>IF(J33&lt;$B$3,TRUE,FALSE)</f>
        <v>1</v>
      </c>
      <c r="L33" s="2">
        <f>$B$11*I33</f>
        <v>19000</v>
      </c>
      <c r="M33" s="3">
        <f t="shared" si="3"/>
        <v>61.730603551537136</v>
      </c>
      <c r="N33" s="3">
        <f t="shared" si="4"/>
        <v>580.91166901267627</v>
      </c>
      <c r="O33" s="3">
        <f t="shared" si="5"/>
        <v>19580.911669012676</v>
      </c>
      <c r="P33" t="b">
        <f t="shared" si="1"/>
        <v>1</v>
      </c>
    </row>
    <row r="34" spans="9:16" x14ac:dyDescent="0.25">
      <c r="I34">
        <v>20</v>
      </c>
      <c r="J34" s="3">
        <f>J33*$C$6+J33+$B$11</f>
        <v>20649.732273594596</v>
      </c>
      <c r="K34" t="b">
        <f>IF(J34&lt;$B$3,TRUE,FALSE)</f>
        <v>1</v>
      </c>
      <c r="L34" s="2">
        <f>$B$11*I34</f>
        <v>20000</v>
      </c>
      <c r="M34" s="3">
        <f t="shared" si="3"/>
        <v>65.269705563375595</v>
      </c>
      <c r="N34" s="3">
        <f t="shared" si="4"/>
        <v>646.18137457605189</v>
      </c>
      <c r="O34" s="3">
        <f t="shared" si="5"/>
        <v>20646.181374576052</v>
      </c>
      <c r="P34" t="b">
        <f t="shared" si="1"/>
        <v>1</v>
      </c>
    </row>
    <row r="35" spans="9:16" x14ac:dyDescent="0.25">
      <c r="I35">
        <v>21</v>
      </c>
      <c r="J35" s="3">
        <f>J34*$C$6+J34+$B$11</f>
        <v>21718.564714506578</v>
      </c>
      <c r="K35" t="b">
        <f>IF(J35&lt;$B$3,TRUE,FALSE)</f>
        <v>1</v>
      </c>
      <c r="L35" s="2">
        <f>$B$11*I35</f>
        <v>21000</v>
      </c>
      <c r="M35" s="3">
        <f t="shared" si="3"/>
        <v>68.820604581920179</v>
      </c>
      <c r="N35" s="3">
        <f t="shared" si="4"/>
        <v>715.00197915797207</v>
      </c>
      <c r="O35" s="3">
        <f t="shared" si="5"/>
        <v>21715.001979157973</v>
      </c>
      <c r="P35" t="b">
        <f t="shared" si="1"/>
        <v>1</v>
      </c>
    </row>
    <row r="36" spans="9:16" x14ac:dyDescent="0.25">
      <c r="I36">
        <v>22</v>
      </c>
      <c r="J36" s="3">
        <f>J35*$C$6+J35+$B$11</f>
        <v>22790.959930221601</v>
      </c>
      <c r="K36" t="b">
        <f>IF(J36&lt;$B$3,TRUE,FALSE)</f>
        <v>1</v>
      </c>
      <c r="L36" s="2">
        <f>$B$11*I36</f>
        <v>22000</v>
      </c>
      <c r="M36" s="3">
        <f t="shared" si="3"/>
        <v>72.383339930526574</v>
      </c>
      <c r="N36" s="3">
        <f t="shared" si="4"/>
        <v>787.38531908849859</v>
      </c>
      <c r="O36" s="3">
        <f t="shared" si="5"/>
        <v>22787.385319088498</v>
      </c>
      <c r="P36" t="b">
        <f t="shared" si="1"/>
        <v>1</v>
      </c>
    </row>
    <row r="37" spans="9:16" x14ac:dyDescent="0.25">
      <c r="I37">
        <v>23</v>
      </c>
      <c r="J37" s="3">
        <f>J36*$C$6+J36+$B$11</f>
        <v>23866.929796655673</v>
      </c>
      <c r="K37" t="b">
        <f>IF(J37&lt;$B$3,TRUE,FALSE)</f>
        <v>1</v>
      </c>
      <c r="L37" s="2">
        <f>$B$11*I37</f>
        <v>23000</v>
      </c>
      <c r="M37" s="3">
        <f t="shared" si="3"/>
        <v>75.957951063628329</v>
      </c>
      <c r="N37" s="3">
        <f t="shared" si="4"/>
        <v>863.34327015212693</v>
      </c>
      <c r="O37" s="3">
        <f t="shared" si="5"/>
        <v>23863.343270152127</v>
      </c>
      <c r="P37" t="b">
        <f t="shared" si="1"/>
        <v>1</v>
      </c>
    </row>
    <row r="38" spans="9:16" x14ac:dyDescent="0.25">
      <c r="I38">
        <v>24</v>
      </c>
      <c r="J38" s="3">
        <f>J37*$C$6+J37+$B$11</f>
        <v>24946.486229311191</v>
      </c>
      <c r="K38" t="b">
        <f>IF(J38&lt;$B$3,TRUE,FALSE)</f>
        <v>1</v>
      </c>
      <c r="L38" s="2">
        <f>$B$11*I38</f>
        <v>24000</v>
      </c>
      <c r="M38" s="3">
        <f t="shared" si="3"/>
        <v>79.544477567173757</v>
      </c>
      <c r="N38" s="3">
        <f t="shared" si="4"/>
        <v>942.88774771930071</v>
      </c>
      <c r="O38" s="3">
        <f t="shared" si="5"/>
        <v>24942.887747719302</v>
      </c>
      <c r="P38" t="b">
        <f t="shared" si="1"/>
        <v>1</v>
      </c>
    </row>
    <row r="39" spans="9:16" x14ac:dyDescent="0.25">
      <c r="I39">
        <v>25</v>
      </c>
      <c r="J39" s="3">
        <f>J38*$C$6+J38+$B$11</f>
        <v>26029.641183408894</v>
      </c>
      <c r="K39" t="b">
        <f>IF(J39&lt;$B$3,TRUE,FALSE)</f>
        <v>1</v>
      </c>
      <c r="L39" s="2">
        <f>$B$11*I39</f>
        <v>25000</v>
      </c>
      <c r="M39" s="3">
        <f t="shared" si="3"/>
        <v>83.142959159064347</v>
      </c>
      <c r="N39" s="3">
        <f t="shared" si="4"/>
        <v>1026.030706878365</v>
      </c>
      <c r="O39" s="3">
        <f t="shared" si="5"/>
        <v>26026.030706878366</v>
      </c>
      <c r="P39" t="b">
        <f t="shared" si="1"/>
        <v>1</v>
      </c>
    </row>
    <row r="40" spans="9:16" x14ac:dyDescent="0.25">
      <c r="I40">
        <v>26</v>
      </c>
      <c r="J40" s="3">
        <f>J39*$C$6+J39+$B$11</f>
        <v>27116.406654020258</v>
      </c>
      <c r="K40" t="b">
        <f>IF(J40&lt;$B$3,TRUE,FALSE)</f>
        <v>1</v>
      </c>
      <c r="L40" s="2">
        <f>$B$11*I40</f>
        <v>26000</v>
      </c>
      <c r="M40" s="3">
        <f t="shared" si="3"/>
        <v>86.753435689594554</v>
      </c>
      <c r="N40" s="3">
        <f t="shared" si="4"/>
        <v>1112.7841425679596</v>
      </c>
      <c r="O40" s="3">
        <f t="shared" si="5"/>
        <v>27112.784142567958</v>
      </c>
      <c r="P40" t="b">
        <f t="shared" si="1"/>
        <v>1</v>
      </c>
    </row>
    <row r="41" spans="9:16" x14ac:dyDescent="0.25">
      <c r="I41">
        <v>27</v>
      </c>
      <c r="J41" s="3">
        <f>J40*$C$6+J40+$B$11</f>
        <v>28206.794676200327</v>
      </c>
      <c r="K41" t="b">
        <f>IF(J41&lt;$B$3,TRUE,FALSE)</f>
        <v>1</v>
      </c>
      <c r="L41" s="2">
        <f>$B$11*I41</f>
        <v>27000</v>
      </c>
      <c r="M41" s="3">
        <f t="shared" si="3"/>
        <v>90.375947141893192</v>
      </c>
      <c r="N41" s="3">
        <f t="shared" si="4"/>
        <v>1203.1600897098529</v>
      </c>
      <c r="O41" s="3">
        <f t="shared" si="5"/>
        <v>28203.160089709854</v>
      </c>
      <c r="P41" t="b">
        <f t="shared" si="1"/>
        <v>1</v>
      </c>
    </row>
    <row r="42" spans="9:16" x14ac:dyDescent="0.25">
      <c r="I42">
        <v>28</v>
      </c>
      <c r="J42" s="3">
        <f>J41*$C$6+J41+$B$11</f>
        <v>29300.817325120996</v>
      </c>
      <c r="K42" t="b">
        <f>IF(J42&lt;$B$3,TRUE,FALSE)</f>
        <v>1</v>
      </c>
      <c r="L42" s="2">
        <f>$B$11*I42</f>
        <v>28000</v>
      </c>
      <c r="M42" s="3">
        <f t="shared" si="3"/>
        <v>94.01053363236619</v>
      </c>
      <c r="N42" s="3">
        <f t="shared" si="4"/>
        <v>1297.170623342219</v>
      </c>
      <c r="O42" s="3">
        <f t="shared" si="5"/>
        <v>29297.170623342219</v>
      </c>
      <c r="P42" t="b">
        <f t="shared" si="1"/>
        <v>1</v>
      </c>
    </row>
    <row r="43" spans="9:16" x14ac:dyDescent="0.25">
      <c r="I43">
        <v>29</v>
      </c>
      <c r="J43" s="3">
        <f>J42*$C$6+J42+$B$11</f>
        <v>30398.486716204734</v>
      </c>
      <c r="K43" t="b">
        <f>IF(J43&lt;$B$3,TRUE,FALSE)</f>
        <v>1</v>
      </c>
      <c r="L43" s="2">
        <f>$B$11*I43</f>
        <v>29000</v>
      </c>
      <c r="M43" s="3">
        <f t="shared" si="3"/>
        <v>97.657235411140732</v>
      </c>
      <c r="N43" s="3">
        <f t="shared" si="4"/>
        <v>1394.8278587533596</v>
      </c>
      <c r="O43" s="3">
        <f t="shared" si="5"/>
        <v>30394.82785875336</v>
      </c>
      <c r="P43" t="b">
        <f t="shared" si="1"/>
        <v>1</v>
      </c>
    </row>
    <row r="44" spans="9:16" x14ac:dyDescent="0.25">
      <c r="I44">
        <v>30</v>
      </c>
      <c r="J44" s="3">
        <f>J43*$C$6+J43+$B$11</f>
        <v>31499.815005258748</v>
      </c>
      <c r="K44" t="b">
        <f>IF(J44&lt;$B$3,TRUE,FALSE)</f>
        <v>1</v>
      </c>
      <c r="L44" s="2">
        <f>$B$11*I44</f>
        <v>30000</v>
      </c>
      <c r="M44" s="3">
        <f t="shared" si="3"/>
        <v>101.31609286251121</v>
      </c>
      <c r="N44" s="3">
        <f t="shared" si="4"/>
        <v>1496.1439516158707</v>
      </c>
      <c r="O44" s="3">
        <f t="shared" si="5"/>
        <v>31496.143951615872</v>
      </c>
      <c r="P44" t="b">
        <f t="shared" si="1"/>
        <v>1</v>
      </c>
    </row>
    <row r="45" spans="9:16" x14ac:dyDescent="0.25">
      <c r="I45">
        <v>31</v>
      </c>
      <c r="J45" s="3">
        <f>J44*$C$6+J44+$B$11</f>
        <v>32604.814388609611</v>
      </c>
      <c r="K45" t="b">
        <f>IF(J45&lt;$B$3,TRUE,FALSE)</f>
        <v>1</v>
      </c>
      <c r="L45" s="2">
        <f>$B$11*I45</f>
        <v>31000</v>
      </c>
      <c r="M45" s="3">
        <f t="shared" si="3"/>
        <v>104.98714650538625</v>
      </c>
      <c r="N45" s="3">
        <f t="shared" si="4"/>
        <v>1601.1310981212569</v>
      </c>
      <c r="O45" s="3">
        <f t="shared" si="5"/>
        <v>32601.131098121255</v>
      </c>
      <c r="P45" t="b">
        <f t="shared" si="1"/>
        <v>1</v>
      </c>
    </row>
    <row r="46" spans="9:16" x14ac:dyDescent="0.25">
      <c r="I46">
        <v>32</v>
      </c>
      <c r="J46" s="3">
        <f>J45*$C$6+J45+$B$11</f>
        <v>33713.497103238311</v>
      </c>
      <c r="K46" t="b">
        <f>IF(J46&lt;$B$3,TRUE,FALSE)</f>
        <v>1</v>
      </c>
      <c r="L46" s="2">
        <f>$B$11*I46</f>
        <v>32000</v>
      </c>
      <c r="M46" s="3">
        <f t="shared" si="3"/>
        <v>108.67043699373752</v>
      </c>
      <c r="N46" s="3">
        <f t="shared" si="4"/>
        <v>1709.8015351149943</v>
      </c>
      <c r="O46" s="3">
        <f t="shared" si="5"/>
        <v>33709.801535114995</v>
      </c>
      <c r="P46" t="b">
        <f t="shared" si="1"/>
        <v>1</v>
      </c>
    </row>
    <row r="47" spans="9:16" x14ac:dyDescent="0.25">
      <c r="I47">
        <v>33</v>
      </c>
      <c r="J47" s="3">
        <f>J46*$C$6+J46+$B$11</f>
        <v>34825.875426915773</v>
      </c>
      <c r="K47" t="b">
        <f>IF(J47&lt;$B$3,TRUE,FALSE)</f>
        <v>1</v>
      </c>
      <c r="L47" s="2">
        <f>$B$11*I47</f>
        <v>33000</v>
      </c>
      <c r="M47" s="3">
        <f t="shared" si="3"/>
        <v>112.36600511704999</v>
      </c>
      <c r="N47" s="3">
        <f t="shared" si="4"/>
        <v>1822.1675402320443</v>
      </c>
      <c r="O47" s="3">
        <f t="shared" si="5"/>
        <v>34822.167540232047</v>
      </c>
      <c r="P47" t="b">
        <f t="shared" si="1"/>
        <v>1</v>
      </c>
    </row>
    <row r="48" spans="9:16" x14ac:dyDescent="0.25">
      <c r="I48">
        <v>34</v>
      </c>
      <c r="J48" s="3">
        <f>J47*$C$6+J47+$B$11</f>
        <v>35941.961678338826</v>
      </c>
      <c r="K48" t="b">
        <f>IF(J48&lt;$B$3,TRUE,FALSE)</f>
        <v>1</v>
      </c>
      <c r="L48" s="2">
        <f>$B$11*I48</f>
        <v>34000</v>
      </c>
      <c r="M48" s="3">
        <f t="shared" si="3"/>
        <v>116.0738918007735</v>
      </c>
      <c r="N48" s="3">
        <f t="shared" si="4"/>
        <v>1938.2414320328178</v>
      </c>
      <c r="O48" s="3">
        <f t="shared" si="5"/>
        <v>35938.241432032817</v>
      </c>
      <c r="P48" t="b">
        <f t="shared" si="1"/>
        <v>1</v>
      </c>
    </row>
    <row r="49" spans="9:16" x14ac:dyDescent="0.25">
      <c r="I49">
        <v>35</v>
      </c>
      <c r="J49" s="3">
        <f>J48*$C$6+J48+$B$11</f>
        <v>37061.768217266625</v>
      </c>
      <c r="K49" t="b">
        <f>IF(J49&lt;$B$3,TRUE,FALSE)</f>
        <v>1</v>
      </c>
      <c r="L49" s="2">
        <f>$B$11*I49</f>
        <v>35000</v>
      </c>
      <c r="M49" s="3">
        <f t="shared" si="3"/>
        <v>119.79413810677606</v>
      </c>
      <c r="N49" s="3">
        <f t="shared" si="4"/>
        <v>2058.0355701395938</v>
      </c>
      <c r="O49" s="3">
        <f t="shared" si="5"/>
        <v>37058.035570139597</v>
      </c>
      <c r="P49" t="b">
        <f t="shared" si="1"/>
        <v>1</v>
      </c>
    </row>
    <row r="50" spans="9:16" x14ac:dyDescent="0.25">
      <c r="I50">
        <v>36</v>
      </c>
      <c r="J50" s="3">
        <f>J49*$C$6+J49+$B$11</f>
        <v>38185.307444657512</v>
      </c>
      <c r="K50" t="b">
        <f>IF(J50&lt;$B$3,TRUE,FALSE)</f>
        <v>1</v>
      </c>
      <c r="L50" s="2">
        <f>$B$11*I50</f>
        <v>36000</v>
      </c>
      <c r="M50" s="3">
        <f t="shared" si="3"/>
        <v>123.52678523379866</v>
      </c>
      <c r="N50" s="3">
        <f t="shared" si="4"/>
        <v>2181.5623553733926</v>
      </c>
      <c r="O50" s="3">
        <f t="shared" si="5"/>
        <v>38181.562355373389</v>
      </c>
      <c r="P50" t="b">
        <f t="shared" si="1"/>
        <v>1</v>
      </c>
    </row>
    <row r="51" spans="9:16" x14ac:dyDescent="0.25">
      <c r="I51">
        <v>37</v>
      </c>
      <c r="J51" s="3">
        <f>J50*$C$6+J50+$B$11</f>
        <v>39312.591802806368</v>
      </c>
      <c r="K51" t="b">
        <f>IF(J51&lt;$B$3,TRUE,FALSE)</f>
        <v>1</v>
      </c>
      <c r="L51" s="2">
        <f>$B$11*I51</f>
        <v>37000</v>
      </c>
      <c r="M51" s="3">
        <f t="shared" si="3"/>
        <v>127.2718745179113</v>
      </c>
      <c r="N51" s="3">
        <f t="shared" si="4"/>
        <v>2308.8342298913039</v>
      </c>
      <c r="O51" s="3">
        <f t="shared" si="5"/>
        <v>39308.834229891305</v>
      </c>
      <c r="P51" t="b">
        <f t="shared" si="1"/>
        <v>1</v>
      </c>
    </row>
    <row r="52" spans="9:16" x14ac:dyDescent="0.25">
      <c r="I52">
        <v>38</v>
      </c>
      <c r="J52" s="3">
        <f>J51*$C$6+J51+$B$11</f>
        <v>40443.633775482391</v>
      </c>
      <c r="K52" t="b">
        <f>IF(J52&lt;$B$3,TRUE,FALSE)</f>
        <v>1</v>
      </c>
      <c r="L52" s="2">
        <f>$B$11*I52</f>
        <v>38000</v>
      </c>
      <c r="M52" s="3">
        <f t="shared" si="3"/>
        <v>131.02944743297101</v>
      </c>
      <c r="N52" s="3">
        <f t="shared" si="4"/>
        <v>2439.8636773242752</v>
      </c>
      <c r="O52" s="3">
        <f t="shared" si="5"/>
        <v>40439.863677324276</v>
      </c>
      <c r="P52" t="b">
        <f t="shared" si="1"/>
        <v>1</v>
      </c>
    </row>
    <row r="53" spans="9:16" x14ac:dyDescent="0.25">
      <c r="I53">
        <v>39</v>
      </c>
      <c r="J53" s="3">
        <f>J52*$C$6+J52+$B$11</f>
        <v>41578.445888067334</v>
      </c>
      <c r="K53" t="b">
        <f>IF(J53&lt;$B$3,TRUE,FALSE)</f>
        <v>1</v>
      </c>
      <c r="L53" s="2">
        <f>$B$11*I53</f>
        <v>39000</v>
      </c>
      <c r="M53" s="3">
        <f t="shared" si="3"/>
        <v>134.79954559108094</v>
      </c>
      <c r="N53" s="3">
        <f t="shared" si="4"/>
        <v>2574.6632229153561</v>
      </c>
      <c r="O53" s="3">
        <f t="shared" si="5"/>
        <v>41574.663222915355</v>
      </c>
      <c r="P53" t="b">
        <f t="shared" si="1"/>
        <v>1</v>
      </c>
    </row>
    <row r="54" spans="9:16" x14ac:dyDescent="0.25">
      <c r="I54">
        <v>40</v>
      </c>
      <c r="J54" s="3">
        <f>J53*$C$6+J53+$B$11</f>
        <v>42717.040707694228</v>
      </c>
      <c r="K54" t="b">
        <f>IF(J54&lt;$B$3,TRUE,FALSE)</f>
        <v>1</v>
      </c>
      <c r="L54" s="2">
        <f>$B$11*I54</f>
        <v>40000</v>
      </c>
      <c r="M54" s="3">
        <f t="shared" si="3"/>
        <v>138.58221074305118</v>
      </c>
      <c r="N54" s="3">
        <f t="shared" si="4"/>
        <v>2713.2454336584074</v>
      </c>
      <c r="O54" s="3">
        <f t="shared" si="5"/>
        <v>42713.245433658405</v>
      </c>
      <c r="P54" t="b">
        <f t="shared" si="1"/>
        <v>1</v>
      </c>
    </row>
    <row r="55" spans="9:16" x14ac:dyDescent="0.25">
      <c r="I55">
        <v>41</v>
      </c>
      <c r="J55" s="3">
        <f>J54*$C$6+J54+$B$11</f>
        <v>43859.430843386544</v>
      </c>
      <c r="K55" t="b">
        <f>IF(J55&lt;$B$3,TRUE,FALSE)</f>
        <v>1</v>
      </c>
      <c r="L55" s="2">
        <f>$B$11*I55</f>
        <v>41000</v>
      </c>
      <c r="M55" s="3">
        <f t="shared" si="3"/>
        <v>142.37748477886137</v>
      </c>
      <c r="N55" s="3">
        <f t="shared" si="4"/>
        <v>2855.6229184372687</v>
      </c>
      <c r="O55" s="3">
        <f t="shared" si="5"/>
        <v>43855.622918437271</v>
      </c>
      <c r="P55" t="b">
        <f t="shared" si="1"/>
        <v>1</v>
      </c>
    </row>
    <row r="56" spans="9:16" x14ac:dyDescent="0.25">
      <c r="I56">
        <v>42</v>
      </c>
      <c r="J56" s="3">
        <f>J55*$C$6+J55+$B$11</f>
        <v>45005.62894619783</v>
      </c>
      <c r="K56" t="b">
        <f>IF(J56&lt;$B$3,TRUE,FALSE)</f>
        <v>1</v>
      </c>
      <c r="L56" s="2">
        <f>$B$11*I56</f>
        <v>42000</v>
      </c>
      <c r="M56" s="3">
        <f t="shared" si="3"/>
        <v>146.18540972812426</v>
      </c>
      <c r="N56" s="3">
        <f t="shared" si="4"/>
        <v>3001.808328165393</v>
      </c>
      <c r="O56" s="3">
        <f t="shared" si="5"/>
        <v>45001.808328165396</v>
      </c>
      <c r="P56" t="b">
        <f t="shared" si="1"/>
        <v>1</v>
      </c>
    </row>
    <row r="57" spans="9:16" x14ac:dyDescent="0.25">
      <c r="I57">
        <v>43</v>
      </c>
      <c r="J57" s="3">
        <f>J56*$C$6+J56+$B$11</f>
        <v>46155.647709351826</v>
      </c>
      <c r="K57" t="b">
        <f>IF(J57&lt;$B$3,TRUE,FALSE)</f>
        <v>1</v>
      </c>
      <c r="L57" s="2">
        <f>$B$11*I57</f>
        <v>43000</v>
      </c>
      <c r="M57" s="3">
        <f t="shared" si="3"/>
        <v>150.00602776055132</v>
      </c>
      <c r="N57" s="3">
        <f t="shared" si="4"/>
        <v>3151.8143559259443</v>
      </c>
      <c r="O57" s="3">
        <f t="shared" si="5"/>
        <v>46151.814355925948</v>
      </c>
      <c r="P57" t="b">
        <f t="shared" si="1"/>
        <v>1</v>
      </c>
    </row>
    <row r="58" spans="9:16" x14ac:dyDescent="0.25">
      <c r="I58">
        <v>44</v>
      </c>
      <c r="J58" s="3">
        <f>J57*$C$6+J57+$B$11</f>
        <v>47309.499868382998</v>
      </c>
      <c r="K58" t="b">
        <f>IF(J58&lt;$B$3,TRUE,FALSE)</f>
        <v>1</v>
      </c>
      <c r="L58" s="2">
        <f>$B$11*I58</f>
        <v>44000</v>
      </c>
      <c r="M58" s="3">
        <f t="shared" si="3"/>
        <v>153.83938118641984</v>
      </c>
      <c r="N58" s="3">
        <f t="shared" si="4"/>
        <v>3305.6537371123641</v>
      </c>
      <c r="O58" s="3">
        <f t="shared" si="5"/>
        <v>47305.653737112363</v>
      </c>
      <c r="P58" t="b">
        <f t="shared" si="1"/>
        <v>1</v>
      </c>
    </row>
    <row r="59" spans="9:16" x14ac:dyDescent="0.25">
      <c r="I59">
        <v>45</v>
      </c>
      <c r="J59" s="3">
        <f>J58*$C$6+J58+$B$11</f>
        <v>48467.198201277606</v>
      </c>
      <c r="K59" t="b">
        <f>IF(J59&lt;$B$3,TRUE,FALSE)</f>
        <v>1</v>
      </c>
      <c r="L59" s="2">
        <f>$B$11*I59</f>
        <v>45000</v>
      </c>
      <c r="M59" s="3">
        <f t="shared" si="3"/>
        <v>157.68551245704123</v>
      </c>
      <c r="N59" s="3">
        <f t="shared" si="4"/>
        <v>3463.3392495694052</v>
      </c>
      <c r="O59" s="3">
        <f t="shared" si="5"/>
        <v>48463.339249569406</v>
      </c>
      <c r="P59" t="b">
        <f t="shared" si="1"/>
        <v>1</v>
      </c>
    </row>
    <row r="60" spans="9:16" x14ac:dyDescent="0.25">
      <c r="I60">
        <v>46</v>
      </c>
      <c r="J60" s="3">
        <f>J59*$C$6+J59+$B$11</f>
        <v>49628.755528615198</v>
      </c>
      <c r="K60" t="b">
        <f>IF(J60&lt;$B$3,TRUE,FALSE)</f>
        <v>1</v>
      </c>
      <c r="L60" s="2">
        <f>$B$11*I60</f>
        <v>46000</v>
      </c>
      <c r="M60" s="3">
        <f t="shared" si="3"/>
        <v>161.54446416523137</v>
      </c>
      <c r="N60" s="3">
        <f t="shared" si="4"/>
        <v>3624.8837137346363</v>
      </c>
      <c r="O60" s="3">
        <f t="shared" si="5"/>
        <v>49624.883713734635</v>
      </c>
      <c r="P60" t="b">
        <f t="shared" si="1"/>
        <v>1</v>
      </c>
    </row>
    <row r="61" spans="9:16" x14ac:dyDescent="0.25">
      <c r="I61">
        <v>47</v>
      </c>
      <c r="J61" s="3">
        <f>J60*$C$6+J60+$B$11</f>
        <v>50794.18471371058</v>
      </c>
      <c r="K61" t="b">
        <f>IF(J61&lt;$B$3,TRUE,FALSE)</f>
        <v>1</v>
      </c>
      <c r="L61" s="2">
        <f>$B$11*I61</f>
        <v>47000</v>
      </c>
      <c r="M61" s="3">
        <f t="shared" si="3"/>
        <v>165.41627904578212</v>
      </c>
      <c r="N61" s="3">
        <f t="shared" si="4"/>
        <v>3790.2999927804185</v>
      </c>
      <c r="O61" s="3">
        <f t="shared" si="5"/>
        <v>50790.299992780419</v>
      </c>
      <c r="P61" t="b">
        <f t="shared" si="1"/>
        <v>1</v>
      </c>
    </row>
    <row r="62" spans="9:16" x14ac:dyDescent="0.25">
      <c r="I62">
        <v>48</v>
      </c>
      <c r="J62" s="3">
        <f>J61*$C$6+J61+$B$11</f>
        <v>51963.498662756283</v>
      </c>
      <c r="K62" t="b">
        <f>IF(J62&lt;$B$3,TRUE,FALSE)</f>
        <v>1</v>
      </c>
      <c r="L62" s="2">
        <f>$B$11*I62</f>
        <v>48000</v>
      </c>
      <c r="M62" s="3">
        <f t="shared" si="3"/>
        <v>169.30099997593473</v>
      </c>
      <c r="N62" s="3">
        <f t="shared" si="4"/>
        <v>3959.6009927563532</v>
      </c>
      <c r="O62" s="3">
        <f t="shared" si="5"/>
        <v>51959.60099275635</v>
      </c>
      <c r="P62" t="b">
        <f t="shared" si="1"/>
        <v>1</v>
      </c>
    </row>
    <row r="63" spans="9:16" x14ac:dyDescent="0.25">
      <c r="I63">
        <v>49</v>
      </c>
      <c r="J63" s="3">
        <f>J62*$C$6+J62+$B$11</f>
        <v>53136.710324965468</v>
      </c>
      <c r="K63" t="b">
        <f>IF(J63&lt;$B$3,TRUE,FALSE)</f>
        <v>1</v>
      </c>
      <c r="L63" s="2">
        <f>$B$11*I63</f>
        <v>49000</v>
      </c>
      <c r="M63" s="3">
        <f t="shared" si="3"/>
        <v>173.1986699758545</v>
      </c>
      <c r="N63" s="3">
        <f t="shared" si="4"/>
        <v>4132.7996627322082</v>
      </c>
      <c r="O63" s="3">
        <f t="shared" si="5"/>
        <v>53132.799662732206</v>
      </c>
      <c r="P63" t="b">
        <f t="shared" si="1"/>
        <v>1</v>
      </c>
    </row>
    <row r="64" spans="9:16" x14ac:dyDescent="0.25">
      <c r="I64">
        <v>50</v>
      </c>
      <c r="J64" s="3">
        <f>J63*$C$6+J63+$B$11</f>
        <v>54313.832692715354</v>
      </c>
      <c r="K64" t="b">
        <f>IF(J64&lt;$B$3,TRUE,FALSE)</f>
        <v>1</v>
      </c>
      <c r="L64" s="2">
        <f>$B$11*I64</f>
        <v>50000</v>
      </c>
      <c r="M64" s="3">
        <f t="shared" si="3"/>
        <v>177.10933220910738</v>
      </c>
      <c r="N64" s="3">
        <f t="shared" si="4"/>
        <v>4309.9089949413155</v>
      </c>
      <c r="O64" s="3">
        <f t="shared" si="5"/>
        <v>54309.908994941317</v>
      </c>
      <c r="P64" t="b">
        <f t="shared" si="1"/>
        <v>1</v>
      </c>
    </row>
    <row r="65" spans="9:16" x14ac:dyDescent="0.25">
      <c r="I65">
        <v>51</v>
      </c>
      <c r="J65" s="3">
        <f>J64*$C$6+J64+$B$11</f>
        <v>55494.878801691069</v>
      </c>
      <c r="K65" t="b">
        <f>IF(J65&lt;$B$3,TRUE,FALSE)</f>
        <v>1</v>
      </c>
      <c r="L65" s="2">
        <f>$B$11*I65</f>
        <v>51000</v>
      </c>
      <c r="M65" s="3">
        <f t="shared" si="3"/>
        <v>181.03302998313774</v>
      </c>
      <c r="N65" s="3">
        <f t="shared" si="4"/>
        <v>4490.9420249244531</v>
      </c>
      <c r="O65" s="3">
        <f t="shared" si="5"/>
        <v>55490.94202492445</v>
      </c>
      <c r="P65" t="b">
        <f t="shared" si="1"/>
        <v>1</v>
      </c>
    </row>
    <row r="66" spans="9:16" x14ac:dyDescent="0.25">
      <c r="I66">
        <v>52</v>
      </c>
      <c r="J66" s="3">
        <f>J65*$C$6+J65+$B$11</f>
        <v>56679.86173103004</v>
      </c>
      <c r="K66" t="b">
        <f>IF(J66&lt;$B$3,TRUE,FALSE)</f>
        <v>1</v>
      </c>
      <c r="L66" s="2">
        <f>$B$11*I66</f>
        <v>52000</v>
      </c>
      <c r="M66" s="3">
        <f t="shared" si="3"/>
        <v>184.96980674974819</v>
      </c>
      <c r="N66" s="3">
        <f t="shared" si="4"/>
        <v>4675.9118316742015</v>
      </c>
      <c r="O66" s="3">
        <f t="shared" si="5"/>
        <v>56675.911831674202</v>
      </c>
      <c r="P66" t="b">
        <f t="shared" si="1"/>
        <v>1</v>
      </c>
    </row>
    <row r="67" spans="9:16" x14ac:dyDescent="0.25">
      <c r="I67">
        <v>53</v>
      </c>
      <c r="J67" s="3">
        <f>J66*$C$6+J66+$B$11</f>
        <v>57868.794603466806</v>
      </c>
      <c r="K67" t="b">
        <f>IF(J67&lt;$B$3,TRUE,FALSE)</f>
        <v>1</v>
      </c>
      <c r="L67" s="2">
        <f>$B$11*I67</f>
        <v>53000</v>
      </c>
      <c r="M67" s="3">
        <f t="shared" si="3"/>
        <v>188.91970610558067</v>
      </c>
      <c r="N67" s="3">
        <f t="shared" si="4"/>
        <v>4864.8315377797826</v>
      </c>
      <c r="O67" s="3">
        <f t="shared" si="5"/>
        <v>57864.831537779784</v>
      </c>
      <c r="P67" t="b">
        <f t="shared" si="1"/>
        <v>1</v>
      </c>
    </row>
    <row r="68" spans="9:16" x14ac:dyDescent="0.25">
      <c r="I68">
        <v>54</v>
      </c>
      <c r="J68" s="3">
        <f>J67*$C$6+J67+$B$11</f>
        <v>59061.690585478362</v>
      </c>
      <c r="K68" t="b">
        <f>IF(J68&lt;$B$3,TRUE,FALSE)</f>
        <v>1</v>
      </c>
      <c r="L68" s="2">
        <f>$B$11*I68</f>
        <v>54000</v>
      </c>
      <c r="M68" s="3">
        <f t="shared" si="3"/>
        <v>192.8827717925993</v>
      </c>
      <c r="N68" s="3">
        <f t="shared" si="4"/>
        <v>5057.7143095723823</v>
      </c>
      <c r="O68" s="3">
        <f t="shared" si="5"/>
        <v>59057.71430957238</v>
      </c>
      <c r="P68" t="b">
        <f t="shared" si="1"/>
        <v>1</v>
      </c>
    </row>
    <row r="69" spans="9:16" x14ac:dyDescent="0.25">
      <c r="I69">
        <v>55</v>
      </c>
      <c r="J69" s="3">
        <f>J68*$C$6+J68+$B$11</f>
        <v>60258.562887429958</v>
      </c>
      <c r="K69" t="b">
        <f>IF(J69&lt;$B$3,TRUE,FALSE)</f>
        <v>1</v>
      </c>
      <c r="L69" s="2">
        <f>$B$11*I69</f>
        <v>55000</v>
      </c>
      <c r="M69" s="3">
        <f t="shared" si="3"/>
        <v>196.85904769857461</v>
      </c>
      <c r="N69" s="3">
        <f t="shared" si="4"/>
        <v>5254.5733572709569</v>
      </c>
      <c r="O69" s="3">
        <f t="shared" si="5"/>
        <v>60254.573357270958</v>
      </c>
      <c r="P69" t="b">
        <f t="shared" si="1"/>
        <v>1</v>
      </c>
    </row>
    <row r="70" spans="9:16" x14ac:dyDescent="0.25">
      <c r="I70">
        <v>56</v>
      </c>
      <c r="J70" s="3">
        <f>J69*$C$6+J69+$B$11</f>
        <v>61459.424763721392</v>
      </c>
      <c r="K70" t="b">
        <f>IF(J70&lt;$B$3,TRUE,FALSE)</f>
        <v>1</v>
      </c>
      <c r="L70" s="2">
        <f>$B$11*I70</f>
        <v>56000</v>
      </c>
      <c r="M70" s="3">
        <f t="shared" si="3"/>
        <v>200.84857785756986</v>
      </c>
      <c r="N70" s="3">
        <f t="shared" si="4"/>
        <v>5455.4219351285265</v>
      </c>
      <c r="O70" s="3">
        <f t="shared" si="5"/>
        <v>61455.421935128528</v>
      </c>
      <c r="P70" t="b">
        <f t="shared" si="1"/>
        <v>1</v>
      </c>
    </row>
    <row r="71" spans="9:16" x14ac:dyDescent="0.25">
      <c r="I71">
        <v>57</v>
      </c>
      <c r="J71" s="3">
        <f>J70*$C$6+J70+$B$11</f>
        <v>62664.289512933799</v>
      </c>
      <c r="K71" t="b">
        <f>IF(J71&lt;$B$3,TRUE,FALSE)</f>
        <v>1</v>
      </c>
      <c r="L71" s="2">
        <f>$B$11*I71</f>
        <v>57000</v>
      </c>
      <c r="M71" s="3">
        <f t="shared" si="3"/>
        <v>204.85140645042844</v>
      </c>
      <c r="N71" s="3">
        <f t="shared" si="4"/>
        <v>5660.2733415789553</v>
      </c>
      <c r="O71" s="3">
        <f t="shared" si="5"/>
        <v>62660.273341578955</v>
      </c>
      <c r="P71" t="b">
        <f t="shared" si="1"/>
        <v>1</v>
      </c>
    </row>
    <row r="72" spans="9:16" x14ac:dyDescent="0.25">
      <c r="I72">
        <v>58</v>
      </c>
      <c r="J72" s="3">
        <f>J71*$C$6+J71+$B$11</f>
        <v>63873.170477976913</v>
      </c>
      <c r="K72" t="b">
        <f>IF(J72&lt;$B$3,TRUE,FALSE)</f>
        <v>1</v>
      </c>
      <c r="L72" s="2">
        <f>$B$11*I72</f>
        <v>58000</v>
      </c>
      <c r="M72" s="3">
        <f t="shared" si="3"/>
        <v>208.86757780526321</v>
      </c>
      <c r="N72" s="3">
        <f t="shared" si="4"/>
        <v>5869.1409193842183</v>
      </c>
      <c r="O72" s="3">
        <f t="shared" si="5"/>
        <v>63869.140919384219</v>
      </c>
      <c r="P72" t="b">
        <f t="shared" si="1"/>
        <v>1</v>
      </c>
    </row>
    <row r="73" spans="9:16" x14ac:dyDescent="0.25">
      <c r="I73">
        <v>59</v>
      </c>
      <c r="J73" s="3">
        <f>J72*$C$6+J72+$B$11</f>
        <v>65086.081046236839</v>
      </c>
      <c r="K73" t="b">
        <f>IF(J73&lt;$B$3,TRUE,FALSE)</f>
        <v>1</v>
      </c>
      <c r="L73" s="2">
        <f>$B$11*I73</f>
        <v>59000</v>
      </c>
      <c r="M73" s="3">
        <f t="shared" si="3"/>
        <v>212.89713639794741</v>
      </c>
      <c r="N73" s="3">
        <f t="shared" si="4"/>
        <v>6082.0380557821654</v>
      </c>
      <c r="O73" s="3">
        <f t="shared" si="5"/>
        <v>65082.038055782163</v>
      </c>
      <c r="P73" t="b">
        <f t="shared" si="1"/>
        <v>1</v>
      </c>
    </row>
    <row r="74" spans="9:16" x14ac:dyDescent="0.25">
      <c r="I74">
        <v>60</v>
      </c>
      <c r="J74" s="3">
        <f>J73*$C$6+J73+$B$11</f>
        <v>66303.034649724286</v>
      </c>
      <c r="K74" t="b">
        <f>IF(J74&lt;$B$3,TRUE,FALSE)</f>
        <v>1</v>
      </c>
      <c r="L74" s="2">
        <f>$B$11*I74</f>
        <v>60000</v>
      </c>
      <c r="M74" s="3">
        <f t="shared" si="3"/>
        <v>216.94012685260722</v>
      </c>
      <c r="N74" s="3">
        <f t="shared" si="4"/>
        <v>6298.9781826347726</v>
      </c>
      <c r="O74" s="3">
        <f t="shared" si="5"/>
        <v>66298.978182634775</v>
      </c>
      <c r="P74" t="b">
        <f t="shared" si="1"/>
        <v>1</v>
      </c>
    </row>
    <row r="75" spans="9:16" x14ac:dyDescent="0.25">
      <c r="I75">
        <v>61</v>
      </c>
      <c r="J75" s="3">
        <f>J74*$C$6+J74+$B$11</f>
        <v>67524.044765223371</v>
      </c>
      <c r="K75" t="b">
        <f>IF(J75&lt;$B$3,TRUE,FALSE)</f>
        <v>1</v>
      </c>
      <c r="L75" s="2">
        <f>$B$11*I75</f>
        <v>61000</v>
      </c>
      <c r="M75" s="3">
        <f t="shared" si="3"/>
        <v>220.99659394211594</v>
      </c>
      <c r="N75" s="3">
        <f t="shared" si="4"/>
        <v>6519.9747765768889</v>
      </c>
      <c r="O75" s="3">
        <f t="shared" si="5"/>
        <v>67519.974776576884</v>
      </c>
      <c r="P75" t="b">
        <f t="shared" si="1"/>
        <v>1</v>
      </c>
    </row>
    <row r="76" spans="9:16" x14ac:dyDescent="0.25">
      <c r="I76">
        <v>62</v>
      </c>
      <c r="J76" s="3">
        <f>J75*$C$6+J75+$B$11</f>
        <v>68749.124914440778</v>
      </c>
      <c r="K76" t="b">
        <f>IF(J76&lt;$B$3,TRUE,FALSE)</f>
        <v>1</v>
      </c>
      <c r="L76" s="2">
        <f>$B$11*I76</f>
        <v>62000</v>
      </c>
      <c r="M76" s="3">
        <f t="shared" si="3"/>
        <v>225.06658258858963</v>
      </c>
      <c r="N76" s="3">
        <f t="shared" si="4"/>
        <v>6745.0413591654788</v>
      </c>
      <c r="O76" s="3">
        <f t="shared" si="5"/>
        <v>68745.04135916548</v>
      </c>
      <c r="P76" t="b">
        <f t="shared" si="1"/>
        <v>1</v>
      </c>
    </row>
    <row r="77" spans="9:16" x14ac:dyDescent="0.25">
      <c r="I77">
        <v>63</v>
      </c>
      <c r="J77" s="3">
        <f>J76*$C$6+J76+$B$11</f>
        <v>69978.288664155582</v>
      </c>
      <c r="K77" t="b">
        <f>IF(J77&lt;$B$3,TRUE,FALSE)</f>
        <v>1</v>
      </c>
      <c r="L77" s="2">
        <f>$B$11*I77</f>
        <v>63000</v>
      </c>
      <c r="M77" s="3">
        <f t="shared" si="3"/>
        <v>229.15013786388494</v>
      </c>
      <c r="N77" s="3">
        <f t="shared" si="4"/>
        <v>6974.1914970293637</v>
      </c>
      <c r="O77" s="3">
        <f t="shared" si="5"/>
        <v>69974.191497029358</v>
      </c>
      <c r="P77" t="b">
        <f t="shared" si="1"/>
        <v>1</v>
      </c>
    </row>
    <row r="78" spans="9:16" x14ac:dyDescent="0.25">
      <c r="I78">
        <v>64</v>
      </c>
      <c r="J78" s="3">
        <f>J77*$C$6+J77+$B$11</f>
        <v>71211.549626369437</v>
      </c>
      <c r="K78" t="b">
        <f>IF(J78&lt;$B$3,TRUE,FALSE)</f>
        <v>1</v>
      </c>
      <c r="L78" s="2">
        <f>$B$11*I78</f>
        <v>64000</v>
      </c>
      <c r="M78" s="3">
        <f t="shared" si="3"/>
        <v>233.24730499009789</v>
      </c>
      <c r="N78" s="3">
        <f t="shared" si="4"/>
        <v>7207.4388020194619</v>
      </c>
      <c r="O78" s="3">
        <f t="shared" si="5"/>
        <v>71207.43880201946</v>
      </c>
      <c r="P78" t="b">
        <f t="shared" si="1"/>
        <v>1</v>
      </c>
    </row>
    <row r="79" spans="9:16" x14ac:dyDescent="0.25">
      <c r="I79">
        <v>65</v>
      </c>
      <c r="J79" s="3">
        <f>J78*$C$6+J78+$B$11</f>
        <v>72448.921458457335</v>
      </c>
      <c r="K79" t="b">
        <f>IF(J79&lt;$B$3,TRUE,FALSE)</f>
        <v>1</v>
      </c>
      <c r="L79" s="2">
        <f>$B$11*I79</f>
        <v>65000</v>
      </c>
      <c r="M79" s="3">
        <f t="shared" si="3"/>
        <v>237.35812934006489</v>
      </c>
      <c r="N79" s="3">
        <f t="shared" si="4"/>
        <v>7444.7969313595268</v>
      </c>
      <c r="O79" s="3">
        <f t="shared" si="5"/>
        <v>72444.796931359524</v>
      </c>
      <c r="P79" t="b">
        <f t="shared" ref="P79:P142" si="6">IF(O79&lt;$B$3,TRUE,FALSE)</f>
        <v>1</v>
      </c>
    </row>
    <row r="80" spans="9:16" x14ac:dyDescent="0.25">
      <c r="I80">
        <v>66</v>
      </c>
      <c r="J80" s="3">
        <f>J79*$C$6+J79+$B$11</f>
        <v>73690.417863318857</v>
      </c>
      <c r="K80" t="b">
        <f>IF(J80&lt;$B$3,TRUE,FALSE)</f>
        <v>1</v>
      </c>
      <c r="L80" s="2">
        <f>$B$11*I80</f>
        <v>66000</v>
      </c>
      <c r="M80" s="3">
        <f t="shared" si="3"/>
        <v>241.4826564378651</v>
      </c>
      <c r="N80" s="3">
        <f t="shared" si="4"/>
        <v>7686.2795877973922</v>
      </c>
      <c r="O80" s="3">
        <f t="shared" si="5"/>
        <v>73686.279587797399</v>
      </c>
      <c r="P80" t="b">
        <f t="shared" si="6"/>
        <v>1</v>
      </c>
    </row>
    <row r="81" spans="9:16" x14ac:dyDescent="0.25">
      <c r="I81">
        <v>67</v>
      </c>
      <c r="J81" s="3">
        <f>J80*$C$6+J80+$B$11</f>
        <v>74936.052589529922</v>
      </c>
      <c r="K81" t="b">
        <f>IF(J81&lt;$B$3,TRUE,FALSE)</f>
        <v>1</v>
      </c>
      <c r="L81" s="2">
        <f>$B$11*I81</f>
        <v>67000</v>
      </c>
      <c r="M81" s="3">
        <f t="shared" si="3"/>
        <v>245.62093195932468</v>
      </c>
      <c r="N81" s="3">
        <f t="shared" si="4"/>
        <v>7931.9005197567167</v>
      </c>
      <c r="O81" s="3">
        <f t="shared" si="5"/>
        <v>74931.900519756717</v>
      </c>
      <c r="P81" t="b">
        <f t="shared" si="6"/>
        <v>1</v>
      </c>
    </row>
    <row r="82" spans="9:16" x14ac:dyDescent="0.25">
      <c r="I82">
        <v>68</v>
      </c>
      <c r="J82" s="3">
        <f>J81*$C$6+J81+$B$11</f>
        <v>76185.839431495027</v>
      </c>
      <c r="K82" t="b">
        <f>IF(J82&lt;$B$3,TRUE,FALSE)</f>
        <v>1</v>
      </c>
      <c r="L82" s="2">
        <f>$B$11*I82</f>
        <v>68000</v>
      </c>
      <c r="M82" s="3">
        <f t="shared" si="3"/>
        <v>249.7730017325224</v>
      </c>
      <c r="N82" s="3">
        <f t="shared" si="4"/>
        <v>8181.6735214892387</v>
      </c>
      <c r="O82" s="3">
        <f t="shared" si="5"/>
        <v>76181.67352148924</v>
      </c>
      <c r="P82" t="b">
        <f t="shared" si="6"/>
        <v>1</v>
      </c>
    </row>
    <row r="83" spans="9:16" x14ac:dyDescent="0.25">
      <c r="I83">
        <v>69</v>
      </c>
      <c r="J83" s="3">
        <f>J82*$C$6+J82+$B$11</f>
        <v>77439.792229600018</v>
      </c>
      <c r="K83" t="b">
        <f>IF(J83&lt;$B$3,TRUE,FALSE)</f>
        <v>1</v>
      </c>
      <c r="L83" s="2">
        <f>$B$11*I83</f>
        <v>69000</v>
      </c>
      <c r="M83" s="3">
        <f t="shared" ref="M83:M146" si="7">O82*$C$6</f>
        <v>253.93891173829749</v>
      </c>
      <c r="N83" s="3">
        <f t="shared" ref="N83:N146" si="8">M83+N82</f>
        <v>8435.6124332275358</v>
      </c>
      <c r="O83" s="3">
        <f t="shared" ref="O83:O146" si="9">L83+N83</f>
        <v>77435.612433227536</v>
      </c>
      <c r="P83" t="b">
        <f t="shared" si="6"/>
        <v>1</v>
      </c>
    </row>
    <row r="84" spans="9:16" x14ac:dyDescent="0.25">
      <c r="I84">
        <v>70</v>
      </c>
      <c r="J84" s="3">
        <f>J83*$C$6+J83+$B$11</f>
        <v>78697.924870365357</v>
      </c>
      <c r="K84" t="b">
        <f>IF(J84&lt;$B$3,TRUE,FALSE)</f>
        <v>1</v>
      </c>
      <c r="L84" s="2">
        <f>$B$11*I84</f>
        <v>70000</v>
      </c>
      <c r="M84" s="3">
        <f t="shared" si="7"/>
        <v>258.11870811075846</v>
      </c>
      <c r="N84" s="3">
        <f t="shared" si="8"/>
        <v>8693.731141338294</v>
      </c>
      <c r="O84" s="3">
        <f t="shared" si="9"/>
        <v>78693.731141338299</v>
      </c>
      <c r="P84" t="b">
        <f t="shared" si="6"/>
        <v>1</v>
      </c>
    </row>
    <row r="85" spans="9:16" x14ac:dyDescent="0.25">
      <c r="I85">
        <v>71</v>
      </c>
      <c r="J85" s="3">
        <f>J84*$C$6+J84+$B$11</f>
        <v>79960.251286599902</v>
      </c>
      <c r="K85" t="b">
        <f>IF(J85&lt;$B$3,TRUE,FALSE)</f>
        <v>1</v>
      </c>
      <c r="L85" s="2">
        <f>$B$11*I85</f>
        <v>71000</v>
      </c>
      <c r="M85" s="3">
        <f t="shared" si="7"/>
        <v>262.31243713779435</v>
      </c>
      <c r="N85" s="3">
        <f t="shared" si="8"/>
        <v>8956.0435784760884</v>
      </c>
      <c r="O85" s="3">
        <f t="shared" si="9"/>
        <v>79956.043578476092</v>
      </c>
      <c r="P85" t="b">
        <f t="shared" si="6"/>
        <v>1</v>
      </c>
    </row>
    <row r="86" spans="9:16" x14ac:dyDescent="0.25">
      <c r="I86">
        <v>72</v>
      </c>
      <c r="J86" s="3">
        <f>J85*$C$6+J85+$B$11</f>
        <v>81226.785457555234</v>
      </c>
      <c r="K86" t="b">
        <f>IF(J86&lt;$B$3,TRUE,FALSE)</f>
        <v>1</v>
      </c>
      <c r="L86" s="2">
        <f>$B$11*I86</f>
        <v>72000</v>
      </c>
      <c r="M86" s="3">
        <f t="shared" si="7"/>
        <v>266.520145261587</v>
      </c>
      <c r="N86" s="3">
        <f t="shared" si="8"/>
        <v>9222.5637237376759</v>
      </c>
      <c r="O86" s="3">
        <f t="shared" si="9"/>
        <v>81222.56372373768</v>
      </c>
      <c r="P86" t="b">
        <f t="shared" si="6"/>
        <v>1</v>
      </c>
    </row>
    <row r="87" spans="9:16" x14ac:dyDescent="0.25">
      <c r="I87">
        <v>73</v>
      </c>
      <c r="J87" s="3">
        <f>J86*$C$6+J86+$B$11</f>
        <v>82497.541409080412</v>
      </c>
      <c r="K87" t="b">
        <f>IF(J87&lt;$B$3,TRUE,FALSE)</f>
        <v>1</v>
      </c>
      <c r="L87" s="2">
        <f>$B$11*I87</f>
        <v>73000</v>
      </c>
      <c r="M87" s="3">
        <f t="shared" si="7"/>
        <v>270.74187907912562</v>
      </c>
      <c r="N87" s="3">
        <f t="shared" si="8"/>
        <v>9493.3056028168012</v>
      </c>
      <c r="O87" s="3">
        <f t="shared" si="9"/>
        <v>82493.305602816807</v>
      </c>
      <c r="P87" t="b">
        <f t="shared" si="6"/>
        <v>1</v>
      </c>
    </row>
    <row r="88" spans="9:16" x14ac:dyDescent="0.25">
      <c r="I88">
        <v>74</v>
      </c>
      <c r="J88" s="3">
        <f>J87*$C$6+J87+$B$11</f>
        <v>83772.533213777351</v>
      </c>
      <c r="K88" t="b">
        <f>IF(J88&lt;$B$3,TRUE,FALSE)</f>
        <v>1</v>
      </c>
      <c r="L88" s="2">
        <f>$B$11*I88</f>
        <v>74000</v>
      </c>
      <c r="M88" s="3">
        <f t="shared" si="7"/>
        <v>274.97768534272268</v>
      </c>
      <c r="N88" s="3">
        <f t="shared" si="8"/>
        <v>9768.2832881595241</v>
      </c>
      <c r="O88" s="3">
        <f t="shared" si="9"/>
        <v>83768.283288159524</v>
      </c>
      <c r="P88" t="b">
        <f t="shared" si="6"/>
        <v>1</v>
      </c>
    </row>
    <row r="89" spans="9:16" x14ac:dyDescent="0.25">
      <c r="I89">
        <v>75</v>
      </c>
      <c r="J89" s="3">
        <f>J88*$C$6+J88+$B$11</f>
        <v>85051.774991156606</v>
      </c>
      <c r="K89" t="b">
        <f>IF(J89&lt;$B$3,TRUE,FALSE)</f>
        <v>1</v>
      </c>
      <c r="L89" s="2">
        <f>$B$11*I89</f>
        <v>75000</v>
      </c>
      <c r="M89" s="3">
        <f t="shared" si="7"/>
        <v>279.22761096053176</v>
      </c>
      <c r="N89" s="3">
        <f t="shared" si="8"/>
        <v>10047.510899120056</v>
      </c>
      <c r="O89" s="3">
        <f t="shared" si="9"/>
        <v>85047.510899120054</v>
      </c>
      <c r="P89" t="b">
        <f t="shared" si="6"/>
        <v>1</v>
      </c>
    </row>
    <row r="90" spans="9:16" x14ac:dyDescent="0.25">
      <c r="I90">
        <v>76</v>
      </c>
      <c r="J90" s="3">
        <f>J89*$C$6+J89+$B$11</f>
        <v>86335.2809077938</v>
      </c>
      <c r="K90" t="b">
        <f>IF(J90&lt;$B$3,TRUE,FALSE)</f>
        <v>1</v>
      </c>
      <c r="L90" s="2">
        <f>$B$11*I90</f>
        <v>76000</v>
      </c>
      <c r="M90" s="3">
        <f t="shared" si="7"/>
        <v>283.49170299706685</v>
      </c>
      <c r="N90" s="3">
        <f t="shared" si="8"/>
        <v>10331.002602117123</v>
      </c>
      <c r="O90" s="3">
        <f t="shared" si="9"/>
        <v>86331.002602117122</v>
      </c>
      <c r="P90" t="b">
        <f t="shared" si="6"/>
        <v>1</v>
      </c>
    </row>
    <row r="91" spans="9:16" x14ac:dyDescent="0.25">
      <c r="I91">
        <v>77</v>
      </c>
      <c r="J91" s="3">
        <f>J90*$C$6+J90+$B$11</f>
        <v>87623.065177486453</v>
      </c>
      <c r="K91" t="b">
        <f>IF(J91&lt;$B$3,TRUE,FALSE)</f>
        <v>1</v>
      </c>
      <c r="L91" s="2">
        <f>$B$11*I91</f>
        <v>77000</v>
      </c>
      <c r="M91" s="3">
        <f t="shared" si="7"/>
        <v>287.77000867372374</v>
      </c>
      <c r="N91" s="3">
        <f t="shared" si="8"/>
        <v>10618.772610790847</v>
      </c>
      <c r="O91" s="3">
        <f t="shared" si="9"/>
        <v>87618.772610790853</v>
      </c>
      <c r="P91" t="b">
        <f t="shared" si="6"/>
        <v>1</v>
      </c>
    </row>
    <row r="92" spans="9:16" x14ac:dyDescent="0.25">
      <c r="I92">
        <v>78</v>
      </c>
      <c r="J92" s="3">
        <f>J91*$C$6+J91+$B$11</f>
        <v>88915.142061411403</v>
      </c>
      <c r="K92" t="b">
        <f>IF(J92&lt;$B$3,TRUE,FALSE)</f>
        <v>1</v>
      </c>
      <c r="L92" s="2">
        <f>$B$11*I92</f>
        <v>78000</v>
      </c>
      <c r="M92" s="3">
        <f t="shared" si="7"/>
        <v>292.06257536930286</v>
      </c>
      <c r="N92" s="3">
        <f t="shared" si="8"/>
        <v>10910.83518616015</v>
      </c>
      <c r="O92" s="3">
        <f t="shared" si="9"/>
        <v>88910.835186160155</v>
      </c>
      <c r="P92" t="b">
        <f t="shared" si="6"/>
        <v>1</v>
      </c>
    </row>
    <row r="93" spans="9:16" x14ac:dyDescent="0.25">
      <c r="I93">
        <v>79</v>
      </c>
      <c r="J93" s="3">
        <f>J92*$C$6+J92+$B$11</f>
        <v>90211.52586828277</v>
      </c>
      <c r="K93" t="b">
        <f>IF(J93&lt;$B$3,TRUE,FALSE)</f>
        <v>1</v>
      </c>
      <c r="L93" s="2">
        <f>$B$11*I93</f>
        <v>79000</v>
      </c>
      <c r="M93" s="3">
        <f t="shared" si="7"/>
        <v>296.36945062053388</v>
      </c>
      <c r="N93" s="3">
        <f t="shared" si="8"/>
        <v>11207.204636780683</v>
      </c>
      <c r="O93" s="3">
        <f t="shared" si="9"/>
        <v>90207.204636780691</v>
      </c>
      <c r="P93" t="b">
        <f t="shared" si="6"/>
        <v>1</v>
      </c>
    </row>
    <row r="94" spans="9:16" x14ac:dyDescent="0.25">
      <c r="I94">
        <v>80</v>
      </c>
      <c r="J94" s="3">
        <f>J93*$C$6+J93+$B$11</f>
        <v>91512.230954510378</v>
      </c>
      <c r="K94" t="b">
        <f>IF(J94&lt;$B$3,TRUE,FALSE)</f>
        <v>1</v>
      </c>
      <c r="L94" s="2">
        <f>$B$11*I94</f>
        <v>80000</v>
      </c>
      <c r="M94" s="3">
        <f t="shared" si="7"/>
        <v>300.69068212260231</v>
      </c>
      <c r="N94" s="3">
        <f t="shared" si="8"/>
        <v>11507.895318903285</v>
      </c>
      <c r="O94" s="3">
        <f t="shared" si="9"/>
        <v>91507.895318903291</v>
      </c>
      <c r="P94" t="b">
        <f t="shared" si="6"/>
        <v>1</v>
      </c>
    </row>
    <row r="95" spans="9:16" x14ac:dyDescent="0.25">
      <c r="I95">
        <v>81</v>
      </c>
      <c r="J95" s="3">
        <f>J94*$C$6+J94+$B$11</f>
        <v>92817.271724358739</v>
      </c>
      <c r="K95" t="b">
        <f>IF(J95&lt;$B$3,TRUE,FALSE)</f>
        <v>1</v>
      </c>
      <c r="L95" s="2">
        <f>$B$11*I95</f>
        <v>81000</v>
      </c>
      <c r="M95" s="3">
        <f t="shared" si="7"/>
        <v>305.02631772967766</v>
      </c>
      <c r="N95" s="3">
        <f t="shared" si="8"/>
        <v>11812.921636632964</v>
      </c>
      <c r="O95" s="3">
        <f t="shared" si="9"/>
        <v>92812.921636632964</v>
      </c>
      <c r="P95" t="b">
        <f t="shared" si="6"/>
        <v>1</v>
      </c>
    </row>
    <row r="96" spans="9:16" x14ac:dyDescent="0.25">
      <c r="I96">
        <v>82</v>
      </c>
      <c r="J96" s="3">
        <f>J95*$C$6+J95+$B$11</f>
        <v>94126.662630106599</v>
      </c>
      <c r="K96" t="b">
        <f>IF(J96&lt;$B$3,TRUE,FALSE)</f>
        <v>1</v>
      </c>
      <c r="L96" s="2">
        <f>$B$11*I96</f>
        <v>82000</v>
      </c>
      <c r="M96" s="3">
        <f t="shared" si="7"/>
        <v>309.37640545544321</v>
      </c>
      <c r="N96" s="3">
        <f t="shared" si="8"/>
        <v>12122.298042088407</v>
      </c>
      <c r="O96" s="3">
        <f t="shared" si="9"/>
        <v>94122.298042088412</v>
      </c>
      <c r="P96" t="b">
        <f t="shared" si="6"/>
        <v>1</v>
      </c>
    </row>
    <row r="97" spans="9:16" x14ac:dyDescent="0.25">
      <c r="I97">
        <v>83</v>
      </c>
      <c r="J97" s="3">
        <f>J96*$C$6+J96+$B$11</f>
        <v>95440.418172206948</v>
      </c>
      <c r="K97" t="b">
        <f>IF(J97&lt;$B$3,TRUE,FALSE)</f>
        <v>1</v>
      </c>
      <c r="L97" s="2">
        <f>$B$11*I97</f>
        <v>83000</v>
      </c>
      <c r="M97" s="3">
        <f t="shared" si="7"/>
        <v>313.74099347362807</v>
      </c>
      <c r="N97" s="3">
        <f t="shared" si="8"/>
        <v>12436.039035562035</v>
      </c>
      <c r="O97" s="3">
        <f t="shared" si="9"/>
        <v>95436.039035562033</v>
      </c>
      <c r="P97" t="b">
        <f t="shared" si="6"/>
        <v>1</v>
      </c>
    </row>
    <row r="98" spans="9:16" x14ac:dyDescent="0.25">
      <c r="I98">
        <v>84</v>
      </c>
      <c r="J98" s="3">
        <f>J97*$C$6+J97+$B$11</f>
        <v>96758.552899447634</v>
      </c>
      <c r="K98" t="b">
        <f>IF(J98&lt;$B$3,TRUE,FALSE)</f>
        <v>1</v>
      </c>
      <c r="L98" s="2">
        <f>$B$11*I98</f>
        <v>84000</v>
      </c>
      <c r="M98" s="3">
        <f t="shared" si="7"/>
        <v>318.12013011854015</v>
      </c>
      <c r="N98" s="3">
        <f t="shared" si="8"/>
        <v>12754.159165680576</v>
      </c>
      <c r="O98" s="3">
        <f t="shared" si="9"/>
        <v>96754.159165680583</v>
      </c>
      <c r="P98" t="b">
        <f t="shared" si="6"/>
        <v>1</v>
      </c>
    </row>
    <row r="99" spans="9:16" x14ac:dyDescent="0.25">
      <c r="I99">
        <v>85</v>
      </c>
      <c r="J99" s="3">
        <f>J98*$C$6+J98+$B$11</f>
        <v>98081.081409112463</v>
      </c>
      <c r="K99" t="b">
        <f>IF(J99&lt;$B$3,TRUE,FALSE)</f>
        <v>1</v>
      </c>
      <c r="L99" s="2">
        <f>$B$11*I99</f>
        <v>85000</v>
      </c>
      <c r="M99" s="3">
        <f t="shared" si="7"/>
        <v>322.51386388560195</v>
      </c>
      <c r="N99" s="3">
        <f t="shared" si="8"/>
        <v>13076.673029566178</v>
      </c>
      <c r="O99" s="3">
        <f t="shared" si="9"/>
        <v>98076.673029566184</v>
      </c>
      <c r="P99" t="b">
        <f t="shared" si="6"/>
        <v>1</v>
      </c>
    </row>
    <row r="100" spans="9:16" x14ac:dyDescent="0.25">
      <c r="I100">
        <v>86</v>
      </c>
      <c r="J100" s="3">
        <f>J99*$C$6+J99+$B$11</f>
        <v>99408.018347142832</v>
      </c>
      <c r="K100" t="b">
        <f>IF(J100&lt;$B$3,TRUE,FALSE)</f>
        <v>1</v>
      </c>
      <c r="L100" s="2">
        <f>$B$11*I100</f>
        <v>86000</v>
      </c>
      <c r="M100" s="3">
        <f t="shared" si="7"/>
        <v>326.9222434318873</v>
      </c>
      <c r="N100" s="3">
        <f t="shared" si="8"/>
        <v>13403.595272998065</v>
      </c>
      <c r="O100" s="3">
        <f t="shared" si="9"/>
        <v>99403.595272998064</v>
      </c>
      <c r="P100" t="b">
        <f t="shared" si="6"/>
        <v>1</v>
      </c>
    </row>
    <row r="101" spans="9:16" x14ac:dyDescent="0.25">
      <c r="I101">
        <v>87</v>
      </c>
      <c r="J101" s="3">
        <f>J100*$C$6+J100+$B$11</f>
        <v>100739.37840829998</v>
      </c>
      <c r="K101" t="b">
        <f>IF(J101&lt;$B$3,TRUE,FALSE)</f>
        <v>1</v>
      </c>
      <c r="L101" s="2">
        <f>$B$11*I101</f>
        <v>87000</v>
      </c>
      <c r="M101" s="3">
        <f t="shared" si="7"/>
        <v>331.34531757666025</v>
      </c>
      <c r="N101" s="3">
        <f t="shared" si="8"/>
        <v>13734.940590574726</v>
      </c>
      <c r="O101" s="3">
        <f t="shared" si="9"/>
        <v>100734.94059057473</v>
      </c>
      <c r="P101" t="b">
        <f t="shared" si="6"/>
        <v>1</v>
      </c>
    </row>
    <row r="102" spans="9:16" x14ac:dyDescent="0.25">
      <c r="I102">
        <v>88</v>
      </c>
      <c r="J102" s="3">
        <f>J101*$C$6+J101+$B$11</f>
        <v>102075.17633632764</v>
      </c>
      <c r="K102" t="b">
        <f>IF(J102&lt;$B$3,TRUE,FALSE)</f>
        <v>1</v>
      </c>
      <c r="L102" s="2">
        <f>$B$11*I102</f>
        <v>88000</v>
      </c>
      <c r="M102" s="3">
        <f t="shared" si="7"/>
        <v>335.78313530191576</v>
      </c>
      <c r="N102" s="3">
        <f t="shared" si="8"/>
        <v>14070.723725876642</v>
      </c>
      <c r="O102" s="3">
        <f t="shared" si="9"/>
        <v>102070.72372587664</v>
      </c>
      <c r="P102" t="b">
        <f t="shared" si="6"/>
        <v>1</v>
      </c>
    </row>
    <row r="103" spans="9:16" x14ac:dyDescent="0.25">
      <c r="I103">
        <v>89</v>
      </c>
      <c r="J103" s="3">
        <f>J102*$C$6+J102+$B$11</f>
        <v>103415.4269241154</v>
      </c>
      <c r="K103" t="b">
        <f>IF(J103&lt;$B$3,TRUE,FALSE)</f>
        <v>1</v>
      </c>
      <c r="L103" s="2">
        <f>$B$11*I103</f>
        <v>89000</v>
      </c>
      <c r="M103" s="3">
        <f t="shared" si="7"/>
        <v>340.23574575292213</v>
      </c>
      <c r="N103" s="3">
        <f t="shared" si="8"/>
        <v>14410.959471629563</v>
      </c>
      <c r="O103" s="3">
        <f t="shared" si="9"/>
        <v>103410.95947162957</v>
      </c>
      <c r="P103" t="b">
        <f t="shared" si="6"/>
        <v>1</v>
      </c>
    </row>
    <row r="104" spans="9:16" x14ac:dyDescent="0.25">
      <c r="I104">
        <v>90</v>
      </c>
      <c r="J104" s="3">
        <f>J103*$C$6+J103+$B$11</f>
        <v>104760.14501386245</v>
      </c>
      <c r="K104" t="b">
        <f>IF(J104&lt;$B$3,TRUE,FALSE)</f>
        <v>1</v>
      </c>
      <c r="L104" s="2">
        <f>$B$11*I104</f>
        <v>90000</v>
      </c>
      <c r="M104" s="3">
        <f t="shared" si="7"/>
        <v>344.70319823876525</v>
      </c>
      <c r="N104" s="3">
        <f t="shared" si="8"/>
        <v>14755.662669868329</v>
      </c>
      <c r="O104" s="3">
        <f t="shared" si="9"/>
        <v>104755.66266986832</v>
      </c>
      <c r="P104" t="b">
        <f t="shared" si="6"/>
        <v>1</v>
      </c>
    </row>
    <row r="105" spans="9:16" x14ac:dyDescent="0.25">
      <c r="I105">
        <v>91</v>
      </c>
      <c r="J105" s="3">
        <f>J104*$C$6+J104+$B$11</f>
        <v>106109.34549724199</v>
      </c>
      <c r="K105" t="b">
        <f>IF(J105&lt;$B$3,TRUE,FALSE)</f>
        <v>1</v>
      </c>
      <c r="L105" s="2">
        <f>$B$11*I105</f>
        <v>91000</v>
      </c>
      <c r="M105" s="3">
        <f t="shared" si="7"/>
        <v>349.18554223289442</v>
      </c>
      <c r="N105" s="3">
        <f t="shared" si="8"/>
        <v>15104.848212101222</v>
      </c>
      <c r="O105" s="3">
        <f t="shared" si="9"/>
        <v>106104.84821210122</v>
      </c>
      <c r="P105" t="b">
        <f t="shared" si="6"/>
        <v>1</v>
      </c>
    </row>
    <row r="106" spans="9:16" x14ac:dyDescent="0.25">
      <c r="I106">
        <v>92</v>
      </c>
      <c r="J106" s="3">
        <f>J105*$C$6+J105+$B$11</f>
        <v>107463.04331556613</v>
      </c>
      <c r="K106" t="b">
        <f>IF(J106&lt;$B$3,TRUE,FALSE)</f>
        <v>1</v>
      </c>
      <c r="L106" s="2">
        <f>$B$11*I106</f>
        <v>92000</v>
      </c>
      <c r="M106" s="3">
        <f t="shared" si="7"/>
        <v>353.68282737367076</v>
      </c>
      <c r="N106" s="3">
        <f t="shared" si="8"/>
        <v>15458.531039474892</v>
      </c>
      <c r="O106" s="3">
        <f t="shared" si="9"/>
        <v>107458.5310394749</v>
      </c>
      <c r="P106" t="b">
        <f t="shared" si="6"/>
        <v>1</v>
      </c>
    </row>
    <row r="107" spans="9:16" x14ac:dyDescent="0.25">
      <c r="I107">
        <v>93</v>
      </c>
      <c r="J107" s="3">
        <f>J106*$C$6+J106+$B$11</f>
        <v>108821.25345995135</v>
      </c>
      <c r="K107" t="b">
        <f>IF(J107&lt;$B$3,TRUE,FALSE)</f>
        <v>1</v>
      </c>
      <c r="L107" s="2">
        <f>$B$11*I107</f>
        <v>93000</v>
      </c>
      <c r="M107" s="3">
        <f t="shared" si="7"/>
        <v>358.19510346491631</v>
      </c>
      <c r="N107" s="3">
        <f t="shared" si="8"/>
        <v>15816.726142939808</v>
      </c>
      <c r="O107" s="3">
        <f t="shared" si="9"/>
        <v>108816.72614293981</v>
      </c>
      <c r="P107" t="b">
        <f t="shared" si="6"/>
        <v>1</v>
      </c>
    </row>
    <row r="108" spans="9:16" x14ac:dyDescent="0.25">
      <c r="I108">
        <v>94</v>
      </c>
      <c r="J108" s="3">
        <f>J107*$C$6+J107+$B$11</f>
        <v>110183.99097148451</v>
      </c>
      <c r="K108" t="b">
        <f>IF(J108&lt;$B$3,TRUE,FALSE)</f>
        <v>1</v>
      </c>
      <c r="L108" s="2">
        <f>$B$11*I108</f>
        <v>94000</v>
      </c>
      <c r="M108" s="3">
        <f t="shared" si="7"/>
        <v>362.72242047646603</v>
      </c>
      <c r="N108" s="3">
        <f t="shared" si="8"/>
        <v>16179.448563416274</v>
      </c>
      <c r="O108" s="3">
        <f t="shared" si="9"/>
        <v>110179.44856341627</v>
      </c>
      <c r="P108" t="b">
        <f t="shared" si="6"/>
        <v>1</v>
      </c>
    </row>
    <row r="109" spans="9:16" x14ac:dyDescent="0.25">
      <c r="I109">
        <v>95</v>
      </c>
      <c r="J109" s="3">
        <f>J108*$C$6+J108+$B$11</f>
        <v>111551.27094138946</v>
      </c>
      <c r="K109" t="b">
        <f>IF(J109&lt;$B$3,TRUE,FALSE)</f>
        <v>1</v>
      </c>
      <c r="L109" s="2">
        <f>$B$11*I109</f>
        <v>95000</v>
      </c>
      <c r="M109" s="3">
        <f t="shared" si="7"/>
        <v>367.2648285447209</v>
      </c>
      <c r="N109" s="3">
        <f t="shared" si="8"/>
        <v>16546.713391960995</v>
      </c>
      <c r="O109" s="3">
        <f t="shared" si="9"/>
        <v>111546.71339196099</v>
      </c>
      <c r="P109" t="b">
        <f t="shared" si="6"/>
        <v>1</v>
      </c>
    </row>
    <row r="110" spans="9:16" x14ac:dyDescent="0.25">
      <c r="I110">
        <v>96</v>
      </c>
      <c r="J110" s="3">
        <f>J109*$C$6+J109+$B$11</f>
        <v>112923.10851119409</v>
      </c>
      <c r="K110" t="b">
        <f>IF(J110&lt;$B$3,TRUE,FALSE)</f>
        <v>1</v>
      </c>
      <c r="L110" s="2">
        <f>$B$11*I110</f>
        <v>96000</v>
      </c>
      <c r="M110" s="3">
        <f t="shared" si="7"/>
        <v>371.82237797320334</v>
      </c>
      <c r="N110" s="3">
        <f t="shared" si="8"/>
        <v>16918.535769934198</v>
      </c>
      <c r="O110" s="3">
        <f t="shared" si="9"/>
        <v>112918.5357699342</v>
      </c>
      <c r="P110" t="b">
        <f t="shared" si="6"/>
        <v>1</v>
      </c>
    </row>
    <row r="111" spans="9:16" x14ac:dyDescent="0.25">
      <c r="I111">
        <v>97</v>
      </c>
      <c r="J111" s="3">
        <f>J110*$C$6+J110+$B$11</f>
        <v>114299.51887289807</v>
      </c>
      <c r="K111" t="b">
        <f>IF(J111&lt;$B$3,TRUE,FALSE)</f>
        <v>1</v>
      </c>
      <c r="L111" s="2">
        <f>$B$11*I111</f>
        <v>97000</v>
      </c>
      <c r="M111" s="3">
        <f t="shared" si="7"/>
        <v>376.39511923311403</v>
      </c>
      <c r="N111" s="3">
        <f t="shared" si="8"/>
        <v>17294.930889167314</v>
      </c>
      <c r="O111" s="3">
        <f t="shared" si="9"/>
        <v>114294.93088916731</v>
      </c>
      <c r="P111" t="b">
        <f t="shared" si="6"/>
        <v>1</v>
      </c>
    </row>
    <row r="112" spans="9:16" x14ac:dyDescent="0.25">
      <c r="I112">
        <v>98</v>
      </c>
      <c r="J112" s="3">
        <f>J111*$C$6+J111+$B$11</f>
        <v>115680.51726914107</v>
      </c>
      <c r="K112" t="b">
        <f>IF(J112&lt;$B$3,TRUE,FALSE)</f>
        <v>1</v>
      </c>
      <c r="L112" s="2">
        <f>$B$11*I112</f>
        <v>98000</v>
      </c>
      <c r="M112" s="3">
        <f t="shared" si="7"/>
        <v>380.98310296389104</v>
      </c>
      <c r="N112" s="3">
        <f t="shared" si="8"/>
        <v>17675.913992131205</v>
      </c>
      <c r="O112" s="3">
        <f t="shared" si="9"/>
        <v>115675.9139921312</v>
      </c>
      <c r="P112" t="b">
        <f t="shared" si="6"/>
        <v>1</v>
      </c>
    </row>
    <row r="113" spans="9:16" x14ac:dyDescent="0.25">
      <c r="I113">
        <v>99</v>
      </c>
      <c r="J113" s="3">
        <f>J112*$C$6+J112+$B$11</f>
        <v>117066.11899337154</v>
      </c>
      <c r="K113" t="b">
        <f>IF(J113&lt;$B$3,TRUE,FALSE)</f>
        <v>1</v>
      </c>
      <c r="L113" s="2">
        <f>$B$11*I113</f>
        <v>99000</v>
      </c>
      <c r="M113" s="3">
        <f t="shared" si="7"/>
        <v>385.5863799737707</v>
      </c>
      <c r="N113" s="3">
        <f t="shared" si="8"/>
        <v>18061.500372104976</v>
      </c>
      <c r="O113" s="3">
        <f t="shared" si="9"/>
        <v>117061.50037210497</v>
      </c>
      <c r="P113" t="b">
        <f t="shared" si="6"/>
        <v>1</v>
      </c>
    </row>
    <row r="114" spans="9:16" x14ac:dyDescent="0.25">
      <c r="I114">
        <v>100</v>
      </c>
      <c r="J114" s="3">
        <f>J113*$C$6+J113+$B$11</f>
        <v>118456.3393900161</v>
      </c>
      <c r="K114" t="b">
        <f>IF(J114&lt;$B$3,TRUE,FALSE)</f>
        <v>1</v>
      </c>
      <c r="L114" s="2">
        <f>$B$11*I114</f>
        <v>100000</v>
      </c>
      <c r="M114" s="3">
        <f t="shared" si="7"/>
        <v>390.20500124034993</v>
      </c>
      <c r="N114" s="3">
        <f t="shared" si="8"/>
        <v>18451.705373345325</v>
      </c>
      <c r="O114" s="3">
        <f t="shared" si="9"/>
        <v>118451.70537334532</v>
      </c>
      <c r="P114" t="b">
        <f t="shared" si="6"/>
        <v>1</v>
      </c>
    </row>
    <row r="115" spans="9:16" x14ac:dyDescent="0.25">
      <c r="I115">
        <v>101</v>
      </c>
      <c r="J115" s="3">
        <f>J114*$C$6+J114+$B$11</f>
        <v>119851.19385464949</v>
      </c>
      <c r="K115" t="b">
        <f>IF(J115&lt;$B$3,TRUE,FALSE)</f>
        <v>1</v>
      </c>
      <c r="L115" s="2">
        <f>$B$11*I115</f>
        <v>101000</v>
      </c>
      <c r="M115" s="3">
        <f t="shared" si="7"/>
        <v>394.83901791115107</v>
      </c>
      <c r="N115" s="3">
        <f t="shared" si="8"/>
        <v>18846.544391256477</v>
      </c>
      <c r="O115" s="3">
        <f t="shared" si="9"/>
        <v>119846.54439125648</v>
      </c>
      <c r="P115" t="b">
        <f t="shared" si="6"/>
        <v>1</v>
      </c>
    </row>
    <row r="116" spans="9:16" x14ac:dyDescent="0.25">
      <c r="I116">
        <v>102</v>
      </c>
      <c r="J116" s="3">
        <f>J115*$C$6+J115+$B$11</f>
        <v>121250.697834165</v>
      </c>
      <c r="K116" t="b">
        <f>IF(J116&lt;$B$3,TRUE,FALSE)</f>
        <v>1</v>
      </c>
      <c r="L116" s="2">
        <f>$B$11*I116</f>
        <v>102000</v>
      </c>
      <c r="M116" s="3">
        <f t="shared" si="7"/>
        <v>399.48848130418827</v>
      </c>
      <c r="N116" s="3">
        <f t="shared" si="8"/>
        <v>19246.032872560667</v>
      </c>
      <c r="O116" s="3">
        <f t="shared" si="9"/>
        <v>121246.03287256067</v>
      </c>
      <c r="P116" t="b">
        <f t="shared" si="6"/>
        <v>1</v>
      </c>
    </row>
    <row r="117" spans="9:16" x14ac:dyDescent="0.25">
      <c r="I117">
        <v>103</v>
      </c>
      <c r="J117" s="3">
        <f>J116*$C$6+J116+$B$11</f>
        <v>122654.86682694555</v>
      </c>
      <c r="K117" t="b">
        <f>IF(J117&lt;$B$3,TRUE,FALSE)</f>
        <v>1</v>
      </c>
      <c r="L117" s="2">
        <f>$B$11*I117</f>
        <v>103000</v>
      </c>
      <c r="M117" s="3">
        <f t="shared" si="7"/>
        <v>404.15344290853557</v>
      </c>
      <c r="N117" s="3">
        <f t="shared" si="8"/>
        <v>19650.186315469204</v>
      </c>
      <c r="O117" s="3">
        <f t="shared" si="9"/>
        <v>122650.18631546921</v>
      </c>
      <c r="P117" t="b">
        <f t="shared" si="6"/>
        <v>1</v>
      </c>
    </row>
    <row r="118" spans="9:16" x14ac:dyDescent="0.25">
      <c r="I118">
        <v>104</v>
      </c>
      <c r="J118" s="3">
        <f>J117*$C$6+J117+$B$11</f>
        <v>124063.71638303537</v>
      </c>
      <c r="K118" t="b">
        <f>IF(J118&lt;$B$3,TRUE,FALSE)</f>
        <v>1</v>
      </c>
      <c r="L118" s="2">
        <f>$B$11*I118</f>
        <v>104000</v>
      </c>
      <c r="M118" s="3">
        <f t="shared" si="7"/>
        <v>408.83395438489742</v>
      </c>
      <c r="N118" s="3">
        <f t="shared" si="8"/>
        <v>20059.0202698541</v>
      </c>
      <c r="O118" s="3">
        <f t="shared" si="9"/>
        <v>124059.0202698541</v>
      </c>
      <c r="P118" t="b">
        <f t="shared" si="6"/>
        <v>1</v>
      </c>
    </row>
    <row r="119" spans="9:16" x14ac:dyDescent="0.25">
      <c r="I119">
        <v>105</v>
      </c>
      <c r="J119" s="3">
        <f>J118*$C$6+J118+$B$11</f>
        <v>125477.26210431215</v>
      </c>
      <c r="K119" t="b">
        <f>IF(J119&lt;$B$3,TRUE,FALSE)</f>
        <v>1</v>
      </c>
      <c r="L119" s="2">
        <f>$B$11*I119</f>
        <v>105000</v>
      </c>
      <c r="M119" s="3">
        <f t="shared" si="7"/>
        <v>413.53006756618032</v>
      </c>
      <c r="N119" s="3">
        <f t="shared" si="8"/>
        <v>20472.550337420282</v>
      </c>
      <c r="O119" s="3">
        <f t="shared" si="9"/>
        <v>125472.55033742028</v>
      </c>
      <c r="P119" t="b">
        <f t="shared" si="6"/>
        <v>1</v>
      </c>
    </row>
    <row r="120" spans="9:16" x14ac:dyDescent="0.25">
      <c r="I120">
        <v>106</v>
      </c>
      <c r="J120" s="3">
        <f>J119*$C$6+J119+$B$11</f>
        <v>126895.51964465986</v>
      </c>
      <c r="K120" t="b">
        <f>IF(J120&lt;$B$3,TRUE,FALSE)</f>
        <v>1</v>
      </c>
      <c r="L120" s="2">
        <f>$B$11*I120</f>
        <v>106000</v>
      </c>
      <c r="M120" s="3">
        <f t="shared" si="7"/>
        <v>418.24183445806761</v>
      </c>
      <c r="N120" s="3">
        <f t="shared" si="8"/>
        <v>20890.792171878351</v>
      </c>
      <c r="O120" s="3">
        <f t="shared" si="9"/>
        <v>126890.79217187835</v>
      </c>
      <c r="P120" t="b">
        <f t="shared" si="6"/>
        <v>1</v>
      </c>
    </row>
    <row r="121" spans="9:16" x14ac:dyDescent="0.25">
      <c r="I121">
        <v>107</v>
      </c>
      <c r="J121" s="3">
        <f>J120*$C$6+J120+$B$11</f>
        <v>128318.50471014205</v>
      </c>
      <c r="K121" t="b">
        <f>IF(J121&lt;$B$3,TRUE,FALSE)</f>
        <v>1</v>
      </c>
      <c r="L121" s="2">
        <f>$B$11*I121</f>
        <v>107000</v>
      </c>
      <c r="M121" s="3">
        <f t="shared" si="7"/>
        <v>422.96930723959451</v>
      </c>
      <c r="N121" s="3">
        <f t="shared" si="8"/>
        <v>21313.761479117944</v>
      </c>
      <c r="O121" s="3">
        <f t="shared" si="9"/>
        <v>128313.76147911794</v>
      </c>
      <c r="P121" t="b">
        <f t="shared" si="6"/>
        <v>1</v>
      </c>
    </row>
    <row r="122" spans="9:16" x14ac:dyDescent="0.25">
      <c r="I122">
        <v>108</v>
      </c>
      <c r="J122" s="3">
        <f>J121*$C$6+J121+$B$11</f>
        <v>129746.23305917585</v>
      </c>
      <c r="K122" t="b">
        <f>IF(J122&lt;$B$3,TRUE,FALSE)</f>
        <v>1</v>
      </c>
      <c r="L122" s="2">
        <f>$B$11*I122</f>
        <v>108000</v>
      </c>
      <c r="M122" s="3">
        <f t="shared" si="7"/>
        <v>427.71253826372646</v>
      </c>
      <c r="N122" s="3">
        <f t="shared" si="8"/>
        <v>21741.474017381672</v>
      </c>
      <c r="O122" s="3">
        <f t="shared" si="9"/>
        <v>129741.47401738167</v>
      </c>
      <c r="P122" t="b">
        <f t="shared" si="6"/>
        <v>1</v>
      </c>
    </row>
    <row r="123" spans="9:16" x14ac:dyDescent="0.25">
      <c r="I123">
        <v>109</v>
      </c>
      <c r="J123" s="3">
        <f>J122*$C$6+J122+$B$11</f>
        <v>131178.72050270642</v>
      </c>
      <c r="K123" t="b">
        <f>IF(J123&lt;$B$3,TRUE,FALSE)</f>
        <v>1</v>
      </c>
      <c r="L123" s="2">
        <f>$B$11*I123</f>
        <v>109000</v>
      </c>
      <c r="M123" s="3">
        <f t="shared" si="7"/>
        <v>432.47158005793892</v>
      </c>
      <c r="N123" s="3">
        <f t="shared" si="8"/>
        <v>22173.945597439611</v>
      </c>
      <c r="O123" s="3">
        <f t="shared" si="9"/>
        <v>131173.9455974396</v>
      </c>
      <c r="P123" t="b">
        <f t="shared" si="6"/>
        <v>1</v>
      </c>
    </row>
    <row r="124" spans="9:16" x14ac:dyDescent="0.25">
      <c r="I124">
        <v>110</v>
      </c>
      <c r="J124" s="3">
        <f>J123*$C$6+J123+$B$11</f>
        <v>132615.98290438211</v>
      </c>
      <c r="K124" t="b">
        <f>IF(J124&lt;$B$3,TRUE,FALSE)</f>
        <v>1</v>
      </c>
      <c r="L124" s="2">
        <f>$B$11*I124</f>
        <v>110000</v>
      </c>
      <c r="M124" s="3">
        <f t="shared" si="7"/>
        <v>437.2464853247987</v>
      </c>
      <c r="N124" s="3">
        <f t="shared" si="8"/>
        <v>22611.19208276441</v>
      </c>
      <c r="O124" s="3">
        <f t="shared" si="9"/>
        <v>132611.19208276441</v>
      </c>
      <c r="P124" t="b">
        <f t="shared" si="6"/>
        <v>1</v>
      </c>
    </row>
    <row r="125" spans="9:16" x14ac:dyDescent="0.25">
      <c r="I125">
        <v>111</v>
      </c>
      <c r="J125" s="3">
        <f>J124*$C$6+J124+$B$11</f>
        <v>134058.03618073004</v>
      </c>
      <c r="K125" t="b">
        <f>IF(J125&lt;$B$3,TRUE,FALSE)</f>
        <v>1</v>
      </c>
      <c r="L125" s="2">
        <f>$B$11*I125</f>
        <v>111000</v>
      </c>
      <c r="M125" s="3">
        <f t="shared" si="7"/>
        <v>442.03730694254807</v>
      </c>
      <c r="N125" s="3">
        <f t="shared" si="8"/>
        <v>23053.229389706958</v>
      </c>
      <c r="O125" s="3">
        <f t="shared" si="9"/>
        <v>134053.22938970695</v>
      </c>
      <c r="P125" t="b">
        <f t="shared" si="6"/>
        <v>1</v>
      </c>
    </row>
    <row r="126" spans="9:16" x14ac:dyDescent="0.25">
      <c r="I126">
        <v>112</v>
      </c>
      <c r="J126" s="3">
        <f>J125*$C$6+J125+$B$11</f>
        <v>135504.89630133248</v>
      </c>
      <c r="K126" t="b">
        <f>IF(J126&lt;$B$3,TRUE,FALSE)</f>
        <v>1</v>
      </c>
      <c r="L126" s="2">
        <f>$B$11*I126</f>
        <v>112000</v>
      </c>
      <c r="M126" s="3">
        <f t="shared" si="7"/>
        <v>446.84409796568985</v>
      </c>
      <c r="N126" s="3">
        <f t="shared" si="8"/>
        <v>23500.073487672649</v>
      </c>
      <c r="O126" s="3">
        <f t="shared" si="9"/>
        <v>135500.07348767266</v>
      </c>
      <c r="P126" t="b">
        <f t="shared" si="6"/>
        <v>1</v>
      </c>
    </row>
    <row r="127" spans="9:16" x14ac:dyDescent="0.25">
      <c r="I127">
        <v>113</v>
      </c>
      <c r="J127" s="3">
        <f>J126*$C$6+J126+$B$11</f>
        <v>136956.5792890036</v>
      </c>
      <c r="K127" t="b">
        <f>IF(J127&lt;$B$3,TRUE,FALSE)</f>
        <v>1</v>
      </c>
      <c r="L127" s="2">
        <f>$B$11*I127</f>
        <v>113000</v>
      </c>
      <c r="M127" s="3">
        <f t="shared" si="7"/>
        <v>451.66691162557555</v>
      </c>
      <c r="N127" s="3">
        <f t="shared" si="8"/>
        <v>23951.740399298225</v>
      </c>
      <c r="O127" s="3">
        <f t="shared" si="9"/>
        <v>136951.74039929823</v>
      </c>
      <c r="P127" t="b">
        <f t="shared" si="6"/>
        <v>1</v>
      </c>
    </row>
    <row r="128" spans="9:16" x14ac:dyDescent="0.25">
      <c r="I128">
        <v>114</v>
      </c>
      <c r="J128" s="3">
        <f>J127*$C$6+J127+$B$11</f>
        <v>138413.10121996695</v>
      </c>
      <c r="K128" t="b">
        <f>IF(J128&lt;$B$3,TRUE,FALSE)</f>
        <v>1</v>
      </c>
      <c r="L128" s="2">
        <f>$B$11*I128</f>
        <v>114000</v>
      </c>
      <c r="M128" s="3">
        <f t="shared" si="7"/>
        <v>456.50580133099413</v>
      </c>
      <c r="N128" s="3">
        <f t="shared" si="8"/>
        <v>24408.246200629219</v>
      </c>
      <c r="O128" s="3">
        <f t="shared" si="9"/>
        <v>138408.24620062922</v>
      </c>
      <c r="P128" t="b">
        <f t="shared" si="6"/>
        <v>1</v>
      </c>
    </row>
    <row r="129" spans="9:16" x14ac:dyDescent="0.25">
      <c r="I129">
        <v>115</v>
      </c>
      <c r="J129" s="3">
        <f>J128*$C$6+J128+$B$11</f>
        <v>139874.47822403352</v>
      </c>
      <c r="K129" t="b">
        <f>IF(J129&lt;$B$3,TRUE,FALSE)</f>
        <v>1</v>
      </c>
      <c r="L129" s="2">
        <f>$B$11*I129</f>
        <v>115000</v>
      </c>
      <c r="M129" s="3">
        <f t="shared" si="7"/>
        <v>461.36082066876412</v>
      </c>
      <c r="N129" s="3">
        <f t="shared" si="8"/>
        <v>24869.607021297983</v>
      </c>
      <c r="O129" s="3">
        <f t="shared" si="9"/>
        <v>139869.60702129797</v>
      </c>
      <c r="P129" t="b">
        <f t="shared" si="6"/>
        <v>1</v>
      </c>
    </row>
    <row r="130" spans="9:16" x14ac:dyDescent="0.25">
      <c r="I130">
        <v>116</v>
      </c>
      <c r="J130" s="3">
        <f>J129*$C$6+J129+$B$11</f>
        <v>141340.72648478029</v>
      </c>
      <c r="K130" t="b">
        <f>IF(J130&lt;$B$3,TRUE,FALSE)</f>
        <v>1</v>
      </c>
      <c r="L130" s="2">
        <f>$B$11*I130</f>
        <v>116000</v>
      </c>
      <c r="M130" s="3">
        <f t="shared" si="7"/>
        <v>466.23202340432658</v>
      </c>
      <c r="N130" s="3">
        <f t="shared" si="8"/>
        <v>25335.839044702308</v>
      </c>
      <c r="O130" s="3">
        <f t="shared" si="9"/>
        <v>141335.8390447023</v>
      </c>
      <c r="P130" t="b">
        <f t="shared" si="6"/>
        <v>1</v>
      </c>
    </row>
    <row r="131" spans="9:16" x14ac:dyDescent="0.25">
      <c r="I131">
        <v>117</v>
      </c>
      <c r="J131" s="3">
        <f>J130*$C$6+J130+$B$11</f>
        <v>142811.86223972955</v>
      </c>
      <c r="K131" t="b">
        <f>IF(J131&lt;$B$3,TRUE,FALSE)</f>
        <v>1</v>
      </c>
      <c r="L131" s="2">
        <f>$B$11*I131</f>
        <v>117000</v>
      </c>
      <c r="M131" s="3">
        <f t="shared" si="7"/>
        <v>471.11946348234102</v>
      </c>
      <c r="N131" s="3">
        <f t="shared" si="8"/>
        <v>25806.958508184649</v>
      </c>
      <c r="O131" s="3">
        <f t="shared" si="9"/>
        <v>142806.95850818465</v>
      </c>
      <c r="P131" t="b">
        <f t="shared" si="6"/>
        <v>1</v>
      </c>
    </row>
    <row r="132" spans="9:16" x14ac:dyDescent="0.25">
      <c r="I132">
        <v>118</v>
      </c>
      <c r="J132" s="3">
        <f>J131*$C$6+J131+$B$11</f>
        <v>144287.90178052866</v>
      </c>
      <c r="K132" t="b">
        <f>IF(J132&lt;$B$3,TRUE,FALSE)</f>
        <v>1</v>
      </c>
      <c r="L132" s="2">
        <f>$B$11*I132</f>
        <v>118000</v>
      </c>
      <c r="M132" s="3">
        <f t="shared" si="7"/>
        <v>476.02319502728216</v>
      </c>
      <c r="N132" s="3">
        <f t="shared" si="8"/>
        <v>26282.981703211932</v>
      </c>
      <c r="O132" s="3">
        <f t="shared" si="9"/>
        <v>144282.98170321193</v>
      </c>
      <c r="P132" t="b">
        <f t="shared" si="6"/>
        <v>1</v>
      </c>
    </row>
    <row r="133" spans="9:16" x14ac:dyDescent="0.25">
      <c r="I133">
        <v>119</v>
      </c>
      <c r="J133" s="3">
        <f>J132*$C$6+J132+$B$11</f>
        <v>145768.8614531304</v>
      </c>
      <c r="K133" t="b">
        <f>IF(J133&lt;$B$3,TRUE,FALSE)</f>
        <v>1</v>
      </c>
      <c r="L133" s="2">
        <f>$B$11*I133</f>
        <v>119000</v>
      </c>
      <c r="M133" s="3">
        <f t="shared" si="7"/>
        <v>480.94327234403983</v>
      </c>
      <c r="N133" s="3">
        <f t="shared" si="8"/>
        <v>26763.924975555972</v>
      </c>
      <c r="O133" s="3">
        <f t="shared" si="9"/>
        <v>145763.92497555597</v>
      </c>
      <c r="P133" t="b">
        <f t="shared" si="6"/>
        <v>1</v>
      </c>
    </row>
    <row r="134" spans="9:16" x14ac:dyDescent="0.25">
      <c r="I134">
        <v>120</v>
      </c>
      <c r="J134" s="3">
        <f>J133*$C$6+J133+$B$11</f>
        <v>147254.75765797417</v>
      </c>
      <c r="K134" t="b">
        <f>IF(J134&lt;$B$3,TRUE,FALSE)</f>
        <v>1</v>
      </c>
      <c r="L134" s="2">
        <f>$B$11*I134</f>
        <v>120000</v>
      </c>
      <c r="M134" s="3">
        <f t="shared" si="7"/>
        <v>485.87974991851996</v>
      </c>
      <c r="N134" s="3">
        <f t="shared" si="8"/>
        <v>27249.804725474492</v>
      </c>
      <c r="O134" s="3">
        <f t="shared" si="9"/>
        <v>147249.8047254745</v>
      </c>
      <c r="P134" t="b">
        <f t="shared" si="6"/>
        <v>1</v>
      </c>
    </row>
    <row r="135" spans="9:16" x14ac:dyDescent="0.25">
      <c r="I135">
        <v>121</v>
      </c>
      <c r="J135" s="3">
        <f>J134*$C$6+J134+$B$11</f>
        <v>148745.60685016742</v>
      </c>
      <c r="K135" t="b">
        <f>IF(J135&lt;$B$3,TRUE,FALSE)</f>
        <v>1</v>
      </c>
      <c r="L135" s="2">
        <f>$B$11*I135</f>
        <v>121000</v>
      </c>
      <c r="M135" s="3">
        <f t="shared" si="7"/>
        <v>490.8326824182484</v>
      </c>
      <c r="N135" s="3">
        <f t="shared" si="8"/>
        <v>27740.63740789274</v>
      </c>
      <c r="O135" s="3">
        <f t="shared" si="9"/>
        <v>148740.63740789273</v>
      </c>
      <c r="P135" t="b">
        <f t="shared" si="6"/>
        <v>1</v>
      </c>
    </row>
    <row r="136" spans="9:16" x14ac:dyDescent="0.25">
      <c r="I136">
        <v>122</v>
      </c>
      <c r="J136" s="3">
        <f>J135*$C$6+J135+$B$11</f>
        <v>150241.42553966798</v>
      </c>
      <c r="K136" t="b">
        <f>IF(J136&lt;$B$3,TRUE,FALSE)</f>
        <v>1</v>
      </c>
      <c r="L136" s="2">
        <f>$B$11*I136</f>
        <v>122000</v>
      </c>
      <c r="M136" s="3">
        <f t="shared" si="7"/>
        <v>495.80212469297578</v>
      </c>
      <c r="N136" s="3">
        <f t="shared" si="8"/>
        <v>28236.439532585715</v>
      </c>
      <c r="O136" s="3">
        <f t="shared" si="9"/>
        <v>150236.4395325857</v>
      </c>
      <c r="P136" t="b">
        <f t="shared" si="6"/>
        <v>1</v>
      </c>
    </row>
    <row r="137" spans="9:16" x14ac:dyDescent="0.25">
      <c r="I137">
        <v>123</v>
      </c>
      <c r="J137" s="3">
        <f>J136*$C$6+J136+$B$11</f>
        <v>151742.23029146687</v>
      </c>
      <c r="K137" t="b">
        <f>IF(J137&lt;$B$3,TRUE,FALSE)</f>
        <v>1</v>
      </c>
      <c r="L137" s="2">
        <f>$B$11*I137</f>
        <v>123000</v>
      </c>
      <c r="M137" s="3">
        <f t="shared" si="7"/>
        <v>500.78813177528571</v>
      </c>
      <c r="N137" s="3">
        <f t="shared" si="8"/>
        <v>28737.227664361002</v>
      </c>
      <c r="O137" s="3">
        <f t="shared" si="9"/>
        <v>151737.22766436101</v>
      </c>
      <c r="P137" t="b">
        <f t="shared" si="6"/>
        <v>1</v>
      </c>
    </row>
    <row r="138" spans="9:16" x14ac:dyDescent="0.25">
      <c r="I138">
        <v>124</v>
      </c>
      <c r="J138" s="3">
        <f>J137*$C$6+J137+$B$11</f>
        <v>153248.03772577175</v>
      </c>
      <c r="K138" t="b">
        <f>IF(J138&lt;$B$3,TRUE,FALSE)</f>
        <v>1</v>
      </c>
      <c r="L138" s="2">
        <f>$B$11*I138</f>
        <v>124000</v>
      </c>
      <c r="M138" s="3">
        <f t="shared" si="7"/>
        <v>505.79075888120337</v>
      </c>
      <c r="N138" s="3">
        <f t="shared" si="8"/>
        <v>29243.018423242207</v>
      </c>
      <c r="O138" s="3">
        <f t="shared" si="9"/>
        <v>153243.0184232422</v>
      </c>
      <c r="P138" t="b">
        <f t="shared" si="6"/>
        <v>1</v>
      </c>
    </row>
    <row r="139" spans="9:16" x14ac:dyDescent="0.25">
      <c r="I139">
        <v>125</v>
      </c>
      <c r="J139" s="3">
        <f>J138*$C$6+J138+$B$11</f>
        <v>154758.864518191</v>
      </c>
      <c r="K139" t="b">
        <f>IF(J139&lt;$B$3,TRUE,FALSE)</f>
        <v>1</v>
      </c>
      <c r="L139" s="2">
        <f>$B$11*I139</f>
        <v>125000</v>
      </c>
      <c r="M139" s="3">
        <f t="shared" si="7"/>
        <v>510.81006141080735</v>
      </c>
      <c r="N139" s="3">
        <f t="shared" si="8"/>
        <v>29753.828484653015</v>
      </c>
      <c r="O139" s="3">
        <f t="shared" si="9"/>
        <v>154753.82848465303</v>
      </c>
      <c r="P139" t="b">
        <f t="shared" si="6"/>
        <v>1</v>
      </c>
    </row>
    <row r="140" spans="9:16" x14ac:dyDescent="0.25">
      <c r="I140">
        <v>126</v>
      </c>
      <c r="J140" s="3">
        <f>J139*$C$6+J139+$B$11</f>
        <v>156274.72739991831</v>
      </c>
      <c r="K140" t="b">
        <f>IF(J140&lt;$B$3,TRUE,FALSE)</f>
        <v>1</v>
      </c>
      <c r="L140" s="2">
        <f>$B$11*I140</f>
        <v>126000</v>
      </c>
      <c r="M140" s="3">
        <f t="shared" si="7"/>
        <v>515.84609494884342</v>
      </c>
      <c r="N140" s="3">
        <f t="shared" si="8"/>
        <v>30269.674579601859</v>
      </c>
      <c r="O140" s="3">
        <f t="shared" si="9"/>
        <v>156269.67457960185</v>
      </c>
      <c r="P140" t="b">
        <f t="shared" si="6"/>
        <v>1</v>
      </c>
    </row>
    <row r="141" spans="9:16" x14ac:dyDescent="0.25">
      <c r="I141">
        <v>127</v>
      </c>
      <c r="J141" s="3">
        <f>J140*$C$6+J140+$B$11</f>
        <v>157795.64315791804</v>
      </c>
      <c r="K141" t="b">
        <f>IF(J141&lt;$B$3,TRUE,FALSE)</f>
        <v>1</v>
      </c>
      <c r="L141" s="2">
        <f>$B$11*I141</f>
        <v>127000</v>
      </c>
      <c r="M141" s="3">
        <f t="shared" si="7"/>
        <v>520.8989152653395</v>
      </c>
      <c r="N141" s="3">
        <f t="shared" si="8"/>
        <v>30790.5734948672</v>
      </c>
      <c r="O141" s="3">
        <f t="shared" si="9"/>
        <v>157790.57349486719</v>
      </c>
      <c r="P141" t="b">
        <f t="shared" si="6"/>
        <v>1</v>
      </c>
    </row>
    <row r="142" spans="9:16" x14ac:dyDescent="0.25">
      <c r="I142">
        <v>128</v>
      </c>
      <c r="J142" s="3">
        <f>J141*$C$6+J141+$B$11</f>
        <v>159321.62863511109</v>
      </c>
      <c r="K142" t="b">
        <f>IF(J142&lt;$B$3,TRUE,FALSE)</f>
        <v>1</v>
      </c>
      <c r="L142" s="2">
        <f>$B$11*I142</f>
        <v>128000</v>
      </c>
      <c r="M142" s="3">
        <f t="shared" si="7"/>
        <v>525.96857831622401</v>
      </c>
      <c r="N142" s="3">
        <f t="shared" si="8"/>
        <v>31316.542073183424</v>
      </c>
      <c r="O142" s="3">
        <f t="shared" si="9"/>
        <v>159316.54207318343</v>
      </c>
      <c r="P142" t="b">
        <f t="shared" si="6"/>
        <v>1</v>
      </c>
    </row>
    <row r="143" spans="9:16" x14ac:dyDescent="0.25">
      <c r="I143">
        <v>129</v>
      </c>
      <c r="J143" s="3">
        <f>J142*$C$6+J142+$B$11</f>
        <v>160852.70073056145</v>
      </c>
      <c r="K143" t="b">
        <f>IF(J143&lt;$B$3,TRUE,FALSE)</f>
        <v>1</v>
      </c>
      <c r="L143" s="2">
        <f>$B$11*I143</f>
        <v>129000</v>
      </c>
      <c r="M143" s="3">
        <f t="shared" si="7"/>
        <v>531.05514024394483</v>
      </c>
      <c r="N143" s="3">
        <f t="shared" si="8"/>
        <v>31847.597213427369</v>
      </c>
      <c r="O143" s="3">
        <f t="shared" si="9"/>
        <v>160847.59721342736</v>
      </c>
      <c r="P143" t="b">
        <f t="shared" ref="P143:P204" si="10">IF(O143&lt;$B$3,TRUE,FALSE)</f>
        <v>1</v>
      </c>
    </row>
    <row r="144" spans="9:16" x14ac:dyDescent="0.25">
      <c r="I144">
        <v>130</v>
      </c>
      <c r="J144" s="3">
        <f>J143*$C$6+J143+$B$11</f>
        <v>162388.87639966334</v>
      </c>
      <c r="K144" t="b">
        <f>IF(J144&lt;$B$3,TRUE,FALSE)</f>
        <v>1</v>
      </c>
      <c r="L144" s="2">
        <f>$B$11*I144</f>
        <v>130000</v>
      </c>
      <c r="M144" s="3">
        <f t="shared" si="7"/>
        <v>536.15865737809122</v>
      </c>
      <c r="N144" s="3">
        <f t="shared" si="8"/>
        <v>32383.75587080546</v>
      </c>
      <c r="O144" s="3">
        <f t="shared" si="9"/>
        <v>162383.75587080547</v>
      </c>
      <c r="P144" t="b">
        <f t="shared" si="10"/>
        <v>1</v>
      </c>
    </row>
    <row r="145" spans="9:16" x14ac:dyDescent="0.25">
      <c r="I145">
        <v>131</v>
      </c>
      <c r="J145" s="3">
        <f>J144*$C$6+J144+$B$11</f>
        <v>163930.17265432887</v>
      </c>
      <c r="K145" t="b">
        <f>IF(J145&lt;$B$3,TRUE,FALSE)</f>
        <v>1</v>
      </c>
      <c r="L145" s="2">
        <f>$B$11*I145</f>
        <v>131000</v>
      </c>
      <c r="M145" s="3">
        <f t="shared" si="7"/>
        <v>541.27918623601829</v>
      </c>
      <c r="N145" s="3">
        <f t="shared" si="8"/>
        <v>32925.035057041481</v>
      </c>
      <c r="O145" s="3">
        <f t="shared" si="9"/>
        <v>163925.03505704147</v>
      </c>
      <c r="P145" t="b">
        <f t="shared" si="10"/>
        <v>1</v>
      </c>
    </row>
    <row r="146" spans="9:16" x14ac:dyDescent="0.25">
      <c r="I146">
        <v>132</v>
      </c>
      <c r="J146" s="3">
        <f>J145*$C$6+J145+$B$11</f>
        <v>165476.60656317664</v>
      </c>
      <c r="K146" t="b">
        <f>IF(J146&lt;$B$3,TRUE,FALSE)</f>
        <v>1</v>
      </c>
      <c r="L146" s="2">
        <f>$B$11*I146</f>
        <v>132000</v>
      </c>
      <c r="M146" s="3">
        <f t="shared" si="7"/>
        <v>546.41678352347162</v>
      </c>
      <c r="N146" s="3">
        <f t="shared" si="8"/>
        <v>33471.451840564951</v>
      </c>
      <c r="O146" s="3">
        <f t="shared" si="9"/>
        <v>165471.45184056496</v>
      </c>
      <c r="P146" t="b">
        <f t="shared" si="10"/>
        <v>1</v>
      </c>
    </row>
    <row r="147" spans="9:16" x14ac:dyDescent="0.25">
      <c r="I147">
        <v>133</v>
      </c>
      <c r="J147" s="3">
        <f>J146*$C$6+J146+$B$11</f>
        <v>167028.19525172055</v>
      </c>
      <c r="K147" t="b">
        <f>IF(J147&lt;$B$3,TRUE,FALSE)</f>
        <v>1</v>
      </c>
      <c r="L147" s="2">
        <f>$B$11*I147</f>
        <v>133000</v>
      </c>
      <c r="M147" s="3">
        <f t="shared" ref="M147:M197" si="11">O146*$C$6</f>
        <v>551.57150613521651</v>
      </c>
      <c r="N147" s="3">
        <f t="shared" ref="N147:N197" si="12">M147+N146</f>
        <v>34023.023346700167</v>
      </c>
      <c r="O147" s="3">
        <f t="shared" ref="O147:O197" si="13">L147+N147</f>
        <v>167023.02334670018</v>
      </c>
      <c r="P147" t="b">
        <f t="shared" si="10"/>
        <v>1</v>
      </c>
    </row>
    <row r="148" spans="9:16" x14ac:dyDescent="0.25">
      <c r="I148">
        <v>134</v>
      </c>
      <c r="J148" s="3">
        <f>J147*$C$6+J147+$B$11</f>
        <v>168584.95590255962</v>
      </c>
      <c r="K148" t="b">
        <f>IF(J148&lt;$B$3,TRUE,FALSE)</f>
        <v>1</v>
      </c>
      <c r="L148" s="2">
        <f>$B$11*I148</f>
        <v>134000</v>
      </c>
      <c r="M148" s="3">
        <f t="shared" si="11"/>
        <v>556.74341115566733</v>
      </c>
      <c r="N148" s="3">
        <f t="shared" si="12"/>
        <v>34579.766757855832</v>
      </c>
      <c r="O148" s="3">
        <f t="shared" si="13"/>
        <v>168579.76675785583</v>
      </c>
      <c r="P148" t="b">
        <f t="shared" si="10"/>
        <v>1</v>
      </c>
    </row>
    <row r="149" spans="9:16" x14ac:dyDescent="0.25">
      <c r="I149">
        <v>135</v>
      </c>
      <c r="J149" s="3">
        <f>J148*$C$6+J148+$B$11</f>
        <v>170146.90575556815</v>
      </c>
      <c r="K149" t="b">
        <f>IF(J149&lt;$B$3,TRUE,FALSE)</f>
        <v>1</v>
      </c>
      <c r="L149" s="2">
        <f>$B$11*I149</f>
        <v>135000</v>
      </c>
      <c r="M149" s="3">
        <f t="shared" si="11"/>
        <v>561.93255585951943</v>
      </c>
      <c r="N149" s="3">
        <f t="shared" si="12"/>
        <v>35141.699313715355</v>
      </c>
      <c r="O149" s="3">
        <f t="shared" si="13"/>
        <v>170141.69931371536</v>
      </c>
      <c r="P149" t="b">
        <f t="shared" si="10"/>
        <v>1</v>
      </c>
    </row>
    <row r="150" spans="9:16" x14ac:dyDescent="0.25">
      <c r="I150">
        <v>136</v>
      </c>
      <c r="J150" s="3">
        <f>J149*$C$6+J149+$B$11</f>
        <v>171714.06210808671</v>
      </c>
      <c r="K150" t="b">
        <f>IF(J150&lt;$B$3,TRUE,FALSE)</f>
        <v>1</v>
      </c>
      <c r="L150" s="2">
        <f>$B$11*I150</f>
        <v>136000</v>
      </c>
      <c r="M150" s="3">
        <f t="shared" si="11"/>
        <v>567.13899771238459</v>
      </c>
      <c r="N150" s="3">
        <f t="shared" si="12"/>
        <v>35708.838311427739</v>
      </c>
      <c r="O150" s="3">
        <f t="shared" si="13"/>
        <v>171708.83831142774</v>
      </c>
      <c r="P150" t="b">
        <f t="shared" si="10"/>
        <v>1</v>
      </c>
    </row>
    <row r="151" spans="9:16" x14ac:dyDescent="0.25">
      <c r="I151">
        <v>137</v>
      </c>
      <c r="J151" s="3">
        <f>J150*$C$6+J150+$B$11</f>
        <v>173286.44231511367</v>
      </c>
      <c r="K151" t="b">
        <f>IF(J151&lt;$B$3,TRUE,FALSE)</f>
        <v>1</v>
      </c>
      <c r="L151" s="2">
        <f>$B$11*I151</f>
        <v>137000</v>
      </c>
      <c r="M151" s="3">
        <f t="shared" si="11"/>
        <v>572.36279437142582</v>
      </c>
      <c r="N151" s="3">
        <f t="shared" si="12"/>
        <v>36281.201105799162</v>
      </c>
      <c r="O151" s="3">
        <f t="shared" si="13"/>
        <v>173281.20110579918</v>
      </c>
      <c r="P151" t="b">
        <f t="shared" si="10"/>
        <v>1</v>
      </c>
    </row>
    <row r="152" spans="9:16" x14ac:dyDescent="0.25">
      <c r="I152">
        <v>138</v>
      </c>
      <c r="J152" s="3">
        <f>J151*$C$6+J151+$B$11</f>
        <v>174864.06378949739</v>
      </c>
      <c r="K152" t="b">
        <f>IF(J152&lt;$B$3,TRUE,FALSE)</f>
        <v>1</v>
      </c>
      <c r="L152" s="2">
        <f>$B$11*I152</f>
        <v>138000</v>
      </c>
      <c r="M152" s="3">
        <f t="shared" si="11"/>
        <v>577.60400368599733</v>
      </c>
      <c r="N152" s="3">
        <f t="shared" si="12"/>
        <v>36858.805109485162</v>
      </c>
      <c r="O152" s="3">
        <f t="shared" si="13"/>
        <v>174858.80510948517</v>
      </c>
      <c r="P152" t="b">
        <f t="shared" si="10"/>
        <v>1</v>
      </c>
    </row>
    <row r="153" spans="9:16" x14ac:dyDescent="0.25">
      <c r="I153">
        <v>139</v>
      </c>
      <c r="J153" s="3">
        <f>J152*$C$6+J152+$B$11</f>
        <v>176446.94400212905</v>
      </c>
      <c r="K153" t="b">
        <f>IF(J153&lt;$B$3,TRUE,FALSE)</f>
        <v>1</v>
      </c>
      <c r="L153" s="2">
        <f>$B$11*I153</f>
        <v>139000</v>
      </c>
      <c r="M153" s="3">
        <f t="shared" si="11"/>
        <v>582.86268369828394</v>
      </c>
      <c r="N153" s="3">
        <f t="shared" si="12"/>
        <v>37441.667793183442</v>
      </c>
      <c r="O153" s="3">
        <f t="shared" si="13"/>
        <v>176441.66779318344</v>
      </c>
      <c r="P153" t="b">
        <f t="shared" si="10"/>
        <v>1</v>
      </c>
    </row>
    <row r="154" spans="9:16" x14ac:dyDescent="0.25">
      <c r="I154">
        <v>140</v>
      </c>
      <c r="J154" s="3">
        <f>J153*$C$6+J153+$B$11</f>
        <v>178035.10048213616</v>
      </c>
      <c r="K154" t="b">
        <f>IF(J154&lt;$B$3,TRUE,FALSE)</f>
        <v>1</v>
      </c>
      <c r="L154" s="2">
        <f>$B$11*I154</f>
        <v>140000</v>
      </c>
      <c r="M154" s="3">
        <f t="shared" si="11"/>
        <v>588.13889264394481</v>
      </c>
      <c r="N154" s="3">
        <f t="shared" si="12"/>
        <v>38029.806685827389</v>
      </c>
      <c r="O154" s="3">
        <f t="shared" si="13"/>
        <v>178029.80668582738</v>
      </c>
      <c r="P154" t="b">
        <f t="shared" si="10"/>
        <v>1</v>
      </c>
    </row>
    <row r="155" spans="9:16" x14ac:dyDescent="0.25">
      <c r="I155">
        <v>141</v>
      </c>
      <c r="J155" s="3">
        <f>J154*$C$6+J154+$B$11</f>
        <v>179628.55081707661</v>
      </c>
      <c r="K155" t="b">
        <f>IF(J155&lt;$B$3,TRUE,FALSE)</f>
        <v>1</v>
      </c>
      <c r="L155" s="2">
        <f>$B$11*I155</f>
        <v>141000</v>
      </c>
      <c r="M155" s="3">
        <f t="shared" si="11"/>
        <v>593.43268895275799</v>
      </c>
      <c r="N155" s="3">
        <f t="shared" si="12"/>
        <v>38623.239374780147</v>
      </c>
      <c r="O155" s="3">
        <f t="shared" si="13"/>
        <v>179623.23937478015</v>
      </c>
      <c r="P155" t="b">
        <f t="shared" si="10"/>
        <v>1</v>
      </c>
    </row>
    <row r="156" spans="9:16" x14ac:dyDescent="0.25">
      <c r="I156">
        <v>142</v>
      </c>
      <c r="J156" s="3">
        <f>J155*$C$6+J155+$B$11</f>
        <v>181227.31265313353</v>
      </c>
      <c r="K156" t="b">
        <f>IF(J156&lt;$B$3,TRUE,FALSE)</f>
        <v>1</v>
      </c>
      <c r="L156" s="2">
        <f>$B$11*I156</f>
        <v>142000</v>
      </c>
      <c r="M156" s="3">
        <f t="shared" si="11"/>
        <v>598.74413124926718</v>
      </c>
      <c r="N156" s="3">
        <f t="shared" si="12"/>
        <v>39221.983506029414</v>
      </c>
      <c r="O156" s="3">
        <f t="shared" si="13"/>
        <v>181221.98350602941</v>
      </c>
      <c r="P156" t="b">
        <f t="shared" si="10"/>
        <v>1</v>
      </c>
    </row>
    <row r="157" spans="9:16" x14ac:dyDescent="0.25">
      <c r="I157">
        <v>143</v>
      </c>
      <c r="J157" s="3">
        <f>J156*$C$6+J156+$B$11</f>
        <v>182831.40369531064</v>
      </c>
      <c r="K157" t="b">
        <f>IF(J157&lt;$B$3,TRUE,FALSE)</f>
        <v>1</v>
      </c>
      <c r="L157" s="2">
        <f>$B$11*I157</f>
        <v>143000</v>
      </c>
      <c r="M157" s="3">
        <f t="shared" si="11"/>
        <v>604.07327835343142</v>
      </c>
      <c r="N157" s="3">
        <f t="shared" si="12"/>
        <v>39826.056784382847</v>
      </c>
      <c r="O157" s="3">
        <f t="shared" si="13"/>
        <v>182826.05678438285</v>
      </c>
      <c r="P157" t="b">
        <f t="shared" si="10"/>
        <v>1</v>
      </c>
    </row>
    <row r="158" spans="9:16" x14ac:dyDescent="0.25">
      <c r="I158">
        <v>144</v>
      </c>
      <c r="J158" s="3">
        <f>J157*$C$6+J157+$B$11</f>
        <v>184440.84170762834</v>
      </c>
      <c r="K158" t="b">
        <f>IF(J158&lt;$B$3,TRUE,FALSE)</f>
        <v>1</v>
      </c>
      <c r="L158" s="2">
        <f>$B$11*I158</f>
        <v>144000</v>
      </c>
      <c r="M158" s="3">
        <f t="shared" si="11"/>
        <v>609.42018928127618</v>
      </c>
      <c r="N158" s="3">
        <f t="shared" si="12"/>
        <v>40435.476973664125</v>
      </c>
      <c r="O158" s="3">
        <f t="shared" si="13"/>
        <v>184435.47697366413</v>
      </c>
      <c r="P158" t="b">
        <f t="shared" si="10"/>
        <v>1</v>
      </c>
    </row>
    <row r="159" spans="9:16" x14ac:dyDescent="0.25">
      <c r="I159">
        <v>145</v>
      </c>
      <c r="J159" s="3">
        <f>J158*$C$6+J158+$B$11</f>
        <v>186055.64451332044</v>
      </c>
      <c r="K159" t="b">
        <f>IF(J159&lt;$B$3,TRUE,FALSE)</f>
        <v>1</v>
      </c>
      <c r="L159" s="2">
        <f>$B$11*I159</f>
        <v>145000</v>
      </c>
      <c r="M159" s="3">
        <f t="shared" si="11"/>
        <v>614.78492324554713</v>
      </c>
      <c r="N159" s="3">
        <f t="shared" si="12"/>
        <v>41050.261896909673</v>
      </c>
      <c r="O159" s="3">
        <f t="shared" si="13"/>
        <v>186050.26189690968</v>
      </c>
      <c r="P159" t="b">
        <f t="shared" si="10"/>
        <v>1</v>
      </c>
    </row>
    <row r="160" spans="9:16" x14ac:dyDescent="0.25">
      <c r="I160">
        <v>146</v>
      </c>
      <c r="J160" s="3">
        <f>J159*$C$6+J159+$B$11</f>
        <v>187675.8299950315</v>
      </c>
      <c r="K160" t="b">
        <f>IF(J160&lt;$B$3,TRUE,FALSE)</f>
        <v>1</v>
      </c>
      <c r="L160" s="2">
        <f>$B$11*I160</f>
        <v>146000</v>
      </c>
      <c r="M160" s="3">
        <f t="shared" si="11"/>
        <v>620.16753965636565</v>
      </c>
      <c r="N160" s="3">
        <f t="shared" si="12"/>
        <v>41670.429436566039</v>
      </c>
      <c r="O160" s="3">
        <f t="shared" si="13"/>
        <v>187670.42943656605</v>
      </c>
      <c r="P160" t="b">
        <f t="shared" si="10"/>
        <v>1</v>
      </c>
    </row>
    <row r="161" spans="9:16" x14ac:dyDescent="0.25">
      <c r="I161">
        <v>147</v>
      </c>
      <c r="J161" s="3">
        <f>J160*$C$6+J160+$B$11</f>
        <v>189301.41609501492</v>
      </c>
      <c r="K161" t="b">
        <f>IF(J161&lt;$B$3,TRUE,FALSE)</f>
        <v>1</v>
      </c>
      <c r="L161" s="2">
        <f>$B$11*I161</f>
        <v>147000</v>
      </c>
      <c r="M161" s="3">
        <f t="shared" si="11"/>
        <v>625.56809812188681</v>
      </c>
      <c r="N161" s="3">
        <f t="shared" si="12"/>
        <v>42295.997534687929</v>
      </c>
      <c r="O161" s="3">
        <f t="shared" si="13"/>
        <v>189295.99753468792</v>
      </c>
      <c r="P161" t="b">
        <f t="shared" si="10"/>
        <v>1</v>
      </c>
    </row>
    <row r="162" spans="9:16" x14ac:dyDescent="0.25">
      <c r="I162">
        <v>148</v>
      </c>
      <c r="J162" s="3">
        <f>J161*$C$6+J161+$B$11</f>
        <v>190932.42081533163</v>
      </c>
      <c r="K162" t="b">
        <f>IF(J162&lt;$B$3,TRUE,FALSE)</f>
        <v>1</v>
      </c>
      <c r="L162" s="2">
        <f>$B$11*I162</f>
        <v>148000</v>
      </c>
      <c r="M162" s="3">
        <f t="shared" si="11"/>
        <v>630.98665844895982</v>
      </c>
      <c r="N162" s="3">
        <f t="shared" si="12"/>
        <v>42926.984193136886</v>
      </c>
      <c r="O162" s="3">
        <f t="shared" si="13"/>
        <v>190926.98419313689</v>
      </c>
      <c r="P162" t="b">
        <f t="shared" si="10"/>
        <v>1</v>
      </c>
    </row>
    <row r="163" spans="9:16" x14ac:dyDescent="0.25">
      <c r="I163">
        <v>149</v>
      </c>
      <c r="J163" s="3">
        <f>J162*$C$6+J162+$B$11</f>
        <v>192568.86221804941</v>
      </c>
      <c r="K163" t="b">
        <f>IF(J163&lt;$B$3,TRUE,FALSE)</f>
        <v>1</v>
      </c>
      <c r="L163" s="2">
        <f>$B$11*I163</f>
        <v>149000</v>
      </c>
      <c r="M163" s="3">
        <f t="shared" si="11"/>
        <v>636.42328064378967</v>
      </c>
      <c r="N163" s="3">
        <f t="shared" si="12"/>
        <v>43563.407473780673</v>
      </c>
      <c r="O163" s="3">
        <f t="shared" si="13"/>
        <v>192563.40747378068</v>
      </c>
      <c r="P163" t="b">
        <f t="shared" si="10"/>
        <v>1</v>
      </c>
    </row>
    <row r="164" spans="9:16" x14ac:dyDescent="0.25">
      <c r="I164">
        <v>150</v>
      </c>
      <c r="J164" s="3">
        <f>J163*$C$6+J163+$B$11</f>
        <v>194210.75842544291</v>
      </c>
      <c r="K164" t="b">
        <f>IF(J164&lt;$B$3,TRUE,FALSE)</f>
        <v>1</v>
      </c>
      <c r="L164" s="2">
        <f>$B$11*I164</f>
        <v>150000</v>
      </c>
      <c r="M164" s="3">
        <f t="shared" si="11"/>
        <v>641.87802491260231</v>
      </c>
      <c r="N164" s="3">
        <f t="shared" si="12"/>
        <v>44205.285498693273</v>
      </c>
      <c r="O164" s="3">
        <f t="shared" si="13"/>
        <v>194205.28549869327</v>
      </c>
      <c r="P164" t="b">
        <f t="shared" si="10"/>
        <v>1</v>
      </c>
    </row>
    <row r="165" spans="9:16" x14ac:dyDescent="0.25">
      <c r="I165">
        <v>151</v>
      </c>
      <c r="J165" s="3">
        <f>J164*$C$6+J164+$B$11</f>
        <v>195858.1276201944</v>
      </c>
      <c r="K165" t="b">
        <f>IF(J165&lt;$B$3,TRUE,FALSE)</f>
        <v>1</v>
      </c>
      <c r="L165" s="2">
        <f>$B$11*I165</f>
        <v>151000</v>
      </c>
      <c r="M165" s="3">
        <f t="shared" si="11"/>
        <v>647.35095166231088</v>
      </c>
      <c r="N165" s="3">
        <f t="shared" si="12"/>
        <v>44852.636450355581</v>
      </c>
      <c r="O165" s="3">
        <f t="shared" si="13"/>
        <v>195852.63645035558</v>
      </c>
      <c r="P165" t="b">
        <f t="shared" si="10"/>
        <v>1</v>
      </c>
    </row>
    <row r="166" spans="9:16" x14ac:dyDescent="0.25">
      <c r="I166">
        <v>152</v>
      </c>
      <c r="J166" s="3">
        <f>J165*$C$6+J165+$B$11</f>
        <v>197510.98804559503</v>
      </c>
      <c r="K166" t="b">
        <f>IF(J166&lt;$B$3,TRUE,FALSE)</f>
        <v>1</v>
      </c>
      <c r="L166" s="2">
        <f>$B$11*I166</f>
        <v>152000</v>
      </c>
      <c r="M166" s="3">
        <f t="shared" si="11"/>
        <v>652.84212150118526</v>
      </c>
      <c r="N166" s="3">
        <f t="shared" si="12"/>
        <v>45505.478571856765</v>
      </c>
      <c r="O166" s="3">
        <f t="shared" si="13"/>
        <v>197505.47857185677</v>
      </c>
      <c r="P166" t="b">
        <f t="shared" si="10"/>
        <v>1</v>
      </c>
    </row>
    <row r="167" spans="9:16" x14ac:dyDescent="0.25">
      <c r="I167">
        <v>153</v>
      </c>
      <c r="J167" s="3">
        <f>J166*$C$6+J166+$B$11</f>
        <v>199169.35800574702</v>
      </c>
      <c r="K167" t="b">
        <f>IF(J167&lt;$B$3,TRUE,FALSE)</f>
        <v>1</v>
      </c>
      <c r="L167" s="2">
        <f>$B$11*I167</f>
        <v>153000</v>
      </c>
      <c r="M167" s="3">
        <f t="shared" si="11"/>
        <v>658.35159523952257</v>
      </c>
      <c r="N167" s="3">
        <f t="shared" si="12"/>
        <v>46163.83016709629</v>
      </c>
      <c r="O167" s="3">
        <f t="shared" si="13"/>
        <v>199163.83016709628</v>
      </c>
      <c r="P167" t="b">
        <f t="shared" si="10"/>
        <v>1</v>
      </c>
    </row>
    <row r="168" spans="9:16" x14ac:dyDescent="0.25">
      <c r="I168">
        <v>154</v>
      </c>
      <c r="J168" s="3">
        <f>J167*$C$6+J167+$B$11</f>
        <v>200833.25586576617</v>
      </c>
      <c r="K168" t="b">
        <f>IF(J168&lt;$B$3,TRUE,FALSE)</f>
        <v>1</v>
      </c>
      <c r="L168" s="2">
        <f>$B$11*I168</f>
        <v>154000</v>
      </c>
      <c r="M168" s="3">
        <f t="shared" si="11"/>
        <v>663.87943389032102</v>
      </c>
      <c r="N168" s="3">
        <f t="shared" si="12"/>
        <v>46827.709600986615</v>
      </c>
      <c r="O168" s="3">
        <f t="shared" si="13"/>
        <v>200827.70960098662</v>
      </c>
      <c r="P168" t="b">
        <f t="shared" si="10"/>
        <v>1</v>
      </c>
    </row>
    <row r="169" spans="9:16" x14ac:dyDescent="0.25">
      <c r="I169">
        <v>155</v>
      </c>
      <c r="J169" s="3">
        <f>J168*$C$6+J168+$B$11</f>
        <v>202502.70005198539</v>
      </c>
      <c r="K169" t="b">
        <f>IF(J169&lt;$B$3,TRUE,FALSE)</f>
        <v>1</v>
      </c>
      <c r="L169" s="2">
        <f>$B$11*I169</f>
        <v>155000</v>
      </c>
      <c r="M169" s="3">
        <f t="shared" si="11"/>
        <v>669.42569866995541</v>
      </c>
      <c r="N169" s="3">
        <f t="shared" si="12"/>
        <v>47497.135299656569</v>
      </c>
      <c r="O169" s="3">
        <f t="shared" si="13"/>
        <v>202497.13529965657</v>
      </c>
      <c r="P169" t="b">
        <f t="shared" si="10"/>
        <v>1</v>
      </c>
    </row>
    <row r="170" spans="9:16" x14ac:dyDescent="0.25">
      <c r="I170">
        <v>156</v>
      </c>
      <c r="J170" s="3">
        <f>J169*$C$6+J169+$B$11</f>
        <v>204177.70905215867</v>
      </c>
      <c r="K170" t="b">
        <f>IF(J170&lt;$B$3,TRUE,FALSE)</f>
        <v>1</v>
      </c>
      <c r="L170" s="2">
        <f>$B$11*I170</f>
        <v>156000</v>
      </c>
      <c r="M170" s="3">
        <f t="shared" si="11"/>
        <v>674.99045099885529</v>
      </c>
      <c r="N170" s="3">
        <f t="shared" si="12"/>
        <v>48172.125750655425</v>
      </c>
      <c r="O170" s="3">
        <f t="shared" si="13"/>
        <v>204172.12575065542</v>
      </c>
      <c r="P170" t="b">
        <f t="shared" si="10"/>
        <v>1</v>
      </c>
    </row>
    <row r="171" spans="9:16" x14ac:dyDescent="0.25">
      <c r="I171">
        <v>157</v>
      </c>
      <c r="J171" s="3">
        <f>J170*$C$6+J170+$B$11</f>
        <v>205858.30141566586</v>
      </c>
      <c r="K171" t="b">
        <f>IF(J171&lt;$B$3,TRUE,FALSE)</f>
        <v>1</v>
      </c>
      <c r="L171" s="2">
        <f>$B$11*I171</f>
        <v>157000</v>
      </c>
      <c r="M171" s="3">
        <f t="shared" si="11"/>
        <v>680.57375250218479</v>
      </c>
      <c r="N171" s="3">
        <f t="shared" si="12"/>
        <v>48852.699503157608</v>
      </c>
      <c r="O171" s="3">
        <f t="shared" si="13"/>
        <v>205852.69950315761</v>
      </c>
      <c r="P171" t="b">
        <f t="shared" si="10"/>
        <v>1</v>
      </c>
    </row>
    <row r="172" spans="9:16" x14ac:dyDescent="0.25">
      <c r="I172">
        <v>158</v>
      </c>
      <c r="J172" s="3">
        <f>J171*$C$6+J171+$B$11</f>
        <v>207544.49575371807</v>
      </c>
      <c r="K172" t="b">
        <f>IF(J172&lt;$B$3,TRUE,FALSE)</f>
        <v>1</v>
      </c>
      <c r="L172" s="2">
        <f>$B$11*I172</f>
        <v>158000</v>
      </c>
      <c r="M172" s="3">
        <f t="shared" si="11"/>
        <v>686.17566501052545</v>
      </c>
      <c r="N172" s="3">
        <f t="shared" si="12"/>
        <v>49538.875168168131</v>
      </c>
      <c r="O172" s="3">
        <f t="shared" si="13"/>
        <v>207538.87516816813</v>
      </c>
      <c r="P172" t="b">
        <f t="shared" si="10"/>
        <v>1</v>
      </c>
    </row>
    <row r="173" spans="9:16" x14ac:dyDescent="0.25">
      <c r="I173">
        <v>159</v>
      </c>
      <c r="J173" s="3">
        <f>J172*$C$6+J172+$B$11</f>
        <v>209236.31073956381</v>
      </c>
      <c r="K173" t="b">
        <f>IF(J173&lt;$B$3,TRUE,FALSE)</f>
        <v>1</v>
      </c>
      <c r="L173" s="2">
        <f>$B$11*I173</f>
        <v>159000</v>
      </c>
      <c r="M173" s="3">
        <f t="shared" si="11"/>
        <v>691.79625056056045</v>
      </c>
      <c r="N173" s="3">
        <f t="shared" si="12"/>
        <v>50230.671418728693</v>
      </c>
      <c r="O173" s="3">
        <f t="shared" si="13"/>
        <v>209230.67141872869</v>
      </c>
      <c r="P173" t="b">
        <f t="shared" si="10"/>
        <v>1</v>
      </c>
    </row>
    <row r="174" spans="9:16" x14ac:dyDescent="0.25">
      <c r="I174">
        <v>160</v>
      </c>
      <c r="J174" s="3">
        <f>J173*$C$6+J173+$B$11</f>
        <v>210933.76510869569</v>
      </c>
      <c r="K174" t="b">
        <f>IF(J174&lt;$B$3,TRUE,FALSE)</f>
        <v>1</v>
      </c>
      <c r="L174" s="2">
        <f>$B$11*I174</f>
        <v>160000</v>
      </c>
      <c r="M174" s="3">
        <f t="shared" si="11"/>
        <v>697.43557139576228</v>
      </c>
      <c r="N174" s="3">
        <f t="shared" si="12"/>
        <v>50928.106990124455</v>
      </c>
      <c r="O174" s="3">
        <f t="shared" si="13"/>
        <v>210928.10699012445</v>
      </c>
      <c r="P174" t="b">
        <f t="shared" si="10"/>
        <v>1</v>
      </c>
    </row>
    <row r="175" spans="9:16" x14ac:dyDescent="0.25">
      <c r="I175">
        <v>161</v>
      </c>
      <c r="J175" s="3">
        <f>J174*$C$6+J174+$B$11</f>
        <v>212636.87765905802</v>
      </c>
      <c r="K175" t="b">
        <f>IF(J175&lt;$B$3,TRUE,FALSE)</f>
        <v>1</v>
      </c>
      <c r="L175" s="2">
        <f>$B$11*I175</f>
        <v>161000</v>
      </c>
      <c r="M175" s="3">
        <f t="shared" si="11"/>
        <v>703.09368996708156</v>
      </c>
      <c r="N175" s="3">
        <f t="shared" si="12"/>
        <v>51631.200680091541</v>
      </c>
      <c r="O175" s="3">
        <f t="shared" si="13"/>
        <v>212631.20068009154</v>
      </c>
      <c r="P175" t="b">
        <f t="shared" si="10"/>
        <v>1</v>
      </c>
    </row>
    <row r="176" spans="9:16" x14ac:dyDescent="0.25">
      <c r="I176">
        <v>162</v>
      </c>
      <c r="J176" s="3">
        <f>J175*$C$6+J175+$B$11</f>
        <v>214345.6672512549</v>
      </c>
      <c r="K176" t="b">
        <f>IF(J176&lt;$B$3,TRUE,FALSE)</f>
        <v>1</v>
      </c>
      <c r="L176" s="2">
        <f>$B$11*I176</f>
        <v>162000</v>
      </c>
      <c r="M176" s="3">
        <f t="shared" si="11"/>
        <v>708.77066893363849</v>
      </c>
      <c r="N176" s="3">
        <f t="shared" si="12"/>
        <v>52339.971349025182</v>
      </c>
      <c r="O176" s="3">
        <f t="shared" si="13"/>
        <v>214339.97134902517</v>
      </c>
      <c r="P176" t="b">
        <f t="shared" si="10"/>
        <v>1</v>
      </c>
    </row>
    <row r="177" spans="9:16" x14ac:dyDescent="0.25">
      <c r="I177">
        <v>163</v>
      </c>
      <c r="J177" s="3">
        <f>J176*$C$6+J176+$B$11</f>
        <v>216060.15280875907</v>
      </c>
      <c r="K177" t="b">
        <f>IF(J177&lt;$B$3,TRUE,FALSE)</f>
        <v>1</v>
      </c>
      <c r="L177" s="2">
        <f>$B$11*I177</f>
        <v>163000</v>
      </c>
      <c r="M177" s="3">
        <f t="shared" si="11"/>
        <v>714.46657116341726</v>
      </c>
      <c r="N177" s="3">
        <f t="shared" si="12"/>
        <v>53054.437920188597</v>
      </c>
      <c r="O177" s="3">
        <f t="shared" si="13"/>
        <v>216054.43792018859</v>
      </c>
      <c r="P177" t="b">
        <f t="shared" si="10"/>
        <v>1</v>
      </c>
    </row>
    <row r="178" spans="9:16" x14ac:dyDescent="0.25">
      <c r="I178">
        <v>164</v>
      </c>
      <c r="J178" s="3">
        <f>J177*$C$6+J177+$B$11</f>
        <v>217780.3533181216</v>
      </c>
      <c r="K178" t="b">
        <f>IF(J178&lt;$B$3,TRUE,FALSE)</f>
        <v>1</v>
      </c>
      <c r="L178" s="2">
        <f>$B$11*I178</f>
        <v>164000</v>
      </c>
      <c r="M178" s="3">
        <f t="shared" si="11"/>
        <v>720.18145973396201</v>
      </c>
      <c r="N178" s="3">
        <f t="shared" si="12"/>
        <v>53774.619379922558</v>
      </c>
      <c r="O178" s="3">
        <f t="shared" si="13"/>
        <v>217774.61937992257</v>
      </c>
      <c r="P178" t="b">
        <f t="shared" si="10"/>
        <v>1</v>
      </c>
    </row>
    <row r="179" spans="9:16" x14ac:dyDescent="0.25">
      <c r="I179">
        <v>165</v>
      </c>
      <c r="J179" s="3">
        <f>J178*$C$6+J178+$B$11</f>
        <v>219506.28782918202</v>
      </c>
      <c r="K179" t="b">
        <f>IF(J179&lt;$B$3,TRUE,FALSE)</f>
        <v>1</v>
      </c>
      <c r="L179" s="2">
        <f>$B$11*I179</f>
        <v>165000</v>
      </c>
      <c r="M179" s="3">
        <f t="shared" si="11"/>
        <v>725.91539793307527</v>
      </c>
      <c r="N179" s="3">
        <f t="shared" si="12"/>
        <v>54500.534777855632</v>
      </c>
      <c r="O179" s="3">
        <f t="shared" si="13"/>
        <v>219500.53477785562</v>
      </c>
      <c r="P179" t="b">
        <f t="shared" si="10"/>
        <v>1</v>
      </c>
    </row>
    <row r="180" spans="9:16" x14ac:dyDescent="0.25">
      <c r="I180">
        <v>166</v>
      </c>
      <c r="J180" s="3">
        <f>J179*$C$6+J179+$B$11</f>
        <v>221237.97545527929</v>
      </c>
      <c r="K180" t="b">
        <f>IF(J180&lt;$B$3,TRUE,FALSE)</f>
        <v>1</v>
      </c>
      <c r="L180" s="2">
        <f>$B$11*I180</f>
        <v>166000</v>
      </c>
      <c r="M180" s="3">
        <f t="shared" si="11"/>
        <v>731.66844925951875</v>
      </c>
      <c r="N180" s="3">
        <f t="shared" si="12"/>
        <v>55232.203227115147</v>
      </c>
      <c r="O180" s="3">
        <f t="shared" si="13"/>
        <v>221232.20322711515</v>
      </c>
      <c r="P180" t="b">
        <f t="shared" si="10"/>
        <v>1</v>
      </c>
    </row>
    <row r="181" spans="9:16" x14ac:dyDescent="0.25">
      <c r="I181">
        <v>167</v>
      </c>
      <c r="J181" s="3">
        <f>J180*$C$6+J180+$B$11</f>
        <v>222975.43537346355</v>
      </c>
      <c r="K181" t="b">
        <f>IF(J181&lt;$B$3,TRUE,FALSE)</f>
        <v>1</v>
      </c>
      <c r="L181" s="2">
        <f>$B$11*I181</f>
        <v>167000</v>
      </c>
      <c r="M181" s="3">
        <f t="shared" si="11"/>
        <v>737.44067742371726</v>
      </c>
      <c r="N181" s="3">
        <f t="shared" si="12"/>
        <v>55969.643904538862</v>
      </c>
      <c r="O181" s="3">
        <f t="shared" si="13"/>
        <v>222969.64390453885</v>
      </c>
      <c r="P181" t="b">
        <f t="shared" si="10"/>
        <v>1</v>
      </c>
    </row>
    <row r="182" spans="9:16" x14ac:dyDescent="0.25">
      <c r="I182">
        <v>168</v>
      </c>
      <c r="J182" s="3">
        <f>J181*$C$6+J181+$B$11</f>
        <v>224718.68682470842</v>
      </c>
      <c r="K182" t="b">
        <f>IF(J182&lt;$B$3,TRUE,FALSE)</f>
        <v>1</v>
      </c>
      <c r="L182" s="2">
        <f>$B$11*I182</f>
        <v>168000</v>
      </c>
      <c r="M182" s="3">
        <f t="shared" si="11"/>
        <v>743.23214634846295</v>
      </c>
      <c r="N182" s="3">
        <f t="shared" si="12"/>
        <v>56712.876050887324</v>
      </c>
      <c r="O182" s="3">
        <f t="shared" si="13"/>
        <v>224712.87605088734</v>
      </c>
      <c r="P182" t="b">
        <f t="shared" si="10"/>
        <v>1</v>
      </c>
    </row>
    <row r="183" spans="9:16" x14ac:dyDescent="0.25">
      <c r="I183">
        <v>169</v>
      </c>
      <c r="J183" s="3">
        <f>J182*$C$6+J182+$B$11</f>
        <v>226467.7491141241</v>
      </c>
      <c r="K183" t="b">
        <f>IF(J183&lt;$B$3,TRUE,FALSE)</f>
        <v>1</v>
      </c>
      <c r="L183" s="2">
        <f>$B$11*I183</f>
        <v>169000</v>
      </c>
      <c r="M183" s="3">
        <f t="shared" si="11"/>
        <v>749.04292016962449</v>
      </c>
      <c r="N183" s="3">
        <f t="shared" si="12"/>
        <v>57461.918971056948</v>
      </c>
      <c r="O183" s="3">
        <f t="shared" si="13"/>
        <v>226461.91897105693</v>
      </c>
      <c r="P183" t="b">
        <f t="shared" si="10"/>
        <v>1</v>
      </c>
    </row>
    <row r="184" spans="9:16" x14ac:dyDescent="0.25">
      <c r="I184">
        <v>170</v>
      </c>
      <c r="J184" s="3">
        <f>J183*$C$6+J183+$B$11</f>
        <v>228222.64161117119</v>
      </c>
      <c r="K184" t="b">
        <f>IF(J184&lt;$B$3,TRUE,FALSE)</f>
        <v>1</v>
      </c>
      <c r="L184" s="2">
        <f>$B$11*I184</f>
        <v>170000</v>
      </c>
      <c r="M184" s="3">
        <f t="shared" si="11"/>
        <v>754.87306323685652</v>
      </c>
      <c r="N184" s="3">
        <f t="shared" si="12"/>
        <v>58216.792034293801</v>
      </c>
      <c r="O184" s="3">
        <f t="shared" si="13"/>
        <v>228216.79203429382</v>
      </c>
      <c r="P184" t="b">
        <f t="shared" si="10"/>
        <v>1</v>
      </c>
    </row>
    <row r="185" spans="9:16" x14ac:dyDescent="0.25">
      <c r="I185">
        <v>171</v>
      </c>
      <c r="J185" s="3">
        <f>J184*$C$6+J184+$B$11</f>
        <v>229983.38374987509</v>
      </c>
      <c r="K185" t="b">
        <f>IF(J185&lt;$B$3,TRUE,FALSE)</f>
        <v>1</v>
      </c>
      <c r="L185" s="2">
        <f>$B$11*I185</f>
        <v>171000</v>
      </c>
      <c r="M185" s="3">
        <f t="shared" si="11"/>
        <v>760.72264011431275</v>
      </c>
      <c r="N185" s="3">
        <f t="shared" si="12"/>
        <v>58977.514674408114</v>
      </c>
      <c r="O185" s="3">
        <f t="shared" si="13"/>
        <v>229977.51467440813</v>
      </c>
      <c r="P185" t="b">
        <f t="shared" si="10"/>
        <v>1</v>
      </c>
    </row>
    <row r="186" spans="9:16" x14ac:dyDescent="0.25">
      <c r="I186">
        <v>172</v>
      </c>
      <c r="J186" s="3">
        <f>J185*$C$6+J185+$B$11</f>
        <v>231749.99502904134</v>
      </c>
      <c r="K186" t="b">
        <f>IF(J186&lt;$B$3,TRUE,FALSE)</f>
        <v>1</v>
      </c>
      <c r="L186" s="2">
        <f>$B$11*I186</f>
        <v>172000</v>
      </c>
      <c r="M186" s="3">
        <f t="shared" si="11"/>
        <v>766.59171558136052</v>
      </c>
      <c r="N186" s="3">
        <f t="shared" si="12"/>
        <v>59744.106389989473</v>
      </c>
      <c r="O186" s="3">
        <f t="shared" si="13"/>
        <v>231744.10638998947</v>
      </c>
      <c r="P186" t="b">
        <f t="shared" si="10"/>
        <v>1</v>
      </c>
    </row>
    <row r="187" spans="9:16" x14ac:dyDescent="0.25">
      <c r="I187">
        <v>173</v>
      </c>
      <c r="J187" s="3">
        <f>J186*$C$6+J186+$B$11</f>
        <v>233522.49501247148</v>
      </c>
      <c r="K187" t="b">
        <f>IF(J187&lt;$B$3,TRUE,FALSE)</f>
        <v>1</v>
      </c>
      <c r="L187" s="2">
        <f>$B$11*I187</f>
        <v>173000</v>
      </c>
      <c r="M187" s="3">
        <f t="shared" si="11"/>
        <v>772.48035463329825</v>
      </c>
      <c r="N187" s="3">
        <f t="shared" si="12"/>
        <v>60516.586744622771</v>
      </c>
      <c r="O187" s="3">
        <f t="shared" si="13"/>
        <v>233516.58674462276</v>
      </c>
      <c r="P187" t="b">
        <f t="shared" si="10"/>
        <v>1</v>
      </c>
    </row>
    <row r="188" spans="9:16" x14ac:dyDescent="0.25">
      <c r="I188">
        <v>174</v>
      </c>
      <c r="J188" s="3">
        <f>J187*$C$6+J187+$B$11</f>
        <v>235300.90332917971</v>
      </c>
      <c r="K188" t="b">
        <f>IF(J188&lt;$B$3,TRUE,FALSE)</f>
        <v>1</v>
      </c>
      <c r="L188" s="2">
        <f>$B$11*I188</f>
        <v>174000</v>
      </c>
      <c r="M188" s="3">
        <f t="shared" si="11"/>
        <v>778.3886224820759</v>
      </c>
      <c r="N188" s="3">
        <f t="shared" si="12"/>
        <v>61294.975367104846</v>
      </c>
      <c r="O188" s="3">
        <f t="shared" si="13"/>
        <v>235294.97536710484</v>
      </c>
      <c r="P188" t="b">
        <f t="shared" si="10"/>
        <v>1</v>
      </c>
    </row>
    <row r="189" spans="9:16" x14ac:dyDescent="0.25">
      <c r="I189">
        <v>175</v>
      </c>
      <c r="J189" s="3">
        <f>J188*$C$6+J188+$B$11</f>
        <v>237085.23967361031</v>
      </c>
      <c r="K189" t="b">
        <f>IF(J189&lt;$B$3,TRUE,FALSE)</f>
        <v>1</v>
      </c>
      <c r="L189" s="2">
        <f>$B$11*I189</f>
        <v>175000</v>
      </c>
      <c r="M189" s="3">
        <f t="shared" si="11"/>
        <v>784.3165845570162</v>
      </c>
      <c r="N189" s="3">
        <f t="shared" si="12"/>
        <v>62079.291951661864</v>
      </c>
      <c r="O189" s="3">
        <f t="shared" si="13"/>
        <v>237079.29195166187</v>
      </c>
      <c r="P189" t="b">
        <f t="shared" si="10"/>
        <v>1</v>
      </c>
    </row>
    <row r="190" spans="9:16" x14ac:dyDescent="0.25">
      <c r="I190">
        <v>176</v>
      </c>
      <c r="J190" s="3">
        <f>J189*$C$6+J189+$B$11</f>
        <v>238875.52380585569</v>
      </c>
      <c r="K190" t="b">
        <f>IF(J190&lt;$B$3,TRUE,FALSE)</f>
        <v>1</v>
      </c>
      <c r="L190" s="2">
        <f>$B$11*I190</f>
        <v>176000</v>
      </c>
      <c r="M190" s="3">
        <f t="shared" si="11"/>
        <v>790.26430650553959</v>
      </c>
      <c r="N190" s="3">
        <f t="shared" si="12"/>
        <v>62869.556258167402</v>
      </c>
      <c r="O190" s="3">
        <f t="shared" si="13"/>
        <v>238869.5562581674</v>
      </c>
      <c r="P190" t="b">
        <f t="shared" si="10"/>
        <v>1</v>
      </c>
    </row>
    <row r="191" spans="9:16" x14ac:dyDescent="0.25">
      <c r="I191">
        <v>177</v>
      </c>
      <c r="J191" s="3">
        <f>J190*$C$6+J190+$B$11</f>
        <v>240671.77555187521</v>
      </c>
      <c r="K191" t="b">
        <f>IF(J191&lt;$B$3,TRUE,FALSE)</f>
        <v>1</v>
      </c>
      <c r="L191" s="2">
        <f>$B$11*I191</f>
        <v>177000</v>
      </c>
      <c r="M191" s="3">
        <f t="shared" si="11"/>
        <v>796.23185419389142</v>
      </c>
      <c r="N191" s="3">
        <f t="shared" si="12"/>
        <v>63665.788112361297</v>
      </c>
      <c r="O191" s="3">
        <f t="shared" si="13"/>
        <v>240665.7881123613</v>
      </c>
      <c r="P191" t="b">
        <f t="shared" si="10"/>
        <v>1</v>
      </c>
    </row>
    <row r="192" spans="9:16" x14ac:dyDescent="0.25">
      <c r="I192">
        <v>178</v>
      </c>
      <c r="J192" s="3">
        <f>J191*$C$6+J191+$B$11</f>
        <v>242474.01480371479</v>
      </c>
      <c r="K192" t="b">
        <f>IF(J192&lt;$B$3,TRUE,FALSE)</f>
        <v>1</v>
      </c>
      <c r="L192" s="2">
        <f>$B$11*I192</f>
        <v>178000</v>
      </c>
      <c r="M192" s="3">
        <f t="shared" si="11"/>
        <v>802.21929370787109</v>
      </c>
      <c r="N192" s="3">
        <f t="shared" si="12"/>
        <v>64468.00740606917</v>
      </c>
      <c r="O192" s="3">
        <f t="shared" si="13"/>
        <v>242468.00740606917</v>
      </c>
      <c r="P192" t="b">
        <f t="shared" si="10"/>
        <v>1</v>
      </c>
    </row>
    <row r="193" spans="9:16" x14ac:dyDescent="0.25">
      <c r="I193">
        <v>179</v>
      </c>
      <c r="J193" s="3">
        <f>J192*$C$6+J192+$B$11</f>
        <v>244282.26151972718</v>
      </c>
      <c r="K193" t="b">
        <f>IF(J193&lt;$B$3,TRUE,FALSE)</f>
        <v>1</v>
      </c>
      <c r="L193" s="2">
        <f>$B$11*I193</f>
        <v>179000</v>
      </c>
      <c r="M193" s="3">
        <f t="shared" si="11"/>
        <v>808.22669135356398</v>
      </c>
      <c r="N193" s="3">
        <f t="shared" si="12"/>
        <v>65276.234097422734</v>
      </c>
      <c r="O193" s="3">
        <f t="shared" si="13"/>
        <v>244276.23409742274</v>
      </c>
      <c r="P193" t="b">
        <f t="shared" si="10"/>
        <v>1</v>
      </c>
    </row>
    <row r="194" spans="9:16" x14ac:dyDescent="0.25">
      <c r="I194">
        <v>180</v>
      </c>
      <c r="J194" s="3">
        <f>J193*$C$6+J193+$B$11</f>
        <v>246096.53572479295</v>
      </c>
      <c r="K194" t="b">
        <f>IF(J194&lt;$B$3,TRUE,FALSE)</f>
        <v>1</v>
      </c>
      <c r="L194" s="2">
        <f>$B$11*I194</f>
        <v>180000</v>
      </c>
      <c r="M194" s="3">
        <f t="shared" si="11"/>
        <v>814.25411365807588</v>
      </c>
      <c r="N194" s="3">
        <f t="shared" si="12"/>
        <v>66090.48821108081</v>
      </c>
      <c r="O194" s="3">
        <f t="shared" si="13"/>
        <v>246090.48821108081</v>
      </c>
      <c r="P194" t="b">
        <f t="shared" si="10"/>
        <v>1</v>
      </c>
    </row>
    <row r="195" spans="9:16" x14ac:dyDescent="0.25">
      <c r="I195">
        <v>181</v>
      </c>
      <c r="J195" s="3">
        <f>J194*$C$6+J194+$B$11</f>
        <v>247916.85751054226</v>
      </c>
      <c r="K195" t="b">
        <f>IF(J195&lt;$B$3,TRUE,FALSE)</f>
        <v>1</v>
      </c>
      <c r="L195" s="2">
        <f>$B$11*I195</f>
        <v>181000</v>
      </c>
      <c r="M195" s="3">
        <f t="shared" si="11"/>
        <v>820.30162737026944</v>
      </c>
      <c r="N195" s="3">
        <f t="shared" si="12"/>
        <v>66910.789838451077</v>
      </c>
      <c r="O195" s="3">
        <f t="shared" si="13"/>
        <v>247910.78983845108</v>
      </c>
      <c r="P195" t="b">
        <f t="shared" si="10"/>
        <v>1</v>
      </c>
    </row>
    <row r="196" spans="9:16" x14ac:dyDescent="0.25">
      <c r="I196">
        <v>182</v>
      </c>
      <c r="J196" s="3">
        <f>J195*$C$6+J195+$B$11</f>
        <v>249743.2470355774</v>
      </c>
      <c r="K196" t="b">
        <f>IF(J196&lt;$B$3,TRUE,FALSE)</f>
        <v>1</v>
      </c>
      <c r="L196" s="2">
        <f>$B$11*I196</f>
        <v>182000</v>
      </c>
      <c r="M196" s="3">
        <f t="shared" si="11"/>
        <v>826.3692994615036</v>
      </c>
      <c r="N196" s="3">
        <f t="shared" si="12"/>
        <v>67737.159137912575</v>
      </c>
      <c r="O196" s="3">
        <f t="shared" si="13"/>
        <v>249737.15913791256</v>
      </c>
      <c r="P196" t="b">
        <f t="shared" si="10"/>
        <v>1</v>
      </c>
    </row>
    <row r="197" spans="9:16" x14ac:dyDescent="0.25">
      <c r="I197">
        <v>183</v>
      </c>
      <c r="J197" s="3">
        <f>J196*$C$6+J196+$B$11</f>
        <v>251575.72452569599</v>
      </c>
      <c r="K197" t="b">
        <f>IF(J197&lt;$B$3,TRUE,FALSE)</f>
        <v>0</v>
      </c>
      <c r="L197" s="2">
        <f>$B$11*I197</f>
        <v>183000</v>
      </c>
      <c r="M197" s="3">
        <f t="shared" si="11"/>
        <v>832.45719712637526</v>
      </c>
      <c r="N197" s="3">
        <f t="shared" si="12"/>
        <v>68569.616335038954</v>
      </c>
      <c r="O197" s="3">
        <f t="shared" si="13"/>
        <v>251569.61633503897</v>
      </c>
      <c r="P197" t="b">
        <f t="shared" si="10"/>
        <v>0</v>
      </c>
    </row>
    <row r="198" spans="9:16" x14ac:dyDescent="0.25">
      <c r="I198">
        <v>184</v>
      </c>
      <c r="J198" s="3">
        <f>J197*$C$6+J197+$B$11</f>
        <v>253414.31027411498</v>
      </c>
    </row>
    <row r="199" spans="9:16" x14ac:dyDescent="0.25">
      <c r="I199">
        <v>185</v>
      </c>
      <c r="J199" s="3">
        <f>J198*$C$6+J198+$B$11</f>
        <v>255259.02464169537</v>
      </c>
    </row>
    <row r="200" spans="9:16" x14ac:dyDescent="0.25">
      <c r="I200">
        <v>186</v>
      </c>
      <c r="J200" s="3">
        <f>J199*$C$6+J199+$B$11</f>
        <v>257109.8880571677</v>
      </c>
    </row>
    <row r="201" spans="9:16" x14ac:dyDescent="0.25">
      <c r="I201">
        <v>187</v>
      </c>
      <c r="J201" s="3">
        <f>J200*$C$6+J200+$B$11</f>
        <v>258966.92101735825</v>
      </c>
    </row>
    <row r="202" spans="9:16" x14ac:dyDescent="0.25">
      <c r="I202">
        <v>188</v>
      </c>
      <c r="J202" s="3">
        <f>J201*$C$6+J201+$B$11</f>
        <v>260830.14408741612</v>
      </c>
    </row>
    <row r="203" spans="9:16" x14ac:dyDescent="0.25">
      <c r="I203">
        <v>189</v>
      </c>
      <c r="J203" s="3">
        <f>J202*$C$6+J202+$B$11</f>
        <v>262699.57790104084</v>
      </c>
    </row>
    <row r="204" spans="9:16" x14ac:dyDescent="0.25">
      <c r="I204">
        <v>190</v>
      </c>
      <c r="J204" s="3">
        <f>J203*$C$6+J203+$B$11</f>
        <v>264575.24316071096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A323E-D485-41AE-8A36-4A791AFF7C9F}">
  <dimension ref="A1:L202"/>
  <sheetViews>
    <sheetView topLeftCell="F1" workbookViewId="0">
      <selection activeCell="L12" sqref="L12"/>
    </sheetView>
  </sheetViews>
  <sheetFormatPr defaultRowHeight="15" x14ac:dyDescent="0.25"/>
  <cols>
    <col min="1" max="1" width="22" bestFit="1" customWidth="1"/>
    <col min="2" max="2" width="11.5703125" bestFit="1" customWidth="1"/>
    <col min="8" max="8" width="15" bestFit="1" customWidth="1"/>
    <col min="10" max="10" width="14.140625" bestFit="1" customWidth="1"/>
    <col min="11" max="11" width="11.42578125" bestFit="1" customWidth="1"/>
    <col min="12" max="12" width="18.85546875" customWidth="1"/>
  </cols>
  <sheetData>
    <row r="1" spans="1:12" x14ac:dyDescent="0.25">
      <c r="A1" t="s">
        <v>2</v>
      </c>
      <c r="B1" s="1">
        <v>120000</v>
      </c>
    </row>
    <row r="2" spans="1:12" x14ac:dyDescent="0.25">
      <c r="A2" t="s">
        <v>1</v>
      </c>
      <c r="B2">
        <v>0.05</v>
      </c>
    </row>
    <row r="3" spans="1:12" x14ac:dyDescent="0.25">
      <c r="A3" t="s">
        <v>0</v>
      </c>
      <c r="B3" s="1">
        <v>500000</v>
      </c>
    </row>
    <row r="5" spans="1:12" x14ac:dyDescent="0.25">
      <c r="A5" t="s">
        <v>3</v>
      </c>
      <c r="B5" s="1">
        <f>B1/12</f>
        <v>10000</v>
      </c>
    </row>
    <row r="6" spans="1:12" x14ac:dyDescent="0.25">
      <c r="A6" t="s">
        <v>4</v>
      </c>
      <c r="B6">
        <v>0.25</v>
      </c>
    </row>
    <row r="7" spans="1:12" x14ac:dyDescent="0.25">
      <c r="A7" t="s">
        <v>5</v>
      </c>
      <c r="B7" s="2">
        <f>B3*B6</f>
        <v>125000</v>
      </c>
    </row>
    <row r="9" spans="1:12" x14ac:dyDescent="0.25">
      <c r="A9" t="s">
        <v>9</v>
      </c>
      <c r="B9" s="2">
        <f>B2*B5</f>
        <v>500</v>
      </c>
      <c r="C9" s="3">
        <f>B9*C12</f>
        <v>1.6666666666666667</v>
      </c>
      <c r="D9" s="2">
        <f>B9+C9</f>
        <v>501.66666666666669</v>
      </c>
      <c r="H9" t="s">
        <v>6</v>
      </c>
    </row>
    <row r="10" spans="1:12" ht="30" x14ac:dyDescent="0.25">
      <c r="J10" t="s">
        <v>7</v>
      </c>
      <c r="L10" s="19" t="s">
        <v>16</v>
      </c>
    </row>
    <row r="11" spans="1:12" x14ac:dyDescent="0.25">
      <c r="A11" t="s">
        <v>7</v>
      </c>
      <c r="B11">
        <v>0</v>
      </c>
      <c r="H11">
        <v>1</v>
      </c>
      <c r="I11" t="s">
        <v>10</v>
      </c>
    </row>
    <row r="12" spans="1:12" x14ac:dyDescent="0.25">
      <c r="A12" t="s">
        <v>8</v>
      </c>
      <c r="B12">
        <v>0.04</v>
      </c>
      <c r="C12">
        <f>B12/12</f>
        <v>3.3333333333333335E-3</v>
      </c>
      <c r="H12">
        <v>1</v>
      </c>
      <c r="I12">
        <v>1</v>
      </c>
      <c r="J12" s="3">
        <f t="shared" ref="J12:J17" si="0">(J11+K11)*$C$12+J11+$B$9+K11</f>
        <v>500</v>
      </c>
      <c r="L12" s="2" t="s">
        <v>17</v>
      </c>
    </row>
    <row r="13" spans="1:12" x14ac:dyDescent="0.25">
      <c r="C13" s="2"/>
      <c r="D13" s="2"/>
      <c r="H13">
        <v>1</v>
      </c>
      <c r="I13">
        <v>2</v>
      </c>
      <c r="J13" s="3">
        <f t="shared" si="0"/>
        <v>1001.6666666666667</v>
      </c>
      <c r="L13" s="12"/>
    </row>
    <row r="14" spans="1:12" x14ac:dyDescent="0.25">
      <c r="A14" t="s">
        <v>11</v>
      </c>
      <c r="B14">
        <v>0.5</v>
      </c>
      <c r="C14" s="1">
        <f>B14*B5</f>
        <v>5000</v>
      </c>
      <c r="D14" s="2"/>
      <c r="H14">
        <v>1</v>
      </c>
      <c r="I14">
        <v>3</v>
      </c>
      <c r="J14" s="3">
        <f t="shared" si="0"/>
        <v>1505.0055555555555</v>
      </c>
      <c r="L14" s="12"/>
    </row>
    <row r="15" spans="1:12" x14ac:dyDescent="0.25">
      <c r="C15" s="1"/>
      <c r="H15">
        <v>1</v>
      </c>
      <c r="I15">
        <v>4</v>
      </c>
      <c r="J15" s="3">
        <f t="shared" si="0"/>
        <v>2010.0222407407407</v>
      </c>
      <c r="L15" s="12"/>
    </row>
    <row r="16" spans="1:12" x14ac:dyDescent="0.25">
      <c r="C16" s="1"/>
      <c r="H16">
        <v>1</v>
      </c>
      <c r="I16">
        <v>5</v>
      </c>
      <c r="J16" s="3">
        <f t="shared" si="0"/>
        <v>2516.7223148765434</v>
      </c>
      <c r="L16" s="12"/>
    </row>
    <row r="17" spans="8:12" x14ac:dyDescent="0.25">
      <c r="H17">
        <f>H11+1</f>
        <v>2</v>
      </c>
      <c r="I17">
        <v>6</v>
      </c>
      <c r="J17" s="3">
        <f t="shared" si="0"/>
        <v>3025.1113892594653</v>
      </c>
      <c r="L17" s="12"/>
    </row>
    <row r="18" spans="8:12" x14ac:dyDescent="0.25">
      <c r="H18">
        <f t="shared" ref="H18:H81" si="1">H12+1</f>
        <v>2</v>
      </c>
      <c r="I18">
        <v>7</v>
      </c>
      <c r="J18" s="3">
        <f>(J17+K17)*$C$12+J17+$B$9+K17</f>
        <v>3535.1950938903301</v>
      </c>
      <c r="K18" s="2">
        <f>($B$5+$C$14*H11)*$B$14*$B$2+($C$14*H11)</f>
        <v>5375</v>
      </c>
      <c r="L18" s="12"/>
    </row>
    <row r="19" spans="8:12" x14ac:dyDescent="0.25">
      <c r="H19">
        <f t="shared" si="1"/>
        <v>2</v>
      </c>
      <c r="I19">
        <v>8</v>
      </c>
      <c r="J19" s="3">
        <f t="shared" ref="J19:J82" si="2">(J18+K18)*$C$12+J18+$B$9+K18</f>
        <v>9439.8957442032988</v>
      </c>
      <c r="K19" s="2">
        <f t="shared" ref="K19:K82" si="3">($B$5+$C$14*H12)*$B$14*$B$2+($C$14*H12)</f>
        <v>5375</v>
      </c>
      <c r="L19" s="12"/>
    </row>
    <row r="20" spans="8:12" x14ac:dyDescent="0.25">
      <c r="H20">
        <f t="shared" si="1"/>
        <v>2</v>
      </c>
      <c r="I20">
        <v>9</v>
      </c>
      <c r="J20" s="3">
        <f t="shared" si="2"/>
        <v>15364.278730017309</v>
      </c>
      <c r="K20" s="2">
        <f t="shared" si="3"/>
        <v>5375</v>
      </c>
      <c r="L20" s="12"/>
    </row>
    <row r="21" spans="8:12" x14ac:dyDescent="0.25">
      <c r="H21">
        <f t="shared" si="1"/>
        <v>2</v>
      </c>
      <c r="I21">
        <v>10</v>
      </c>
      <c r="J21" s="3">
        <f t="shared" si="2"/>
        <v>21308.409659117366</v>
      </c>
      <c r="K21" s="2">
        <f t="shared" si="3"/>
        <v>5375</v>
      </c>
      <c r="L21" s="12"/>
    </row>
    <row r="22" spans="8:12" x14ac:dyDescent="0.25">
      <c r="H22">
        <f t="shared" si="1"/>
        <v>2</v>
      </c>
      <c r="I22">
        <v>11</v>
      </c>
      <c r="J22" s="3">
        <f t="shared" si="2"/>
        <v>27272.35435798109</v>
      </c>
      <c r="K22" s="2">
        <f t="shared" si="3"/>
        <v>5375</v>
      </c>
      <c r="L22" s="12"/>
    </row>
    <row r="23" spans="8:12" x14ac:dyDescent="0.25">
      <c r="H23">
        <f t="shared" si="1"/>
        <v>3</v>
      </c>
      <c r="I23">
        <v>12</v>
      </c>
      <c r="J23" s="3">
        <f t="shared" si="2"/>
        <v>33256.178872507691</v>
      </c>
      <c r="K23" s="2">
        <f t="shared" si="3"/>
        <v>5375</v>
      </c>
      <c r="L23" s="12"/>
    </row>
    <row r="24" spans="8:12" x14ac:dyDescent="0.25">
      <c r="H24">
        <f t="shared" si="1"/>
        <v>3</v>
      </c>
      <c r="I24">
        <v>13</v>
      </c>
      <c r="J24" s="3">
        <f t="shared" si="2"/>
        <v>39259.949468749386</v>
      </c>
      <c r="K24" s="2">
        <f t="shared" si="3"/>
        <v>10500</v>
      </c>
      <c r="L24" s="12"/>
    </row>
    <row r="25" spans="8:12" x14ac:dyDescent="0.25">
      <c r="H25">
        <f t="shared" si="1"/>
        <v>3</v>
      </c>
      <c r="I25">
        <v>14</v>
      </c>
      <c r="J25" s="3">
        <f t="shared" si="2"/>
        <v>50425.815966978553</v>
      </c>
      <c r="K25" s="2">
        <f t="shared" si="3"/>
        <v>10500</v>
      </c>
      <c r="L25" s="12"/>
    </row>
    <row r="26" spans="8:12" x14ac:dyDescent="0.25">
      <c r="H26">
        <f t="shared" si="1"/>
        <v>3</v>
      </c>
      <c r="I26">
        <v>15</v>
      </c>
      <c r="J26" s="3">
        <f t="shared" si="2"/>
        <v>61628.902020201815</v>
      </c>
      <c r="K26" s="2">
        <f t="shared" si="3"/>
        <v>10500</v>
      </c>
      <c r="L26" s="12"/>
    </row>
    <row r="27" spans="8:12" x14ac:dyDescent="0.25">
      <c r="H27">
        <f t="shared" si="1"/>
        <v>3</v>
      </c>
      <c r="I27">
        <v>16</v>
      </c>
      <c r="J27" s="3">
        <f t="shared" si="2"/>
        <v>72869.331693602493</v>
      </c>
      <c r="K27" s="2">
        <f t="shared" si="3"/>
        <v>10500</v>
      </c>
    </row>
    <row r="28" spans="8:12" x14ac:dyDescent="0.25">
      <c r="H28">
        <f t="shared" si="1"/>
        <v>3</v>
      </c>
      <c r="I28">
        <v>17</v>
      </c>
      <c r="J28" s="3">
        <f t="shared" si="2"/>
        <v>84147.229465914497</v>
      </c>
      <c r="K28" s="2">
        <f t="shared" si="3"/>
        <v>10500</v>
      </c>
    </row>
    <row r="29" spans="8:12" x14ac:dyDescent="0.25">
      <c r="H29">
        <f t="shared" si="1"/>
        <v>4</v>
      </c>
      <c r="I29">
        <v>18</v>
      </c>
      <c r="J29" s="3">
        <f t="shared" si="2"/>
        <v>95462.720230800885</v>
      </c>
      <c r="K29" s="2">
        <f t="shared" si="3"/>
        <v>10500</v>
      </c>
    </row>
    <row r="30" spans="8:12" x14ac:dyDescent="0.25">
      <c r="H30">
        <f t="shared" si="1"/>
        <v>4</v>
      </c>
      <c r="I30">
        <v>19</v>
      </c>
      <c r="J30" s="3">
        <f t="shared" si="2"/>
        <v>106815.92929823689</v>
      </c>
      <c r="K30" s="2">
        <f t="shared" si="3"/>
        <v>15625</v>
      </c>
    </row>
    <row r="31" spans="8:12" x14ac:dyDescent="0.25">
      <c r="H31">
        <f t="shared" si="1"/>
        <v>4</v>
      </c>
      <c r="I31">
        <v>20</v>
      </c>
      <c r="J31" s="3">
        <f t="shared" si="2"/>
        <v>123349.06572923102</v>
      </c>
      <c r="K31" s="2">
        <f t="shared" si="3"/>
        <v>15625</v>
      </c>
    </row>
    <row r="32" spans="8:12" x14ac:dyDescent="0.25">
      <c r="H32">
        <f t="shared" si="1"/>
        <v>4</v>
      </c>
      <c r="I32">
        <v>21</v>
      </c>
      <c r="J32" s="3">
        <f t="shared" si="2"/>
        <v>139937.31261499511</v>
      </c>
      <c r="K32" s="2">
        <f t="shared" si="3"/>
        <v>15625</v>
      </c>
    </row>
    <row r="33" spans="8:11" x14ac:dyDescent="0.25">
      <c r="H33">
        <f t="shared" si="1"/>
        <v>4</v>
      </c>
      <c r="I33">
        <v>22</v>
      </c>
      <c r="J33" s="3">
        <f t="shared" si="2"/>
        <v>156580.85365704511</v>
      </c>
      <c r="K33" s="2">
        <f t="shared" si="3"/>
        <v>15625</v>
      </c>
    </row>
    <row r="34" spans="8:11" x14ac:dyDescent="0.25">
      <c r="H34">
        <f t="shared" si="1"/>
        <v>4</v>
      </c>
      <c r="I34">
        <v>23</v>
      </c>
      <c r="J34" s="3">
        <f t="shared" si="2"/>
        <v>173279.87316923527</v>
      </c>
      <c r="K34" s="2">
        <f t="shared" si="3"/>
        <v>15625</v>
      </c>
    </row>
    <row r="35" spans="8:11" x14ac:dyDescent="0.25">
      <c r="H35">
        <f t="shared" si="1"/>
        <v>5</v>
      </c>
      <c r="I35">
        <v>24</v>
      </c>
      <c r="J35" s="3">
        <f t="shared" si="2"/>
        <v>190034.5560797994</v>
      </c>
      <c r="K35" s="2">
        <f t="shared" si="3"/>
        <v>15625</v>
      </c>
    </row>
    <row r="36" spans="8:11" x14ac:dyDescent="0.25">
      <c r="H36">
        <f t="shared" si="1"/>
        <v>5</v>
      </c>
      <c r="I36">
        <v>25</v>
      </c>
      <c r="J36" s="3">
        <f t="shared" si="2"/>
        <v>206845.08793339872</v>
      </c>
      <c r="K36" s="2">
        <f t="shared" si="3"/>
        <v>20750</v>
      </c>
    </row>
    <row r="37" spans="8:11" x14ac:dyDescent="0.25">
      <c r="H37">
        <f t="shared" si="1"/>
        <v>5</v>
      </c>
      <c r="I37">
        <v>26</v>
      </c>
      <c r="J37" s="3">
        <f t="shared" si="2"/>
        <v>228853.73822651006</v>
      </c>
      <c r="K37" s="2">
        <f t="shared" si="3"/>
        <v>20750</v>
      </c>
    </row>
    <row r="38" spans="8:11" x14ac:dyDescent="0.25">
      <c r="H38">
        <f t="shared" si="1"/>
        <v>5</v>
      </c>
      <c r="I38">
        <v>27</v>
      </c>
      <c r="J38" s="3">
        <f t="shared" si="2"/>
        <v>250935.7506872651</v>
      </c>
      <c r="K38" s="2">
        <f t="shared" si="3"/>
        <v>20750</v>
      </c>
    </row>
    <row r="39" spans="8:11" x14ac:dyDescent="0.25">
      <c r="H39">
        <f t="shared" si="1"/>
        <v>5</v>
      </c>
      <c r="I39">
        <v>28</v>
      </c>
      <c r="J39" s="3">
        <f t="shared" si="2"/>
        <v>273091.36985622265</v>
      </c>
      <c r="K39" s="2">
        <f t="shared" si="3"/>
        <v>20750</v>
      </c>
    </row>
    <row r="40" spans="8:11" x14ac:dyDescent="0.25">
      <c r="H40">
        <f t="shared" si="1"/>
        <v>5</v>
      </c>
      <c r="I40">
        <v>29</v>
      </c>
      <c r="J40" s="3">
        <f t="shared" si="2"/>
        <v>295320.84108907671</v>
      </c>
      <c r="K40" s="2">
        <f t="shared" si="3"/>
        <v>20750</v>
      </c>
    </row>
    <row r="41" spans="8:11" x14ac:dyDescent="0.25">
      <c r="H41">
        <f t="shared" si="1"/>
        <v>6</v>
      </c>
      <c r="I41">
        <v>30</v>
      </c>
      <c r="J41" s="3">
        <f t="shared" si="2"/>
        <v>317624.41055937362</v>
      </c>
      <c r="K41" s="2">
        <f t="shared" si="3"/>
        <v>20750</v>
      </c>
    </row>
    <row r="42" spans="8:11" x14ac:dyDescent="0.25">
      <c r="H42">
        <f t="shared" si="1"/>
        <v>6</v>
      </c>
      <c r="I42">
        <v>31</v>
      </c>
      <c r="J42" s="3">
        <f t="shared" si="2"/>
        <v>340002.32526123821</v>
      </c>
      <c r="K42" s="2">
        <f t="shared" si="3"/>
        <v>25875</v>
      </c>
    </row>
    <row r="43" spans="8:11" x14ac:dyDescent="0.25">
      <c r="H43">
        <f t="shared" si="1"/>
        <v>6</v>
      </c>
      <c r="I43">
        <v>32</v>
      </c>
      <c r="J43" s="3">
        <f t="shared" si="2"/>
        <v>367596.91634544235</v>
      </c>
      <c r="K43" s="2">
        <f t="shared" si="3"/>
        <v>25875</v>
      </c>
    </row>
    <row r="44" spans="8:11" x14ac:dyDescent="0.25">
      <c r="H44">
        <f t="shared" si="1"/>
        <v>6</v>
      </c>
      <c r="I44">
        <v>33</v>
      </c>
      <c r="J44" s="3">
        <f t="shared" si="2"/>
        <v>395283.48939992714</v>
      </c>
      <c r="K44" s="2">
        <f t="shared" si="3"/>
        <v>25875</v>
      </c>
    </row>
    <row r="45" spans="8:11" x14ac:dyDescent="0.25">
      <c r="H45">
        <f t="shared" si="1"/>
        <v>6</v>
      </c>
      <c r="I45">
        <v>34</v>
      </c>
      <c r="J45" s="3">
        <f t="shared" si="2"/>
        <v>423062.35103126022</v>
      </c>
      <c r="K45" s="2">
        <f t="shared" si="3"/>
        <v>25875</v>
      </c>
    </row>
    <row r="46" spans="8:11" x14ac:dyDescent="0.25">
      <c r="H46">
        <f t="shared" si="1"/>
        <v>6</v>
      </c>
      <c r="I46">
        <v>35</v>
      </c>
      <c r="J46" s="3">
        <f t="shared" si="2"/>
        <v>450933.80886803108</v>
      </c>
      <c r="K46" s="2">
        <f t="shared" si="3"/>
        <v>25875</v>
      </c>
    </row>
    <row r="47" spans="8:11" x14ac:dyDescent="0.25">
      <c r="H47">
        <f t="shared" si="1"/>
        <v>7</v>
      </c>
      <c r="I47">
        <v>36</v>
      </c>
      <c r="J47" s="3">
        <f t="shared" si="2"/>
        <v>478898.17156425782</v>
      </c>
      <c r="K47" s="2">
        <f t="shared" si="3"/>
        <v>25875</v>
      </c>
    </row>
    <row r="48" spans="8:11" x14ac:dyDescent="0.25">
      <c r="H48">
        <f t="shared" si="1"/>
        <v>7</v>
      </c>
      <c r="I48">
        <v>37</v>
      </c>
      <c r="J48" s="3">
        <f t="shared" si="2"/>
        <v>506955.74880280532</v>
      </c>
      <c r="K48" s="2">
        <f t="shared" si="3"/>
        <v>31000</v>
      </c>
    </row>
    <row r="49" spans="8:11" x14ac:dyDescent="0.25">
      <c r="H49">
        <f t="shared" si="1"/>
        <v>7</v>
      </c>
      <c r="I49">
        <v>38</v>
      </c>
      <c r="J49" s="3">
        <f t="shared" si="2"/>
        <v>540248.93463214801</v>
      </c>
      <c r="K49" s="2">
        <f t="shared" si="3"/>
        <v>31000</v>
      </c>
    </row>
    <row r="50" spans="8:11" x14ac:dyDescent="0.25">
      <c r="H50">
        <f t="shared" si="1"/>
        <v>7</v>
      </c>
      <c r="I50">
        <v>39</v>
      </c>
      <c r="J50" s="3">
        <f t="shared" si="2"/>
        <v>573653.09774758853</v>
      </c>
      <c r="K50" s="2">
        <f t="shared" si="3"/>
        <v>31000</v>
      </c>
    </row>
    <row r="51" spans="8:11" x14ac:dyDescent="0.25">
      <c r="H51">
        <f t="shared" si="1"/>
        <v>7</v>
      </c>
      <c r="I51">
        <v>40</v>
      </c>
      <c r="J51" s="3">
        <f t="shared" si="2"/>
        <v>607168.60807341384</v>
      </c>
      <c r="K51" s="2">
        <f t="shared" si="3"/>
        <v>31000</v>
      </c>
    </row>
    <row r="52" spans="8:11" x14ac:dyDescent="0.25">
      <c r="H52">
        <f t="shared" si="1"/>
        <v>7</v>
      </c>
      <c r="I52">
        <v>41</v>
      </c>
      <c r="J52" s="3">
        <f t="shared" si="2"/>
        <v>640795.83676699188</v>
      </c>
      <c r="K52" s="2">
        <f t="shared" si="3"/>
        <v>31000</v>
      </c>
    </row>
    <row r="53" spans="8:11" x14ac:dyDescent="0.25">
      <c r="H53">
        <f t="shared" si="1"/>
        <v>8</v>
      </c>
      <c r="I53">
        <v>42</v>
      </c>
      <c r="J53" s="3">
        <f t="shared" si="2"/>
        <v>674535.15622288187</v>
      </c>
      <c r="K53" s="2">
        <f t="shared" si="3"/>
        <v>31000</v>
      </c>
    </row>
    <row r="54" spans="8:11" x14ac:dyDescent="0.25">
      <c r="H54">
        <f t="shared" si="1"/>
        <v>8</v>
      </c>
      <c r="I54">
        <v>43</v>
      </c>
      <c r="J54" s="3">
        <f t="shared" si="2"/>
        <v>708386.94007695816</v>
      </c>
      <c r="K54" s="2">
        <f t="shared" si="3"/>
        <v>36125</v>
      </c>
    </row>
    <row r="55" spans="8:11" x14ac:dyDescent="0.25">
      <c r="H55">
        <f t="shared" si="1"/>
        <v>8</v>
      </c>
      <c r="I55">
        <v>44</v>
      </c>
      <c r="J55" s="3">
        <f t="shared" si="2"/>
        <v>747493.64654388139</v>
      </c>
      <c r="K55" s="2">
        <f t="shared" si="3"/>
        <v>36125</v>
      </c>
    </row>
    <row r="56" spans="8:11" x14ac:dyDescent="0.25">
      <c r="H56">
        <f t="shared" si="1"/>
        <v>8</v>
      </c>
      <c r="I56">
        <v>45</v>
      </c>
      <c r="J56" s="3">
        <f t="shared" si="2"/>
        <v>786730.70869902766</v>
      </c>
      <c r="K56" s="2">
        <f t="shared" si="3"/>
        <v>36125</v>
      </c>
    </row>
    <row r="57" spans="8:11" x14ac:dyDescent="0.25">
      <c r="H57">
        <f t="shared" si="1"/>
        <v>8</v>
      </c>
      <c r="I57">
        <v>46</v>
      </c>
      <c r="J57" s="3">
        <f t="shared" si="2"/>
        <v>826098.56106135773</v>
      </c>
      <c r="K57" s="2">
        <f t="shared" si="3"/>
        <v>36125</v>
      </c>
    </row>
    <row r="58" spans="8:11" x14ac:dyDescent="0.25">
      <c r="H58">
        <f t="shared" si="1"/>
        <v>8</v>
      </c>
      <c r="I58">
        <v>47</v>
      </c>
      <c r="J58" s="3">
        <f t="shared" si="2"/>
        <v>865597.63959822897</v>
      </c>
      <c r="K58" s="2">
        <f t="shared" si="3"/>
        <v>36125</v>
      </c>
    </row>
    <row r="59" spans="8:11" x14ac:dyDescent="0.25">
      <c r="H59">
        <f t="shared" si="1"/>
        <v>9</v>
      </c>
      <c r="I59">
        <v>48</v>
      </c>
      <c r="J59" s="3">
        <f t="shared" si="2"/>
        <v>905228.38173022307</v>
      </c>
      <c r="K59" s="2">
        <f t="shared" si="3"/>
        <v>36125</v>
      </c>
    </row>
    <row r="60" spans="8:11" x14ac:dyDescent="0.25">
      <c r="H60">
        <f t="shared" si="1"/>
        <v>9</v>
      </c>
      <c r="I60">
        <v>49</v>
      </c>
      <c r="J60" s="3">
        <f t="shared" si="2"/>
        <v>944991.22633599048</v>
      </c>
      <c r="K60" s="2">
        <f t="shared" si="3"/>
        <v>41250</v>
      </c>
    </row>
    <row r="61" spans="8:11" x14ac:dyDescent="0.25">
      <c r="H61">
        <f t="shared" si="1"/>
        <v>9</v>
      </c>
      <c r="I61">
        <v>50</v>
      </c>
      <c r="J61" s="3">
        <f t="shared" si="2"/>
        <v>990028.69709044381</v>
      </c>
      <c r="K61" s="2">
        <f t="shared" si="3"/>
        <v>41250</v>
      </c>
    </row>
    <row r="62" spans="8:11" x14ac:dyDescent="0.25">
      <c r="H62">
        <f t="shared" si="1"/>
        <v>9</v>
      </c>
      <c r="I62">
        <v>51</v>
      </c>
      <c r="J62" s="3">
        <f t="shared" si="2"/>
        <v>1035216.292747412</v>
      </c>
      <c r="K62" s="2">
        <f t="shared" si="3"/>
        <v>41250</v>
      </c>
    </row>
    <row r="63" spans="8:11" x14ac:dyDescent="0.25">
      <c r="H63">
        <f t="shared" si="1"/>
        <v>9</v>
      </c>
      <c r="I63">
        <v>52</v>
      </c>
      <c r="J63" s="3">
        <f t="shared" si="2"/>
        <v>1080554.5137232367</v>
      </c>
      <c r="K63" s="2">
        <f t="shared" si="3"/>
        <v>41250</v>
      </c>
    </row>
    <row r="64" spans="8:11" x14ac:dyDescent="0.25">
      <c r="H64">
        <f t="shared" si="1"/>
        <v>9</v>
      </c>
      <c r="I64">
        <v>53</v>
      </c>
      <c r="J64" s="3">
        <f t="shared" si="2"/>
        <v>1126043.8621023141</v>
      </c>
      <c r="K64" s="2">
        <f t="shared" si="3"/>
        <v>41250</v>
      </c>
    </row>
    <row r="65" spans="8:11" x14ac:dyDescent="0.25">
      <c r="H65">
        <f t="shared" si="1"/>
        <v>10</v>
      </c>
      <c r="I65">
        <v>54</v>
      </c>
      <c r="J65" s="3">
        <f t="shared" si="2"/>
        <v>1171684.8416426552</v>
      </c>
      <c r="K65" s="2">
        <f t="shared" si="3"/>
        <v>41250</v>
      </c>
    </row>
    <row r="66" spans="8:11" x14ac:dyDescent="0.25">
      <c r="H66">
        <f t="shared" si="1"/>
        <v>10</v>
      </c>
      <c r="I66">
        <v>55</v>
      </c>
      <c r="J66" s="3">
        <f t="shared" si="2"/>
        <v>1217477.9577814641</v>
      </c>
      <c r="K66" s="2">
        <f t="shared" si="3"/>
        <v>46375</v>
      </c>
    </row>
    <row r="67" spans="8:11" x14ac:dyDescent="0.25">
      <c r="H67">
        <f t="shared" si="1"/>
        <v>10</v>
      </c>
      <c r="I67">
        <v>56</v>
      </c>
      <c r="J67" s="3">
        <f t="shared" si="2"/>
        <v>1268565.8009740689</v>
      </c>
      <c r="K67" s="2">
        <f t="shared" si="3"/>
        <v>46375</v>
      </c>
    </row>
    <row r="68" spans="8:11" x14ac:dyDescent="0.25">
      <c r="H68">
        <f t="shared" si="1"/>
        <v>10</v>
      </c>
      <c r="I68">
        <v>57</v>
      </c>
      <c r="J68" s="3">
        <f t="shared" si="2"/>
        <v>1319823.9369773159</v>
      </c>
      <c r="K68" s="2">
        <f t="shared" si="3"/>
        <v>46375</v>
      </c>
    </row>
    <row r="69" spans="8:11" x14ac:dyDescent="0.25">
      <c r="H69">
        <f t="shared" si="1"/>
        <v>10</v>
      </c>
      <c r="I69">
        <v>58</v>
      </c>
      <c r="J69" s="3">
        <f t="shared" si="2"/>
        <v>1371252.9334339069</v>
      </c>
      <c r="K69" s="2">
        <f t="shared" si="3"/>
        <v>46375</v>
      </c>
    </row>
    <row r="70" spans="8:11" x14ac:dyDescent="0.25">
      <c r="H70">
        <f t="shared" si="1"/>
        <v>10</v>
      </c>
      <c r="I70">
        <v>59</v>
      </c>
      <c r="J70" s="3">
        <f t="shared" si="2"/>
        <v>1422853.3598786865</v>
      </c>
      <c r="K70" s="2">
        <f t="shared" si="3"/>
        <v>46375</v>
      </c>
    </row>
    <row r="71" spans="8:11" x14ac:dyDescent="0.25">
      <c r="H71">
        <f t="shared" si="1"/>
        <v>11</v>
      </c>
      <c r="I71">
        <v>60</v>
      </c>
      <c r="J71" s="3">
        <f t="shared" si="2"/>
        <v>1474625.7877449489</v>
      </c>
      <c r="K71" s="2">
        <f t="shared" si="3"/>
        <v>46375</v>
      </c>
    </row>
    <row r="72" spans="8:11" x14ac:dyDescent="0.25">
      <c r="H72">
        <f t="shared" si="1"/>
        <v>11</v>
      </c>
      <c r="I72">
        <v>61</v>
      </c>
      <c r="J72" s="3">
        <f t="shared" si="2"/>
        <v>1526570.7903707654</v>
      </c>
      <c r="K72" s="2">
        <f t="shared" si="3"/>
        <v>51500</v>
      </c>
    </row>
    <row r="73" spans="8:11" x14ac:dyDescent="0.25">
      <c r="H73">
        <f t="shared" si="1"/>
        <v>11</v>
      </c>
      <c r="I73">
        <v>62</v>
      </c>
      <c r="J73" s="3">
        <f t="shared" si="2"/>
        <v>1583831.0263386678</v>
      </c>
      <c r="K73" s="2">
        <f t="shared" si="3"/>
        <v>51500</v>
      </c>
    </row>
    <row r="74" spans="8:11" x14ac:dyDescent="0.25">
      <c r="H74">
        <f t="shared" si="1"/>
        <v>11</v>
      </c>
      <c r="I74">
        <v>63</v>
      </c>
      <c r="J74" s="3">
        <f t="shared" si="2"/>
        <v>1641282.1297597967</v>
      </c>
      <c r="K74" s="2">
        <f t="shared" si="3"/>
        <v>51500</v>
      </c>
    </row>
    <row r="75" spans="8:11" x14ac:dyDescent="0.25">
      <c r="H75">
        <f t="shared" si="1"/>
        <v>11</v>
      </c>
      <c r="I75">
        <v>64</v>
      </c>
      <c r="J75" s="3">
        <f t="shared" si="2"/>
        <v>1698924.7368589961</v>
      </c>
      <c r="K75" s="2">
        <f t="shared" si="3"/>
        <v>51500</v>
      </c>
    </row>
    <row r="76" spans="8:11" x14ac:dyDescent="0.25">
      <c r="H76">
        <f t="shared" si="1"/>
        <v>11</v>
      </c>
      <c r="I76">
        <v>65</v>
      </c>
      <c r="J76" s="3">
        <f t="shared" si="2"/>
        <v>1756759.4859818595</v>
      </c>
      <c r="K76" s="2">
        <f t="shared" si="3"/>
        <v>51500</v>
      </c>
    </row>
    <row r="77" spans="8:11" x14ac:dyDescent="0.25">
      <c r="H77">
        <f t="shared" si="1"/>
        <v>12</v>
      </c>
      <c r="I77">
        <v>66</v>
      </c>
      <c r="J77" s="3">
        <f t="shared" si="2"/>
        <v>1814787.017601799</v>
      </c>
      <c r="K77" s="2">
        <f t="shared" si="3"/>
        <v>51500</v>
      </c>
    </row>
    <row r="78" spans="8:11" x14ac:dyDescent="0.25">
      <c r="H78">
        <f t="shared" si="1"/>
        <v>12</v>
      </c>
      <c r="I78">
        <v>67</v>
      </c>
      <c r="J78" s="3">
        <f t="shared" si="2"/>
        <v>1873007.9743271384</v>
      </c>
      <c r="K78" s="2">
        <f t="shared" si="3"/>
        <v>56625</v>
      </c>
    </row>
    <row r="79" spans="8:11" x14ac:dyDescent="0.25">
      <c r="H79">
        <f t="shared" si="1"/>
        <v>12</v>
      </c>
      <c r="I79">
        <v>68</v>
      </c>
      <c r="J79" s="3">
        <f t="shared" si="2"/>
        <v>1936565.0842415623</v>
      </c>
      <c r="K79" s="2">
        <f t="shared" si="3"/>
        <v>56625</v>
      </c>
    </row>
    <row r="80" spans="8:11" x14ac:dyDescent="0.25">
      <c r="H80">
        <f t="shared" si="1"/>
        <v>12</v>
      </c>
      <c r="I80">
        <v>69</v>
      </c>
      <c r="J80" s="3">
        <f t="shared" si="2"/>
        <v>2000334.0511890342</v>
      </c>
      <c r="K80" s="2">
        <f t="shared" si="3"/>
        <v>56625</v>
      </c>
    </row>
    <row r="81" spans="8:11" x14ac:dyDescent="0.25">
      <c r="H81">
        <f t="shared" si="1"/>
        <v>12</v>
      </c>
      <c r="I81">
        <v>70</v>
      </c>
      <c r="J81" s="3">
        <f t="shared" si="2"/>
        <v>2064315.5813596644</v>
      </c>
      <c r="K81" s="2">
        <f t="shared" si="3"/>
        <v>56625</v>
      </c>
    </row>
    <row r="82" spans="8:11" x14ac:dyDescent="0.25">
      <c r="H82">
        <f t="shared" ref="H82:H145" si="4">H76+1</f>
        <v>12</v>
      </c>
      <c r="I82">
        <v>71</v>
      </c>
      <c r="J82" s="3">
        <f t="shared" si="2"/>
        <v>2128510.38329753</v>
      </c>
      <c r="K82" s="2">
        <f t="shared" si="3"/>
        <v>56625</v>
      </c>
    </row>
    <row r="83" spans="8:11" x14ac:dyDescent="0.25">
      <c r="H83">
        <f t="shared" si="4"/>
        <v>13</v>
      </c>
      <c r="I83">
        <v>72</v>
      </c>
      <c r="J83" s="3">
        <f t="shared" ref="J83:J146" si="5">(J82+K82)*$C$12+J82+$B$9+K82</f>
        <v>2192919.1679085218</v>
      </c>
      <c r="K83" s="2">
        <f t="shared" ref="K83:K146" si="6">($B$5+$C$14*H76)*$B$14*$B$2+($C$14*H76)</f>
        <v>56625</v>
      </c>
    </row>
    <row r="84" spans="8:11" x14ac:dyDescent="0.25">
      <c r="H84">
        <f t="shared" si="4"/>
        <v>13</v>
      </c>
      <c r="I84">
        <v>73</v>
      </c>
      <c r="J84" s="3">
        <f t="shared" si="5"/>
        <v>2257542.6484682169</v>
      </c>
      <c r="K84" s="2">
        <f t="shared" si="6"/>
        <v>61750</v>
      </c>
    </row>
    <row r="85" spans="8:11" x14ac:dyDescent="0.25">
      <c r="H85">
        <f t="shared" si="4"/>
        <v>13</v>
      </c>
      <c r="I85">
        <v>74</v>
      </c>
      <c r="J85" s="3">
        <f t="shared" si="5"/>
        <v>2327523.6239631111</v>
      </c>
      <c r="K85" s="2">
        <f t="shared" si="6"/>
        <v>61750</v>
      </c>
    </row>
    <row r="86" spans="8:11" x14ac:dyDescent="0.25">
      <c r="H86">
        <f t="shared" si="4"/>
        <v>13</v>
      </c>
      <c r="I86">
        <v>75</v>
      </c>
      <c r="J86" s="3">
        <f t="shared" si="5"/>
        <v>2397737.8693763213</v>
      </c>
      <c r="K86" s="2">
        <f t="shared" si="6"/>
        <v>61750</v>
      </c>
    </row>
    <row r="87" spans="8:11" x14ac:dyDescent="0.25">
      <c r="H87">
        <f t="shared" si="4"/>
        <v>13</v>
      </c>
      <c r="I87">
        <v>76</v>
      </c>
      <c r="J87" s="3">
        <f t="shared" si="5"/>
        <v>2468186.1622742424</v>
      </c>
      <c r="K87" s="2">
        <f t="shared" si="6"/>
        <v>61750</v>
      </c>
    </row>
    <row r="88" spans="8:11" x14ac:dyDescent="0.25">
      <c r="H88">
        <f t="shared" si="4"/>
        <v>13</v>
      </c>
      <c r="I88">
        <v>77</v>
      </c>
      <c r="J88" s="3">
        <f t="shared" si="5"/>
        <v>2538869.2828151565</v>
      </c>
      <c r="K88" s="2">
        <f t="shared" si="6"/>
        <v>61750</v>
      </c>
    </row>
    <row r="89" spans="8:11" x14ac:dyDescent="0.25">
      <c r="H89">
        <f t="shared" si="4"/>
        <v>14</v>
      </c>
      <c r="I89">
        <v>78</v>
      </c>
      <c r="J89" s="3">
        <f t="shared" si="5"/>
        <v>2609788.0137578738</v>
      </c>
      <c r="K89" s="2">
        <f t="shared" si="6"/>
        <v>61750</v>
      </c>
    </row>
    <row r="90" spans="8:11" x14ac:dyDescent="0.25">
      <c r="H90">
        <f t="shared" si="4"/>
        <v>14</v>
      </c>
      <c r="I90">
        <v>79</v>
      </c>
      <c r="J90" s="3">
        <f t="shared" si="5"/>
        <v>2680943.1404704</v>
      </c>
      <c r="K90" s="2">
        <f t="shared" si="6"/>
        <v>66875</v>
      </c>
    </row>
    <row r="91" spans="8:11" x14ac:dyDescent="0.25">
      <c r="H91">
        <f t="shared" si="4"/>
        <v>14</v>
      </c>
      <c r="I91">
        <v>80</v>
      </c>
      <c r="J91" s="3">
        <f t="shared" si="5"/>
        <v>2757477.5342719681</v>
      </c>
      <c r="K91" s="2">
        <f t="shared" si="6"/>
        <v>66875</v>
      </c>
    </row>
    <row r="92" spans="8:11" x14ac:dyDescent="0.25">
      <c r="H92">
        <f t="shared" si="4"/>
        <v>14</v>
      </c>
      <c r="I92">
        <v>81</v>
      </c>
      <c r="J92" s="3">
        <f t="shared" si="5"/>
        <v>2834267.0427195411</v>
      </c>
      <c r="K92" s="2">
        <f t="shared" si="6"/>
        <v>66875</v>
      </c>
    </row>
    <row r="93" spans="8:11" x14ac:dyDescent="0.25">
      <c r="H93">
        <f t="shared" si="4"/>
        <v>14</v>
      </c>
      <c r="I93">
        <v>82</v>
      </c>
      <c r="J93" s="3">
        <f t="shared" si="5"/>
        <v>2911312.516195273</v>
      </c>
      <c r="K93" s="2">
        <f t="shared" si="6"/>
        <v>66875</v>
      </c>
    </row>
    <row r="94" spans="8:11" x14ac:dyDescent="0.25">
      <c r="H94">
        <f t="shared" si="4"/>
        <v>14</v>
      </c>
      <c r="I94">
        <v>83</v>
      </c>
      <c r="J94" s="3">
        <f t="shared" si="5"/>
        <v>2988614.8079159241</v>
      </c>
      <c r="K94" s="2">
        <f t="shared" si="6"/>
        <v>66875</v>
      </c>
    </row>
    <row r="95" spans="8:11" x14ac:dyDescent="0.25">
      <c r="H95">
        <f t="shared" si="4"/>
        <v>15</v>
      </c>
      <c r="I95">
        <v>84</v>
      </c>
      <c r="J95" s="3">
        <f t="shared" si="5"/>
        <v>3066174.7739423104</v>
      </c>
      <c r="K95" s="2">
        <f t="shared" si="6"/>
        <v>66875</v>
      </c>
    </row>
    <row r="96" spans="8:11" x14ac:dyDescent="0.25">
      <c r="H96">
        <f t="shared" si="4"/>
        <v>15</v>
      </c>
      <c r="I96">
        <v>85</v>
      </c>
      <c r="J96" s="3">
        <f t="shared" si="5"/>
        <v>3143993.2731887847</v>
      </c>
      <c r="K96" s="2">
        <f t="shared" si="6"/>
        <v>72000</v>
      </c>
    </row>
    <row r="97" spans="8:11" x14ac:dyDescent="0.25">
      <c r="H97">
        <f t="shared" si="4"/>
        <v>15</v>
      </c>
      <c r="I97">
        <v>86</v>
      </c>
      <c r="J97" s="3">
        <f t="shared" si="5"/>
        <v>3227213.2507660808</v>
      </c>
      <c r="K97" s="2">
        <f t="shared" si="6"/>
        <v>72000</v>
      </c>
    </row>
    <row r="98" spans="8:11" x14ac:dyDescent="0.25">
      <c r="H98">
        <f t="shared" si="4"/>
        <v>15</v>
      </c>
      <c r="I98">
        <v>87</v>
      </c>
      <c r="J98" s="3">
        <f t="shared" si="5"/>
        <v>3310710.6282686344</v>
      </c>
      <c r="K98" s="2">
        <f t="shared" si="6"/>
        <v>72000</v>
      </c>
    </row>
    <row r="99" spans="8:11" x14ac:dyDescent="0.25">
      <c r="H99">
        <f t="shared" si="4"/>
        <v>15</v>
      </c>
      <c r="I99">
        <v>88</v>
      </c>
      <c r="J99" s="3">
        <f t="shared" si="5"/>
        <v>3394486.3303628634</v>
      </c>
      <c r="K99" s="2">
        <f t="shared" si="6"/>
        <v>72000</v>
      </c>
    </row>
    <row r="100" spans="8:11" x14ac:dyDescent="0.25">
      <c r="H100">
        <f t="shared" si="4"/>
        <v>15</v>
      </c>
      <c r="I100">
        <v>89</v>
      </c>
      <c r="J100" s="3">
        <f t="shared" si="5"/>
        <v>3478541.2847974063</v>
      </c>
      <c r="K100" s="2">
        <f t="shared" si="6"/>
        <v>72000</v>
      </c>
    </row>
    <row r="101" spans="8:11" x14ac:dyDescent="0.25">
      <c r="H101">
        <f t="shared" si="4"/>
        <v>16</v>
      </c>
      <c r="I101">
        <v>90</v>
      </c>
      <c r="J101" s="3">
        <f t="shared" si="5"/>
        <v>3562876.4224133976</v>
      </c>
      <c r="K101" s="2">
        <f t="shared" si="6"/>
        <v>72000</v>
      </c>
    </row>
    <row r="102" spans="8:11" x14ac:dyDescent="0.25">
      <c r="H102">
        <f t="shared" si="4"/>
        <v>16</v>
      </c>
      <c r="I102">
        <v>91</v>
      </c>
      <c r="J102" s="3">
        <f t="shared" si="5"/>
        <v>3647492.6771547757</v>
      </c>
      <c r="K102" s="2">
        <f t="shared" si="6"/>
        <v>77125</v>
      </c>
    </row>
    <row r="103" spans="8:11" x14ac:dyDescent="0.25">
      <c r="H103">
        <f t="shared" si="4"/>
        <v>16</v>
      </c>
      <c r="I103">
        <v>92</v>
      </c>
      <c r="J103" s="3">
        <f t="shared" si="5"/>
        <v>3737533.0694119581</v>
      </c>
      <c r="K103" s="2">
        <f t="shared" si="6"/>
        <v>77125</v>
      </c>
    </row>
    <row r="104" spans="8:11" x14ac:dyDescent="0.25">
      <c r="H104">
        <f t="shared" si="4"/>
        <v>16</v>
      </c>
      <c r="I104">
        <v>93</v>
      </c>
      <c r="J104" s="3">
        <f t="shared" si="5"/>
        <v>3827873.5963099981</v>
      </c>
      <c r="K104" s="2">
        <f t="shared" si="6"/>
        <v>77125</v>
      </c>
    </row>
    <row r="105" spans="8:11" x14ac:dyDescent="0.25">
      <c r="H105">
        <f t="shared" si="4"/>
        <v>16</v>
      </c>
      <c r="I105">
        <v>94</v>
      </c>
      <c r="J105" s="3">
        <f t="shared" si="5"/>
        <v>3918515.2582976981</v>
      </c>
      <c r="K105" s="2">
        <f t="shared" si="6"/>
        <v>77125</v>
      </c>
    </row>
    <row r="106" spans="8:11" x14ac:dyDescent="0.25">
      <c r="H106">
        <f t="shared" si="4"/>
        <v>16</v>
      </c>
      <c r="I106">
        <v>95</v>
      </c>
      <c r="J106" s="3">
        <f t="shared" si="5"/>
        <v>4009459.0591586903</v>
      </c>
      <c r="K106" s="2">
        <f t="shared" si="6"/>
        <v>77125</v>
      </c>
    </row>
    <row r="107" spans="8:11" x14ac:dyDescent="0.25">
      <c r="H107">
        <f t="shared" si="4"/>
        <v>17</v>
      </c>
      <c r="I107">
        <v>96</v>
      </c>
      <c r="J107" s="3">
        <f t="shared" si="5"/>
        <v>4100706.0060225525</v>
      </c>
      <c r="K107" s="2">
        <f t="shared" si="6"/>
        <v>77125</v>
      </c>
    </row>
    <row r="108" spans="8:11" x14ac:dyDescent="0.25">
      <c r="H108">
        <f t="shared" si="4"/>
        <v>17</v>
      </c>
      <c r="I108">
        <v>97</v>
      </c>
      <c r="J108" s="3">
        <f t="shared" si="5"/>
        <v>4192257.1093759611</v>
      </c>
      <c r="K108" s="2">
        <f t="shared" si="6"/>
        <v>82250</v>
      </c>
    </row>
    <row r="109" spans="8:11" x14ac:dyDescent="0.25">
      <c r="H109">
        <f t="shared" si="4"/>
        <v>17</v>
      </c>
      <c r="I109">
        <v>98</v>
      </c>
      <c r="J109" s="3">
        <f t="shared" si="5"/>
        <v>4289255.4664072143</v>
      </c>
      <c r="K109" s="2">
        <f t="shared" si="6"/>
        <v>82250</v>
      </c>
    </row>
    <row r="110" spans="8:11" x14ac:dyDescent="0.25">
      <c r="H110">
        <f t="shared" si="4"/>
        <v>17</v>
      </c>
      <c r="I110">
        <v>99</v>
      </c>
      <c r="J110" s="3">
        <f t="shared" si="5"/>
        <v>4386577.1512952382</v>
      </c>
      <c r="K110" s="2">
        <f t="shared" si="6"/>
        <v>82250</v>
      </c>
    </row>
    <row r="111" spans="8:11" x14ac:dyDescent="0.25">
      <c r="H111">
        <f t="shared" si="4"/>
        <v>17</v>
      </c>
      <c r="I111">
        <v>100</v>
      </c>
      <c r="J111" s="3">
        <f t="shared" si="5"/>
        <v>4484223.2417995557</v>
      </c>
      <c r="K111" s="2">
        <f t="shared" si="6"/>
        <v>82250</v>
      </c>
    </row>
    <row r="112" spans="8:11" x14ac:dyDescent="0.25">
      <c r="H112">
        <f t="shared" si="4"/>
        <v>17</v>
      </c>
      <c r="I112">
        <v>101</v>
      </c>
      <c r="J112" s="3">
        <f t="shared" si="5"/>
        <v>4582194.8192722211</v>
      </c>
      <c r="K112" s="2">
        <f t="shared" si="6"/>
        <v>82250</v>
      </c>
    </row>
    <row r="113" spans="8:11" x14ac:dyDescent="0.25">
      <c r="H113">
        <f t="shared" si="4"/>
        <v>18</v>
      </c>
      <c r="I113">
        <v>102</v>
      </c>
      <c r="J113" s="3">
        <f t="shared" si="5"/>
        <v>4680492.9686697954</v>
      </c>
      <c r="K113" s="2">
        <f t="shared" si="6"/>
        <v>82250</v>
      </c>
    </row>
    <row r="114" spans="8:11" x14ac:dyDescent="0.25">
      <c r="H114">
        <f t="shared" si="4"/>
        <v>18</v>
      </c>
      <c r="I114">
        <v>103</v>
      </c>
      <c r="J114" s="3">
        <f t="shared" si="5"/>
        <v>4779118.7785653612</v>
      </c>
      <c r="K114" s="2">
        <f t="shared" si="6"/>
        <v>87375</v>
      </c>
    </row>
    <row r="115" spans="8:11" x14ac:dyDescent="0.25">
      <c r="H115">
        <f t="shared" si="4"/>
        <v>18</v>
      </c>
      <c r="I115">
        <v>104</v>
      </c>
      <c r="J115" s="3">
        <f t="shared" si="5"/>
        <v>4883215.4244939126</v>
      </c>
      <c r="K115" s="2">
        <f t="shared" si="6"/>
        <v>87375</v>
      </c>
    </row>
    <row r="116" spans="8:11" x14ac:dyDescent="0.25">
      <c r="H116">
        <f t="shared" si="4"/>
        <v>18</v>
      </c>
      <c r="I116">
        <v>105</v>
      </c>
      <c r="J116" s="3">
        <f t="shared" si="5"/>
        <v>4987659.0592422253</v>
      </c>
      <c r="K116" s="2">
        <f t="shared" si="6"/>
        <v>87375</v>
      </c>
    </row>
    <row r="117" spans="8:11" x14ac:dyDescent="0.25">
      <c r="H117">
        <f t="shared" si="4"/>
        <v>18</v>
      </c>
      <c r="I117">
        <v>106</v>
      </c>
      <c r="J117" s="3">
        <f t="shared" si="5"/>
        <v>5092450.8394396994</v>
      </c>
      <c r="K117" s="2">
        <f t="shared" si="6"/>
        <v>87375</v>
      </c>
    </row>
    <row r="118" spans="8:11" x14ac:dyDescent="0.25">
      <c r="H118">
        <f t="shared" si="4"/>
        <v>18</v>
      </c>
      <c r="I118">
        <v>107</v>
      </c>
      <c r="J118" s="3">
        <f t="shared" si="5"/>
        <v>5197591.925571165</v>
      </c>
      <c r="K118" s="2">
        <f t="shared" si="6"/>
        <v>87375</v>
      </c>
    </row>
    <row r="119" spans="8:11" x14ac:dyDescent="0.25">
      <c r="H119">
        <f t="shared" si="4"/>
        <v>19</v>
      </c>
      <c r="I119">
        <v>108</v>
      </c>
      <c r="J119" s="3">
        <f t="shared" si="5"/>
        <v>5303083.4819897357</v>
      </c>
      <c r="K119" s="2">
        <f t="shared" si="6"/>
        <v>87375</v>
      </c>
    </row>
    <row r="120" spans="8:11" x14ac:dyDescent="0.25">
      <c r="H120">
        <f t="shared" si="4"/>
        <v>19</v>
      </c>
      <c r="I120">
        <v>109</v>
      </c>
      <c r="J120" s="3">
        <f t="shared" si="5"/>
        <v>5408926.6769297011</v>
      </c>
      <c r="K120" s="2">
        <f t="shared" si="6"/>
        <v>92500</v>
      </c>
    </row>
    <row r="121" spans="8:11" x14ac:dyDescent="0.25">
      <c r="H121">
        <f t="shared" si="4"/>
        <v>19</v>
      </c>
      <c r="I121">
        <v>110</v>
      </c>
      <c r="J121" s="3">
        <f t="shared" si="5"/>
        <v>5520264.7658528006</v>
      </c>
      <c r="K121" s="2">
        <f t="shared" si="6"/>
        <v>92500</v>
      </c>
    </row>
    <row r="122" spans="8:11" x14ac:dyDescent="0.25">
      <c r="H122">
        <f t="shared" si="4"/>
        <v>19</v>
      </c>
      <c r="I122">
        <v>111</v>
      </c>
      <c r="J122" s="3">
        <f t="shared" si="5"/>
        <v>5631973.9817389762</v>
      </c>
      <c r="K122" s="2">
        <f t="shared" si="6"/>
        <v>92500</v>
      </c>
    </row>
    <row r="123" spans="8:11" x14ac:dyDescent="0.25">
      <c r="H123">
        <f t="shared" si="4"/>
        <v>19</v>
      </c>
      <c r="I123">
        <v>112</v>
      </c>
      <c r="J123" s="3">
        <f t="shared" si="5"/>
        <v>5744055.561678106</v>
      </c>
      <c r="K123" s="2">
        <f t="shared" si="6"/>
        <v>92500</v>
      </c>
    </row>
    <row r="124" spans="8:11" x14ac:dyDescent="0.25">
      <c r="H124">
        <f t="shared" si="4"/>
        <v>19</v>
      </c>
      <c r="I124">
        <v>113</v>
      </c>
      <c r="J124" s="3">
        <f t="shared" si="5"/>
        <v>5856510.7468836997</v>
      </c>
      <c r="K124" s="2">
        <f t="shared" si="6"/>
        <v>92500</v>
      </c>
    </row>
    <row r="125" spans="8:11" x14ac:dyDescent="0.25">
      <c r="H125">
        <f t="shared" si="4"/>
        <v>20</v>
      </c>
      <c r="I125">
        <v>114</v>
      </c>
      <c r="J125" s="3">
        <f t="shared" si="5"/>
        <v>5969340.7827066453</v>
      </c>
      <c r="K125" s="2">
        <f t="shared" si="6"/>
        <v>92500</v>
      </c>
    </row>
    <row r="126" spans="8:11" x14ac:dyDescent="0.25">
      <c r="H126">
        <f t="shared" si="4"/>
        <v>20</v>
      </c>
      <c r="I126">
        <v>115</v>
      </c>
      <c r="J126" s="3">
        <f t="shared" si="5"/>
        <v>6082546.918649001</v>
      </c>
      <c r="K126" s="2">
        <f t="shared" si="6"/>
        <v>97625</v>
      </c>
    </row>
    <row r="127" spans="8:11" x14ac:dyDescent="0.25">
      <c r="H127">
        <f t="shared" si="4"/>
        <v>20</v>
      </c>
      <c r="I127">
        <v>116</v>
      </c>
      <c r="J127" s="3">
        <f t="shared" si="5"/>
        <v>6201272.4917111648</v>
      </c>
      <c r="K127" s="2">
        <f t="shared" si="6"/>
        <v>97625</v>
      </c>
    </row>
    <row r="128" spans="8:11" x14ac:dyDescent="0.25">
      <c r="H128">
        <f t="shared" si="4"/>
        <v>20</v>
      </c>
      <c r="I128">
        <v>117</v>
      </c>
      <c r="J128" s="3">
        <f t="shared" si="5"/>
        <v>6320393.8166835355</v>
      </c>
      <c r="K128" s="2">
        <f t="shared" si="6"/>
        <v>97625</v>
      </c>
    </row>
    <row r="129" spans="8:11" x14ac:dyDescent="0.25">
      <c r="H129">
        <f t="shared" si="4"/>
        <v>20</v>
      </c>
      <c r="I129">
        <v>118</v>
      </c>
      <c r="J129" s="3">
        <f t="shared" si="5"/>
        <v>6439912.2127391472</v>
      </c>
      <c r="K129" s="2">
        <f t="shared" si="6"/>
        <v>97625</v>
      </c>
    </row>
    <row r="130" spans="8:11" x14ac:dyDescent="0.25">
      <c r="H130">
        <f t="shared" si="4"/>
        <v>20</v>
      </c>
      <c r="I130">
        <v>119</v>
      </c>
      <c r="J130" s="3">
        <f t="shared" si="5"/>
        <v>6559829.0034482777</v>
      </c>
      <c r="K130" s="2">
        <f t="shared" si="6"/>
        <v>97625</v>
      </c>
    </row>
    <row r="131" spans="8:11" x14ac:dyDescent="0.25">
      <c r="H131">
        <f t="shared" si="4"/>
        <v>21</v>
      </c>
      <c r="I131">
        <v>120</v>
      </c>
      <c r="J131" s="3">
        <f t="shared" si="5"/>
        <v>6680145.5167931058</v>
      </c>
      <c r="K131" s="2">
        <f t="shared" si="6"/>
        <v>97625</v>
      </c>
    </row>
    <row r="132" spans="8:11" x14ac:dyDescent="0.25">
      <c r="H132">
        <f t="shared" si="4"/>
        <v>21</v>
      </c>
      <c r="I132">
        <v>121</v>
      </c>
      <c r="J132" s="3">
        <f t="shared" si="5"/>
        <v>6800863.0851824163</v>
      </c>
      <c r="K132" s="2">
        <f t="shared" si="6"/>
        <v>102750</v>
      </c>
    </row>
    <row r="133" spans="8:11" x14ac:dyDescent="0.25">
      <c r="H133">
        <f t="shared" si="4"/>
        <v>21</v>
      </c>
      <c r="I133">
        <v>122</v>
      </c>
      <c r="J133" s="3">
        <f t="shared" si="5"/>
        <v>6927125.1287996909</v>
      </c>
      <c r="K133" s="2">
        <f t="shared" si="6"/>
        <v>102750</v>
      </c>
    </row>
    <row r="134" spans="8:11" x14ac:dyDescent="0.25">
      <c r="H134">
        <f t="shared" si="4"/>
        <v>21</v>
      </c>
      <c r="I134">
        <v>123</v>
      </c>
      <c r="J134" s="3">
        <f t="shared" si="5"/>
        <v>7053808.0458956901</v>
      </c>
      <c r="K134" s="2">
        <f t="shared" si="6"/>
        <v>102750</v>
      </c>
    </row>
    <row r="135" spans="8:11" x14ac:dyDescent="0.25">
      <c r="H135">
        <f t="shared" si="4"/>
        <v>21</v>
      </c>
      <c r="I135">
        <v>124</v>
      </c>
      <c r="J135" s="3">
        <f t="shared" si="5"/>
        <v>7180913.239382009</v>
      </c>
      <c r="K135" s="2">
        <f t="shared" si="6"/>
        <v>102750</v>
      </c>
    </row>
    <row r="136" spans="8:11" x14ac:dyDescent="0.25">
      <c r="H136">
        <f t="shared" si="4"/>
        <v>21</v>
      </c>
      <c r="I136">
        <v>125</v>
      </c>
      <c r="J136" s="3">
        <f t="shared" si="5"/>
        <v>7308442.1168466154</v>
      </c>
      <c r="K136" s="2">
        <f t="shared" si="6"/>
        <v>102750</v>
      </c>
    </row>
    <row r="137" spans="8:11" x14ac:dyDescent="0.25">
      <c r="H137">
        <f t="shared" si="4"/>
        <v>22</v>
      </c>
      <c r="I137">
        <v>126</v>
      </c>
      <c r="J137" s="3">
        <f t="shared" si="5"/>
        <v>7436396.0905694375</v>
      </c>
      <c r="K137" s="2">
        <f t="shared" si="6"/>
        <v>102750</v>
      </c>
    </row>
    <row r="138" spans="8:11" x14ac:dyDescent="0.25">
      <c r="H138">
        <f t="shared" si="4"/>
        <v>22</v>
      </c>
      <c r="I138">
        <v>127</v>
      </c>
      <c r="J138" s="3">
        <f t="shared" si="5"/>
        <v>7564776.5775380023</v>
      </c>
      <c r="K138" s="2">
        <f t="shared" si="6"/>
        <v>107875</v>
      </c>
    </row>
    <row r="139" spans="8:11" x14ac:dyDescent="0.25">
      <c r="H139">
        <f t="shared" si="4"/>
        <v>22</v>
      </c>
      <c r="I139">
        <v>128</v>
      </c>
      <c r="J139" s="3">
        <f t="shared" si="5"/>
        <v>7698727.0827964619</v>
      </c>
      <c r="K139" s="2">
        <f t="shared" si="6"/>
        <v>107875</v>
      </c>
    </row>
    <row r="140" spans="8:11" x14ac:dyDescent="0.25">
      <c r="H140">
        <f t="shared" si="4"/>
        <v>22</v>
      </c>
      <c r="I140">
        <v>129</v>
      </c>
      <c r="J140" s="3">
        <f t="shared" si="5"/>
        <v>7833124.0897391168</v>
      </c>
      <c r="K140" s="2">
        <f t="shared" si="6"/>
        <v>107875</v>
      </c>
    </row>
    <row r="141" spans="8:11" x14ac:dyDescent="0.25">
      <c r="H141">
        <f t="shared" si="4"/>
        <v>22</v>
      </c>
      <c r="I141">
        <v>130</v>
      </c>
      <c r="J141" s="3">
        <f t="shared" si="5"/>
        <v>7967969.0867049135</v>
      </c>
      <c r="K141" s="2">
        <f t="shared" si="6"/>
        <v>107875</v>
      </c>
    </row>
    <row r="142" spans="8:11" x14ac:dyDescent="0.25">
      <c r="H142">
        <f t="shared" si="4"/>
        <v>22</v>
      </c>
      <c r="I142">
        <v>131</v>
      </c>
      <c r="J142" s="3">
        <f t="shared" si="5"/>
        <v>8103263.5669939294</v>
      </c>
      <c r="K142" s="2">
        <f t="shared" si="6"/>
        <v>107875</v>
      </c>
    </row>
    <row r="143" spans="8:11" x14ac:dyDescent="0.25">
      <c r="H143">
        <f t="shared" si="4"/>
        <v>23</v>
      </c>
      <c r="I143">
        <v>132</v>
      </c>
      <c r="J143" s="3">
        <f t="shared" si="5"/>
        <v>8239009.0288839089</v>
      </c>
      <c r="K143" s="2">
        <f t="shared" si="6"/>
        <v>107875</v>
      </c>
    </row>
    <row r="144" spans="8:11" x14ac:dyDescent="0.25">
      <c r="H144">
        <f t="shared" si="4"/>
        <v>23</v>
      </c>
      <c r="I144">
        <v>133</v>
      </c>
      <c r="J144" s="3">
        <f t="shared" si="5"/>
        <v>8375206.9756468553</v>
      </c>
      <c r="K144" s="2">
        <f t="shared" si="6"/>
        <v>113000</v>
      </c>
    </row>
    <row r="145" spans="8:11" x14ac:dyDescent="0.25">
      <c r="H145">
        <f t="shared" si="4"/>
        <v>23</v>
      </c>
      <c r="I145">
        <v>134</v>
      </c>
      <c r="J145" s="3">
        <f t="shared" si="5"/>
        <v>8517000.9988990109</v>
      </c>
      <c r="K145" s="2">
        <f t="shared" si="6"/>
        <v>113000</v>
      </c>
    </row>
    <row r="146" spans="8:11" x14ac:dyDescent="0.25">
      <c r="H146">
        <f t="shared" ref="H146:H195" si="7">H140+1</f>
        <v>23</v>
      </c>
      <c r="I146">
        <v>135</v>
      </c>
      <c r="J146" s="3">
        <f t="shared" si="5"/>
        <v>8659267.6688953415</v>
      </c>
      <c r="K146" s="2">
        <f t="shared" si="6"/>
        <v>113000</v>
      </c>
    </row>
    <row r="147" spans="8:11" x14ac:dyDescent="0.25">
      <c r="H147">
        <f t="shared" si="7"/>
        <v>23</v>
      </c>
      <c r="I147">
        <v>136</v>
      </c>
      <c r="J147" s="3">
        <f t="shared" ref="J147:J202" si="8">(J146+K146)*$C$12+J146+$B$9+K146</f>
        <v>8802008.5611249935</v>
      </c>
      <c r="K147" s="2">
        <f t="shared" ref="K147:K195" si="9">($B$5+$C$14*H140)*$B$14*$B$2+($C$14*H140)</f>
        <v>113000</v>
      </c>
    </row>
    <row r="148" spans="8:11" x14ac:dyDescent="0.25">
      <c r="H148">
        <f t="shared" si="7"/>
        <v>23</v>
      </c>
      <c r="I148">
        <v>137</v>
      </c>
      <c r="J148" s="3">
        <f t="shared" si="8"/>
        <v>8945225.256328743</v>
      </c>
      <c r="K148" s="2">
        <f t="shared" si="9"/>
        <v>113000</v>
      </c>
    </row>
    <row r="149" spans="8:11" x14ac:dyDescent="0.25">
      <c r="H149">
        <f t="shared" si="7"/>
        <v>24</v>
      </c>
      <c r="I149">
        <v>138</v>
      </c>
      <c r="J149" s="3">
        <f t="shared" si="8"/>
        <v>9088919.3405165058</v>
      </c>
      <c r="K149" s="2">
        <f t="shared" si="9"/>
        <v>113000</v>
      </c>
    </row>
    <row r="150" spans="8:11" x14ac:dyDescent="0.25">
      <c r="H150">
        <f t="shared" si="7"/>
        <v>24</v>
      </c>
      <c r="I150">
        <v>139</v>
      </c>
      <c r="J150" s="3">
        <f t="shared" si="8"/>
        <v>9233092.4049848933</v>
      </c>
      <c r="K150" s="2">
        <f t="shared" si="9"/>
        <v>118125</v>
      </c>
    </row>
    <row r="151" spans="8:11" x14ac:dyDescent="0.25">
      <c r="H151">
        <f t="shared" si="7"/>
        <v>24</v>
      </c>
      <c r="I151">
        <v>140</v>
      </c>
      <c r="J151" s="3">
        <f t="shared" si="8"/>
        <v>9382888.1296681762</v>
      </c>
      <c r="K151" s="2">
        <f t="shared" si="9"/>
        <v>118125</v>
      </c>
    </row>
    <row r="152" spans="8:11" x14ac:dyDescent="0.25">
      <c r="H152">
        <f t="shared" si="7"/>
        <v>24</v>
      </c>
      <c r="I152">
        <v>141</v>
      </c>
      <c r="J152" s="3">
        <f t="shared" si="8"/>
        <v>9533183.173433736</v>
      </c>
      <c r="K152" s="2">
        <f t="shared" si="9"/>
        <v>118125</v>
      </c>
    </row>
    <row r="153" spans="8:11" x14ac:dyDescent="0.25">
      <c r="H153">
        <f t="shared" si="7"/>
        <v>24</v>
      </c>
      <c r="I153">
        <v>142</v>
      </c>
      <c r="J153" s="3">
        <f t="shared" si="8"/>
        <v>9683979.2006785143</v>
      </c>
      <c r="K153" s="2">
        <f t="shared" si="9"/>
        <v>118125</v>
      </c>
    </row>
    <row r="154" spans="8:11" x14ac:dyDescent="0.25">
      <c r="H154">
        <f t="shared" si="7"/>
        <v>24</v>
      </c>
      <c r="I154">
        <v>143</v>
      </c>
      <c r="J154" s="3">
        <f t="shared" si="8"/>
        <v>9835277.881347442</v>
      </c>
      <c r="K154" s="2">
        <f t="shared" si="9"/>
        <v>118125</v>
      </c>
    </row>
    <row r="155" spans="8:11" x14ac:dyDescent="0.25">
      <c r="H155">
        <f t="shared" si="7"/>
        <v>25</v>
      </c>
      <c r="I155">
        <v>144</v>
      </c>
      <c r="J155" s="3">
        <f t="shared" si="8"/>
        <v>9987080.8909519333</v>
      </c>
      <c r="K155" s="2">
        <f t="shared" si="9"/>
        <v>118125</v>
      </c>
    </row>
    <row r="156" spans="8:11" x14ac:dyDescent="0.25">
      <c r="H156">
        <f t="shared" si="7"/>
        <v>25</v>
      </c>
      <c r="I156">
        <v>145</v>
      </c>
      <c r="J156" s="3">
        <f t="shared" si="8"/>
        <v>10139389.91058844</v>
      </c>
      <c r="K156" s="2">
        <f t="shared" si="9"/>
        <v>123250</v>
      </c>
    </row>
    <row r="157" spans="8:11" x14ac:dyDescent="0.25">
      <c r="H157">
        <f t="shared" si="7"/>
        <v>25</v>
      </c>
      <c r="I157">
        <v>146</v>
      </c>
      <c r="J157" s="3">
        <f t="shared" si="8"/>
        <v>10297348.7102904</v>
      </c>
      <c r="K157" s="2">
        <f t="shared" si="9"/>
        <v>123250</v>
      </c>
    </row>
    <row r="158" spans="8:11" x14ac:dyDescent="0.25">
      <c r="H158">
        <f t="shared" si="7"/>
        <v>25</v>
      </c>
      <c r="I158">
        <v>147</v>
      </c>
      <c r="J158" s="3">
        <f t="shared" si="8"/>
        <v>10455834.039324701</v>
      </c>
      <c r="K158" s="2">
        <f t="shared" si="9"/>
        <v>123250</v>
      </c>
    </row>
    <row r="159" spans="8:11" x14ac:dyDescent="0.25">
      <c r="H159">
        <f t="shared" si="7"/>
        <v>25</v>
      </c>
      <c r="I159">
        <v>148</v>
      </c>
      <c r="J159" s="3">
        <f t="shared" si="8"/>
        <v>10614847.652789116</v>
      </c>
      <c r="K159" s="2">
        <f t="shared" si="9"/>
        <v>123250</v>
      </c>
    </row>
    <row r="160" spans="8:11" x14ac:dyDescent="0.25">
      <c r="H160">
        <f t="shared" si="7"/>
        <v>25</v>
      </c>
      <c r="I160">
        <v>149</v>
      </c>
      <c r="J160" s="3">
        <f t="shared" si="8"/>
        <v>10774391.311631747</v>
      </c>
      <c r="K160" s="2">
        <f t="shared" si="9"/>
        <v>123250</v>
      </c>
    </row>
    <row r="161" spans="8:11" x14ac:dyDescent="0.25">
      <c r="H161">
        <f t="shared" si="7"/>
        <v>26</v>
      </c>
      <c r="I161">
        <v>150</v>
      </c>
      <c r="J161" s="3">
        <f t="shared" si="8"/>
        <v>10934466.782670518</v>
      </c>
      <c r="K161" s="2">
        <f t="shared" si="9"/>
        <v>123250</v>
      </c>
    </row>
    <row r="162" spans="8:11" x14ac:dyDescent="0.25">
      <c r="H162">
        <f t="shared" si="7"/>
        <v>26</v>
      </c>
      <c r="I162">
        <v>151</v>
      </c>
      <c r="J162" s="3">
        <f t="shared" si="8"/>
        <v>11095075.838612754</v>
      </c>
      <c r="K162" s="2">
        <f t="shared" si="9"/>
        <v>128375</v>
      </c>
    </row>
    <row r="163" spans="8:11" x14ac:dyDescent="0.25">
      <c r="H163">
        <f t="shared" si="7"/>
        <v>26</v>
      </c>
      <c r="I163">
        <v>152</v>
      </c>
      <c r="J163" s="3">
        <f t="shared" si="8"/>
        <v>11261362.34140813</v>
      </c>
      <c r="K163" s="2">
        <f t="shared" si="9"/>
        <v>128375</v>
      </c>
    </row>
    <row r="164" spans="8:11" x14ac:dyDescent="0.25">
      <c r="H164">
        <f t="shared" si="7"/>
        <v>26</v>
      </c>
      <c r="I164">
        <v>153</v>
      </c>
      <c r="J164" s="3">
        <f t="shared" si="8"/>
        <v>11428203.132546157</v>
      </c>
      <c r="K164" s="2">
        <f t="shared" si="9"/>
        <v>128375</v>
      </c>
    </row>
    <row r="165" spans="8:11" x14ac:dyDescent="0.25">
      <c r="H165">
        <f t="shared" si="7"/>
        <v>26</v>
      </c>
      <c r="I165">
        <v>154</v>
      </c>
      <c r="J165" s="3">
        <f t="shared" si="8"/>
        <v>11595600.059654644</v>
      </c>
      <c r="K165" s="2">
        <f t="shared" si="9"/>
        <v>128375</v>
      </c>
    </row>
    <row r="166" spans="8:11" x14ac:dyDescent="0.25">
      <c r="H166">
        <f t="shared" si="7"/>
        <v>26</v>
      </c>
      <c r="I166">
        <v>155</v>
      </c>
      <c r="J166" s="3">
        <f t="shared" si="8"/>
        <v>11763554.976520158</v>
      </c>
      <c r="K166" s="2">
        <f t="shared" si="9"/>
        <v>128375</v>
      </c>
    </row>
    <row r="167" spans="8:11" x14ac:dyDescent="0.25">
      <c r="H167">
        <f t="shared" si="7"/>
        <v>27</v>
      </c>
      <c r="I167">
        <v>156</v>
      </c>
      <c r="J167" s="3">
        <f t="shared" si="8"/>
        <v>11932069.743108559</v>
      </c>
      <c r="K167" s="2">
        <f t="shared" si="9"/>
        <v>128375</v>
      </c>
    </row>
    <row r="168" spans="8:11" x14ac:dyDescent="0.25">
      <c r="H168">
        <f t="shared" si="7"/>
        <v>27</v>
      </c>
      <c r="I168">
        <v>157</v>
      </c>
      <c r="J168" s="3">
        <f t="shared" si="8"/>
        <v>12101146.225585587</v>
      </c>
      <c r="K168" s="2">
        <f t="shared" si="9"/>
        <v>133500</v>
      </c>
    </row>
    <row r="169" spans="8:11" x14ac:dyDescent="0.25">
      <c r="H169">
        <f t="shared" si="7"/>
        <v>27</v>
      </c>
      <c r="I169">
        <v>158</v>
      </c>
      <c r="J169" s="3">
        <f t="shared" si="8"/>
        <v>12275928.379670873</v>
      </c>
      <c r="K169" s="2">
        <f t="shared" si="9"/>
        <v>133500</v>
      </c>
    </row>
    <row r="170" spans="8:11" x14ac:dyDescent="0.25">
      <c r="H170">
        <f t="shared" si="7"/>
        <v>27</v>
      </c>
      <c r="I170">
        <v>159</v>
      </c>
      <c r="J170" s="3">
        <f t="shared" si="8"/>
        <v>12451293.140936444</v>
      </c>
      <c r="K170" s="2">
        <f t="shared" si="9"/>
        <v>133500</v>
      </c>
    </row>
    <row r="171" spans="8:11" x14ac:dyDescent="0.25">
      <c r="H171">
        <f t="shared" si="7"/>
        <v>27</v>
      </c>
      <c r="I171">
        <v>160</v>
      </c>
      <c r="J171" s="3">
        <f t="shared" si="8"/>
        <v>12627242.451406231</v>
      </c>
      <c r="K171" s="2">
        <f t="shared" si="9"/>
        <v>133500</v>
      </c>
    </row>
    <row r="172" spans="8:11" x14ac:dyDescent="0.25">
      <c r="H172">
        <f t="shared" si="7"/>
        <v>27</v>
      </c>
      <c r="I172">
        <v>161</v>
      </c>
      <c r="J172" s="3">
        <f t="shared" si="8"/>
        <v>12803778.259577585</v>
      </c>
      <c r="K172" s="2">
        <f t="shared" si="9"/>
        <v>133500</v>
      </c>
    </row>
    <row r="173" spans="8:11" x14ac:dyDescent="0.25">
      <c r="H173">
        <f t="shared" si="7"/>
        <v>28</v>
      </c>
      <c r="I173">
        <v>162</v>
      </c>
      <c r="J173" s="3">
        <f t="shared" si="8"/>
        <v>12980902.520442843</v>
      </c>
      <c r="K173" s="2">
        <f t="shared" si="9"/>
        <v>133500</v>
      </c>
    </row>
    <row r="174" spans="8:11" x14ac:dyDescent="0.25">
      <c r="H174">
        <f t="shared" si="7"/>
        <v>28</v>
      </c>
      <c r="I174">
        <v>163</v>
      </c>
      <c r="J174" s="3">
        <f t="shared" si="8"/>
        <v>13158617.195510985</v>
      </c>
      <c r="K174" s="2">
        <f t="shared" si="9"/>
        <v>138625</v>
      </c>
    </row>
    <row r="175" spans="8:11" x14ac:dyDescent="0.25">
      <c r="H175">
        <f t="shared" si="7"/>
        <v>28</v>
      </c>
      <c r="I175">
        <v>164</v>
      </c>
      <c r="J175" s="3">
        <f t="shared" si="8"/>
        <v>13342066.336162688</v>
      </c>
      <c r="K175" s="2">
        <f t="shared" si="9"/>
        <v>138625</v>
      </c>
    </row>
    <row r="176" spans="8:11" x14ac:dyDescent="0.25">
      <c r="H176">
        <f t="shared" si="7"/>
        <v>28</v>
      </c>
      <c r="I176">
        <v>165</v>
      </c>
      <c r="J176" s="3">
        <f t="shared" si="8"/>
        <v>13526126.973949898</v>
      </c>
      <c r="K176" s="2">
        <f t="shared" si="9"/>
        <v>138625</v>
      </c>
    </row>
    <row r="177" spans="8:11" x14ac:dyDescent="0.25">
      <c r="H177">
        <f t="shared" si="7"/>
        <v>28</v>
      </c>
      <c r="I177">
        <v>166</v>
      </c>
      <c r="J177" s="3">
        <f t="shared" si="8"/>
        <v>13710801.147196397</v>
      </c>
      <c r="K177" s="2">
        <f t="shared" si="9"/>
        <v>138625</v>
      </c>
    </row>
    <row r="178" spans="8:11" x14ac:dyDescent="0.25">
      <c r="H178">
        <f t="shared" si="7"/>
        <v>28</v>
      </c>
      <c r="I178">
        <v>167</v>
      </c>
      <c r="J178" s="3">
        <f t="shared" si="8"/>
        <v>13896090.901020385</v>
      </c>
      <c r="K178" s="2">
        <f t="shared" si="9"/>
        <v>138625</v>
      </c>
    </row>
    <row r="179" spans="8:11" x14ac:dyDescent="0.25">
      <c r="H179">
        <f t="shared" si="7"/>
        <v>29</v>
      </c>
      <c r="I179">
        <v>168</v>
      </c>
      <c r="J179" s="3">
        <f t="shared" si="8"/>
        <v>14081998.28735712</v>
      </c>
      <c r="K179" s="2">
        <f t="shared" si="9"/>
        <v>138625</v>
      </c>
    </row>
    <row r="180" spans="8:11" x14ac:dyDescent="0.25">
      <c r="H180">
        <f t="shared" si="7"/>
        <v>29</v>
      </c>
      <c r="I180">
        <v>169</v>
      </c>
      <c r="J180" s="3">
        <f t="shared" si="8"/>
        <v>14268525.364981644</v>
      </c>
      <c r="K180" s="2">
        <f t="shared" si="9"/>
        <v>143750</v>
      </c>
    </row>
    <row r="181" spans="8:11" x14ac:dyDescent="0.25">
      <c r="H181">
        <f t="shared" si="7"/>
        <v>29</v>
      </c>
      <c r="I181">
        <v>170</v>
      </c>
      <c r="J181" s="3">
        <f t="shared" si="8"/>
        <v>14460816.282864915</v>
      </c>
      <c r="K181" s="2">
        <f t="shared" si="9"/>
        <v>143750</v>
      </c>
    </row>
    <row r="182" spans="8:11" x14ac:dyDescent="0.25">
      <c r="H182">
        <f t="shared" si="7"/>
        <v>29</v>
      </c>
      <c r="I182">
        <v>171</v>
      </c>
      <c r="J182" s="3">
        <f t="shared" si="8"/>
        <v>14653748.170474464</v>
      </c>
      <c r="K182" s="2">
        <f t="shared" si="9"/>
        <v>143750</v>
      </c>
    </row>
    <row r="183" spans="8:11" x14ac:dyDescent="0.25">
      <c r="H183">
        <f t="shared" si="7"/>
        <v>29</v>
      </c>
      <c r="I183">
        <v>172</v>
      </c>
      <c r="J183" s="3">
        <f t="shared" si="8"/>
        <v>14847323.164376047</v>
      </c>
      <c r="K183" s="2">
        <f t="shared" si="9"/>
        <v>143750</v>
      </c>
    </row>
    <row r="184" spans="8:11" x14ac:dyDescent="0.25">
      <c r="H184">
        <f t="shared" si="7"/>
        <v>29</v>
      </c>
      <c r="I184">
        <v>173</v>
      </c>
      <c r="J184" s="3">
        <f t="shared" si="8"/>
        <v>15041543.4082573</v>
      </c>
      <c r="K184" s="2">
        <f t="shared" si="9"/>
        <v>143750</v>
      </c>
    </row>
    <row r="185" spans="8:11" x14ac:dyDescent="0.25">
      <c r="H185">
        <f t="shared" si="7"/>
        <v>30</v>
      </c>
      <c r="I185">
        <v>174</v>
      </c>
      <c r="J185" s="3">
        <f t="shared" si="8"/>
        <v>15236411.052951491</v>
      </c>
      <c r="K185" s="2">
        <f t="shared" si="9"/>
        <v>143750</v>
      </c>
    </row>
    <row r="186" spans="8:11" x14ac:dyDescent="0.25">
      <c r="H186">
        <f t="shared" si="7"/>
        <v>30</v>
      </c>
      <c r="I186">
        <v>175</v>
      </c>
      <c r="J186" s="3">
        <f t="shared" si="8"/>
        <v>15431928.256461328</v>
      </c>
      <c r="K186" s="2">
        <f t="shared" si="9"/>
        <v>148875</v>
      </c>
    </row>
    <row r="187" spans="8:11" x14ac:dyDescent="0.25">
      <c r="H187">
        <f t="shared" si="7"/>
        <v>30</v>
      </c>
      <c r="I187">
        <v>176</v>
      </c>
      <c r="J187" s="3">
        <f t="shared" si="8"/>
        <v>15633239.2673162</v>
      </c>
      <c r="K187" s="2">
        <f t="shared" si="9"/>
        <v>148875</v>
      </c>
    </row>
    <row r="188" spans="8:11" x14ac:dyDescent="0.25">
      <c r="H188">
        <f t="shared" si="7"/>
        <v>30</v>
      </c>
      <c r="I188">
        <v>177</v>
      </c>
      <c r="J188" s="3">
        <f t="shared" si="8"/>
        <v>15835221.314873921</v>
      </c>
      <c r="K188" s="2">
        <f t="shared" si="9"/>
        <v>148875</v>
      </c>
    </row>
    <row r="189" spans="8:11" x14ac:dyDescent="0.25">
      <c r="H189">
        <f t="shared" si="7"/>
        <v>30</v>
      </c>
      <c r="I189">
        <v>178</v>
      </c>
      <c r="J189" s="3">
        <f t="shared" si="8"/>
        <v>16037876.635923501</v>
      </c>
      <c r="K189" s="2">
        <f t="shared" si="9"/>
        <v>148875</v>
      </c>
    </row>
    <row r="190" spans="8:11" x14ac:dyDescent="0.25">
      <c r="H190">
        <f t="shared" si="7"/>
        <v>30</v>
      </c>
      <c r="I190">
        <v>179</v>
      </c>
      <c r="J190" s="3">
        <f t="shared" si="8"/>
        <v>16241207.474709913</v>
      </c>
      <c r="K190" s="2">
        <f t="shared" si="9"/>
        <v>148875</v>
      </c>
    </row>
    <row r="191" spans="8:11" x14ac:dyDescent="0.25">
      <c r="H191">
        <f t="shared" si="7"/>
        <v>31</v>
      </c>
      <c r="I191">
        <v>180</v>
      </c>
      <c r="J191" s="3">
        <f t="shared" si="8"/>
        <v>16445216.082958946</v>
      </c>
      <c r="K191" s="2">
        <f t="shared" si="9"/>
        <v>148875</v>
      </c>
    </row>
    <row r="192" spans="8:11" x14ac:dyDescent="0.25">
      <c r="H192">
        <f t="shared" si="7"/>
        <v>31</v>
      </c>
      <c r="I192">
        <v>181</v>
      </c>
      <c r="J192" s="3">
        <f t="shared" si="8"/>
        <v>16649904.719902143</v>
      </c>
      <c r="K192" s="2">
        <f t="shared" si="9"/>
        <v>154000</v>
      </c>
    </row>
    <row r="193" spans="8:11" x14ac:dyDescent="0.25">
      <c r="H193">
        <f t="shared" si="7"/>
        <v>31</v>
      </c>
      <c r="I193">
        <v>182</v>
      </c>
      <c r="J193" s="3">
        <f t="shared" si="8"/>
        <v>16860417.73563515</v>
      </c>
      <c r="K193" s="2">
        <f t="shared" si="9"/>
        <v>154000</v>
      </c>
    </row>
    <row r="194" spans="8:11" x14ac:dyDescent="0.25">
      <c r="H194">
        <f t="shared" si="7"/>
        <v>31</v>
      </c>
      <c r="I194">
        <v>183</v>
      </c>
      <c r="J194" s="3">
        <f t="shared" si="8"/>
        <v>17071632.461420599</v>
      </c>
      <c r="K194" s="2">
        <f t="shared" si="9"/>
        <v>154000</v>
      </c>
    </row>
    <row r="195" spans="8:11" x14ac:dyDescent="0.25">
      <c r="H195">
        <f t="shared" si="7"/>
        <v>31</v>
      </c>
      <c r="I195">
        <v>184</v>
      </c>
      <c r="J195" s="3">
        <f t="shared" si="8"/>
        <v>17283551.236292001</v>
      </c>
      <c r="K195" s="2">
        <f t="shared" si="9"/>
        <v>154000</v>
      </c>
    </row>
    <row r="196" spans="8:11" x14ac:dyDescent="0.25">
      <c r="I196">
        <v>185</v>
      </c>
      <c r="J196" s="3">
        <f t="shared" si="8"/>
        <v>17496176.407079641</v>
      </c>
    </row>
    <row r="197" spans="8:11" x14ac:dyDescent="0.25">
      <c r="I197">
        <v>186</v>
      </c>
      <c r="J197" s="3">
        <f t="shared" si="8"/>
        <v>17554996.99510324</v>
      </c>
    </row>
    <row r="198" spans="8:11" x14ac:dyDescent="0.25">
      <c r="I198">
        <v>187</v>
      </c>
      <c r="J198" s="3">
        <f t="shared" si="8"/>
        <v>17614013.651753586</v>
      </c>
    </row>
    <row r="199" spans="8:11" x14ac:dyDescent="0.25">
      <c r="I199">
        <v>188</v>
      </c>
      <c r="J199" s="3">
        <f t="shared" si="8"/>
        <v>17673227.030592766</v>
      </c>
    </row>
    <row r="200" spans="8:11" x14ac:dyDescent="0.25">
      <c r="I200">
        <v>189</v>
      </c>
      <c r="J200" s="3">
        <f t="shared" si="8"/>
        <v>17732637.78736141</v>
      </c>
    </row>
    <row r="201" spans="8:11" x14ac:dyDescent="0.25">
      <c r="I201">
        <v>190</v>
      </c>
      <c r="J201" s="3">
        <f t="shared" si="8"/>
        <v>17792246.579985946</v>
      </c>
    </row>
    <row r="202" spans="8:11" x14ac:dyDescent="0.25">
      <c r="I202">
        <v>191</v>
      </c>
      <c r="J202" s="3">
        <f t="shared" si="8"/>
        <v>17852054.068585899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E88E7-3870-4041-AE0A-9819AB5E65BC}">
  <dimension ref="A1:S354"/>
  <sheetViews>
    <sheetView tabSelected="1" topLeftCell="H2" workbookViewId="0">
      <selection activeCell="Q19" sqref="Q19"/>
    </sheetView>
  </sheetViews>
  <sheetFormatPr defaultRowHeight="15" x14ac:dyDescent="0.25"/>
  <cols>
    <col min="1" max="1" width="24.85546875" style="10" customWidth="1"/>
    <col min="2" max="2" width="11.5703125" style="10" bestFit="1" customWidth="1"/>
    <col min="3" max="7" width="9.140625" style="10"/>
    <col min="8" max="8" width="15" style="10" bestFit="1" customWidth="1"/>
    <col min="9" max="9" width="9.140625" style="10"/>
    <col min="10" max="10" width="14.140625" style="10" hidden="1" customWidth="1"/>
    <col min="11" max="11" width="9.140625" style="10" hidden="1" customWidth="1"/>
    <col min="12" max="12" width="9.140625" style="10" customWidth="1"/>
    <col min="13" max="13" width="9.85546875" style="10" bestFit="1" customWidth="1"/>
    <col min="14" max="14" width="9.85546875" style="10" customWidth="1"/>
    <col min="15" max="15" width="11.42578125" style="10" bestFit="1" customWidth="1"/>
    <col min="16" max="16" width="10.85546875" style="10" customWidth="1"/>
    <col min="17" max="17" width="12.42578125" style="10" bestFit="1" customWidth="1"/>
    <col min="18" max="18" width="14.140625" style="10" bestFit="1" customWidth="1"/>
    <col min="19" max="16384" width="9.140625" style="10"/>
  </cols>
  <sheetData>
    <row r="1" spans="1:19" ht="15.75" thickBot="1" x14ac:dyDescent="0.3">
      <c r="A1" s="10" t="s">
        <v>0</v>
      </c>
      <c r="B1" s="17">
        <v>800000</v>
      </c>
    </row>
    <row r="2" spans="1:19" x14ac:dyDescent="0.25">
      <c r="A2" s="10" t="s">
        <v>4</v>
      </c>
      <c r="B2" s="10">
        <v>0.25</v>
      </c>
      <c r="C2" s="14">
        <f>B2</f>
        <v>0.25</v>
      </c>
    </row>
    <row r="3" spans="1:19" x14ac:dyDescent="0.25">
      <c r="A3" s="10" t="s">
        <v>5</v>
      </c>
      <c r="B3" s="12">
        <f>B1*B2</f>
        <v>200000</v>
      </c>
    </row>
    <row r="4" spans="1:19" x14ac:dyDescent="0.25">
      <c r="B4" s="12"/>
    </row>
    <row r="5" spans="1:19" x14ac:dyDescent="0.25">
      <c r="A5" s="10" t="s">
        <v>7</v>
      </c>
      <c r="B5" s="10">
        <v>0</v>
      </c>
      <c r="I5" s="10" t="s">
        <v>10</v>
      </c>
    </row>
    <row r="6" spans="1:19" ht="15.75" thickBot="1" x14ac:dyDescent="0.3">
      <c r="A6" s="10" t="s">
        <v>8</v>
      </c>
      <c r="B6" s="10">
        <v>0.04</v>
      </c>
      <c r="C6" s="10">
        <f>B6/12</f>
        <v>3.3333333333333335E-3</v>
      </c>
      <c r="D6" s="14">
        <f>B6</f>
        <v>0.04</v>
      </c>
      <c r="E6" s="16">
        <f>C6</f>
        <v>3.3333333333333335E-3</v>
      </c>
    </row>
    <row r="7" spans="1:19" ht="15.75" thickBot="1" x14ac:dyDescent="0.3">
      <c r="A7" s="10" t="s">
        <v>2</v>
      </c>
      <c r="B7" s="17">
        <v>80000</v>
      </c>
    </row>
    <row r="8" spans="1:19" ht="15.75" thickBot="1" x14ac:dyDescent="0.3">
      <c r="A8" s="10" t="s">
        <v>1</v>
      </c>
      <c r="B8" s="18">
        <v>0.1</v>
      </c>
      <c r="C8" s="15">
        <f>B8</f>
        <v>0.1</v>
      </c>
    </row>
    <row r="9" spans="1:19" x14ac:dyDescent="0.25">
      <c r="A9" s="10" t="s">
        <v>3</v>
      </c>
      <c r="B9" s="11">
        <f>B7/12</f>
        <v>6666.666666666667</v>
      </c>
    </row>
    <row r="11" spans="1:19" x14ac:dyDescent="0.25">
      <c r="A11" s="10" t="s">
        <v>9</v>
      </c>
      <c r="B11" s="12">
        <f>B8*B9</f>
        <v>666.66666666666674</v>
      </c>
      <c r="C11" s="13">
        <f>B11*C6</f>
        <v>2.2222222222222228</v>
      </c>
      <c r="D11" s="12">
        <f>B11+C11</f>
        <v>668.88888888888891</v>
      </c>
      <c r="H11" s="10" t="s">
        <v>6</v>
      </c>
    </row>
    <row r="12" spans="1:19" ht="15.75" thickBot="1" x14ac:dyDescent="0.3">
      <c r="B12" s="12"/>
      <c r="C12" s="13"/>
      <c r="D12" s="12"/>
    </row>
    <row r="13" spans="1:19" ht="60.75" thickBot="1" x14ac:dyDescent="0.3">
      <c r="A13" s="10" t="s">
        <v>16</v>
      </c>
      <c r="B13" s="18">
        <v>0.03</v>
      </c>
      <c r="M13" s="19" t="s">
        <v>18</v>
      </c>
      <c r="N13" s="19" t="s">
        <v>19</v>
      </c>
      <c r="O13" s="19" t="s">
        <v>20</v>
      </c>
      <c r="P13" s="19" t="s">
        <v>13</v>
      </c>
      <c r="Q13" s="19" t="s">
        <v>14</v>
      </c>
      <c r="R13" s="10" t="s">
        <v>15</v>
      </c>
    </row>
    <row r="14" spans="1:19" x14ac:dyDescent="0.25">
      <c r="H14" s="10" t="s">
        <v>7</v>
      </c>
      <c r="I14" s="10">
        <v>0</v>
      </c>
      <c r="J14" s="10">
        <v>0</v>
      </c>
      <c r="K14" s="10" t="b">
        <f>IF(J14&lt;$B$3,TRUE,FALSE)</f>
        <v>1</v>
      </c>
      <c r="L14" s="10">
        <v>1</v>
      </c>
      <c r="M14" s="12">
        <f>$B$7</f>
        <v>80000</v>
      </c>
      <c r="S14" s="10" t="b">
        <f>IF(R14&lt;$B$3,TRUE,FALSE)</f>
        <v>1</v>
      </c>
    </row>
    <row r="15" spans="1:19" x14ac:dyDescent="0.25">
      <c r="B15" s="14"/>
      <c r="C15" s="12"/>
      <c r="D15" s="12"/>
      <c r="I15" s="10">
        <v>1</v>
      </c>
      <c r="J15" s="13">
        <f>B11+C11</f>
        <v>668.88888888888891</v>
      </c>
      <c r="K15" s="10" t="b">
        <f>IF(J15&lt;$B$3,TRUE,FALSE)</f>
        <v>1</v>
      </c>
      <c r="L15" s="10">
        <v>1</v>
      </c>
      <c r="M15" s="2">
        <f>$B$7</f>
        <v>80000</v>
      </c>
      <c r="N15" s="12">
        <f>M15/12</f>
        <v>6666.666666666667</v>
      </c>
      <c r="O15" s="12">
        <f>N15*$B$8*I15</f>
        <v>666.66666666666674</v>
      </c>
      <c r="P15" s="13">
        <v>0</v>
      </c>
      <c r="Q15" s="13">
        <v>0</v>
      </c>
      <c r="R15" s="13">
        <f>O15+Q15</f>
        <v>666.66666666666674</v>
      </c>
      <c r="S15" s="10" t="b">
        <f t="shared" ref="S15:S78" si="0">IF(R15&lt;$B$3,TRUE,FALSE)</f>
        <v>1</v>
      </c>
    </row>
    <row r="16" spans="1:19" x14ac:dyDescent="0.25">
      <c r="C16" s="11"/>
      <c r="I16" s="10">
        <v>2</v>
      </c>
      <c r="J16" s="13">
        <f>J15*$C$6+J15+$B$11</f>
        <v>1337.7851851851851</v>
      </c>
      <c r="K16" s="10" t="b">
        <f>IF(J16&lt;$B$3,TRUE,FALSE)</f>
        <v>1</v>
      </c>
      <c r="L16" s="10">
        <v>1</v>
      </c>
      <c r="M16" s="12">
        <f t="shared" ref="M16:M20" si="1">$B$7</f>
        <v>80000</v>
      </c>
      <c r="N16" s="12">
        <f t="shared" ref="N16:N79" si="2">M16/12</f>
        <v>6666.666666666667</v>
      </c>
      <c r="O16" s="12">
        <f t="shared" ref="O16:O79" si="3">N16*$B$8*I16</f>
        <v>1333.3333333333335</v>
      </c>
      <c r="P16" s="13">
        <f>R15*C6</f>
        <v>2.2222222222222228</v>
      </c>
      <c r="Q16" s="13">
        <f>P16+Q15</f>
        <v>2.2222222222222228</v>
      </c>
      <c r="R16" s="13">
        <f t="shared" ref="R16:R79" si="4">O16+Q16</f>
        <v>1335.5555555555557</v>
      </c>
      <c r="S16" s="10" t="b">
        <f t="shared" si="0"/>
        <v>1</v>
      </c>
    </row>
    <row r="17" spans="3:19" x14ac:dyDescent="0.25">
      <c r="C17" s="11"/>
      <c r="I17" s="10">
        <v>3</v>
      </c>
      <c r="J17" s="13">
        <f>J16*$C$6+J16+$B$11</f>
        <v>2008.9111358024691</v>
      </c>
      <c r="K17" s="10" t="b">
        <f>IF(J17&lt;$B$3,TRUE,FALSE)</f>
        <v>1</v>
      </c>
      <c r="L17" s="10">
        <v>1</v>
      </c>
      <c r="M17" s="12">
        <f t="shared" si="1"/>
        <v>80000</v>
      </c>
      <c r="N17" s="12">
        <f t="shared" si="2"/>
        <v>6666.666666666667</v>
      </c>
      <c r="O17" s="12">
        <f t="shared" si="3"/>
        <v>2000.0000000000002</v>
      </c>
      <c r="P17" s="13">
        <f>R16*$C$6</f>
        <v>4.4518518518518526</v>
      </c>
      <c r="Q17" s="13">
        <f>P17+Q16</f>
        <v>6.6740740740740758</v>
      </c>
      <c r="R17" s="13">
        <f t="shared" si="4"/>
        <v>2006.6740740740743</v>
      </c>
      <c r="S17" s="10" t="b">
        <f t="shared" si="0"/>
        <v>1</v>
      </c>
    </row>
    <row r="18" spans="3:19" x14ac:dyDescent="0.25">
      <c r="C18" s="11"/>
      <c r="I18" s="10">
        <v>4</v>
      </c>
      <c r="J18" s="13">
        <f>J17*$C$6+J17+$B$11</f>
        <v>2682.2741729218105</v>
      </c>
      <c r="K18" s="10" t="b">
        <f>IF(J18&lt;$B$3,TRUE,FALSE)</f>
        <v>1</v>
      </c>
      <c r="L18" s="10">
        <v>1</v>
      </c>
      <c r="M18" s="12">
        <f t="shared" si="1"/>
        <v>80000</v>
      </c>
      <c r="N18" s="12">
        <f t="shared" si="2"/>
        <v>6666.666666666667</v>
      </c>
      <c r="O18" s="12">
        <f t="shared" si="3"/>
        <v>2666.666666666667</v>
      </c>
      <c r="P18" s="13">
        <f>R17*$C$6</f>
        <v>6.6889135802469148</v>
      </c>
      <c r="Q18" s="13">
        <f>P18+Q17</f>
        <v>13.362987654320991</v>
      </c>
      <c r="R18" s="13">
        <f t="shared" si="4"/>
        <v>2680.0296543209879</v>
      </c>
      <c r="S18" s="10" t="b">
        <f t="shared" si="0"/>
        <v>1</v>
      </c>
    </row>
    <row r="19" spans="3:19" x14ac:dyDescent="0.25">
      <c r="I19" s="10">
        <v>5</v>
      </c>
      <c r="J19" s="13">
        <f>J18*$C$6+J18+$B$11</f>
        <v>3357.8817534982163</v>
      </c>
      <c r="K19" s="10" t="b">
        <f>IF(J19&lt;$B$3,TRUE,FALSE)</f>
        <v>1</v>
      </c>
      <c r="L19" s="10">
        <v>1</v>
      </c>
      <c r="M19" s="12">
        <f t="shared" si="1"/>
        <v>80000</v>
      </c>
      <c r="N19" s="12">
        <f t="shared" si="2"/>
        <v>6666.666666666667</v>
      </c>
      <c r="O19" s="12">
        <f t="shared" si="3"/>
        <v>3333.3333333333339</v>
      </c>
      <c r="P19" s="13">
        <f t="shared" ref="P19:P82" si="5">R18*$C$6</f>
        <v>8.9334321810699606</v>
      </c>
      <c r="Q19" s="13">
        <f>P19+Q18</f>
        <v>22.29641983539095</v>
      </c>
      <c r="R19" s="13">
        <f t="shared" si="4"/>
        <v>3355.6297531687251</v>
      </c>
      <c r="S19" s="10" t="b">
        <f t="shared" si="0"/>
        <v>1</v>
      </c>
    </row>
    <row r="20" spans="3:19" x14ac:dyDescent="0.25">
      <c r="I20" s="10">
        <v>6</v>
      </c>
      <c r="J20" s="13">
        <f>J19*$C$6+J19+$B$11</f>
        <v>4035.7413593432102</v>
      </c>
      <c r="K20" s="10" t="b">
        <f>IF(J20&lt;$B$3,TRUE,FALSE)</f>
        <v>1</v>
      </c>
      <c r="L20" s="10">
        <v>1</v>
      </c>
      <c r="M20" s="12">
        <f t="shared" si="1"/>
        <v>80000</v>
      </c>
      <c r="N20" s="12">
        <f t="shared" si="2"/>
        <v>6666.666666666667</v>
      </c>
      <c r="O20" s="12">
        <f t="shared" si="3"/>
        <v>4000.0000000000005</v>
      </c>
      <c r="P20" s="13">
        <f t="shared" si="5"/>
        <v>11.185432510562418</v>
      </c>
      <c r="Q20" s="13">
        <f>P20+Q19</f>
        <v>33.481852345953371</v>
      </c>
      <c r="R20" s="13">
        <f t="shared" si="4"/>
        <v>4033.4818523459539</v>
      </c>
      <c r="S20" s="10" t="b">
        <f t="shared" si="0"/>
        <v>1</v>
      </c>
    </row>
    <row r="21" spans="3:19" x14ac:dyDescent="0.25">
      <c r="I21" s="10">
        <v>7</v>
      </c>
      <c r="J21" s="13">
        <f>J20*$C$6+J20+$B$11</f>
        <v>4715.8604972076873</v>
      </c>
      <c r="K21" s="10" t="b">
        <f>IF(J21&lt;$B$3,TRUE,FALSE)</f>
        <v>1</v>
      </c>
      <c r="L21" s="10">
        <f>L15+1</f>
        <v>2</v>
      </c>
      <c r="M21" s="12">
        <f>(M15*$B$13)+M15</f>
        <v>82400</v>
      </c>
      <c r="N21" s="12">
        <f t="shared" si="2"/>
        <v>6866.666666666667</v>
      </c>
      <c r="O21" s="12">
        <f t="shared" si="3"/>
        <v>4806.666666666667</v>
      </c>
      <c r="P21" s="13">
        <f t="shared" si="5"/>
        <v>13.444939507819848</v>
      </c>
      <c r="Q21" s="13">
        <f>P21+Q20</f>
        <v>46.926791853773217</v>
      </c>
      <c r="R21" s="13">
        <f t="shared" si="4"/>
        <v>4853.5934585204404</v>
      </c>
      <c r="S21" s="10" t="b">
        <f t="shared" si="0"/>
        <v>1</v>
      </c>
    </row>
    <row r="22" spans="3:19" x14ac:dyDescent="0.25">
      <c r="I22" s="10">
        <v>8</v>
      </c>
      <c r="J22" s="13">
        <f>J21*$C$6+J21+$B$11</f>
        <v>5398.2466988650467</v>
      </c>
      <c r="K22" s="10" t="b">
        <f>IF(J22&lt;$B$3,TRUE,FALSE)</f>
        <v>1</v>
      </c>
      <c r="L22" s="10">
        <f t="shared" ref="L22:L85" si="6">L16+1</f>
        <v>2</v>
      </c>
      <c r="M22" s="12">
        <f t="shared" ref="M22:M85" si="7">(M16*$B$13)+M16</f>
        <v>82400</v>
      </c>
      <c r="N22" s="12">
        <f t="shared" si="2"/>
        <v>6866.666666666667</v>
      </c>
      <c r="O22" s="12">
        <f t="shared" si="3"/>
        <v>5493.3333333333339</v>
      </c>
      <c r="P22" s="13">
        <f t="shared" si="5"/>
        <v>16.178644861734803</v>
      </c>
      <c r="Q22" s="13">
        <f>P22+Q21</f>
        <v>63.10543671550802</v>
      </c>
      <c r="R22" s="13">
        <f t="shared" si="4"/>
        <v>5556.4387700488423</v>
      </c>
      <c r="S22" s="10" t="b">
        <f t="shared" si="0"/>
        <v>1</v>
      </c>
    </row>
    <row r="23" spans="3:19" x14ac:dyDescent="0.25">
      <c r="I23" s="10">
        <v>9</v>
      </c>
      <c r="J23" s="13">
        <f>J22*$C$6+J22+$B$11</f>
        <v>6082.9075211945974</v>
      </c>
      <c r="K23" s="10" t="b">
        <f>IF(J23&lt;$B$3,TRUE,FALSE)</f>
        <v>1</v>
      </c>
      <c r="L23" s="10">
        <f t="shared" si="6"/>
        <v>2</v>
      </c>
      <c r="M23" s="12">
        <f t="shared" si="7"/>
        <v>82400</v>
      </c>
      <c r="N23" s="12">
        <f t="shared" si="2"/>
        <v>6866.666666666667</v>
      </c>
      <c r="O23" s="12">
        <f t="shared" si="3"/>
        <v>6180.0000000000009</v>
      </c>
      <c r="P23" s="13">
        <f t="shared" si="5"/>
        <v>18.521462566829477</v>
      </c>
      <c r="Q23" s="13">
        <f>P23+Q22</f>
        <v>81.62689928233749</v>
      </c>
      <c r="R23" s="13">
        <f t="shared" si="4"/>
        <v>6261.6268992823389</v>
      </c>
      <c r="S23" s="10" t="b">
        <f t="shared" si="0"/>
        <v>1</v>
      </c>
    </row>
    <row r="24" spans="3:19" x14ac:dyDescent="0.25">
      <c r="I24" s="10">
        <v>10</v>
      </c>
      <c r="J24" s="13">
        <f>J23*$C$6+J23+$B$11</f>
        <v>6769.8505462652465</v>
      </c>
      <c r="K24" s="10" t="b">
        <f>IF(J24&lt;$B$3,TRUE,FALSE)</f>
        <v>1</v>
      </c>
      <c r="L24" s="10">
        <f t="shared" si="6"/>
        <v>2</v>
      </c>
      <c r="M24" s="12">
        <f t="shared" si="7"/>
        <v>82400</v>
      </c>
      <c r="N24" s="12">
        <f t="shared" si="2"/>
        <v>6866.666666666667</v>
      </c>
      <c r="O24" s="12">
        <f t="shared" si="3"/>
        <v>6866.6666666666679</v>
      </c>
      <c r="P24" s="13">
        <f t="shared" si="5"/>
        <v>20.872089664274466</v>
      </c>
      <c r="Q24" s="13">
        <f>P24+Q23</f>
        <v>102.49898894661196</v>
      </c>
      <c r="R24" s="13">
        <f t="shared" si="4"/>
        <v>6969.1656556132803</v>
      </c>
      <c r="S24" s="10" t="b">
        <f t="shared" si="0"/>
        <v>1</v>
      </c>
    </row>
    <row r="25" spans="3:19" x14ac:dyDescent="0.25">
      <c r="I25" s="10">
        <v>11</v>
      </c>
      <c r="J25" s="13">
        <f>J24*$C$6+J24+$B$11</f>
        <v>7459.0833814194639</v>
      </c>
      <c r="K25" s="10" t="b">
        <f>IF(J25&lt;$B$3,TRUE,FALSE)</f>
        <v>1</v>
      </c>
      <c r="L25" s="10">
        <f t="shared" si="6"/>
        <v>2</v>
      </c>
      <c r="M25" s="12">
        <f t="shared" si="7"/>
        <v>82400</v>
      </c>
      <c r="N25" s="12">
        <f t="shared" si="2"/>
        <v>6866.666666666667</v>
      </c>
      <c r="O25" s="12">
        <f t="shared" si="3"/>
        <v>7553.3333333333339</v>
      </c>
      <c r="P25" s="13">
        <f t="shared" si="5"/>
        <v>23.230552185377601</v>
      </c>
      <c r="Q25" s="13">
        <f>P25+Q24</f>
        <v>125.72954113198956</v>
      </c>
      <c r="R25" s="13">
        <f t="shared" si="4"/>
        <v>7679.0628744653231</v>
      </c>
      <c r="S25" s="10" t="b">
        <f t="shared" si="0"/>
        <v>1</v>
      </c>
    </row>
    <row r="26" spans="3:19" x14ac:dyDescent="0.25">
      <c r="I26" s="10">
        <v>12</v>
      </c>
      <c r="J26" s="13">
        <f>J25*$C$6+J25+$B$11</f>
        <v>8150.6136593575293</v>
      </c>
      <c r="K26" s="10" t="b">
        <f>IF(J26&lt;$B$3,TRUE,FALSE)</f>
        <v>1</v>
      </c>
      <c r="L26" s="10">
        <f t="shared" si="6"/>
        <v>2</v>
      </c>
      <c r="M26" s="12">
        <f t="shared" si="7"/>
        <v>82400</v>
      </c>
      <c r="N26" s="12">
        <f t="shared" si="2"/>
        <v>6866.666666666667</v>
      </c>
      <c r="O26" s="12">
        <f t="shared" si="3"/>
        <v>8240</v>
      </c>
      <c r="P26" s="13">
        <f t="shared" si="5"/>
        <v>25.596876248217747</v>
      </c>
      <c r="Q26" s="13">
        <f>P26+Q25</f>
        <v>151.32641738020732</v>
      </c>
      <c r="R26" s="13">
        <f t="shared" si="4"/>
        <v>8391.3264173802072</v>
      </c>
      <c r="S26" s="10" t="b">
        <f t="shared" si="0"/>
        <v>1</v>
      </c>
    </row>
    <row r="27" spans="3:19" x14ac:dyDescent="0.25">
      <c r="I27" s="10">
        <v>13</v>
      </c>
      <c r="J27" s="13">
        <f>J26*$C$6+J26+$B$11</f>
        <v>8844.4490382220538</v>
      </c>
      <c r="K27" s="10" t="b">
        <f>IF(J27&lt;$B$3,TRUE,FALSE)</f>
        <v>1</v>
      </c>
      <c r="L27" s="10">
        <f t="shared" si="6"/>
        <v>3</v>
      </c>
      <c r="M27" s="12">
        <f t="shared" si="7"/>
        <v>84872</v>
      </c>
      <c r="N27" s="12">
        <f t="shared" si="2"/>
        <v>7072.666666666667</v>
      </c>
      <c r="O27" s="12">
        <f t="shared" si="3"/>
        <v>9194.4666666666672</v>
      </c>
      <c r="P27" s="13">
        <f t="shared" si="5"/>
        <v>27.971088057934026</v>
      </c>
      <c r="Q27" s="13">
        <f>P27+Q26</f>
        <v>179.29750543814134</v>
      </c>
      <c r="R27" s="13">
        <f t="shared" si="4"/>
        <v>9373.7641721048094</v>
      </c>
      <c r="S27" s="10" t="b">
        <f t="shared" si="0"/>
        <v>1</v>
      </c>
    </row>
    <row r="28" spans="3:19" x14ac:dyDescent="0.25">
      <c r="I28" s="10">
        <v>14</v>
      </c>
      <c r="J28" s="13">
        <f>J27*$C$6+J27+$B$11</f>
        <v>9540.5972016827927</v>
      </c>
      <c r="K28" s="10" t="b">
        <f>IF(J28&lt;$B$3,TRUE,FALSE)</f>
        <v>1</v>
      </c>
      <c r="L28" s="10">
        <f t="shared" si="6"/>
        <v>3</v>
      </c>
      <c r="M28" s="12">
        <f t="shared" si="7"/>
        <v>84872</v>
      </c>
      <c r="N28" s="12">
        <f t="shared" si="2"/>
        <v>7072.666666666667</v>
      </c>
      <c r="O28" s="12">
        <f t="shared" si="3"/>
        <v>9901.7333333333354</v>
      </c>
      <c r="P28" s="13">
        <f t="shared" si="5"/>
        <v>31.245880573682701</v>
      </c>
      <c r="Q28" s="13">
        <f>P28+Q27</f>
        <v>210.54338601182405</v>
      </c>
      <c r="R28" s="13">
        <f t="shared" si="4"/>
        <v>10112.27671934516</v>
      </c>
      <c r="S28" s="10" t="b">
        <f t="shared" si="0"/>
        <v>1</v>
      </c>
    </row>
    <row r="29" spans="3:19" x14ac:dyDescent="0.25">
      <c r="I29" s="10">
        <v>15</v>
      </c>
      <c r="J29" s="13">
        <f>J28*$C$6+J28+$B$11</f>
        <v>10239.065859021735</v>
      </c>
      <c r="K29" s="10" t="b">
        <f>IF(J29&lt;$B$3,TRUE,FALSE)</f>
        <v>1</v>
      </c>
      <c r="L29" s="10">
        <f t="shared" si="6"/>
        <v>3</v>
      </c>
      <c r="M29" s="12">
        <f t="shared" si="7"/>
        <v>84872</v>
      </c>
      <c r="N29" s="12">
        <f t="shared" si="2"/>
        <v>7072.666666666667</v>
      </c>
      <c r="O29" s="12">
        <f t="shared" si="3"/>
        <v>10609.000000000002</v>
      </c>
      <c r="P29" s="13">
        <f t="shared" si="5"/>
        <v>33.707589064483869</v>
      </c>
      <c r="Q29" s="13">
        <f>P29+Q28</f>
        <v>244.25097507630792</v>
      </c>
      <c r="R29" s="13">
        <f t="shared" si="4"/>
        <v>10853.250975076309</v>
      </c>
      <c r="S29" s="10" t="b">
        <f t="shared" si="0"/>
        <v>1</v>
      </c>
    </row>
    <row r="30" spans="3:19" x14ac:dyDescent="0.25">
      <c r="I30" s="10">
        <v>16</v>
      </c>
      <c r="J30" s="13">
        <f>J29*$C$6+J29+$B$11</f>
        <v>10939.862745218474</v>
      </c>
      <c r="K30" s="10" t="b">
        <f>IF(J30&lt;$B$3,TRUE,FALSE)</f>
        <v>1</v>
      </c>
      <c r="L30" s="10">
        <f t="shared" si="6"/>
        <v>3</v>
      </c>
      <c r="M30" s="12">
        <f t="shared" si="7"/>
        <v>84872</v>
      </c>
      <c r="N30" s="12">
        <f t="shared" si="2"/>
        <v>7072.666666666667</v>
      </c>
      <c r="O30" s="12">
        <f t="shared" si="3"/>
        <v>11316.266666666668</v>
      </c>
      <c r="P30" s="13">
        <f t="shared" si="5"/>
        <v>36.177503250254368</v>
      </c>
      <c r="Q30" s="13">
        <f>P30+Q29</f>
        <v>280.4284783265623</v>
      </c>
      <c r="R30" s="13">
        <f t="shared" si="4"/>
        <v>11596.695144993231</v>
      </c>
      <c r="S30" s="10" t="b">
        <f t="shared" si="0"/>
        <v>1</v>
      </c>
    </row>
    <row r="31" spans="3:19" x14ac:dyDescent="0.25">
      <c r="I31" s="10">
        <v>17</v>
      </c>
      <c r="J31" s="13">
        <f>J30*$C$6+J30+$B$11</f>
        <v>11642.995621035869</v>
      </c>
      <c r="K31" s="10" t="b">
        <f>IF(J31&lt;$B$3,TRUE,FALSE)</f>
        <v>1</v>
      </c>
      <c r="L31" s="10">
        <f t="shared" si="6"/>
        <v>3</v>
      </c>
      <c r="M31" s="12">
        <f t="shared" si="7"/>
        <v>84872</v>
      </c>
      <c r="N31" s="12">
        <f t="shared" si="2"/>
        <v>7072.666666666667</v>
      </c>
      <c r="O31" s="12">
        <f t="shared" si="3"/>
        <v>12023.533333333335</v>
      </c>
      <c r="P31" s="13">
        <f t="shared" si="5"/>
        <v>38.655650483310772</v>
      </c>
      <c r="Q31" s="13">
        <f>P31+Q30</f>
        <v>319.08412880987305</v>
      </c>
      <c r="R31" s="13">
        <f t="shared" si="4"/>
        <v>12342.617462143207</v>
      </c>
      <c r="S31" s="10" t="b">
        <f t="shared" si="0"/>
        <v>1</v>
      </c>
    </row>
    <row r="32" spans="3:19" x14ac:dyDescent="0.25">
      <c r="I32" s="10">
        <v>18</v>
      </c>
      <c r="J32" s="13">
        <f>J31*$C$6+J31+$B$11</f>
        <v>12348.472273105988</v>
      </c>
      <c r="K32" s="10" t="b">
        <f>IF(J32&lt;$B$3,TRUE,FALSE)</f>
        <v>1</v>
      </c>
      <c r="L32" s="10">
        <f t="shared" si="6"/>
        <v>3</v>
      </c>
      <c r="M32" s="12">
        <f t="shared" si="7"/>
        <v>84872</v>
      </c>
      <c r="N32" s="12">
        <f t="shared" si="2"/>
        <v>7072.666666666667</v>
      </c>
      <c r="O32" s="12">
        <f t="shared" si="3"/>
        <v>12730.800000000001</v>
      </c>
      <c r="P32" s="13">
        <f t="shared" si="5"/>
        <v>41.142058207144025</v>
      </c>
      <c r="Q32" s="13">
        <f>P32+Q31</f>
        <v>360.22618701701708</v>
      </c>
      <c r="R32" s="13">
        <f t="shared" si="4"/>
        <v>13091.026187017018</v>
      </c>
      <c r="S32" s="10" t="b">
        <f t="shared" si="0"/>
        <v>1</v>
      </c>
    </row>
    <row r="33" spans="9:19" x14ac:dyDescent="0.25">
      <c r="I33" s="10">
        <v>19</v>
      </c>
      <c r="J33" s="13">
        <f>J32*$C$6+J32+$B$11</f>
        <v>13056.30051401634</v>
      </c>
      <c r="K33" s="10" t="b">
        <f>IF(J33&lt;$B$3,TRUE,FALSE)</f>
        <v>1</v>
      </c>
      <c r="L33" s="10">
        <f t="shared" si="6"/>
        <v>4</v>
      </c>
      <c r="M33" s="12">
        <f t="shared" si="7"/>
        <v>87418.16</v>
      </c>
      <c r="N33" s="12">
        <f t="shared" si="2"/>
        <v>7284.8466666666673</v>
      </c>
      <c r="O33" s="12">
        <f t="shared" si="3"/>
        <v>13841.208666666667</v>
      </c>
      <c r="P33" s="13">
        <f t="shared" si="5"/>
        <v>43.636753956723396</v>
      </c>
      <c r="Q33" s="13">
        <f>P33+Q32</f>
        <v>403.86294097374048</v>
      </c>
      <c r="R33" s="13">
        <f t="shared" si="4"/>
        <v>14245.071607640408</v>
      </c>
      <c r="S33" s="10" t="b">
        <f t="shared" si="0"/>
        <v>1</v>
      </c>
    </row>
    <row r="34" spans="9:19" x14ac:dyDescent="0.25">
      <c r="I34" s="10">
        <v>20</v>
      </c>
      <c r="J34" s="13">
        <f>J33*$C$6+J33+$B$11</f>
        <v>13766.488182396395</v>
      </c>
      <c r="K34" s="10" t="b">
        <f>IF(J34&lt;$B$3,TRUE,FALSE)</f>
        <v>1</v>
      </c>
      <c r="L34" s="10">
        <f t="shared" si="6"/>
        <v>4</v>
      </c>
      <c r="M34" s="12">
        <f t="shared" si="7"/>
        <v>87418.16</v>
      </c>
      <c r="N34" s="12">
        <f t="shared" si="2"/>
        <v>7284.8466666666673</v>
      </c>
      <c r="O34" s="12">
        <f t="shared" si="3"/>
        <v>14569.693333333335</v>
      </c>
      <c r="P34" s="13">
        <f t="shared" si="5"/>
        <v>47.483572025468028</v>
      </c>
      <c r="Q34" s="13">
        <f>P34+Q33</f>
        <v>451.34651299920853</v>
      </c>
      <c r="R34" s="13">
        <f t="shared" si="4"/>
        <v>15021.039846332544</v>
      </c>
      <c r="S34" s="10" t="b">
        <f t="shared" si="0"/>
        <v>1</v>
      </c>
    </row>
    <row r="35" spans="9:19" x14ac:dyDescent="0.25">
      <c r="I35" s="10">
        <v>21</v>
      </c>
      <c r="J35" s="13">
        <f>J34*$C$6+J34+$B$11</f>
        <v>14479.043143004383</v>
      </c>
      <c r="K35" s="10" t="b">
        <f>IF(J35&lt;$B$3,TRUE,FALSE)</f>
        <v>1</v>
      </c>
      <c r="L35" s="10">
        <f t="shared" si="6"/>
        <v>4</v>
      </c>
      <c r="M35" s="12">
        <f t="shared" si="7"/>
        <v>87418.16</v>
      </c>
      <c r="N35" s="12">
        <f t="shared" si="2"/>
        <v>7284.8466666666673</v>
      </c>
      <c r="O35" s="12">
        <f t="shared" si="3"/>
        <v>15298.178000000002</v>
      </c>
      <c r="P35" s="13">
        <f t="shared" si="5"/>
        <v>50.07013282110848</v>
      </c>
      <c r="Q35" s="13">
        <f>P35+Q34</f>
        <v>501.416645820317</v>
      </c>
      <c r="R35" s="13">
        <f t="shared" si="4"/>
        <v>15799.594645820318</v>
      </c>
      <c r="S35" s="10" t="b">
        <f t="shared" si="0"/>
        <v>1</v>
      </c>
    </row>
    <row r="36" spans="9:19" x14ac:dyDescent="0.25">
      <c r="I36" s="10">
        <v>22</v>
      </c>
      <c r="J36" s="13">
        <f>J35*$C$6+J35+$B$11</f>
        <v>15193.973286814396</v>
      </c>
      <c r="K36" s="10" t="b">
        <f>IF(J36&lt;$B$3,TRUE,FALSE)</f>
        <v>1</v>
      </c>
      <c r="L36" s="10">
        <f t="shared" si="6"/>
        <v>4</v>
      </c>
      <c r="M36" s="12">
        <f t="shared" si="7"/>
        <v>87418.16</v>
      </c>
      <c r="N36" s="12">
        <f t="shared" si="2"/>
        <v>7284.8466666666673</v>
      </c>
      <c r="O36" s="12">
        <f t="shared" si="3"/>
        <v>16026.662666666667</v>
      </c>
      <c r="P36" s="13">
        <f t="shared" si="5"/>
        <v>52.665315486067733</v>
      </c>
      <c r="Q36" s="13">
        <f>P36+Q35</f>
        <v>554.08196130638476</v>
      </c>
      <c r="R36" s="13">
        <f t="shared" si="4"/>
        <v>16580.74462797305</v>
      </c>
      <c r="S36" s="10" t="b">
        <f t="shared" si="0"/>
        <v>1</v>
      </c>
    </row>
    <row r="37" spans="9:19" x14ac:dyDescent="0.25">
      <c r="I37" s="10">
        <v>23</v>
      </c>
      <c r="J37" s="13">
        <f>J36*$C$6+J36+$B$11</f>
        <v>15911.286531103777</v>
      </c>
      <c r="K37" s="10" t="b">
        <f>IF(J37&lt;$B$3,TRUE,FALSE)</f>
        <v>1</v>
      </c>
      <c r="L37" s="10">
        <f t="shared" si="6"/>
        <v>4</v>
      </c>
      <c r="M37" s="12">
        <f t="shared" si="7"/>
        <v>87418.16</v>
      </c>
      <c r="N37" s="12">
        <f t="shared" si="2"/>
        <v>7284.8466666666673</v>
      </c>
      <c r="O37" s="12">
        <f t="shared" si="3"/>
        <v>16755.147333333334</v>
      </c>
      <c r="P37" s="13">
        <f t="shared" si="5"/>
        <v>55.269148759910173</v>
      </c>
      <c r="Q37" s="13">
        <f>P37+Q36</f>
        <v>609.35111006629495</v>
      </c>
      <c r="R37" s="13">
        <f t="shared" si="4"/>
        <v>17364.498443399629</v>
      </c>
      <c r="S37" s="10" t="b">
        <f t="shared" si="0"/>
        <v>1</v>
      </c>
    </row>
    <row r="38" spans="9:19" x14ac:dyDescent="0.25">
      <c r="I38" s="10">
        <v>24</v>
      </c>
      <c r="J38" s="13">
        <f>J37*$C$6+J37+$B$11</f>
        <v>16630.990819540788</v>
      </c>
      <c r="K38" s="10" t="b">
        <f>IF(J38&lt;$B$3,TRUE,FALSE)</f>
        <v>1</v>
      </c>
      <c r="L38" s="10">
        <f t="shared" si="6"/>
        <v>4</v>
      </c>
      <c r="M38" s="12">
        <f t="shared" si="7"/>
        <v>87418.16</v>
      </c>
      <c r="N38" s="12">
        <f t="shared" si="2"/>
        <v>7284.8466666666673</v>
      </c>
      <c r="O38" s="12">
        <f t="shared" si="3"/>
        <v>17483.632000000001</v>
      </c>
      <c r="P38" s="13">
        <f t="shared" si="5"/>
        <v>57.881661477998769</v>
      </c>
      <c r="Q38" s="13">
        <f>P38+Q37</f>
        <v>667.23277154429377</v>
      </c>
      <c r="R38" s="13">
        <f t="shared" si="4"/>
        <v>18150.864771544297</v>
      </c>
      <c r="S38" s="10" t="b">
        <f t="shared" si="0"/>
        <v>1</v>
      </c>
    </row>
    <row r="39" spans="9:19" x14ac:dyDescent="0.25">
      <c r="I39" s="10">
        <v>25</v>
      </c>
      <c r="J39" s="13">
        <f>J38*$C$6+J38+$B$11</f>
        <v>17353.094122272592</v>
      </c>
      <c r="K39" s="10" t="b">
        <f>IF(J39&lt;$B$3,TRUE,FALSE)</f>
        <v>1</v>
      </c>
      <c r="L39" s="10">
        <f t="shared" si="6"/>
        <v>5</v>
      </c>
      <c r="M39" s="12">
        <f t="shared" si="7"/>
        <v>90040.704800000007</v>
      </c>
      <c r="N39" s="12">
        <f t="shared" si="2"/>
        <v>7503.3920666666672</v>
      </c>
      <c r="O39" s="12">
        <f t="shared" si="3"/>
        <v>18758.480166666668</v>
      </c>
      <c r="P39" s="13">
        <f t="shared" si="5"/>
        <v>60.502882571814325</v>
      </c>
      <c r="Q39" s="13">
        <f>P39+Q38</f>
        <v>727.73565411610809</v>
      </c>
      <c r="R39" s="13">
        <f t="shared" si="4"/>
        <v>19486.215820782778</v>
      </c>
      <c r="S39" s="10" t="b">
        <f t="shared" si="0"/>
        <v>1</v>
      </c>
    </row>
    <row r="40" spans="9:19" x14ac:dyDescent="0.25">
      <c r="I40" s="10">
        <v>26</v>
      </c>
      <c r="J40" s="13">
        <f>J39*$C$6+J39+$B$11</f>
        <v>18077.604436013502</v>
      </c>
      <c r="K40" s="10" t="b">
        <f>IF(J40&lt;$B$3,TRUE,FALSE)</f>
        <v>1</v>
      </c>
      <c r="L40" s="10">
        <f t="shared" si="6"/>
        <v>5</v>
      </c>
      <c r="M40" s="12">
        <f t="shared" si="7"/>
        <v>90040.704800000007</v>
      </c>
      <c r="N40" s="12">
        <f t="shared" si="2"/>
        <v>7503.3920666666672</v>
      </c>
      <c r="O40" s="12">
        <f t="shared" si="3"/>
        <v>19508.819373333336</v>
      </c>
      <c r="P40" s="13">
        <f t="shared" si="5"/>
        <v>64.954052735942597</v>
      </c>
      <c r="Q40" s="13">
        <f>P40+Q39</f>
        <v>792.68970685205068</v>
      </c>
      <c r="R40" s="13">
        <f t="shared" si="4"/>
        <v>20301.509080185388</v>
      </c>
      <c r="S40" s="10" t="b">
        <f t="shared" si="0"/>
        <v>1</v>
      </c>
    </row>
    <row r="41" spans="9:19" x14ac:dyDescent="0.25">
      <c r="I41" s="10">
        <v>27</v>
      </c>
      <c r="J41" s="13">
        <f>J40*$C$6+J40+$B$11</f>
        <v>18804.529784133549</v>
      </c>
      <c r="K41" s="10" t="b">
        <f>IF(J41&lt;$B$3,TRUE,FALSE)</f>
        <v>1</v>
      </c>
      <c r="L41" s="10">
        <f t="shared" si="6"/>
        <v>5</v>
      </c>
      <c r="M41" s="12">
        <f t="shared" si="7"/>
        <v>90040.704800000007</v>
      </c>
      <c r="N41" s="12">
        <f t="shared" si="2"/>
        <v>7503.3920666666672</v>
      </c>
      <c r="O41" s="12">
        <f t="shared" si="3"/>
        <v>20259.158580000003</v>
      </c>
      <c r="P41" s="13">
        <f t="shared" si="5"/>
        <v>67.671696933951296</v>
      </c>
      <c r="Q41" s="13">
        <f>P41+Q40</f>
        <v>860.36140378600203</v>
      </c>
      <c r="R41" s="13">
        <f t="shared" si="4"/>
        <v>21119.519983786005</v>
      </c>
      <c r="S41" s="10" t="b">
        <f t="shared" si="0"/>
        <v>1</v>
      </c>
    </row>
    <row r="42" spans="9:19" x14ac:dyDescent="0.25">
      <c r="I42" s="10">
        <v>28</v>
      </c>
      <c r="J42" s="13">
        <f>J41*$C$6+J41+$B$11</f>
        <v>19533.878216747329</v>
      </c>
      <c r="K42" s="10" t="b">
        <f>IF(J42&lt;$B$3,TRUE,FALSE)</f>
        <v>1</v>
      </c>
      <c r="L42" s="10">
        <f t="shared" si="6"/>
        <v>5</v>
      </c>
      <c r="M42" s="12">
        <f t="shared" si="7"/>
        <v>90040.704800000007</v>
      </c>
      <c r="N42" s="12">
        <f t="shared" si="2"/>
        <v>7503.3920666666672</v>
      </c>
      <c r="O42" s="12">
        <f t="shared" si="3"/>
        <v>21009.49778666667</v>
      </c>
      <c r="P42" s="13">
        <f t="shared" si="5"/>
        <v>70.398399945953358</v>
      </c>
      <c r="Q42" s="13">
        <f>P42+Q41</f>
        <v>930.75980373195534</v>
      </c>
      <c r="R42" s="13">
        <f t="shared" si="4"/>
        <v>21940.257590398625</v>
      </c>
      <c r="S42" s="10" t="b">
        <f t="shared" si="0"/>
        <v>1</v>
      </c>
    </row>
    <row r="43" spans="9:19" x14ac:dyDescent="0.25">
      <c r="I43" s="10">
        <v>29</v>
      </c>
      <c r="J43" s="13">
        <f>J42*$C$6+J42+$B$11</f>
        <v>20265.657810803154</v>
      </c>
      <c r="K43" s="10" t="b">
        <f>IF(J43&lt;$B$3,TRUE,FALSE)</f>
        <v>1</v>
      </c>
      <c r="L43" s="10">
        <f t="shared" si="6"/>
        <v>5</v>
      </c>
      <c r="M43" s="12">
        <f t="shared" si="7"/>
        <v>90040.704800000007</v>
      </c>
      <c r="N43" s="12">
        <f t="shared" si="2"/>
        <v>7503.3920666666672</v>
      </c>
      <c r="O43" s="12">
        <f t="shared" si="3"/>
        <v>21759.836993333338</v>
      </c>
      <c r="P43" s="13">
        <f t="shared" si="5"/>
        <v>73.13419196799542</v>
      </c>
      <c r="Q43" s="13">
        <f>P43+Q42</f>
        <v>1003.8939956999508</v>
      </c>
      <c r="R43" s="13">
        <f t="shared" si="4"/>
        <v>22763.730989033287</v>
      </c>
      <c r="S43" s="10" t="b">
        <f t="shared" si="0"/>
        <v>1</v>
      </c>
    </row>
    <row r="44" spans="9:19" x14ac:dyDescent="0.25">
      <c r="I44" s="10">
        <v>30</v>
      </c>
      <c r="J44" s="13">
        <f>J43*$C$6+J43+$B$11</f>
        <v>20999.8766701725</v>
      </c>
      <c r="K44" s="10" t="b">
        <f>IF(J44&lt;$B$3,TRUE,FALSE)</f>
        <v>1</v>
      </c>
      <c r="L44" s="10">
        <f t="shared" si="6"/>
        <v>5</v>
      </c>
      <c r="M44" s="12">
        <f t="shared" si="7"/>
        <v>90040.704800000007</v>
      </c>
      <c r="N44" s="12">
        <f t="shared" si="2"/>
        <v>7503.3920666666672</v>
      </c>
      <c r="O44" s="12">
        <f t="shared" si="3"/>
        <v>22510.176200000002</v>
      </c>
      <c r="P44" s="13">
        <f t="shared" si="5"/>
        <v>75.879103296777629</v>
      </c>
      <c r="Q44" s="13">
        <f>P44+Q43</f>
        <v>1079.7730989967283</v>
      </c>
      <c r="R44" s="13">
        <f t="shared" si="4"/>
        <v>23589.949298996729</v>
      </c>
      <c r="S44" s="10" t="b">
        <f t="shared" si="0"/>
        <v>1</v>
      </c>
    </row>
    <row r="45" spans="9:19" x14ac:dyDescent="0.25">
      <c r="I45" s="10">
        <v>31</v>
      </c>
      <c r="J45" s="13">
        <f>J44*$C$6+J44+$B$11</f>
        <v>21736.542925739745</v>
      </c>
      <c r="K45" s="10" t="b">
        <f>IF(J45&lt;$B$3,TRUE,FALSE)</f>
        <v>1</v>
      </c>
      <c r="L45" s="10">
        <f t="shared" si="6"/>
        <v>6</v>
      </c>
      <c r="M45" s="12">
        <f t="shared" si="7"/>
        <v>92741.925944000002</v>
      </c>
      <c r="N45" s="12">
        <f t="shared" si="2"/>
        <v>7728.4938286666666</v>
      </c>
      <c r="O45" s="12">
        <f t="shared" si="3"/>
        <v>23958.330868866669</v>
      </c>
      <c r="P45" s="13">
        <f t="shared" si="5"/>
        <v>78.6331643299891</v>
      </c>
      <c r="Q45" s="13">
        <f>P45+Q44</f>
        <v>1158.4062633267174</v>
      </c>
      <c r="R45" s="13">
        <f t="shared" si="4"/>
        <v>25116.737132193386</v>
      </c>
      <c r="S45" s="10" t="b">
        <f t="shared" si="0"/>
        <v>1</v>
      </c>
    </row>
    <row r="46" spans="9:19" x14ac:dyDescent="0.25">
      <c r="I46" s="10">
        <v>32</v>
      </c>
      <c r="J46" s="13">
        <f>J45*$C$6+J45+$B$11</f>
        <v>22475.664735492213</v>
      </c>
      <c r="K46" s="10" t="b">
        <f>IF(J46&lt;$B$3,TRUE,FALSE)</f>
        <v>1</v>
      </c>
      <c r="L46" s="10">
        <f t="shared" si="6"/>
        <v>6</v>
      </c>
      <c r="M46" s="12">
        <f t="shared" si="7"/>
        <v>92741.925944000002</v>
      </c>
      <c r="N46" s="12">
        <f t="shared" si="2"/>
        <v>7728.4938286666666</v>
      </c>
      <c r="O46" s="12">
        <f t="shared" si="3"/>
        <v>24731.180251733334</v>
      </c>
      <c r="P46" s="13">
        <f t="shared" si="5"/>
        <v>83.722457107311286</v>
      </c>
      <c r="Q46" s="13">
        <f>P46+Q45</f>
        <v>1242.1287204340288</v>
      </c>
      <c r="R46" s="13">
        <f t="shared" si="4"/>
        <v>25973.308972167364</v>
      </c>
      <c r="S46" s="10" t="b">
        <f t="shared" si="0"/>
        <v>1</v>
      </c>
    </row>
    <row r="47" spans="9:19" x14ac:dyDescent="0.25">
      <c r="I47" s="10">
        <v>33</v>
      </c>
      <c r="J47" s="13">
        <f>J46*$C$6+J46+$B$11</f>
        <v>23217.250284610524</v>
      </c>
      <c r="K47" s="10" t="b">
        <f>IF(J47&lt;$B$3,TRUE,FALSE)</f>
        <v>1</v>
      </c>
      <c r="L47" s="10">
        <f t="shared" si="6"/>
        <v>6</v>
      </c>
      <c r="M47" s="12">
        <f t="shared" si="7"/>
        <v>92741.925944000002</v>
      </c>
      <c r="N47" s="12">
        <f t="shared" si="2"/>
        <v>7728.4938286666666</v>
      </c>
      <c r="O47" s="12">
        <f t="shared" si="3"/>
        <v>25504.0296346</v>
      </c>
      <c r="P47" s="13">
        <f t="shared" si="5"/>
        <v>86.577696573891217</v>
      </c>
      <c r="Q47" s="13">
        <f>P47+Q46</f>
        <v>1328.70641700792</v>
      </c>
      <c r="R47" s="13">
        <f t="shared" si="4"/>
        <v>26832.736051607921</v>
      </c>
      <c r="S47" s="10" t="b">
        <f t="shared" si="0"/>
        <v>1</v>
      </c>
    </row>
    <row r="48" spans="9:19" x14ac:dyDescent="0.25">
      <c r="I48" s="10">
        <v>34</v>
      </c>
      <c r="J48" s="13">
        <f>J47*$C$6+J47+$B$11</f>
        <v>23961.307785559227</v>
      </c>
      <c r="K48" s="10" t="b">
        <f>IF(J48&lt;$B$3,TRUE,FALSE)</f>
        <v>1</v>
      </c>
      <c r="L48" s="10">
        <f t="shared" si="6"/>
        <v>6</v>
      </c>
      <c r="M48" s="12">
        <f t="shared" si="7"/>
        <v>92741.925944000002</v>
      </c>
      <c r="N48" s="12">
        <f t="shared" si="2"/>
        <v>7728.4938286666666</v>
      </c>
      <c r="O48" s="12">
        <f t="shared" si="3"/>
        <v>26276.879017466668</v>
      </c>
      <c r="P48" s="13">
        <f t="shared" si="5"/>
        <v>89.442453505359737</v>
      </c>
      <c r="Q48" s="13">
        <f>P48+Q47</f>
        <v>1418.1488705132797</v>
      </c>
      <c r="R48" s="13">
        <f t="shared" si="4"/>
        <v>27695.027887979948</v>
      </c>
      <c r="S48" s="10" t="b">
        <f t="shared" si="0"/>
        <v>1</v>
      </c>
    </row>
    <row r="49" spans="9:19" x14ac:dyDescent="0.25">
      <c r="I49" s="10">
        <v>35</v>
      </c>
      <c r="J49" s="13">
        <f>J48*$C$6+J48+$B$11</f>
        <v>24707.845478177758</v>
      </c>
      <c r="K49" s="10" t="b">
        <f>IF(J49&lt;$B$3,TRUE,FALSE)</f>
        <v>1</v>
      </c>
      <c r="L49" s="10">
        <f t="shared" si="6"/>
        <v>6</v>
      </c>
      <c r="M49" s="12">
        <f t="shared" si="7"/>
        <v>92741.925944000002</v>
      </c>
      <c r="N49" s="12">
        <f t="shared" si="2"/>
        <v>7728.4938286666666</v>
      </c>
      <c r="O49" s="12">
        <f t="shared" si="3"/>
        <v>27049.728400333333</v>
      </c>
      <c r="P49" s="13">
        <f t="shared" si="5"/>
        <v>92.316759626599833</v>
      </c>
      <c r="Q49" s="13">
        <f>P49+Q48</f>
        <v>1510.4656301398795</v>
      </c>
      <c r="R49" s="13">
        <f t="shared" si="4"/>
        <v>28560.194030473212</v>
      </c>
      <c r="S49" s="10" t="b">
        <f t="shared" si="0"/>
        <v>1</v>
      </c>
    </row>
    <row r="50" spans="9:19" x14ac:dyDescent="0.25">
      <c r="I50" s="10">
        <v>36</v>
      </c>
      <c r="J50" s="13">
        <f>J49*$C$6+J49+$B$11</f>
        <v>25456.871629771686</v>
      </c>
      <c r="K50" s="10" t="b">
        <f>IF(J50&lt;$B$3,TRUE,FALSE)</f>
        <v>1</v>
      </c>
      <c r="L50" s="10">
        <f t="shared" si="6"/>
        <v>6</v>
      </c>
      <c r="M50" s="12">
        <f t="shared" si="7"/>
        <v>92741.925944000002</v>
      </c>
      <c r="N50" s="12">
        <f t="shared" si="2"/>
        <v>7728.4938286666666</v>
      </c>
      <c r="O50" s="12">
        <f t="shared" si="3"/>
        <v>27822.577783200002</v>
      </c>
      <c r="P50" s="13">
        <f t="shared" si="5"/>
        <v>95.200646768244042</v>
      </c>
      <c r="Q50" s="13">
        <f>P50+Q49</f>
        <v>1605.6662769081236</v>
      </c>
      <c r="R50" s="13">
        <f t="shared" si="4"/>
        <v>29428.244060108125</v>
      </c>
      <c r="S50" s="10" t="b">
        <f t="shared" si="0"/>
        <v>1</v>
      </c>
    </row>
    <row r="51" spans="9:19" x14ac:dyDescent="0.25">
      <c r="I51" s="10">
        <v>37</v>
      </c>
      <c r="J51" s="13">
        <f>J50*$C$6+J50+$B$11</f>
        <v>26208.394535204257</v>
      </c>
      <c r="K51" s="10" t="b">
        <f>IF(J51&lt;$B$3,TRUE,FALSE)</f>
        <v>1</v>
      </c>
      <c r="L51" s="10">
        <f t="shared" si="6"/>
        <v>7</v>
      </c>
      <c r="M51" s="12">
        <f t="shared" si="7"/>
        <v>95524.183722319998</v>
      </c>
      <c r="N51" s="12">
        <f t="shared" si="2"/>
        <v>7960.3486435266668</v>
      </c>
      <c r="O51" s="12">
        <f t="shared" si="3"/>
        <v>29453.289981048671</v>
      </c>
      <c r="P51" s="13">
        <f t="shared" si="5"/>
        <v>98.094146867027092</v>
      </c>
      <c r="Q51" s="13">
        <f>P51+Q50</f>
        <v>1703.7604237751507</v>
      </c>
      <c r="R51" s="13">
        <f t="shared" si="4"/>
        <v>31157.050404823822</v>
      </c>
      <c r="S51" s="10" t="b">
        <f t="shared" si="0"/>
        <v>1</v>
      </c>
    </row>
    <row r="52" spans="9:19" x14ac:dyDescent="0.25">
      <c r="I52" s="10">
        <v>38</v>
      </c>
      <c r="J52" s="13">
        <f>J51*$C$6+J51+$B$11</f>
        <v>26962.422516988274</v>
      </c>
      <c r="K52" s="10" t="b">
        <f>IF(J52&lt;$B$3,TRUE,FALSE)</f>
        <v>1</v>
      </c>
      <c r="L52" s="10">
        <f t="shared" si="6"/>
        <v>7</v>
      </c>
      <c r="M52" s="12">
        <f t="shared" si="7"/>
        <v>95524.183722319998</v>
      </c>
      <c r="N52" s="12">
        <f t="shared" si="2"/>
        <v>7960.3486435266668</v>
      </c>
      <c r="O52" s="12">
        <f t="shared" si="3"/>
        <v>30249.324845401337</v>
      </c>
      <c r="P52" s="13">
        <f t="shared" si="5"/>
        <v>103.85683468274608</v>
      </c>
      <c r="Q52" s="13">
        <f>P52+Q51</f>
        <v>1807.6172584578967</v>
      </c>
      <c r="R52" s="13">
        <f t="shared" si="4"/>
        <v>32056.942103859234</v>
      </c>
      <c r="S52" s="10" t="b">
        <f t="shared" si="0"/>
        <v>1</v>
      </c>
    </row>
    <row r="53" spans="9:19" x14ac:dyDescent="0.25">
      <c r="I53" s="10">
        <v>39</v>
      </c>
      <c r="J53" s="13">
        <f>J52*$C$6+J52+$B$11</f>
        <v>27718.963925378237</v>
      </c>
      <c r="K53" s="10" t="b">
        <f>IF(J53&lt;$B$3,TRUE,FALSE)</f>
        <v>1</v>
      </c>
      <c r="L53" s="10">
        <f t="shared" si="6"/>
        <v>7</v>
      </c>
      <c r="M53" s="12">
        <f t="shared" si="7"/>
        <v>95524.183722319998</v>
      </c>
      <c r="N53" s="12">
        <f t="shared" si="2"/>
        <v>7960.3486435266668</v>
      </c>
      <c r="O53" s="12">
        <f t="shared" si="3"/>
        <v>31045.359709754004</v>
      </c>
      <c r="P53" s="13">
        <f t="shared" si="5"/>
        <v>106.85647367953078</v>
      </c>
      <c r="Q53" s="13">
        <f>P53+Q52</f>
        <v>1914.4737321374275</v>
      </c>
      <c r="R53" s="13">
        <f t="shared" si="4"/>
        <v>32959.833441891431</v>
      </c>
      <c r="S53" s="10" t="b">
        <f t="shared" si="0"/>
        <v>1</v>
      </c>
    </row>
    <row r="54" spans="9:19" x14ac:dyDescent="0.25">
      <c r="I54" s="10">
        <v>40</v>
      </c>
      <c r="J54" s="13">
        <f>J53*$C$6+J53+$B$11</f>
        <v>28478.027138462832</v>
      </c>
      <c r="K54" s="10" t="b">
        <f>IF(J54&lt;$B$3,TRUE,FALSE)</f>
        <v>1</v>
      </c>
      <c r="L54" s="10">
        <f t="shared" si="6"/>
        <v>7</v>
      </c>
      <c r="M54" s="12">
        <f t="shared" si="7"/>
        <v>95524.183722319998</v>
      </c>
      <c r="N54" s="12">
        <f t="shared" si="2"/>
        <v>7960.3486435266668</v>
      </c>
      <c r="O54" s="12">
        <f t="shared" si="3"/>
        <v>31841.394574106671</v>
      </c>
      <c r="P54" s="13">
        <f t="shared" si="5"/>
        <v>109.86611147297144</v>
      </c>
      <c r="Q54" s="13">
        <f>P54+Q53</f>
        <v>2024.3398436103989</v>
      </c>
      <c r="R54" s="13">
        <f t="shared" si="4"/>
        <v>33865.734417717067</v>
      </c>
      <c r="S54" s="10" t="b">
        <f t="shared" si="0"/>
        <v>1</v>
      </c>
    </row>
    <row r="55" spans="9:19" x14ac:dyDescent="0.25">
      <c r="I55" s="10">
        <v>41</v>
      </c>
      <c r="J55" s="13">
        <f>J54*$C$6+J54+$B$11</f>
        <v>29239.620562257711</v>
      </c>
      <c r="K55" s="10" t="b">
        <f>IF(J55&lt;$B$3,TRUE,FALSE)</f>
        <v>1</v>
      </c>
      <c r="L55" s="10">
        <f t="shared" si="6"/>
        <v>7</v>
      </c>
      <c r="M55" s="12">
        <f t="shared" si="7"/>
        <v>95524.183722319998</v>
      </c>
      <c r="N55" s="12">
        <f t="shared" si="2"/>
        <v>7960.3486435266668</v>
      </c>
      <c r="O55" s="12">
        <f t="shared" si="3"/>
        <v>32637.429438459338</v>
      </c>
      <c r="P55" s="13">
        <f t="shared" si="5"/>
        <v>112.88578139239023</v>
      </c>
      <c r="Q55" s="13">
        <f>P55+Q54</f>
        <v>2137.225625002789</v>
      </c>
      <c r="R55" s="13">
        <f t="shared" si="4"/>
        <v>34774.655063462124</v>
      </c>
      <c r="S55" s="10" t="b">
        <f t="shared" si="0"/>
        <v>1</v>
      </c>
    </row>
    <row r="56" spans="9:19" x14ac:dyDescent="0.25">
      <c r="I56" s="10">
        <v>42</v>
      </c>
      <c r="J56" s="13">
        <f>J55*$C$6+J55+$B$11</f>
        <v>30003.752630798572</v>
      </c>
      <c r="K56" s="10" t="b">
        <f>IF(J56&lt;$B$3,TRUE,FALSE)</f>
        <v>1</v>
      </c>
      <c r="L56" s="10">
        <f t="shared" si="6"/>
        <v>7</v>
      </c>
      <c r="M56" s="12">
        <f t="shared" si="7"/>
        <v>95524.183722319998</v>
      </c>
      <c r="N56" s="12">
        <f t="shared" si="2"/>
        <v>7960.3486435266668</v>
      </c>
      <c r="O56" s="12">
        <f t="shared" si="3"/>
        <v>33433.464302812004</v>
      </c>
      <c r="P56" s="13">
        <f t="shared" si="5"/>
        <v>115.91551687820709</v>
      </c>
      <c r="Q56" s="13">
        <f>P56+Q55</f>
        <v>2253.1411418809962</v>
      </c>
      <c r="R56" s="13">
        <f t="shared" si="4"/>
        <v>35686.605444692999</v>
      </c>
      <c r="S56" s="10" t="b">
        <f t="shared" si="0"/>
        <v>1</v>
      </c>
    </row>
    <row r="57" spans="9:19" x14ac:dyDescent="0.25">
      <c r="I57" s="10">
        <v>43</v>
      </c>
      <c r="J57" s="13">
        <f>J56*$C$6+J56+$B$11</f>
        <v>30770.431806234566</v>
      </c>
      <c r="K57" s="10" t="b">
        <f>IF(J57&lt;$B$3,TRUE,FALSE)</f>
        <v>1</v>
      </c>
      <c r="L57" s="10">
        <f t="shared" si="6"/>
        <v>8</v>
      </c>
      <c r="M57" s="12">
        <f t="shared" si="7"/>
        <v>98389.909233989601</v>
      </c>
      <c r="N57" s="12">
        <f t="shared" si="2"/>
        <v>8199.1591028324674</v>
      </c>
      <c r="O57" s="12">
        <f t="shared" si="3"/>
        <v>35256.384142179617</v>
      </c>
      <c r="P57" s="13">
        <f t="shared" si="5"/>
        <v>118.95535148231001</v>
      </c>
      <c r="Q57" s="13">
        <f>P57+Q56</f>
        <v>2372.0964933633063</v>
      </c>
      <c r="R57" s="13">
        <f t="shared" si="4"/>
        <v>37628.480635542925</v>
      </c>
      <c r="S57" s="10" t="b">
        <f t="shared" si="0"/>
        <v>1</v>
      </c>
    </row>
    <row r="58" spans="9:19" x14ac:dyDescent="0.25">
      <c r="I58" s="10">
        <v>44</v>
      </c>
      <c r="J58" s="13">
        <f>J57*$C$6+J57+$B$11</f>
        <v>31539.666578922017</v>
      </c>
      <c r="K58" s="10" t="b">
        <f>IF(J58&lt;$B$3,TRUE,FALSE)</f>
        <v>1</v>
      </c>
      <c r="L58" s="10">
        <f t="shared" si="6"/>
        <v>8</v>
      </c>
      <c r="M58" s="12">
        <f t="shared" si="7"/>
        <v>98389.909233989601</v>
      </c>
      <c r="N58" s="12">
        <f t="shared" si="2"/>
        <v>8199.1591028324674</v>
      </c>
      <c r="O58" s="12">
        <f t="shared" si="3"/>
        <v>36076.300052462859</v>
      </c>
      <c r="P58" s="13">
        <f t="shared" si="5"/>
        <v>125.42826878514309</v>
      </c>
      <c r="Q58" s="13">
        <f>P58+Q57</f>
        <v>2497.5247621484496</v>
      </c>
      <c r="R58" s="13">
        <f t="shared" si="4"/>
        <v>38573.824814611311</v>
      </c>
      <c r="S58" s="10" t="b">
        <f t="shared" si="0"/>
        <v>1</v>
      </c>
    </row>
    <row r="59" spans="9:19" x14ac:dyDescent="0.25">
      <c r="I59" s="10">
        <v>45</v>
      </c>
      <c r="J59" s="13">
        <f>J58*$C$6+J58+$B$11</f>
        <v>32311.465467518425</v>
      </c>
      <c r="K59" s="10" t="b">
        <f>IF(J59&lt;$B$3,TRUE,FALSE)</f>
        <v>1</v>
      </c>
      <c r="L59" s="10">
        <f t="shared" si="6"/>
        <v>8</v>
      </c>
      <c r="M59" s="12">
        <f t="shared" si="7"/>
        <v>98389.909233989601</v>
      </c>
      <c r="N59" s="12">
        <f t="shared" si="2"/>
        <v>8199.1591028324674</v>
      </c>
      <c r="O59" s="12">
        <f t="shared" si="3"/>
        <v>36896.215962746108</v>
      </c>
      <c r="P59" s="13">
        <f t="shared" si="5"/>
        <v>128.57941604870439</v>
      </c>
      <c r="Q59" s="13">
        <f>P59+Q58</f>
        <v>2626.1041781971539</v>
      </c>
      <c r="R59" s="13">
        <f t="shared" si="4"/>
        <v>39522.320140943259</v>
      </c>
      <c r="S59" s="10" t="b">
        <f t="shared" si="0"/>
        <v>1</v>
      </c>
    </row>
    <row r="60" spans="9:19" x14ac:dyDescent="0.25">
      <c r="I60" s="10">
        <v>46</v>
      </c>
      <c r="J60" s="13">
        <f>J59*$C$6+J59+$B$11</f>
        <v>33085.837019076818</v>
      </c>
      <c r="K60" s="10" t="b">
        <f>IF(J60&lt;$B$3,TRUE,FALSE)</f>
        <v>1</v>
      </c>
      <c r="L60" s="10">
        <f t="shared" si="6"/>
        <v>8</v>
      </c>
      <c r="M60" s="12">
        <f t="shared" si="7"/>
        <v>98389.909233989601</v>
      </c>
      <c r="N60" s="12">
        <f t="shared" si="2"/>
        <v>8199.1591028324674</v>
      </c>
      <c r="O60" s="12">
        <f t="shared" si="3"/>
        <v>37716.131873029357</v>
      </c>
      <c r="P60" s="13">
        <f t="shared" si="5"/>
        <v>131.74106713647754</v>
      </c>
      <c r="Q60" s="13">
        <f>P60+Q59</f>
        <v>2757.8452453336313</v>
      </c>
      <c r="R60" s="13">
        <f t="shared" si="4"/>
        <v>40473.977118362985</v>
      </c>
      <c r="S60" s="10" t="b">
        <f t="shared" si="0"/>
        <v>1</v>
      </c>
    </row>
    <row r="61" spans="9:19" x14ac:dyDescent="0.25">
      <c r="I61" s="10">
        <v>47</v>
      </c>
      <c r="J61" s="13">
        <f>J60*$C$6+J60+$B$11</f>
        <v>33862.789809140406</v>
      </c>
      <c r="K61" s="10" t="b">
        <f>IF(J61&lt;$B$3,TRUE,FALSE)</f>
        <v>1</v>
      </c>
      <c r="L61" s="10">
        <f t="shared" si="6"/>
        <v>8</v>
      </c>
      <c r="M61" s="12">
        <f t="shared" si="7"/>
        <v>98389.909233989601</v>
      </c>
      <c r="N61" s="12">
        <f t="shared" si="2"/>
        <v>8199.1591028324674</v>
      </c>
      <c r="O61" s="12">
        <f t="shared" si="3"/>
        <v>38536.047783312599</v>
      </c>
      <c r="P61" s="13">
        <f t="shared" si="5"/>
        <v>134.91325706120995</v>
      </c>
      <c r="Q61" s="13">
        <f>P61+Q60</f>
        <v>2892.7585023948413</v>
      </c>
      <c r="R61" s="13">
        <f t="shared" si="4"/>
        <v>41428.80628570744</v>
      </c>
      <c r="S61" s="10" t="b">
        <f t="shared" si="0"/>
        <v>1</v>
      </c>
    </row>
    <row r="62" spans="9:19" x14ac:dyDescent="0.25">
      <c r="I62" s="10">
        <v>48</v>
      </c>
      <c r="J62" s="13">
        <f>J61*$C$6+J61+$B$11</f>
        <v>34642.332441837541</v>
      </c>
      <c r="K62" s="10" t="b">
        <f>IF(J62&lt;$B$3,TRUE,FALSE)</f>
        <v>1</v>
      </c>
      <c r="L62" s="10">
        <f t="shared" si="6"/>
        <v>8</v>
      </c>
      <c r="M62" s="12">
        <f t="shared" si="7"/>
        <v>98389.909233989601</v>
      </c>
      <c r="N62" s="12">
        <f t="shared" si="2"/>
        <v>8199.1591028324674</v>
      </c>
      <c r="O62" s="12">
        <f t="shared" si="3"/>
        <v>39355.963693595848</v>
      </c>
      <c r="P62" s="13">
        <f t="shared" si="5"/>
        <v>138.09602095235815</v>
      </c>
      <c r="Q62" s="13">
        <f>P62+Q61</f>
        <v>3030.8545233471996</v>
      </c>
      <c r="R62" s="13">
        <f t="shared" si="4"/>
        <v>42386.818216943051</v>
      </c>
      <c r="S62" s="10" t="b">
        <f t="shared" si="0"/>
        <v>1</v>
      </c>
    </row>
    <row r="63" spans="9:19" x14ac:dyDescent="0.25">
      <c r="I63" s="10">
        <v>49</v>
      </c>
      <c r="J63" s="13">
        <f>J62*$C$6+J62+$B$11</f>
        <v>35424.473549976996</v>
      </c>
      <c r="K63" s="10" t="b">
        <f>IF(J63&lt;$B$3,TRUE,FALSE)</f>
        <v>1</v>
      </c>
      <c r="L63" s="10">
        <f t="shared" si="6"/>
        <v>9</v>
      </c>
      <c r="M63" s="12">
        <f t="shared" si="7"/>
        <v>101341.60651100929</v>
      </c>
      <c r="N63" s="12">
        <f t="shared" si="2"/>
        <v>8445.1338759174414</v>
      </c>
      <c r="O63" s="12">
        <f t="shared" si="3"/>
        <v>41381.155991995467</v>
      </c>
      <c r="P63" s="13">
        <f t="shared" si="5"/>
        <v>141.28939405647685</v>
      </c>
      <c r="Q63" s="13">
        <f>P63+Q62</f>
        <v>3172.1439174036764</v>
      </c>
      <c r="R63" s="13">
        <f t="shared" si="4"/>
        <v>44553.299909399146</v>
      </c>
      <c r="S63" s="10" t="b">
        <f t="shared" si="0"/>
        <v>1</v>
      </c>
    </row>
    <row r="64" spans="9:19" x14ac:dyDescent="0.25">
      <c r="I64" s="10">
        <v>50</v>
      </c>
      <c r="J64" s="13">
        <f>J63*$C$6+J63+$B$11</f>
        <v>36209.221795143581</v>
      </c>
      <c r="K64" s="10" t="b">
        <f>IF(J64&lt;$B$3,TRUE,FALSE)</f>
        <v>1</v>
      </c>
      <c r="L64" s="10">
        <f t="shared" si="6"/>
        <v>9</v>
      </c>
      <c r="M64" s="12">
        <f t="shared" si="7"/>
        <v>101341.60651100929</v>
      </c>
      <c r="N64" s="12">
        <f t="shared" si="2"/>
        <v>8445.1338759174414</v>
      </c>
      <c r="O64" s="12">
        <f t="shared" si="3"/>
        <v>42225.669379587205</v>
      </c>
      <c r="P64" s="13">
        <f t="shared" si="5"/>
        <v>148.51099969799716</v>
      </c>
      <c r="Q64" s="13">
        <f>P64+Q63</f>
        <v>3320.6549171016736</v>
      </c>
      <c r="R64" s="13">
        <f t="shared" si="4"/>
        <v>45546.324296688879</v>
      </c>
      <c r="S64" s="10" t="b">
        <f t="shared" si="0"/>
        <v>1</v>
      </c>
    </row>
    <row r="65" spans="9:19" x14ac:dyDescent="0.25">
      <c r="I65" s="10">
        <v>51</v>
      </c>
      <c r="J65" s="13">
        <f>J64*$C$6+J64+$B$11</f>
        <v>36996.585867794056</v>
      </c>
      <c r="K65" s="10" t="b">
        <f>IF(J65&lt;$B$3,TRUE,FALSE)</f>
        <v>1</v>
      </c>
      <c r="L65" s="10">
        <f t="shared" si="6"/>
        <v>9</v>
      </c>
      <c r="M65" s="12">
        <f t="shared" si="7"/>
        <v>101341.60651100929</v>
      </c>
      <c r="N65" s="12">
        <f t="shared" si="2"/>
        <v>8445.1338759174414</v>
      </c>
      <c r="O65" s="12">
        <f t="shared" si="3"/>
        <v>43070.182767178951</v>
      </c>
      <c r="P65" s="13">
        <f t="shared" si="5"/>
        <v>151.82108098896293</v>
      </c>
      <c r="Q65" s="13">
        <f>P65+Q64</f>
        <v>3472.4759980906365</v>
      </c>
      <c r="R65" s="13">
        <f t="shared" si="4"/>
        <v>46542.658765269589</v>
      </c>
      <c r="S65" s="10" t="b">
        <f t="shared" si="0"/>
        <v>1</v>
      </c>
    </row>
    <row r="66" spans="9:19" x14ac:dyDescent="0.25">
      <c r="I66" s="10">
        <v>52</v>
      </c>
      <c r="J66" s="13">
        <f>J65*$C$6+J65+$B$11</f>
        <v>37786.574487353369</v>
      </c>
      <c r="K66" s="10" t="b">
        <f>IF(J66&lt;$B$3,TRUE,FALSE)</f>
        <v>1</v>
      </c>
      <c r="L66" s="10">
        <f t="shared" si="6"/>
        <v>9</v>
      </c>
      <c r="M66" s="12">
        <f t="shared" si="7"/>
        <v>101341.60651100929</v>
      </c>
      <c r="N66" s="12">
        <f t="shared" si="2"/>
        <v>8445.1338759174414</v>
      </c>
      <c r="O66" s="12">
        <f t="shared" si="3"/>
        <v>43914.696154770696</v>
      </c>
      <c r="P66" s="13">
        <f t="shared" si="5"/>
        <v>155.14219588423197</v>
      </c>
      <c r="Q66" s="13">
        <f>P66+Q65</f>
        <v>3627.6181939748685</v>
      </c>
      <c r="R66" s="13">
        <f t="shared" si="4"/>
        <v>47542.314348745567</v>
      </c>
      <c r="S66" s="10" t="b">
        <f t="shared" si="0"/>
        <v>1</v>
      </c>
    </row>
    <row r="67" spans="9:19" x14ac:dyDescent="0.25">
      <c r="I67" s="10">
        <v>53</v>
      </c>
      <c r="J67" s="13">
        <f>J66*$C$6+J66+$B$11</f>
        <v>38579.196402311209</v>
      </c>
      <c r="K67" s="10" t="b">
        <f>IF(J67&lt;$B$3,TRUE,FALSE)</f>
        <v>1</v>
      </c>
      <c r="L67" s="10">
        <f t="shared" si="6"/>
        <v>9</v>
      </c>
      <c r="M67" s="12">
        <f t="shared" si="7"/>
        <v>101341.60651100929</v>
      </c>
      <c r="N67" s="12">
        <f t="shared" si="2"/>
        <v>8445.1338759174414</v>
      </c>
      <c r="O67" s="12">
        <f t="shared" si="3"/>
        <v>44759.209542362441</v>
      </c>
      <c r="P67" s="13">
        <f t="shared" si="5"/>
        <v>158.47438116248523</v>
      </c>
      <c r="Q67" s="13">
        <f>P67+Q66</f>
        <v>3786.0925751373538</v>
      </c>
      <c r="R67" s="13">
        <f t="shared" si="4"/>
        <v>48545.302117499792</v>
      </c>
      <c r="S67" s="10" t="b">
        <f t="shared" si="0"/>
        <v>1</v>
      </c>
    </row>
    <row r="68" spans="9:19" x14ac:dyDescent="0.25">
      <c r="I68" s="10">
        <v>54</v>
      </c>
      <c r="J68" s="13">
        <f>J67*$C$6+J67+$B$11</f>
        <v>39374.460390318913</v>
      </c>
      <c r="K68" s="10" t="b">
        <f>IF(J68&lt;$B$3,TRUE,FALSE)</f>
        <v>1</v>
      </c>
      <c r="L68" s="10">
        <f t="shared" si="6"/>
        <v>9</v>
      </c>
      <c r="M68" s="12">
        <f t="shared" si="7"/>
        <v>101341.60651100929</v>
      </c>
      <c r="N68" s="12">
        <f t="shared" si="2"/>
        <v>8445.1338759174414</v>
      </c>
      <c r="O68" s="12">
        <f t="shared" si="3"/>
        <v>45603.722929954187</v>
      </c>
      <c r="P68" s="13">
        <f t="shared" si="5"/>
        <v>161.81767372499931</v>
      </c>
      <c r="Q68" s="13">
        <f>P68+Q67</f>
        <v>3947.910248862353</v>
      </c>
      <c r="R68" s="13">
        <f t="shared" si="4"/>
        <v>49551.633178816541</v>
      </c>
      <c r="S68" s="10" t="b">
        <f t="shared" si="0"/>
        <v>1</v>
      </c>
    </row>
    <row r="69" spans="9:19" x14ac:dyDescent="0.25">
      <c r="I69" s="10">
        <v>55</v>
      </c>
      <c r="J69" s="13">
        <f>J68*$C$6+J68+$B$11</f>
        <v>40172.375258286636</v>
      </c>
      <c r="K69" s="10" t="b">
        <f>IF(J69&lt;$B$3,TRUE,FALSE)</f>
        <v>1</v>
      </c>
      <c r="L69" s="10">
        <f t="shared" si="6"/>
        <v>10</v>
      </c>
      <c r="M69" s="12">
        <f t="shared" si="7"/>
        <v>104381.85470633957</v>
      </c>
      <c r="N69" s="12">
        <f t="shared" si="2"/>
        <v>8698.4878921949639</v>
      </c>
      <c r="O69" s="12">
        <f t="shared" si="3"/>
        <v>47841.683407072305</v>
      </c>
      <c r="P69" s="13">
        <f t="shared" si="5"/>
        <v>165.17211059605515</v>
      </c>
      <c r="Q69" s="13">
        <f>P69+Q68</f>
        <v>4113.0823594584081</v>
      </c>
      <c r="R69" s="13">
        <f t="shared" si="4"/>
        <v>51954.765766530712</v>
      </c>
      <c r="S69" s="10" t="b">
        <f t="shared" si="0"/>
        <v>1</v>
      </c>
    </row>
    <row r="70" spans="9:19" x14ac:dyDescent="0.25">
      <c r="I70" s="10">
        <v>56</v>
      </c>
      <c r="J70" s="13">
        <f>J69*$C$6+J69+$B$11</f>
        <v>40972.949842480921</v>
      </c>
      <c r="K70" s="10" t="b">
        <f>IF(J70&lt;$B$3,TRUE,FALSE)</f>
        <v>1</v>
      </c>
      <c r="L70" s="10">
        <f t="shared" si="6"/>
        <v>10</v>
      </c>
      <c r="M70" s="12">
        <f t="shared" si="7"/>
        <v>104381.85470633957</v>
      </c>
      <c r="N70" s="12">
        <f t="shared" si="2"/>
        <v>8698.4878921949639</v>
      </c>
      <c r="O70" s="12">
        <f t="shared" si="3"/>
        <v>48711.532196291802</v>
      </c>
      <c r="P70" s="13">
        <f t="shared" si="5"/>
        <v>173.18255255510238</v>
      </c>
      <c r="Q70" s="13">
        <f>P70+Q69</f>
        <v>4286.2649120135102</v>
      </c>
      <c r="R70" s="13">
        <f t="shared" si="4"/>
        <v>52997.797108305313</v>
      </c>
      <c r="S70" s="10" t="b">
        <f t="shared" si="0"/>
        <v>1</v>
      </c>
    </row>
    <row r="71" spans="9:19" x14ac:dyDescent="0.25">
      <c r="I71" s="10">
        <v>57</v>
      </c>
      <c r="J71" s="13">
        <f>J70*$C$6+J70+$B$11</f>
        <v>41776.193008622518</v>
      </c>
      <c r="K71" s="10" t="b">
        <f>IF(J71&lt;$B$3,TRUE,FALSE)</f>
        <v>1</v>
      </c>
      <c r="L71" s="10">
        <f t="shared" si="6"/>
        <v>10</v>
      </c>
      <c r="M71" s="12">
        <f t="shared" si="7"/>
        <v>104381.85470633957</v>
      </c>
      <c r="N71" s="12">
        <f t="shared" si="2"/>
        <v>8698.4878921949639</v>
      </c>
      <c r="O71" s="12">
        <f t="shared" si="3"/>
        <v>49581.3809855113</v>
      </c>
      <c r="P71" s="13">
        <f t="shared" si="5"/>
        <v>176.65932369435106</v>
      </c>
      <c r="Q71" s="13">
        <f>P71+Q70</f>
        <v>4462.924235707861</v>
      </c>
      <c r="R71" s="13">
        <f t="shared" si="4"/>
        <v>54044.305221219161</v>
      </c>
      <c r="S71" s="10" t="b">
        <f t="shared" si="0"/>
        <v>1</v>
      </c>
    </row>
    <row r="72" spans="9:19" x14ac:dyDescent="0.25">
      <c r="I72" s="10">
        <v>58</v>
      </c>
      <c r="J72" s="13">
        <f>J71*$C$6+J71+$B$11</f>
        <v>42582.11365198459</v>
      </c>
      <c r="K72" s="10" t="b">
        <f>IF(J72&lt;$B$3,TRUE,FALSE)</f>
        <v>1</v>
      </c>
      <c r="L72" s="10">
        <f t="shared" si="6"/>
        <v>10</v>
      </c>
      <c r="M72" s="12">
        <f t="shared" si="7"/>
        <v>104381.85470633957</v>
      </c>
      <c r="N72" s="12">
        <f t="shared" si="2"/>
        <v>8698.4878921949639</v>
      </c>
      <c r="O72" s="12">
        <f t="shared" si="3"/>
        <v>50451.229774730797</v>
      </c>
      <c r="P72" s="13">
        <f t="shared" si="5"/>
        <v>180.14768407073055</v>
      </c>
      <c r="Q72" s="13">
        <f>P72+Q71</f>
        <v>4643.071919778592</v>
      </c>
      <c r="R72" s="13">
        <f t="shared" si="4"/>
        <v>55094.301694509391</v>
      </c>
      <c r="S72" s="10" t="b">
        <f t="shared" si="0"/>
        <v>1</v>
      </c>
    </row>
    <row r="73" spans="9:19" x14ac:dyDescent="0.25">
      <c r="I73" s="10">
        <v>59</v>
      </c>
      <c r="J73" s="13">
        <f>J72*$C$6+J72+$B$11</f>
        <v>43390.720697491204</v>
      </c>
      <c r="K73" s="10" t="b">
        <f>IF(J73&lt;$B$3,TRUE,FALSE)</f>
        <v>1</v>
      </c>
      <c r="L73" s="10">
        <f t="shared" si="6"/>
        <v>10</v>
      </c>
      <c r="M73" s="12">
        <f t="shared" si="7"/>
        <v>104381.85470633957</v>
      </c>
      <c r="N73" s="12">
        <f t="shared" si="2"/>
        <v>8698.4878921949639</v>
      </c>
      <c r="O73" s="12">
        <f t="shared" si="3"/>
        <v>51321.078563950286</v>
      </c>
      <c r="P73" s="13">
        <f t="shared" si="5"/>
        <v>183.64767231503131</v>
      </c>
      <c r="Q73" s="13">
        <f>P73+Q72</f>
        <v>4826.7195920936238</v>
      </c>
      <c r="R73" s="13">
        <f t="shared" si="4"/>
        <v>56147.798156043908</v>
      </c>
      <c r="S73" s="10" t="b">
        <f t="shared" si="0"/>
        <v>1</v>
      </c>
    </row>
    <row r="74" spans="9:19" x14ac:dyDescent="0.25">
      <c r="I74" s="10">
        <v>60</v>
      </c>
      <c r="J74" s="13">
        <f>J73*$C$6+J73+$B$11</f>
        <v>44202.023099816171</v>
      </c>
      <c r="K74" s="10" t="b">
        <f>IF(J74&lt;$B$3,TRUE,FALSE)</f>
        <v>1</v>
      </c>
      <c r="L74" s="10">
        <f t="shared" si="6"/>
        <v>10</v>
      </c>
      <c r="M74" s="12">
        <f t="shared" si="7"/>
        <v>104381.85470633957</v>
      </c>
      <c r="N74" s="12">
        <f t="shared" si="2"/>
        <v>8698.4878921949639</v>
      </c>
      <c r="O74" s="12">
        <f t="shared" si="3"/>
        <v>52190.927353169784</v>
      </c>
      <c r="P74" s="13">
        <f t="shared" si="5"/>
        <v>187.15932718681304</v>
      </c>
      <c r="Q74" s="13">
        <f>P74+Q73</f>
        <v>5013.878919280437</v>
      </c>
      <c r="R74" s="13">
        <f t="shared" si="4"/>
        <v>57204.806272450223</v>
      </c>
      <c r="S74" s="10" t="b">
        <f t="shared" si="0"/>
        <v>1</v>
      </c>
    </row>
    <row r="75" spans="9:19" x14ac:dyDescent="0.25">
      <c r="I75" s="10">
        <v>61</v>
      </c>
      <c r="J75" s="13">
        <f>J74*$C$6+J74+$B$11</f>
        <v>45016.029843482225</v>
      </c>
      <c r="K75" s="10" t="b">
        <f>IF(J75&lt;$B$3,TRUE,FALSE)</f>
        <v>1</v>
      </c>
      <c r="L75" s="10">
        <f t="shared" si="6"/>
        <v>11</v>
      </c>
      <c r="M75" s="12">
        <f t="shared" si="7"/>
        <v>107513.31034752975</v>
      </c>
      <c r="N75" s="12">
        <f t="shared" si="2"/>
        <v>8959.4425289608134</v>
      </c>
      <c r="O75" s="12">
        <f t="shared" si="3"/>
        <v>54652.599426660963</v>
      </c>
      <c r="P75" s="13">
        <f t="shared" si="5"/>
        <v>190.68268757483409</v>
      </c>
      <c r="Q75" s="13">
        <f>P75+Q74</f>
        <v>5204.5616068552708</v>
      </c>
      <c r="R75" s="13">
        <f t="shared" si="4"/>
        <v>59857.161033516233</v>
      </c>
      <c r="S75" s="10" t="b">
        <f t="shared" si="0"/>
        <v>1</v>
      </c>
    </row>
    <row r="76" spans="9:19" x14ac:dyDescent="0.25">
      <c r="I76" s="10">
        <v>62</v>
      </c>
      <c r="J76" s="13">
        <f>J75*$C$6+J75+$B$11</f>
        <v>45832.749942960494</v>
      </c>
      <c r="K76" s="10" t="b">
        <f>IF(J76&lt;$B$3,TRUE,FALSE)</f>
        <v>1</v>
      </c>
      <c r="L76" s="10">
        <f t="shared" si="6"/>
        <v>11</v>
      </c>
      <c r="M76" s="12">
        <f t="shared" si="7"/>
        <v>107513.31034752975</v>
      </c>
      <c r="N76" s="12">
        <f t="shared" si="2"/>
        <v>8959.4425289608134</v>
      </c>
      <c r="O76" s="12">
        <f t="shared" si="3"/>
        <v>55548.543679557042</v>
      </c>
      <c r="P76" s="13">
        <f t="shared" si="5"/>
        <v>199.52387011172078</v>
      </c>
      <c r="Q76" s="13">
        <f>P76+Q75</f>
        <v>5404.0854769669913</v>
      </c>
      <c r="R76" s="13">
        <f t="shared" si="4"/>
        <v>60952.629156524032</v>
      </c>
      <c r="S76" s="10" t="b">
        <f t="shared" si="0"/>
        <v>1</v>
      </c>
    </row>
    <row r="77" spans="9:19" x14ac:dyDescent="0.25">
      <c r="I77" s="10">
        <v>63</v>
      </c>
      <c r="J77" s="13">
        <f>J76*$C$6+J76+$B$11</f>
        <v>46652.192442770363</v>
      </c>
      <c r="K77" s="10" t="b">
        <f>IF(J77&lt;$B$3,TRUE,FALSE)</f>
        <v>1</v>
      </c>
      <c r="L77" s="10">
        <f t="shared" si="6"/>
        <v>11</v>
      </c>
      <c r="M77" s="12">
        <f t="shared" si="7"/>
        <v>107513.31034752975</v>
      </c>
      <c r="N77" s="12">
        <f t="shared" si="2"/>
        <v>8959.4425289608134</v>
      </c>
      <c r="O77" s="12">
        <f t="shared" si="3"/>
        <v>56444.487932453128</v>
      </c>
      <c r="P77" s="13">
        <f t="shared" si="5"/>
        <v>203.17543052174679</v>
      </c>
      <c r="Q77" s="13">
        <f>P77+Q76</f>
        <v>5607.2609074887378</v>
      </c>
      <c r="R77" s="13">
        <f t="shared" si="4"/>
        <v>62051.748839941865</v>
      </c>
      <c r="S77" s="10" t="b">
        <f t="shared" si="0"/>
        <v>1</v>
      </c>
    </row>
    <row r="78" spans="9:19" x14ac:dyDescent="0.25">
      <c r="I78" s="10">
        <v>64</v>
      </c>
      <c r="J78" s="13">
        <f>J77*$C$6+J77+$B$11</f>
        <v>47474.366417579593</v>
      </c>
      <c r="K78" s="10" t="b">
        <f>IF(J78&lt;$B$3,TRUE,FALSE)</f>
        <v>1</v>
      </c>
      <c r="L78" s="10">
        <f t="shared" si="6"/>
        <v>11</v>
      </c>
      <c r="M78" s="12">
        <f t="shared" si="7"/>
        <v>107513.31034752975</v>
      </c>
      <c r="N78" s="12">
        <f t="shared" si="2"/>
        <v>8959.4425289608134</v>
      </c>
      <c r="O78" s="12">
        <f t="shared" si="3"/>
        <v>57340.432185349207</v>
      </c>
      <c r="P78" s="13">
        <f t="shared" si="5"/>
        <v>206.83916279980622</v>
      </c>
      <c r="Q78" s="13">
        <f>P78+Q77</f>
        <v>5814.100070288544</v>
      </c>
      <c r="R78" s="13">
        <f t="shared" si="4"/>
        <v>63154.53225563775</v>
      </c>
      <c r="S78" s="10" t="b">
        <f t="shared" si="0"/>
        <v>1</v>
      </c>
    </row>
    <row r="79" spans="9:19" x14ac:dyDescent="0.25">
      <c r="I79" s="10">
        <v>65</v>
      </c>
      <c r="J79" s="13">
        <f>J78*$C$6+J78+$B$11</f>
        <v>48299.280972304856</v>
      </c>
      <c r="K79" s="10" t="b">
        <f>IF(J79&lt;$B$3,TRUE,FALSE)</f>
        <v>1</v>
      </c>
      <c r="L79" s="10">
        <f t="shared" si="6"/>
        <v>11</v>
      </c>
      <c r="M79" s="12">
        <f t="shared" si="7"/>
        <v>107513.31034752975</v>
      </c>
      <c r="N79" s="12">
        <f t="shared" si="2"/>
        <v>8959.4425289608134</v>
      </c>
      <c r="O79" s="12">
        <f t="shared" si="3"/>
        <v>58236.376438245286</v>
      </c>
      <c r="P79" s="13">
        <f t="shared" si="5"/>
        <v>210.51510751879252</v>
      </c>
      <c r="Q79" s="13">
        <f>P79+Q78</f>
        <v>6024.6151778073363</v>
      </c>
      <c r="R79" s="13">
        <f t="shared" si="4"/>
        <v>64260.991616052619</v>
      </c>
      <c r="S79" s="10" t="b">
        <f t="shared" ref="S79:S142" si="8">IF(R79&lt;$B$3,TRUE,FALSE)</f>
        <v>1</v>
      </c>
    </row>
    <row r="80" spans="9:19" x14ac:dyDescent="0.25">
      <c r="I80" s="10">
        <v>66</v>
      </c>
      <c r="J80" s="13">
        <f>J79*$C$6+J79+$B$11</f>
        <v>49126.94524221254</v>
      </c>
      <c r="K80" s="10" t="b">
        <f>IF(J80&lt;$B$3,TRUE,FALSE)</f>
        <v>1</v>
      </c>
      <c r="L80" s="10">
        <f t="shared" si="6"/>
        <v>11</v>
      </c>
      <c r="M80" s="12">
        <f t="shared" si="7"/>
        <v>107513.31034752975</v>
      </c>
      <c r="N80" s="12">
        <f t="shared" ref="N80:N143" si="9">M80/12</f>
        <v>8959.4425289608134</v>
      </c>
      <c r="O80" s="12">
        <f t="shared" ref="O80:O143" si="10">N80*$B$8*I80</f>
        <v>59132.320691141373</v>
      </c>
      <c r="P80" s="13">
        <f t="shared" si="5"/>
        <v>214.20330538684209</v>
      </c>
      <c r="Q80" s="13">
        <f>P80+Q79</f>
        <v>6238.818483194178</v>
      </c>
      <c r="R80" s="13">
        <f t="shared" ref="R80:R143" si="11">O80+Q80</f>
        <v>65371.139174335549</v>
      </c>
      <c r="S80" s="10" t="b">
        <f t="shared" si="8"/>
        <v>1</v>
      </c>
    </row>
    <row r="81" spans="9:19" x14ac:dyDescent="0.25">
      <c r="I81" s="10">
        <v>67</v>
      </c>
      <c r="J81" s="13">
        <f>J80*$C$6+J80+$B$11</f>
        <v>49957.368393019911</v>
      </c>
      <c r="K81" s="10" t="b">
        <f>IF(J81&lt;$B$3,TRUE,FALSE)</f>
        <v>1</v>
      </c>
      <c r="L81" s="10">
        <f t="shared" si="6"/>
        <v>12</v>
      </c>
      <c r="M81" s="12">
        <f t="shared" si="7"/>
        <v>110738.70965795565</v>
      </c>
      <c r="N81" s="12">
        <f t="shared" si="9"/>
        <v>9228.2258048296371</v>
      </c>
      <c r="O81" s="12">
        <f t="shared" si="10"/>
        <v>61829.112892358571</v>
      </c>
      <c r="P81" s="13">
        <f t="shared" si="5"/>
        <v>217.90379724778518</v>
      </c>
      <c r="Q81" s="13">
        <f>P81+Q80</f>
        <v>6456.7222804419634</v>
      </c>
      <c r="R81" s="13">
        <f t="shared" si="11"/>
        <v>68285.835172800536</v>
      </c>
      <c r="S81" s="10" t="b">
        <f t="shared" si="8"/>
        <v>1</v>
      </c>
    </row>
    <row r="82" spans="9:19" x14ac:dyDescent="0.25">
      <c r="I82" s="10">
        <v>68</v>
      </c>
      <c r="J82" s="13">
        <f>J81*$C$6+J81+$B$11</f>
        <v>50790.559620996639</v>
      </c>
      <c r="K82" s="10" t="b">
        <f>IF(J82&lt;$B$3,TRUE,FALSE)</f>
        <v>1</v>
      </c>
      <c r="L82" s="10">
        <f t="shared" si="6"/>
        <v>12</v>
      </c>
      <c r="M82" s="12">
        <f t="shared" si="7"/>
        <v>110738.70965795565</v>
      </c>
      <c r="N82" s="12">
        <f t="shared" si="9"/>
        <v>9228.2258048296371</v>
      </c>
      <c r="O82" s="12">
        <f t="shared" si="10"/>
        <v>62751.935472841535</v>
      </c>
      <c r="P82" s="13">
        <f t="shared" si="5"/>
        <v>227.61945057600181</v>
      </c>
      <c r="Q82" s="13">
        <f>P82+Q81</f>
        <v>6684.3417310179657</v>
      </c>
      <c r="R82" s="13">
        <f t="shared" si="11"/>
        <v>69436.277203859499</v>
      </c>
      <c r="S82" s="10" t="b">
        <f t="shared" si="8"/>
        <v>1</v>
      </c>
    </row>
    <row r="83" spans="9:19" x14ac:dyDescent="0.25">
      <c r="I83" s="10">
        <v>69</v>
      </c>
      <c r="J83" s="13">
        <f>J82*$C$6+J82+$B$11</f>
        <v>51626.528153066625</v>
      </c>
      <c r="K83" s="10" t="b">
        <f>IF(J83&lt;$B$3,TRUE,FALSE)</f>
        <v>1</v>
      </c>
      <c r="L83" s="10">
        <f t="shared" si="6"/>
        <v>12</v>
      </c>
      <c r="M83" s="12">
        <f t="shared" si="7"/>
        <v>110738.70965795565</v>
      </c>
      <c r="N83" s="12">
        <f t="shared" si="9"/>
        <v>9228.2258048296371</v>
      </c>
      <c r="O83" s="12">
        <f t="shared" si="10"/>
        <v>63674.758053324498</v>
      </c>
      <c r="P83" s="13">
        <f t="shared" ref="P83:P146" si="12">R82*$C$6</f>
        <v>231.45425734619835</v>
      </c>
      <c r="Q83" s="13">
        <f>P83+Q82</f>
        <v>6915.7959883641643</v>
      </c>
      <c r="R83" s="13">
        <f t="shared" si="11"/>
        <v>70590.554041688665</v>
      </c>
      <c r="S83" s="10" t="b">
        <f t="shared" si="8"/>
        <v>1</v>
      </c>
    </row>
    <row r="84" spans="9:19" x14ac:dyDescent="0.25">
      <c r="I84" s="10">
        <v>70</v>
      </c>
      <c r="J84" s="13">
        <f>J83*$C$6+J83+$B$11</f>
        <v>52465.283246910178</v>
      </c>
      <c r="K84" s="10" t="b">
        <f>IF(J84&lt;$B$3,TRUE,FALSE)</f>
        <v>1</v>
      </c>
      <c r="L84" s="10">
        <f t="shared" si="6"/>
        <v>12</v>
      </c>
      <c r="M84" s="12">
        <f t="shared" si="7"/>
        <v>110738.70965795565</v>
      </c>
      <c r="N84" s="12">
        <f t="shared" si="9"/>
        <v>9228.2258048296371</v>
      </c>
      <c r="O84" s="12">
        <f t="shared" si="10"/>
        <v>64597.580633807462</v>
      </c>
      <c r="P84" s="13">
        <f t="shared" si="12"/>
        <v>235.30184680562891</v>
      </c>
      <c r="Q84" s="13">
        <f>P84+Q83</f>
        <v>7151.0978351697931</v>
      </c>
      <c r="R84" s="13">
        <f t="shared" si="11"/>
        <v>71748.678468977261</v>
      </c>
      <c r="S84" s="10" t="b">
        <f t="shared" si="8"/>
        <v>1</v>
      </c>
    </row>
    <row r="85" spans="9:19" x14ac:dyDescent="0.25">
      <c r="I85" s="10">
        <v>71</v>
      </c>
      <c r="J85" s="13">
        <f>J84*$C$6+J84+$B$11</f>
        <v>53306.83419106654</v>
      </c>
      <c r="K85" s="10" t="b">
        <f>IF(J85&lt;$B$3,TRUE,FALSE)</f>
        <v>1</v>
      </c>
      <c r="L85" s="10">
        <f t="shared" si="6"/>
        <v>12</v>
      </c>
      <c r="M85" s="12">
        <f t="shared" si="7"/>
        <v>110738.70965795565</v>
      </c>
      <c r="N85" s="12">
        <f t="shared" si="9"/>
        <v>9228.2258048296371</v>
      </c>
      <c r="O85" s="12">
        <f t="shared" si="10"/>
        <v>65520.403214290425</v>
      </c>
      <c r="P85" s="13">
        <f t="shared" si="12"/>
        <v>239.16226156325754</v>
      </c>
      <c r="Q85" s="13">
        <f>P85+Q84</f>
        <v>7390.2600967330509</v>
      </c>
      <c r="R85" s="13">
        <f t="shared" si="11"/>
        <v>72910.663311023469</v>
      </c>
      <c r="S85" s="10" t="b">
        <f t="shared" si="8"/>
        <v>1</v>
      </c>
    </row>
    <row r="86" spans="9:19" x14ac:dyDescent="0.25">
      <c r="I86" s="10">
        <v>72</v>
      </c>
      <c r="J86" s="13">
        <f>J85*$C$6+J85+$B$11</f>
        <v>54151.190305036762</v>
      </c>
      <c r="K86" s="10" t="b">
        <f>IF(J86&lt;$B$3,TRUE,FALSE)</f>
        <v>1</v>
      </c>
      <c r="L86" s="10">
        <f t="shared" ref="L86:L149" si="13">L80+1</f>
        <v>12</v>
      </c>
      <c r="M86" s="12">
        <f t="shared" ref="M86:M149" si="14">(M80*$B$13)+M80</f>
        <v>110738.70965795565</v>
      </c>
      <c r="N86" s="12">
        <f t="shared" si="9"/>
        <v>9228.2258048296371</v>
      </c>
      <c r="O86" s="12">
        <f t="shared" si="10"/>
        <v>66443.225794773389</v>
      </c>
      <c r="P86" s="13">
        <f t="shared" si="12"/>
        <v>243.03554437007824</v>
      </c>
      <c r="Q86" s="13">
        <f>P86+Q85</f>
        <v>7633.2956411031291</v>
      </c>
      <c r="R86" s="13">
        <f t="shared" si="11"/>
        <v>74076.521435876522</v>
      </c>
      <c r="S86" s="10" t="b">
        <f t="shared" si="8"/>
        <v>1</v>
      </c>
    </row>
    <row r="87" spans="9:19" x14ac:dyDescent="0.25">
      <c r="I87" s="10">
        <v>73</v>
      </c>
      <c r="J87" s="13">
        <f>J86*$C$6+J86+$B$11</f>
        <v>54998.360939386883</v>
      </c>
      <c r="K87" s="10" t="b">
        <f>IF(J87&lt;$B$3,TRUE,FALSE)</f>
        <v>1</v>
      </c>
      <c r="L87" s="10">
        <f t="shared" si="13"/>
        <v>13</v>
      </c>
      <c r="M87" s="12">
        <f t="shared" si="14"/>
        <v>114060.87094769432</v>
      </c>
      <c r="N87" s="12">
        <f t="shared" si="9"/>
        <v>9505.0725789745266</v>
      </c>
      <c r="O87" s="12">
        <f t="shared" si="10"/>
        <v>69387.029826514045</v>
      </c>
      <c r="P87" s="13">
        <f t="shared" si="12"/>
        <v>246.92173811958841</v>
      </c>
      <c r="Q87" s="13">
        <f>P87+Q86</f>
        <v>7880.2173792227177</v>
      </c>
      <c r="R87" s="13">
        <f t="shared" si="11"/>
        <v>77267.247205736756</v>
      </c>
      <c r="S87" s="10" t="b">
        <f t="shared" si="8"/>
        <v>1</v>
      </c>
    </row>
    <row r="88" spans="9:19" x14ac:dyDescent="0.25">
      <c r="I88" s="10">
        <v>74</v>
      </c>
      <c r="J88" s="13">
        <f>J87*$C$6+J87+$B$11</f>
        <v>55848.355475851502</v>
      </c>
      <c r="K88" s="10" t="b">
        <f>IF(J88&lt;$B$3,TRUE,FALSE)</f>
        <v>1</v>
      </c>
      <c r="L88" s="10">
        <f t="shared" si="13"/>
        <v>13</v>
      </c>
      <c r="M88" s="12">
        <f t="shared" si="14"/>
        <v>114060.87094769432</v>
      </c>
      <c r="N88" s="12">
        <f t="shared" si="9"/>
        <v>9505.0725789745266</v>
      </c>
      <c r="O88" s="12">
        <f t="shared" si="10"/>
        <v>70337.53708441151</v>
      </c>
      <c r="P88" s="13">
        <f t="shared" si="12"/>
        <v>257.55749068578922</v>
      </c>
      <c r="Q88" s="13">
        <f>P88+Q87</f>
        <v>8137.7748699085068</v>
      </c>
      <c r="R88" s="13">
        <f t="shared" si="11"/>
        <v>78475.311954320016</v>
      </c>
      <c r="S88" s="10" t="b">
        <f t="shared" si="8"/>
        <v>1</v>
      </c>
    </row>
    <row r="89" spans="9:19" x14ac:dyDescent="0.25">
      <c r="I89" s="10">
        <v>75</v>
      </c>
      <c r="J89" s="13">
        <f>J88*$C$6+J88+$B$11</f>
        <v>56701.18332743767</v>
      </c>
      <c r="K89" s="10" t="b">
        <f>IF(J89&lt;$B$3,TRUE,FALSE)</f>
        <v>1</v>
      </c>
      <c r="L89" s="10">
        <f t="shared" si="13"/>
        <v>13</v>
      </c>
      <c r="M89" s="12">
        <f t="shared" si="14"/>
        <v>114060.87094769432</v>
      </c>
      <c r="N89" s="12">
        <f t="shared" si="9"/>
        <v>9505.0725789745266</v>
      </c>
      <c r="O89" s="12">
        <f t="shared" si="10"/>
        <v>71288.04434230896</v>
      </c>
      <c r="P89" s="13">
        <f t="shared" si="12"/>
        <v>261.58437318106672</v>
      </c>
      <c r="Q89" s="13">
        <f>P89+Q88</f>
        <v>8399.3592430895733</v>
      </c>
      <c r="R89" s="13">
        <f t="shared" si="11"/>
        <v>79687.403585398541</v>
      </c>
      <c r="S89" s="10" t="b">
        <f t="shared" si="8"/>
        <v>1</v>
      </c>
    </row>
    <row r="90" spans="9:19" x14ac:dyDescent="0.25">
      <c r="I90" s="10">
        <v>76</v>
      </c>
      <c r="J90" s="13">
        <f>J89*$C$6+J89+$B$11</f>
        <v>57556.853938529122</v>
      </c>
      <c r="K90" s="10" t="b">
        <f>IF(J90&lt;$B$3,TRUE,FALSE)</f>
        <v>1</v>
      </c>
      <c r="L90" s="10">
        <f t="shared" si="13"/>
        <v>13</v>
      </c>
      <c r="M90" s="12">
        <f t="shared" si="14"/>
        <v>114060.87094769432</v>
      </c>
      <c r="N90" s="12">
        <f t="shared" si="9"/>
        <v>9505.0725789745266</v>
      </c>
      <c r="O90" s="12">
        <f t="shared" si="10"/>
        <v>72238.551600206411</v>
      </c>
      <c r="P90" s="13">
        <f t="shared" si="12"/>
        <v>265.62467861799513</v>
      </c>
      <c r="Q90" s="13">
        <f>P90+Q89</f>
        <v>8664.9839217075678</v>
      </c>
      <c r="R90" s="13">
        <f t="shared" si="11"/>
        <v>80903.535521913975</v>
      </c>
      <c r="S90" s="10" t="b">
        <f t="shared" si="8"/>
        <v>1</v>
      </c>
    </row>
    <row r="91" spans="9:19" x14ac:dyDescent="0.25">
      <c r="I91" s="10">
        <v>77</v>
      </c>
      <c r="J91" s="13">
        <f>J90*$C$6+J90+$B$11</f>
        <v>58415.376784990884</v>
      </c>
      <c r="K91" s="10" t="b">
        <f>IF(J91&lt;$B$3,TRUE,FALSE)</f>
        <v>1</v>
      </c>
      <c r="L91" s="10">
        <f t="shared" si="13"/>
        <v>13</v>
      </c>
      <c r="M91" s="12">
        <f t="shared" si="14"/>
        <v>114060.87094769432</v>
      </c>
      <c r="N91" s="12">
        <f t="shared" si="9"/>
        <v>9505.0725789745266</v>
      </c>
      <c r="O91" s="12">
        <f t="shared" si="10"/>
        <v>73189.058858103861</v>
      </c>
      <c r="P91" s="13">
        <f t="shared" si="12"/>
        <v>269.67845173971324</v>
      </c>
      <c r="Q91" s="13">
        <f>P91+Q90</f>
        <v>8934.6623734472814</v>
      </c>
      <c r="R91" s="13">
        <f t="shared" si="11"/>
        <v>82123.721231551142</v>
      </c>
      <c r="S91" s="10" t="b">
        <f t="shared" si="8"/>
        <v>1</v>
      </c>
    </row>
    <row r="92" spans="9:19" x14ac:dyDescent="0.25">
      <c r="I92" s="10">
        <v>78</v>
      </c>
      <c r="J92" s="13">
        <f>J91*$C$6+J91+$B$11</f>
        <v>59276.761374274181</v>
      </c>
      <c r="K92" s="10" t="b">
        <f>IF(J92&lt;$B$3,TRUE,FALSE)</f>
        <v>1</v>
      </c>
      <c r="L92" s="10">
        <f t="shared" si="13"/>
        <v>13</v>
      </c>
      <c r="M92" s="12">
        <f t="shared" si="14"/>
        <v>114060.87094769432</v>
      </c>
      <c r="N92" s="12">
        <f t="shared" si="9"/>
        <v>9505.0725789745266</v>
      </c>
      <c r="O92" s="12">
        <f t="shared" si="10"/>
        <v>74139.566116001311</v>
      </c>
      <c r="P92" s="13">
        <f t="shared" si="12"/>
        <v>273.74573743850385</v>
      </c>
      <c r="Q92" s="13">
        <f>P92+Q91</f>
        <v>9208.4081108857845</v>
      </c>
      <c r="R92" s="13">
        <f t="shared" si="11"/>
        <v>83347.97422688709</v>
      </c>
      <c r="S92" s="10" t="b">
        <f t="shared" si="8"/>
        <v>1</v>
      </c>
    </row>
    <row r="93" spans="9:19" x14ac:dyDescent="0.25">
      <c r="I93" s="10">
        <v>79</v>
      </c>
      <c r="J93" s="13">
        <f>J92*$C$6+J92+$B$11</f>
        <v>60141.017245521762</v>
      </c>
      <c r="K93" s="10" t="b">
        <f>IF(J93&lt;$B$3,TRUE,FALSE)</f>
        <v>1</v>
      </c>
      <c r="L93" s="10">
        <f t="shared" si="13"/>
        <v>14</v>
      </c>
      <c r="M93" s="12">
        <f t="shared" si="14"/>
        <v>117482.69707612514</v>
      </c>
      <c r="N93" s="12">
        <f t="shared" si="9"/>
        <v>9790.2247563437613</v>
      </c>
      <c r="O93" s="12">
        <f t="shared" si="10"/>
        <v>77342.775575115724</v>
      </c>
      <c r="P93" s="13">
        <f t="shared" si="12"/>
        <v>277.8265807562903</v>
      </c>
      <c r="Q93" s="13">
        <f>P93+Q92</f>
        <v>9486.2346916420756</v>
      </c>
      <c r="R93" s="13">
        <f t="shared" si="11"/>
        <v>86829.010266757803</v>
      </c>
      <c r="S93" s="10" t="b">
        <f t="shared" si="8"/>
        <v>1</v>
      </c>
    </row>
    <row r="94" spans="9:19" x14ac:dyDescent="0.25">
      <c r="I94" s="10">
        <v>80</v>
      </c>
      <c r="J94" s="13">
        <f>J93*$C$6+J93+$B$11</f>
        <v>61008.153969673498</v>
      </c>
      <c r="K94" s="10" t="b">
        <f>IF(J94&lt;$B$3,TRUE,FALSE)</f>
        <v>1</v>
      </c>
      <c r="L94" s="10">
        <f t="shared" si="13"/>
        <v>14</v>
      </c>
      <c r="M94" s="12">
        <f t="shared" si="14"/>
        <v>117482.69707612514</v>
      </c>
      <c r="N94" s="12">
        <f t="shared" si="9"/>
        <v>9790.2247563437613</v>
      </c>
      <c r="O94" s="12">
        <f t="shared" si="10"/>
        <v>78321.798050750091</v>
      </c>
      <c r="P94" s="13">
        <f t="shared" si="12"/>
        <v>289.43003422252605</v>
      </c>
      <c r="Q94" s="13">
        <f>P94+Q93</f>
        <v>9775.6647258646008</v>
      </c>
      <c r="R94" s="13">
        <f t="shared" si="11"/>
        <v>88097.462776614688</v>
      </c>
      <c r="S94" s="10" t="b">
        <f t="shared" si="8"/>
        <v>1</v>
      </c>
    </row>
    <row r="95" spans="9:19" x14ac:dyDescent="0.25">
      <c r="I95" s="10">
        <v>81</v>
      </c>
      <c r="J95" s="13">
        <f>J94*$C$6+J94+$B$11</f>
        <v>61878.181149572411</v>
      </c>
      <c r="K95" s="10" t="b">
        <f>IF(J95&lt;$B$3,TRUE,FALSE)</f>
        <v>1</v>
      </c>
      <c r="L95" s="10">
        <f t="shared" si="13"/>
        <v>14</v>
      </c>
      <c r="M95" s="12">
        <f t="shared" si="14"/>
        <v>117482.69707612514</v>
      </c>
      <c r="N95" s="12">
        <f t="shared" si="9"/>
        <v>9790.2247563437613</v>
      </c>
      <c r="O95" s="12">
        <f t="shared" si="10"/>
        <v>79300.820526384472</v>
      </c>
      <c r="P95" s="13">
        <f t="shared" si="12"/>
        <v>293.6582092553823</v>
      </c>
      <c r="Q95" s="13">
        <f>P95+Q94</f>
        <v>10069.322935119983</v>
      </c>
      <c r="R95" s="13">
        <f t="shared" si="11"/>
        <v>89370.143461504456</v>
      </c>
      <c r="S95" s="10" t="b">
        <f t="shared" si="8"/>
        <v>1</v>
      </c>
    </row>
    <row r="96" spans="9:19" x14ac:dyDescent="0.25">
      <c r="I96" s="10">
        <v>82</v>
      </c>
      <c r="J96" s="13">
        <f>J95*$C$6+J95+$B$11</f>
        <v>62751.108420070981</v>
      </c>
      <c r="K96" s="10" t="b">
        <f>IF(J96&lt;$B$3,TRUE,FALSE)</f>
        <v>1</v>
      </c>
      <c r="L96" s="10">
        <f t="shared" si="13"/>
        <v>14</v>
      </c>
      <c r="M96" s="12">
        <f t="shared" si="14"/>
        <v>117482.69707612514</v>
      </c>
      <c r="N96" s="12">
        <f t="shared" si="9"/>
        <v>9790.2247563437613</v>
      </c>
      <c r="O96" s="12">
        <f t="shared" si="10"/>
        <v>80279.843002018853</v>
      </c>
      <c r="P96" s="13">
        <f t="shared" si="12"/>
        <v>297.90047820501485</v>
      </c>
      <c r="Q96" s="13">
        <f>P96+Q95</f>
        <v>10367.223413324997</v>
      </c>
      <c r="R96" s="13">
        <f t="shared" si="11"/>
        <v>90647.066415343856</v>
      </c>
      <c r="S96" s="10" t="b">
        <f t="shared" si="8"/>
        <v>1</v>
      </c>
    </row>
    <row r="97" spans="9:19" x14ac:dyDescent="0.25">
      <c r="I97" s="10">
        <v>83</v>
      </c>
      <c r="J97" s="13">
        <f>J96*$C$6+J96+$B$11</f>
        <v>63626.945448137885</v>
      </c>
      <c r="K97" s="10" t="b">
        <f>IF(J97&lt;$B$3,TRUE,FALSE)</f>
        <v>1</v>
      </c>
      <c r="L97" s="10">
        <f t="shared" si="13"/>
        <v>14</v>
      </c>
      <c r="M97" s="12">
        <f t="shared" si="14"/>
        <v>117482.69707612514</v>
      </c>
      <c r="N97" s="12">
        <f t="shared" si="9"/>
        <v>9790.2247563437613</v>
      </c>
      <c r="O97" s="12">
        <f t="shared" si="10"/>
        <v>81258.86547765322</v>
      </c>
      <c r="P97" s="13">
        <f t="shared" si="12"/>
        <v>302.15688805114621</v>
      </c>
      <c r="Q97" s="13">
        <f>P97+Q96</f>
        <v>10669.380301376143</v>
      </c>
      <c r="R97" s="13">
        <f t="shared" si="11"/>
        <v>91928.245779029356</v>
      </c>
      <c r="S97" s="10" t="b">
        <f t="shared" si="8"/>
        <v>1</v>
      </c>
    </row>
    <row r="98" spans="9:19" x14ac:dyDescent="0.25">
      <c r="I98" s="10">
        <v>84</v>
      </c>
      <c r="J98" s="13">
        <f>J97*$C$6+J97+$B$11</f>
        <v>64505.701932965007</v>
      </c>
      <c r="K98" s="10" t="b">
        <f>IF(J98&lt;$B$3,TRUE,FALSE)</f>
        <v>1</v>
      </c>
      <c r="L98" s="10">
        <f t="shared" si="13"/>
        <v>14</v>
      </c>
      <c r="M98" s="12">
        <f t="shared" si="14"/>
        <v>117482.69707612514</v>
      </c>
      <c r="N98" s="12">
        <f t="shared" si="9"/>
        <v>9790.2247563437613</v>
      </c>
      <c r="O98" s="12">
        <f t="shared" si="10"/>
        <v>82237.887953287602</v>
      </c>
      <c r="P98" s="13">
        <f t="shared" si="12"/>
        <v>306.42748593009787</v>
      </c>
      <c r="Q98" s="13">
        <f>P98+Q97</f>
        <v>10975.807787306241</v>
      </c>
      <c r="R98" s="13">
        <f t="shared" si="11"/>
        <v>93213.695740593845</v>
      </c>
      <c r="S98" s="10" t="b">
        <f t="shared" si="8"/>
        <v>1</v>
      </c>
    </row>
    <row r="99" spans="9:19" x14ac:dyDescent="0.25">
      <c r="I99" s="10">
        <v>85</v>
      </c>
      <c r="J99" s="13">
        <f>J98*$C$6+J98+$B$11</f>
        <v>65387.387606074888</v>
      </c>
      <c r="K99" s="10" t="b">
        <f>IF(J99&lt;$B$3,TRUE,FALSE)</f>
        <v>1</v>
      </c>
      <c r="L99" s="10">
        <f t="shared" si="13"/>
        <v>15</v>
      </c>
      <c r="M99" s="12">
        <f t="shared" si="14"/>
        <v>121007.17798840889</v>
      </c>
      <c r="N99" s="12">
        <f t="shared" si="9"/>
        <v>10083.931499034074</v>
      </c>
      <c r="O99" s="12">
        <f t="shared" si="10"/>
        <v>85713.417741789628</v>
      </c>
      <c r="P99" s="13">
        <f t="shared" si="12"/>
        <v>310.71231913531284</v>
      </c>
      <c r="Q99" s="13">
        <f>P99+Q98</f>
        <v>11286.520106441554</v>
      </c>
      <c r="R99" s="13">
        <f t="shared" si="11"/>
        <v>96999.937848231188</v>
      </c>
      <c r="S99" s="10" t="b">
        <f t="shared" si="8"/>
        <v>1</v>
      </c>
    </row>
    <row r="100" spans="9:19" x14ac:dyDescent="0.25">
      <c r="I100" s="10">
        <v>86</v>
      </c>
      <c r="J100" s="13">
        <f>J99*$C$6+J99+$B$11</f>
        <v>66272.012231428482</v>
      </c>
      <c r="K100" s="10" t="b">
        <f>IF(J100&lt;$B$3,TRUE,FALSE)</f>
        <v>1</v>
      </c>
      <c r="L100" s="10">
        <f t="shared" si="13"/>
        <v>15</v>
      </c>
      <c r="M100" s="12">
        <f t="shared" si="14"/>
        <v>121007.17798840889</v>
      </c>
      <c r="N100" s="12">
        <f t="shared" si="9"/>
        <v>10083.931499034074</v>
      </c>
      <c r="O100" s="12">
        <f t="shared" si="10"/>
        <v>86721.810891693036</v>
      </c>
      <c r="P100" s="13">
        <f t="shared" si="12"/>
        <v>323.33312616077063</v>
      </c>
      <c r="Q100" s="13">
        <f>P100+Q99</f>
        <v>11609.853232602325</v>
      </c>
      <c r="R100" s="13">
        <f t="shared" si="11"/>
        <v>98331.664124295363</v>
      </c>
      <c r="S100" s="10" t="b">
        <f t="shared" si="8"/>
        <v>1</v>
      </c>
    </row>
    <row r="101" spans="9:19" x14ac:dyDescent="0.25">
      <c r="I101" s="10">
        <v>87</v>
      </c>
      <c r="J101" s="13">
        <f>J100*$C$6+J100+$B$11</f>
        <v>67159.585605533255</v>
      </c>
      <c r="K101" s="10" t="b">
        <f>IF(J101&lt;$B$3,TRUE,FALSE)</f>
        <v>1</v>
      </c>
      <c r="L101" s="10">
        <f t="shared" si="13"/>
        <v>15</v>
      </c>
      <c r="M101" s="12">
        <f t="shared" si="14"/>
        <v>121007.17798840889</v>
      </c>
      <c r="N101" s="12">
        <f t="shared" si="9"/>
        <v>10083.931499034074</v>
      </c>
      <c r="O101" s="12">
        <f t="shared" si="10"/>
        <v>87730.204041596444</v>
      </c>
      <c r="P101" s="13">
        <f t="shared" si="12"/>
        <v>327.77221374765122</v>
      </c>
      <c r="Q101" s="13">
        <f>P101+Q100</f>
        <v>11937.625446349975</v>
      </c>
      <c r="R101" s="13">
        <f t="shared" si="11"/>
        <v>99667.829487946423</v>
      </c>
      <c r="S101" s="10" t="b">
        <f t="shared" si="8"/>
        <v>1</v>
      </c>
    </row>
    <row r="102" spans="9:19" x14ac:dyDescent="0.25">
      <c r="I102" s="10">
        <v>88</v>
      </c>
      <c r="J102" s="13">
        <f>J101*$C$6+J101+$B$11</f>
        <v>68050.117557551697</v>
      </c>
      <c r="K102" s="10" t="b">
        <f>IF(J102&lt;$B$3,TRUE,FALSE)</f>
        <v>1</v>
      </c>
      <c r="L102" s="10">
        <f t="shared" si="13"/>
        <v>15</v>
      </c>
      <c r="M102" s="12">
        <f t="shared" si="14"/>
        <v>121007.17798840889</v>
      </c>
      <c r="N102" s="12">
        <f t="shared" si="9"/>
        <v>10083.931499034074</v>
      </c>
      <c r="O102" s="12">
        <f t="shared" si="10"/>
        <v>88738.597191499852</v>
      </c>
      <c r="P102" s="13">
        <f t="shared" si="12"/>
        <v>332.22609829315479</v>
      </c>
      <c r="Q102" s="13">
        <f>P102+Q101</f>
        <v>12269.85154464313</v>
      </c>
      <c r="R102" s="13">
        <f t="shared" si="11"/>
        <v>101008.44873614298</v>
      </c>
      <c r="S102" s="10" t="b">
        <f t="shared" si="8"/>
        <v>1</v>
      </c>
    </row>
    <row r="103" spans="9:19" x14ac:dyDescent="0.25">
      <c r="I103" s="10">
        <v>89</v>
      </c>
      <c r="J103" s="13">
        <f>J102*$C$6+J102+$B$11</f>
        <v>68943.617949410211</v>
      </c>
      <c r="K103" s="10" t="b">
        <f>IF(J103&lt;$B$3,TRUE,FALSE)</f>
        <v>1</v>
      </c>
      <c r="L103" s="10">
        <f t="shared" si="13"/>
        <v>15</v>
      </c>
      <c r="M103" s="12">
        <f t="shared" si="14"/>
        <v>121007.17798840889</v>
      </c>
      <c r="N103" s="12">
        <f t="shared" si="9"/>
        <v>10083.931499034074</v>
      </c>
      <c r="O103" s="12">
        <f t="shared" si="10"/>
        <v>89746.99034140326</v>
      </c>
      <c r="P103" s="13">
        <f t="shared" si="12"/>
        <v>336.69482912047664</v>
      </c>
      <c r="Q103" s="13">
        <f>P103+Q102</f>
        <v>12606.546373763607</v>
      </c>
      <c r="R103" s="13">
        <f t="shared" si="11"/>
        <v>102353.53671516686</v>
      </c>
      <c r="S103" s="10" t="b">
        <f t="shared" si="8"/>
        <v>1</v>
      </c>
    </row>
    <row r="104" spans="9:19" x14ac:dyDescent="0.25">
      <c r="I104" s="10">
        <v>90</v>
      </c>
      <c r="J104" s="13">
        <f>J103*$C$6+J103+$B$11</f>
        <v>69840.096675908251</v>
      </c>
      <c r="K104" s="10" t="b">
        <f>IF(J104&lt;$B$3,TRUE,FALSE)</f>
        <v>1</v>
      </c>
      <c r="L104" s="10">
        <f t="shared" si="13"/>
        <v>15</v>
      </c>
      <c r="M104" s="12">
        <f t="shared" si="14"/>
        <v>121007.17798840889</v>
      </c>
      <c r="N104" s="12">
        <f t="shared" si="9"/>
        <v>10083.931499034074</v>
      </c>
      <c r="O104" s="12">
        <f t="shared" si="10"/>
        <v>90755.383491306668</v>
      </c>
      <c r="P104" s="13">
        <f t="shared" si="12"/>
        <v>341.1784557172229</v>
      </c>
      <c r="Q104" s="13">
        <f>P104+Q103</f>
        <v>12947.724829480831</v>
      </c>
      <c r="R104" s="13">
        <f t="shared" si="11"/>
        <v>103703.10832078749</v>
      </c>
      <c r="S104" s="10" t="b">
        <f t="shared" si="8"/>
        <v>1</v>
      </c>
    </row>
    <row r="105" spans="9:19" x14ac:dyDescent="0.25">
      <c r="I105" s="10">
        <v>91</v>
      </c>
      <c r="J105" s="13">
        <f>J104*$C$6+J104+$B$11</f>
        <v>70739.563664827947</v>
      </c>
      <c r="K105" s="10" t="b">
        <f>IF(J105&lt;$B$3,TRUE,FALSE)</f>
        <v>1</v>
      </c>
      <c r="L105" s="10">
        <f t="shared" si="13"/>
        <v>16</v>
      </c>
      <c r="M105" s="12">
        <f t="shared" si="14"/>
        <v>124637.39332806115</v>
      </c>
      <c r="N105" s="12">
        <f t="shared" si="9"/>
        <v>10386.449444005097</v>
      </c>
      <c r="O105" s="12">
        <f t="shared" si="10"/>
        <v>94516.689940446391</v>
      </c>
      <c r="P105" s="13">
        <f t="shared" si="12"/>
        <v>345.67702773595835</v>
      </c>
      <c r="Q105" s="13">
        <f>P105+Q104</f>
        <v>13293.40185721679</v>
      </c>
      <c r="R105" s="13">
        <f t="shared" si="11"/>
        <v>107810.09179766318</v>
      </c>
      <c r="S105" s="10" t="b">
        <f t="shared" si="8"/>
        <v>1</v>
      </c>
    </row>
    <row r="106" spans="9:19" x14ac:dyDescent="0.25">
      <c r="I106" s="10">
        <v>92</v>
      </c>
      <c r="J106" s="13">
        <f>J105*$C$6+J105+$B$11</f>
        <v>71642.028877044038</v>
      </c>
      <c r="K106" s="10" t="b">
        <f>IF(J106&lt;$B$3,TRUE,FALSE)</f>
        <v>1</v>
      </c>
      <c r="L106" s="10">
        <f t="shared" si="13"/>
        <v>16</v>
      </c>
      <c r="M106" s="12">
        <f t="shared" si="14"/>
        <v>124637.39332806115</v>
      </c>
      <c r="N106" s="12">
        <f t="shared" si="9"/>
        <v>10386.449444005097</v>
      </c>
      <c r="O106" s="12">
        <f t="shared" si="10"/>
        <v>95555.334884846903</v>
      </c>
      <c r="P106" s="13">
        <f t="shared" si="12"/>
        <v>359.36697265887727</v>
      </c>
      <c r="Q106" s="13">
        <f>P106+Q105</f>
        <v>13652.768829875668</v>
      </c>
      <c r="R106" s="13">
        <f t="shared" si="11"/>
        <v>109208.10371472257</v>
      </c>
      <c r="S106" s="10" t="b">
        <f t="shared" si="8"/>
        <v>1</v>
      </c>
    </row>
    <row r="107" spans="9:19" x14ac:dyDescent="0.25">
      <c r="I107" s="10">
        <v>93</v>
      </c>
      <c r="J107" s="13">
        <f>J106*$C$6+J106+$B$11</f>
        <v>72547.502306634196</v>
      </c>
      <c r="K107" s="10" t="b">
        <f>IF(J107&lt;$B$3,TRUE,FALSE)</f>
        <v>1</v>
      </c>
      <c r="L107" s="10">
        <f t="shared" si="13"/>
        <v>16</v>
      </c>
      <c r="M107" s="12">
        <f t="shared" si="14"/>
        <v>124637.39332806115</v>
      </c>
      <c r="N107" s="12">
        <f t="shared" si="9"/>
        <v>10386.449444005097</v>
      </c>
      <c r="O107" s="12">
        <f t="shared" si="10"/>
        <v>96593.979829247401</v>
      </c>
      <c r="P107" s="13">
        <f t="shared" si="12"/>
        <v>364.0270123824086</v>
      </c>
      <c r="Q107" s="13">
        <f>P107+Q106</f>
        <v>14016.795842258076</v>
      </c>
      <c r="R107" s="13">
        <f t="shared" si="11"/>
        <v>110610.77567150547</v>
      </c>
      <c r="S107" s="10" t="b">
        <f t="shared" si="8"/>
        <v>1</v>
      </c>
    </row>
    <row r="108" spans="9:19" x14ac:dyDescent="0.25">
      <c r="I108" s="10">
        <v>94</v>
      </c>
      <c r="J108" s="13">
        <f>J107*$C$6+J107+$B$11</f>
        <v>73455.993980989646</v>
      </c>
      <c r="K108" s="10" t="b">
        <f>IF(J108&lt;$B$3,TRUE,FALSE)</f>
        <v>1</v>
      </c>
      <c r="L108" s="10">
        <f t="shared" si="13"/>
        <v>16</v>
      </c>
      <c r="M108" s="12">
        <f t="shared" si="14"/>
        <v>124637.39332806115</v>
      </c>
      <c r="N108" s="12">
        <f t="shared" si="9"/>
        <v>10386.449444005097</v>
      </c>
      <c r="O108" s="12">
        <f t="shared" si="10"/>
        <v>97632.624773647913</v>
      </c>
      <c r="P108" s="13">
        <f t="shared" si="12"/>
        <v>368.70258557168495</v>
      </c>
      <c r="Q108" s="13">
        <f>P108+Q107</f>
        <v>14385.498427829762</v>
      </c>
      <c r="R108" s="13">
        <f t="shared" si="11"/>
        <v>112018.12320147768</v>
      </c>
      <c r="S108" s="10" t="b">
        <f t="shared" si="8"/>
        <v>1</v>
      </c>
    </row>
    <row r="109" spans="9:19" x14ac:dyDescent="0.25">
      <c r="I109" s="10">
        <v>95</v>
      </c>
      <c r="J109" s="13">
        <f>J108*$C$6+J108+$B$11</f>
        <v>74367.513960926284</v>
      </c>
      <c r="K109" s="10" t="b">
        <f>IF(J109&lt;$B$3,TRUE,FALSE)</f>
        <v>1</v>
      </c>
      <c r="L109" s="10">
        <f t="shared" si="13"/>
        <v>16</v>
      </c>
      <c r="M109" s="12">
        <f t="shared" si="14"/>
        <v>124637.39332806115</v>
      </c>
      <c r="N109" s="12">
        <f t="shared" si="9"/>
        <v>10386.449444005097</v>
      </c>
      <c r="O109" s="12">
        <f t="shared" si="10"/>
        <v>98671.269718048425</v>
      </c>
      <c r="P109" s="13">
        <f t="shared" si="12"/>
        <v>373.39374400492562</v>
      </c>
      <c r="Q109" s="13">
        <f>P109+Q108</f>
        <v>14758.892171834686</v>
      </c>
      <c r="R109" s="13">
        <f t="shared" si="11"/>
        <v>113430.16188988311</v>
      </c>
      <c r="S109" s="10" t="b">
        <f t="shared" si="8"/>
        <v>1</v>
      </c>
    </row>
    <row r="110" spans="9:19" x14ac:dyDescent="0.25">
      <c r="I110" s="10">
        <v>96</v>
      </c>
      <c r="J110" s="13">
        <f>J109*$C$6+J109+$B$11</f>
        <v>75282.072340796047</v>
      </c>
      <c r="K110" s="10" t="b">
        <f>IF(J110&lt;$B$3,TRUE,FALSE)</f>
        <v>1</v>
      </c>
      <c r="L110" s="10">
        <f t="shared" si="13"/>
        <v>16</v>
      </c>
      <c r="M110" s="12">
        <f t="shared" si="14"/>
        <v>124637.39332806115</v>
      </c>
      <c r="N110" s="12">
        <f t="shared" si="9"/>
        <v>10386.449444005097</v>
      </c>
      <c r="O110" s="12">
        <f t="shared" si="10"/>
        <v>99709.914662448937</v>
      </c>
      <c r="P110" s="13">
        <f t="shared" si="12"/>
        <v>378.10053963294371</v>
      </c>
      <c r="Q110" s="13">
        <f>P110+Q109</f>
        <v>15136.99271146763</v>
      </c>
      <c r="R110" s="13">
        <f t="shared" si="11"/>
        <v>114846.90737391656</v>
      </c>
      <c r="S110" s="10" t="b">
        <f t="shared" si="8"/>
        <v>1</v>
      </c>
    </row>
    <row r="111" spans="9:19" x14ac:dyDescent="0.25">
      <c r="I111" s="10">
        <v>97</v>
      </c>
      <c r="J111" s="13">
        <f>J110*$C$6+J110+$B$11</f>
        <v>76199.67924859871</v>
      </c>
      <c r="K111" s="10" t="b">
        <f>IF(J111&lt;$B$3,TRUE,FALSE)</f>
        <v>1</v>
      </c>
      <c r="L111" s="10">
        <f t="shared" si="13"/>
        <v>17</v>
      </c>
      <c r="M111" s="12">
        <f t="shared" si="14"/>
        <v>128376.51512790298</v>
      </c>
      <c r="N111" s="12">
        <f t="shared" si="9"/>
        <v>10698.042927325248</v>
      </c>
      <c r="O111" s="12">
        <f t="shared" si="10"/>
        <v>103771.0163950549</v>
      </c>
      <c r="P111" s="13">
        <f t="shared" si="12"/>
        <v>382.8230245797219</v>
      </c>
      <c r="Q111" s="13">
        <f>P111+Q110</f>
        <v>15519.815736047352</v>
      </c>
      <c r="R111" s="13">
        <f t="shared" si="11"/>
        <v>119290.83213110226</v>
      </c>
      <c r="S111" s="10" t="b">
        <f t="shared" si="8"/>
        <v>1</v>
      </c>
    </row>
    <row r="112" spans="9:19" x14ac:dyDescent="0.25">
      <c r="I112" s="10">
        <v>98</v>
      </c>
      <c r="J112" s="13">
        <f>J111*$C$6+J111+$B$11</f>
        <v>77120.344846094042</v>
      </c>
      <c r="K112" s="10" t="b">
        <f>IF(J112&lt;$B$3,TRUE,FALSE)</f>
        <v>1</v>
      </c>
      <c r="L112" s="10">
        <f t="shared" si="13"/>
        <v>17</v>
      </c>
      <c r="M112" s="12">
        <f t="shared" si="14"/>
        <v>128376.51512790298</v>
      </c>
      <c r="N112" s="12">
        <f t="shared" si="9"/>
        <v>10698.042927325248</v>
      </c>
      <c r="O112" s="12">
        <f t="shared" si="10"/>
        <v>104840.82068778743</v>
      </c>
      <c r="P112" s="13">
        <f t="shared" si="12"/>
        <v>397.63610710367425</v>
      </c>
      <c r="Q112" s="13">
        <f>P112+Q111</f>
        <v>15917.451843151026</v>
      </c>
      <c r="R112" s="13">
        <f t="shared" si="11"/>
        <v>120758.27253093846</v>
      </c>
      <c r="S112" s="10" t="b">
        <f t="shared" si="8"/>
        <v>1</v>
      </c>
    </row>
    <row r="113" spans="9:19" x14ac:dyDescent="0.25">
      <c r="I113" s="10">
        <v>99</v>
      </c>
      <c r="J113" s="13">
        <f>J112*$C$6+J112+$B$11</f>
        <v>78044.079328914362</v>
      </c>
      <c r="K113" s="10" t="b">
        <f>IF(J113&lt;$B$3,TRUE,FALSE)</f>
        <v>1</v>
      </c>
      <c r="L113" s="10">
        <f t="shared" si="13"/>
        <v>17</v>
      </c>
      <c r="M113" s="12">
        <f t="shared" si="14"/>
        <v>128376.51512790298</v>
      </c>
      <c r="N113" s="12">
        <f t="shared" si="9"/>
        <v>10698.042927325248</v>
      </c>
      <c r="O113" s="12">
        <f t="shared" si="10"/>
        <v>105910.62498051996</v>
      </c>
      <c r="P113" s="13">
        <f t="shared" si="12"/>
        <v>402.52757510312819</v>
      </c>
      <c r="Q113" s="13">
        <f>P113+Q112</f>
        <v>16319.979418254154</v>
      </c>
      <c r="R113" s="13">
        <f t="shared" si="11"/>
        <v>122230.60439877411</v>
      </c>
      <c r="S113" s="10" t="b">
        <f t="shared" si="8"/>
        <v>1</v>
      </c>
    </row>
    <row r="114" spans="9:19" x14ac:dyDescent="0.25">
      <c r="I114" s="10">
        <v>100</v>
      </c>
      <c r="J114" s="13">
        <f>J113*$C$6+J113+$B$11</f>
        <v>78970.892926677421</v>
      </c>
      <c r="K114" s="10" t="b">
        <f>IF(J114&lt;$B$3,TRUE,FALSE)</f>
        <v>1</v>
      </c>
      <c r="L114" s="10">
        <f t="shared" si="13"/>
        <v>17</v>
      </c>
      <c r="M114" s="12">
        <f t="shared" si="14"/>
        <v>128376.51512790298</v>
      </c>
      <c r="N114" s="12">
        <f t="shared" si="9"/>
        <v>10698.042927325248</v>
      </c>
      <c r="O114" s="12">
        <f t="shared" si="10"/>
        <v>106980.42927325248</v>
      </c>
      <c r="P114" s="13">
        <f t="shared" si="12"/>
        <v>407.43534799591373</v>
      </c>
      <c r="Q114" s="13">
        <f>P114+Q113</f>
        <v>16727.414766250069</v>
      </c>
      <c r="R114" s="13">
        <f t="shared" si="11"/>
        <v>123707.84403950255</v>
      </c>
      <c r="S114" s="10" t="b">
        <f t="shared" si="8"/>
        <v>1</v>
      </c>
    </row>
    <row r="115" spans="9:19" x14ac:dyDescent="0.25">
      <c r="I115" s="10">
        <v>101</v>
      </c>
      <c r="J115" s="13">
        <f>J114*$C$6+J114+$B$11</f>
        <v>79900.795903099686</v>
      </c>
      <c r="K115" s="10" t="b">
        <f>IF(J115&lt;$B$3,TRUE,FALSE)</f>
        <v>1</v>
      </c>
      <c r="L115" s="10">
        <f t="shared" si="13"/>
        <v>17</v>
      </c>
      <c r="M115" s="12">
        <f t="shared" si="14"/>
        <v>128376.51512790298</v>
      </c>
      <c r="N115" s="12">
        <f t="shared" si="9"/>
        <v>10698.042927325248</v>
      </c>
      <c r="O115" s="12">
        <f t="shared" si="10"/>
        <v>108050.23356598501</v>
      </c>
      <c r="P115" s="13">
        <f t="shared" si="12"/>
        <v>412.35948013167518</v>
      </c>
      <c r="Q115" s="13">
        <f>P115+Q114</f>
        <v>17139.774246381745</v>
      </c>
      <c r="R115" s="13">
        <f t="shared" si="11"/>
        <v>125190.00781236675</v>
      </c>
      <c r="S115" s="10" t="b">
        <f t="shared" si="8"/>
        <v>1</v>
      </c>
    </row>
    <row r="116" spans="9:19" x14ac:dyDescent="0.25">
      <c r="I116" s="10">
        <v>102</v>
      </c>
      <c r="J116" s="13">
        <f>J115*$C$6+J115+$B$11</f>
        <v>80833.798556110021</v>
      </c>
      <c r="K116" s="10" t="b">
        <f>IF(J116&lt;$B$3,TRUE,FALSE)</f>
        <v>1</v>
      </c>
      <c r="L116" s="10">
        <f t="shared" si="13"/>
        <v>17</v>
      </c>
      <c r="M116" s="12">
        <f t="shared" si="14"/>
        <v>128376.51512790298</v>
      </c>
      <c r="N116" s="12">
        <f t="shared" si="9"/>
        <v>10698.042927325248</v>
      </c>
      <c r="O116" s="12">
        <f t="shared" si="10"/>
        <v>109120.03785871754</v>
      </c>
      <c r="P116" s="13">
        <f t="shared" si="12"/>
        <v>417.30002604122251</v>
      </c>
      <c r="Q116" s="13">
        <f>P116+Q115</f>
        <v>17557.074272422968</v>
      </c>
      <c r="R116" s="13">
        <f t="shared" si="11"/>
        <v>126677.1121311405</v>
      </c>
      <c r="S116" s="10" t="b">
        <f t="shared" si="8"/>
        <v>1</v>
      </c>
    </row>
    <row r="117" spans="9:19" x14ac:dyDescent="0.25">
      <c r="I117" s="10">
        <v>103</v>
      </c>
      <c r="J117" s="13">
        <f>J116*$C$6+J116+$B$11</f>
        <v>81769.91121796373</v>
      </c>
      <c r="K117" s="10" t="b">
        <f>IF(J117&lt;$B$3,TRUE,FALSE)</f>
        <v>1</v>
      </c>
      <c r="L117" s="10">
        <f t="shared" si="13"/>
        <v>18</v>
      </c>
      <c r="M117" s="12">
        <f t="shared" si="14"/>
        <v>132227.81058174008</v>
      </c>
      <c r="N117" s="12">
        <f t="shared" si="9"/>
        <v>11018.984215145007</v>
      </c>
      <c r="O117" s="12">
        <f t="shared" si="10"/>
        <v>113495.53741599359</v>
      </c>
      <c r="P117" s="13">
        <f t="shared" si="12"/>
        <v>422.257040437135</v>
      </c>
      <c r="Q117" s="13">
        <f>P117+Q116</f>
        <v>17979.331312860104</v>
      </c>
      <c r="R117" s="13">
        <f t="shared" si="11"/>
        <v>131474.8687288537</v>
      </c>
      <c r="S117" s="10" t="b">
        <f t="shared" si="8"/>
        <v>1</v>
      </c>
    </row>
    <row r="118" spans="9:19" x14ac:dyDescent="0.25">
      <c r="I118" s="10">
        <v>104</v>
      </c>
      <c r="J118" s="13">
        <f>J117*$C$6+J117+$B$11</f>
        <v>82709.14425535695</v>
      </c>
      <c r="K118" s="10" t="b">
        <f>IF(J118&lt;$B$3,TRUE,FALSE)</f>
        <v>1</v>
      </c>
      <c r="L118" s="10">
        <f t="shared" si="13"/>
        <v>18</v>
      </c>
      <c r="M118" s="12">
        <f t="shared" si="14"/>
        <v>132227.81058174008</v>
      </c>
      <c r="N118" s="12">
        <f t="shared" si="9"/>
        <v>11018.984215145007</v>
      </c>
      <c r="O118" s="12">
        <f t="shared" si="10"/>
        <v>114597.43583750808</v>
      </c>
      <c r="P118" s="13">
        <f t="shared" si="12"/>
        <v>438.24956242951237</v>
      </c>
      <c r="Q118" s="13">
        <f>P118+Q117</f>
        <v>18417.580875289616</v>
      </c>
      <c r="R118" s="13">
        <f t="shared" si="11"/>
        <v>133015.01671279769</v>
      </c>
      <c r="S118" s="10" t="b">
        <f t="shared" si="8"/>
        <v>1</v>
      </c>
    </row>
    <row r="119" spans="9:19" x14ac:dyDescent="0.25">
      <c r="I119" s="10">
        <v>105</v>
      </c>
      <c r="J119" s="13">
        <f>J118*$C$6+J118+$B$11</f>
        <v>83651.50806954148</v>
      </c>
      <c r="K119" s="10" t="b">
        <f>IF(J119&lt;$B$3,TRUE,FALSE)</f>
        <v>1</v>
      </c>
      <c r="L119" s="10">
        <f t="shared" si="13"/>
        <v>18</v>
      </c>
      <c r="M119" s="12">
        <f t="shared" si="14"/>
        <v>132227.81058174008</v>
      </c>
      <c r="N119" s="12">
        <f t="shared" si="9"/>
        <v>11018.984215145007</v>
      </c>
      <c r="O119" s="12">
        <f t="shared" si="10"/>
        <v>115699.33425902258</v>
      </c>
      <c r="P119" s="13">
        <f t="shared" si="12"/>
        <v>443.38338904265902</v>
      </c>
      <c r="Q119" s="13">
        <f>P119+Q118</f>
        <v>18860.964264332273</v>
      </c>
      <c r="R119" s="13">
        <f t="shared" si="11"/>
        <v>134560.29852335487</v>
      </c>
      <c r="S119" s="10" t="b">
        <f t="shared" si="8"/>
        <v>1</v>
      </c>
    </row>
    <row r="120" spans="9:19" x14ac:dyDescent="0.25">
      <c r="I120" s="10">
        <v>106</v>
      </c>
      <c r="J120" s="13">
        <f>J119*$C$6+J119+$B$11</f>
        <v>84597.013096439958</v>
      </c>
      <c r="K120" s="10" t="b">
        <f>IF(J120&lt;$B$3,TRUE,FALSE)</f>
        <v>1</v>
      </c>
      <c r="L120" s="10">
        <f t="shared" si="13"/>
        <v>18</v>
      </c>
      <c r="M120" s="12">
        <f t="shared" si="14"/>
        <v>132227.81058174008</v>
      </c>
      <c r="N120" s="12">
        <f t="shared" si="9"/>
        <v>11018.984215145007</v>
      </c>
      <c r="O120" s="12">
        <f t="shared" si="10"/>
        <v>116801.23268053708</v>
      </c>
      <c r="P120" s="13">
        <f t="shared" si="12"/>
        <v>448.53432841118291</v>
      </c>
      <c r="Q120" s="13">
        <f>P120+Q119</f>
        <v>19309.498592743457</v>
      </c>
      <c r="R120" s="13">
        <f t="shared" si="11"/>
        <v>136110.73127328054</v>
      </c>
      <c r="S120" s="10" t="b">
        <f t="shared" si="8"/>
        <v>1</v>
      </c>
    </row>
    <row r="121" spans="9:19" x14ac:dyDescent="0.25">
      <c r="I121" s="10">
        <v>107</v>
      </c>
      <c r="J121" s="13">
        <f>J120*$C$6+J120+$B$11</f>
        <v>85545.669806761434</v>
      </c>
      <c r="K121" s="10" t="b">
        <f>IF(J121&lt;$B$3,TRUE,FALSE)</f>
        <v>1</v>
      </c>
      <c r="L121" s="10">
        <f t="shared" si="13"/>
        <v>18</v>
      </c>
      <c r="M121" s="12">
        <f t="shared" si="14"/>
        <v>132227.81058174008</v>
      </c>
      <c r="N121" s="12">
        <f t="shared" si="9"/>
        <v>11018.984215145007</v>
      </c>
      <c r="O121" s="12">
        <f t="shared" si="10"/>
        <v>117903.13110205159</v>
      </c>
      <c r="P121" s="13">
        <f t="shared" si="12"/>
        <v>453.70243757760187</v>
      </c>
      <c r="Q121" s="13">
        <f>P121+Q120</f>
        <v>19763.201030321059</v>
      </c>
      <c r="R121" s="13">
        <f t="shared" si="11"/>
        <v>137666.33213237266</v>
      </c>
      <c r="S121" s="10" t="b">
        <f t="shared" si="8"/>
        <v>1</v>
      </c>
    </row>
    <row r="122" spans="9:19" x14ac:dyDescent="0.25">
      <c r="I122" s="10">
        <v>108</v>
      </c>
      <c r="J122" s="13">
        <f>J121*$C$6+J121+$B$11</f>
        <v>86497.488706117307</v>
      </c>
      <c r="K122" s="10" t="b">
        <f>IF(J122&lt;$B$3,TRUE,FALSE)</f>
        <v>1</v>
      </c>
      <c r="L122" s="10">
        <f t="shared" si="13"/>
        <v>18</v>
      </c>
      <c r="M122" s="12">
        <f t="shared" si="14"/>
        <v>132227.81058174008</v>
      </c>
      <c r="N122" s="12">
        <f t="shared" si="9"/>
        <v>11018.984215145007</v>
      </c>
      <c r="O122" s="12">
        <f t="shared" si="10"/>
        <v>119005.02952356609</v>
      </c>
      <c r="P122" s="13">
        <f t="shared" si="12"/>
        <v>458.88777377457552</v>
      </c>
      <c r="Q122" s="13">
        <f>P122+Q121</f>
        <v>20222.088804095634</v>
      </c>
      <c r="R122" s="13">
        <f t="shared" si="11"/>
        <v>139227.11832766171</v>
      </c>
      <c r="S122" s="10" t="b">
        <f t="shared" si="8"/>
        <v>1</v>
      </c>
    </row>
    <row r="123" spans="9:19" x14ac:dyDescent="0.25">
      <c r="I123" s="10">
        <v>109</v>
      </c>
      <c r="J123" s="13">
        <f>J122*$C$6+J122+$B$11</f>
        <v>87452.480335137705</v>
      </c>
      <c r="K123" s="10" t="b">
        <f>IF(J123&lt;$B$3,TRUE,FALSE)</f>
        <v>1</v>
      </c>
      <c r="L123" s="10">
        <f t="shared" si="13"/>
        <v>19</v>
      </c>
      <c r="M123" s="12">
        <f t="shared" si="14"/>
        <v>136194.6448991923</v>
      </c>
      <c r="N123" s="12">
        <f t="shared" si="9"/>
        <v>11349.553741599359</v>
      </c>
      <c r="O123" s="12">
        <f t="shared" si="10"/>
        <v>123710.13578343301</v>
      </c>
      <c r="P123" s="13">
        <f t="shared" si="12"/>
        <v>464.09039442553905</v>
      </c>
      <c r="Q123" s="13">
        <f>P123+Q122</f>
        <v>20686.179198521175</v>
      </c>
      <c r="R123" s="13">
        <f t="shared" si="11"/>
        <v>144396.31498195417</v>
      </c>
      <c r="S123" s="10" t="b">
        <f t="shared" si="8"/>
        <v>1</v>
      </c>
    </row>
    <row r="124" spans="9:19" x14ac:dyDescent="0.25">
      <c r="I124" s="10">
        <v>110</v>
      </c>
      <c r="J124" s="13">
        <f>J123*$C$6+J123+$B$11</f>
        <v>88410.655269588169</v>
      </c>
      <c r="K124" s="10" t="b">
        <f>IF(J124&lt;$B$3,TRUE,FALSE)</f>
        <v>1</v>
      </c>
      <c r="L124" s="10">
        <f t="shared" si="13"/>
        <v>19</v>
      </c>
      <c r="M124" s="12">
        <f t="shared" si="14"/>
        <v>136194.6448991923</v>
      </c>
      <c r="N124" s="12">
        <f t="shared" si="9"/>
        <v>11349.553741599359</v>
      </c>
      <c r="O124" s="12">
        <f t="shared" si="10"/>
        <v>124845.09115759295</v>
      </c>
      <c r="P124" s="13">
        <f t="shared" si="12"/>
        <v>481.32104993984728</v>
      </c>
      <c r="Q124" s="13">
        <f>P124+Q123</f>
        <v>21167.500248461023</v>
      </c>
      <c r="R124" s="13">
        <f t="shared" si="11"/>
        <v>146012.59140605398</v>
      </c>
      <c r="S124" s="10" t="b">
        <f t="shared" si="8"/>
        <v>1</v>
      </c>
    </row>
    <row r="125" spans="9:19" x14ac:dyDescent="0.25">
      <c r="I125" s="10">
        <v>111</v>
      </c>
      <c r="J125" s="13">
        <f>J124*$C$6+J124+$B$11</f>
        <v>89372.024120486807</v>
      </c>
      <c r="K125" s="10" t="b">
        <f>IF(J125&lt;$B$3,TRUE,FALSE)</f>
        <v>1</v>
      </c>
      <c r="L125" s="10">
        <f t="shared" si="13"/>
        <v>19</v>
      </c>
      <c r="M125" s="12">
        <f t="shared" si="14"/>
        <v>136194.6448991923</v>
      </c>
      <c r="N125" s="12">
        <f t="shared" si="9"/>
        <v>11349.553741599359</v>
      </c>
      <c r="O125" s="12">
        <f t="shared" si="10"/>
        <v>125980.04653175289</v>
      </c>
      <c r="P125" s="13">
        <f t="shared" si="12"/>
        <v>486.70863802017999</v>
      </c>
      <c r="Q125" s="13">
        <f>P125+Q124</f>
        <v>21654.208886481203</v>
      </c>
      <c r="R125" s="13">
        <f t="shared" si="11"/>
        <v>147634.2554182341</v>
      </c>
      <c r="S125" s="10" t="b">
        <f t="shared" si="8"/>
        <v>1</v>
      </c>
    </row>
    <row r="126" spans="9:19" x14ac:dyDescent="0.25">
      <c r="I126" s="10">
        <v>112</v>
      </c>
      <c r="J126" s="13">
        <f>J125*$C$6+J125+$B$11</f>
        <v>90336.597534221772</v>
      </c>
      <c r="K126" s="10" t="b">
        <f>IF(J126&lt;$B$3,TRUE,FALSE)</f>
        <v>1</v>
      </c>
      <c r="L126" s="10">
        <f t="shared" si="13"/>
        <v>19</v>
      </c>
      <c r="M126" s="12">
        <f t="shared" si="14"/>
        <v>136194.6448991923</v>
      </c>
      <c r="N126" s="12">
        <f t="shared" si="9"/>
        <v>11349.553741599359</v>
      </c>
      <c r="O126" s="12">
        <f t="shared" si="10"/>
        <v>127115.00190591282</v>
      </c>
      <c r="P126" s="13">
        <f t="shared" si="12"/>
        <v>492.11418472744703</v>
      </c>
      <c r="Q126" s="13">
        <f>P126+Q125</f>
        <v>22146.323071208652</v>
      </c>
      <c r="R126" s="13">
        <f t="shared" si="11"/>
        <v>149261.32497712149</v>
      </c>
      <c r="S126" s="10" t="b">
        <f t="shared" si="8"/>
        <v>1</v>
      </c>
    </row>
    <row r="127" spans="9:19" x14ac:dyDescent="0.25">
      <c r="I127" s="10">
        <v>113</v>
      </c>
      <c r="J127" s="13">
        <f>J126*$C$6+J126+$B$11</f>
        <v>91304.386192669175</v>
      </c>
      <c r="K127" s="10" t="b">
        <f>IF(J127&lt;$B$3,TRUE,FALSE)</f>
        <v>1</v>
      </c>
      <c r="L127" s="10">
        <f t="shared" si="13"/>
        <v>19</v>
      </c>
      <c r="M127" s="12">
        <f t="shared" si="14"/>
        <v>136194.6448991923</v>
      </c>
      <c r="N127" s="12">
        <f t="shared" si="9"/>
        <v>11349.553741599359</v>
      </c>
      <c r="O127" s="12">
        <f t="shared" si="10"/>
        <v>128249.95728007276</v>
      </c>
      <c r="P127" s="13">
        <f t="shared" si="12"/>
        <v>497.53774992373832</v>
      </c>
      <c r="Q127" s="13">
        <f>P127+Q126</f>
        <v>22643.860821132388</v>
      </c>
      <c r="R127" s="13">
        <f t="shared" si="11"/>
        <v>150893.81810120516</v>
      </c>
      <c r="S127" s="10" t="b">
        <f t="shared" si="8"/>
        <v>1</v>
      </c>
    </row>
    <row r="128" spans="9:19" x14ac:dyDescent="0.25">
      <c r="I128" s="10">
        <v>114</v>
      </c>
      <c r="J128" s="13">
        <f>J127*$C$6+J127+$B$11</f>
        <v>92275.400813311411</v>
      </c>
      <c r="K128" s="10" t="b">
        <f>IF(J128&lt;$B$3,TRUE,FALSE)</f>
        <v>1</v>
      </c>
      <c r="L128" s="10">
        <f t="shared" si="13"/>
        <v>19</v>
      </c>
      <c r="M128" s="12">
        <f t="shared" si="14"/>
        <v>136194.6448991923</v>
      </c>
      <c r="N128" s="12">
        <f t="shared" si="9"/>
        <v>11349.553741599359</v>
      </c>
      <c r="O128" s="12">
        <f t="shared" si="10"/>
        <v>129384.9126542327</v>
      </c>
      <c r="P128" s="13">
        <f t="shared" si="12"/>
        <v>502.97939367068392</v>
      </c>
      <c r="Q128" s="13">
        <f>P128+Q127</f>
        <v>23146.840214803073</v>
      </c>
      <c r="R128" s="13">
        <f t="shared" si="11"/>
        <v>152531.75286903576</v>
      </c>
      <c r="S128" s="10" t="b">
        <f t="shared" si="8"/>
        <v>1</v>
      </c>
    </row>
    <row r="129" spans="9:19" x14ac:dyDescent="0.25">
      <c r="I129" s="10">
        <v>115</v>
      </c>
      <c r="J129" s="13">
        <f>J128*$C$6+J128+$B$11</f>
        <v>93249.652149355781</v>
      </c>
      <c r="K129" s="10" t="b">
        <f>IF(J129&lt;$B$3,TRUE,FALSE)</f>
        <v>1</v>
      </c>
      <c r="L129" s="10">
        <f t="shared" si="13"/>
        <v>20</v>
      </c>
      <c r="M129" s="12">
        <f t="shared" si="14"/>
        <v>140280.48424616805</v>
      </c>
      <c r="N129" s="12">
        <f t="shared" si="9"/>
        <v>11690.040353847338</v>
      </c>
      <c r="O129" s="12">
        <f t="shared" si="10"/>
        <v>134435.46406924439</v>
      </c>
      <c r="P129" s="13">
        <f t="shared" si="12"/>
        <v>508.43917623011924</v>
      </c>
      <c r="Q129" s="13">
        <f>P129+Q128</f>
        <v>23655.279391033193</v>
      </c>
      <c r="R129" s="13">
        <f t="shared" si="11"/>
        <v>158090.74346027759</v>
      </c>
      <c r="S129" s="10" t="b">
        <f t="shared" si="8"/>
        <v>1</v>
      </c>
    </row>
    <row r="130" spans="9:19" x14ac:dyDescent="0.25">
      <c r="I130" s="10">
        <v>116</v>
      </c>
      <c r="J130" s="13">
        <f>J129*$C$6+J129+$B$11</f>
        <v>94227.150989853631</v>
      </c>
      <c r="K130" s="10" t="b">
        <f>IF(J130&lt;$B$3,TRUE,FALSE)</f>
        <v>1</v>
      </c>
      <c r="L130" s="10">
        <f t="shared" si="13"/>
        <v>20</v>
      </c>
      <c r="M130" s="12">
        <f t="shared" si="14"/>
        <v>140280.48424616805</v>
      </c>
      <c r="N130" s="12">
        <f t="shared" si="9"/>
        <v>11690.040353847338</v>
      </c>
      <c r="O130" s="12">
        <f t="shared" si="10"/>
        <v>135604.46810462914</v>
      </c>
      <c r="P130" s="13">
        <f t="shared" si="12"/>
        <v>526.96914486759204</v>
      </c>
      <c r="Q130" s="13">
        <f>P130+Q129</f>
        <v>24182.248535900784</v>
      </c>
      <c r="R130" s="13">
        <f t="shared" si="11"/>
        <v>159786.71664052992</v>
      </c>
      <c r="S130" s="10" t="b">
        <f t="shared" si="8"/>
        <v>1</v>
      </c>
    </row>
    <row r="131" spans="9:19" x14ac:dyDescent="0.25">
      <c r="I131" s="10">
        <v>117</v>
      </c>
      <c r="J131" s="13">
        <f>J130*$C$6+J130+$B$11</f>
        <v>95207.90815981981</v>
      </c>
      <c r="K131" s="10" t="b">
        <f>IF(J131&lt;$B$3,TRUE,FALSE)</f>
        <v>1</v>
      </c>
      <c r="L131" s="10">
        <f t="shared" si="13"/>
        <v>20</v>
      </c>
      <c r="M131" s="12">
        <f t="shared" si="14"/>
        <v>140280.48424616805</v>
      </c>
      <c r="N131" s="12">
        <f t="shared" si="9"/>
        <v>11690.040353847338</v>
      </c>
      <c r="O131" s="12">
        <f t="shared" si="10"/>
        <v>136773.47214001388</v>
      </c>
      <c r="P131" s="13">
        <f t="shared" si="12"/>
        <v>532.62238880176642</v>
      </c>
      <c r="Q131" s="13">
        <f>P131+Q130</f>
        <v>24714.870924702551</v>
      </c>
      <c r="R131" s="13">
        <f t="shared" si="11"/>
        <v>161488.34306471644</v>
      </c>
      <c r="S131" s="10" t="b">
        <f t="shared" si="8"/>
        <v>1</v>
      </c>
    </row>
    <row r="132" spans="9:19" x14ac:dyDescent="0.25">
      <c r="I132" s="10">
        <v>118</v>
      </c>
      <c r="J132" s="13">
        <f>J131*$C$6+J131+$B$11</f>
        <v>96191.934520352544</v>
      </c>
      <c r="K132" s="10" t="b">
        <f>IF(J132&lt;$B$3,TRUE,FALSE)</f>
        <v>1</v>
      </c>
      <c r="L132" s="10">
        <f t="shared" si="13"/>
        <v>20</v>
      </c>
      <c r="M132" s="12">
        <f t="shared" si="14"/>
        <v>140280.48424616805</v>
      </c>
      <c r="N132" s="12">
        <f t="shared" si="9"/>
        <v>11690.040353847338</v>
      </c>
      <c r="O132" s="12">
        <f t="shared" si="10"/>
        <v>137942.47617539859</v>
      </c>
      <c r="P132" s="13">
        <f t="shared" si="12"/>
        <v>538.29447688238815</v>
      </c>
      <c r="Q132" s="13">
        <f>P132+Q131</f>
        <v>25253.165401584938</v>
      </c>
      <c r="R132" s="13">
        <f t="shared" si="11"/>
        <v>163195.64157698353</v>
      </c>
      <c r="S132" s="10" t="b">
        <f t="shared" si="8"/>
        <v>1</v>
      </c>
    </row>
    <row r="133" spans="9:19" x14ac:dyDescent="0.25">
      <c r="I133" s="10">
        <v>119</v>
      </c>
      <c r="J133" s="13">
        <f>J132*$C$6+J132+$B$11</f>
        <v>97179.240968753729</v>
      </c>
      <c r="K133" s="10" t="b">
        <f>IF(J133&lt;$B$3,TRUE,FALSE)</f>
        <v>1</v>
      </c>
      <c r="L133" s="10">
        <f t="shared" si="13"/>
        <v>20</v>
      </c>
      <c r="M133" s="12">
        <f t="shared" si="14"/>
        <v>140280.48424616805</v>
      </c>
      <c r="N133" s="12">
        <f t="shared" si="9"/>
        <v>11690.040353847338</v>
      </c>
      <c r="O133" s="12">
        <f t="shared" si="10"/>
        <v>139111.48021078334</v>
      </c>
      <c r="P133" s="13">
        <f t="shared" si="12"/>
        <v>543.98547192327851</v>
      </c>
      <c r="Q133" s="13">
        <f>P133+Q132</f>
        <v>25797.150873508217</v>
      </c>
      <c r="R133" s="13">
        <f t="shared" si="11"/>
        <v>164908.63108429156</v>
      </c>
      <c r="S133" s="10" t="b">
        <f t="shared" si="8"/>
        <v>1</v>
      </c>
    </row>
    <row r="134" spans="9:19" x14ac:dyDescent="0.25">
      <c r="I134" s="10">
        <v>120</v>
      </c>
      <c r="J134" s="13">
        <f>J133*$C$6+J133+$B$11</f>
        <v>98169.838438649575</v>
      </c>
      <c r="K134" s="10" t="b">
        <f>IF(J134&lt;$B$3,TRUE,FALSE)</f>
        <v>1</v>
      </c>
      <c r="L134" s="10">
        <f t="shared" si="13"/>
        <v>20</v>
      </c>
      <c r="M134" s="12">
        <f t="shared" si="14"/>
        <v>140280.48424616805</v>
      </c>
      <c r="N134" s="12">
        <f t="shared" si="9"/>
        <v>11690.040353847338</v>
      </c>
      <c r="O134" s="12">
        <f t="shared" si="10"/>
        <v>140280.48424616808</v>
      </c>
      <c r="P134" s="13">
        <f t="shared" si="12"/>
        <v>549.69543694763854</v>
      </c>
      <c r="Q134" s="13">
        <f>P134+Q133</f>
        <v>26346.846310455854</v>
      </c>
      <c r="R134" s="13">
        <f t="shared" si="11"/>
        <v>166627.33055662393</v>
      </c>
      <c r="S134" s="10" t="b">
        <f t="shared" si="8"/>
        <v>1</v>
      </c>
    </row>
    <row r="135" spans="9:19" x14ac:dyDescent="0.25">
      <c r="I135" s="10">
        <v>121</v>
      </c>
      <c r="J135" s="13">
        <f>J134*$C$6+J134+$B$11</f>
        <v>99163.737900111752</v>
      </c>
      <c r="K135" s="10" t="b">
        <f>IF(J135&lt;$B$3,TRUE,FALSE)</f>
        <v>1</v>
      </c>
      <c r="L135" s="10">
        <f t="shared" si="13"/>
        <v>21</v>
      </c>
      <c r="M135" s="12">
        <f t="shared" si="14"/>
        <v>144488.89877355308</v>
      </c>
      <c r="N135" s="12">
        <f t="shared" si="9"/>
        <v>12040.741564462756</v>
      </c>
      <c r="O135" s="12">
        <f t="shared" si="10"/>
        <v>145692.97292999938</v>
      </c>
      <c r="P135" s="13">
        <f t="shared" si="12"/>
        <v>555.42443518874643</v>
      </c>
      <c r="Q135" s="13">
        <f>P135+Q134</f>
        <v>26902.270745644601</v>
      </c>
      <c r="R135" s="13">
        <f t="shared" si="11"/>
        <v>172595.24367564399</v>
      </c>
      <c r="S135" s="10" t="b">
        <f t="shared" si="8"/>
        <v>1</v>
      </c>
    </row>
    <row r="136" spans="9:19" x14ac:dyDescent="0.25">
      <c r="I136" s="10">
        <v>122</v>
      </c>
      <c r="J136" s="13">
        <f>J135*$C$6+J135+$B$11</f>
        <v>100160.9503597788</v>
      </c>
      <c r="K136" s="10" t="b">
        <f>IF(J136&lt;$B$3,TRUE,FALSE)</f>
        <v>1</v>
      </c>
      <c r="L136" s="10">
        <f t="shared" si="13"/>
        <v>21</v>
      </c>
      <c r="M136" s="12">
        <f t="shared" si="14"/>
        <v>144488.89877355308</v>
      </c>
      <c r="N136" s="12">
        <f t="shared" si="9"/>
        <v>12040.741564462756</v>
      </c>
      <c r="O136" s="12">
        <f t="shared" si="10"/>
        <v>146897.04708644564</v>
      </c>
      <c r="P136" s="13">
        <f t="shared" si="12"/>
        <v>575.31747891881332</v>
      </c>
      <c r="Q136" s="13">
        <f>P136+Q135</f>
        <v>27477.588224563413</v>
      </c>
      <c r="R136" s="13">
        <f t="shared" si="11"/>
        <v>174374.63531100907</v>
      </c>
      <c r="S136" s="10" t="b">
        <f t="shared" si="8"/>
        <v>1</v>
      </c>
    </row>
    <row r="137" spans="9:19" x14ac:dyDescent="0.25">
      <c r="I137" s="10">
        <v>123</v>
      </c>
      <c r="J137" s="13">
        <f>J136*$C$6+J136+$B$11</f>
        <v>101161.48686097807</v>
      </c>
      <c r="K137" s="10" t="b">
        <f>IF(J137&lt;$B$3,TRUE,FALSE)</f>
        <v>1</v>
      </c>
      <c r="L137" s="10">
        <f t="shared" si="13"/>
        <v>21</v>
      </c>
      <c r="M137" s="12">
        <f t="shared" si="14"/>
        <v>144488.89877355308</v>
      </c>
      <c r="N137" s="12">
        <f t="shared" si="9"/>
        <v>12040.741564462756</v>
      </c>
      <c r="O137" s="12">
        <f t="shared" si="10"/>
        <v>148101.12124289191</v>
      </c>
      <c r="P137" s="13">
        <f t="shared" si="12"/>
        <v>581.24878437003031</v>
      </c>
      <c r="Q137" s="13">
        <f>P137+Q136</f>
        <v>28058.837008933442</v>
      </c>
      <c r="R137" s="13">
        <f t="shared" si="11"/>
        <v>176159.95825182536</v>
      </c>
      <c r="S137" s="10" t="b">
        <f t="shared" si="8"/>
        <v>1</v>
      </c>
    </row>
    <row r="138" spans="9:19" x14ac:dyDescent="0.25">
      <c r="I138" s="10">
        <v>124</v>
      </c>
      <c r="J138" s="13">
        <f>J137*$C$6+J137+$B$11</f>
        <v>102165.358483848</v>
      </c>
      <c r="K138" s="10" t="b">
        <f>IF(J138&lt;$B$3,TRUE,FALSE)</f>
        <v>1</v>
      </c>
      <c r="L138" s="10">
        <f t="shared" si="13"/>
        <v>21</v>
      </c>
      <c r="M138" s="12">
        <f t="shared" si="14"/>
        <v>144488.89877355308</v>
      </c>
      <c r="N138" s="12">
        <f t="shared" si="9"/>
        <v>12040.741564462756</v>
      </c>
      <c r="O138" s="12">
        <f t="shared" si="10"/>
        <v>149305.1953993382</v>
      </c>
      <c r="P138" s="13">
        <f t="shared" si="12"/>
        <v>587.19986083941785</v>
      </c>
      <c r="Q138" s="13">
        <f>P138+Q137</f>
        <v>28646.036869772859</v>
      </c>
      <c r="R138" s="13">
        <f t="shared" si="11"/>
        <v>177951.23226911106</v>
      </c>
      <c r="S138" s="10" t="b">
        <f t="shared" si="8"/>
        <v>1</v>
      </c>
    </row>
    <row r="139" spans="9:19" x14ac:dyDescent="0.25">
      <c r="I139" s="10">
        <v>125</v>
      </c>
      <c r="J139" s="13">
        <f>J138*$C$6+J138+$B$11</f>
        <v>103172.57634546084</v>
      </c>
      <c r="K139" s="10" t="b">
        <f>IF(J139&lt;$B$3,TRUE,FALSE)</f>
        <v>1</v>
      </c>
      <c r="L139" s="10">
        <f t="shared" si="13"/>
        <v>21</v>
      </c>
      <c r="M139" s="12">
        <f t="shared" si="14"/>
        <v>144488.89877355308</v>
      </c>
      <c r="N139" s="12">
        <f t="shared" si="9"/>
        <v>12040.741564462756</v>
      </c>
      <c r="O139" s="12">
        <f t="shared" si="10"/>
        <v>150509.26955578447</v>
      </c>
      <c r="P139" s="13">
        <f t="shared" si="12"/>
        <v>593.17077423037028</v>
      </c>
      <c r="Q139" s="13">
        <f>P139+Q138</f>
        <v>29239.207644003229</v>
      </c>
      <c r="R139" s="13">
        <f t="shared" si="11"/>
        <v>179748.47719978771</v>
      </c>
      <c r="S139" s="10" t="b">
        <f t="shared" si="8"/>
        <v>1</v>
      </c>
    </row>
    <row r="140" spans="9:19" x14ac:dyDescent="0.25">
      <c r="I140" s="10">
        <v>126</v>
      </c>
      <c r="J140" s="13">
        <f>J139*$C$6+J139+$B$11</f>
        <v>104183.15159994572</v>
      </c>
      <c r="K140" s="10" t="b">
        <f>IF(J140&lt;$B$3,TRUE,FALSE)</f>
        <v>1</v>
      </c>
      <c r="L140" s="10">
        <f t="shared" si="13"/>
        <v>21</v>
      </c>
      <c r="M140" s="12">
        <f t="shared" si="14"/>
        <v>144488.89877355308</v>
      </c>
      <c r="N140" s="12">
        <f t="shared" si="9"/>
        <v>12040.741564462756</v>
      </c>
      <c r="O140" s="12">
        <f t="shared" si="10"/>
        <v>151713.34371223074</v>
      </c>
      <c r="P140" s="13">
        <f t="shared" si="12"/>
        <v>599.16159066595912</v>
      </c>
      <c r="Q140" s="13">
        <f>P140+Q139</f>
        <v>29838.36923466919</v>
      </c>
      <c r="R140" s="13">
        <f t="shared" si="11"/>
        <v>181551.71294689993</v>
      </c>
      <c r="S140" s="10" t="b">
        <f t="shared" si="8"/>
        <v>1</v>
      </c>
    </row>
    <row r="141" spans="9:19" x14ac:dyDescent="0.25">
      <c r="I141" s="10">
        <v>127</v>
      </c>
      <c r="J141" s="13">
        <f>J140*$C$6+J140+$B$11</f>
        <v>105197.0954386122</v>
      </c>
      <c r="K141" s="10" t="b">
        <f>IF(J141&lt;$B$3,TRUE,FALSE)</f>
        <v>1</v>
      </c>
      <c r="L141" s="10">
        <f t="shared" si="13"/>
        <v>22</v>
      </c>
      <c r="M141" s="12">
        <f t="shared" si="14"/>
        <v>148823.56573675969</v>
      </c>
      <c r="N141" s="12">
        <f t="shared" si="9"/>
        <v>12401.963811396641</v>
      </c>
      <c r="O141" s="12">
        <f t="shared" si="10"/>
        <v>157504.94040473737</v>
      </c>
      <c r="P141" s="13">
        <f t="shared" si="12"/>
        <v>605.17237648966648</v>
      </c>
      <c r="Q141" s="13">
        <f>P141+Q140</f>
        <v>30443.541611158857</v>
      </c>
      <c r="R141" s="13">
        <f t="shared" si="11"/>
        <v>187948.48201589624</v>
      </c>
      <c r="S141" s="10" t="b">
        <f t="shared" si="8"/>
        <v>1</v>
      </c>
    </row>
    <row r="142" spans="9:19" x14ac:dyDescent="0.25">
      <c r="I142" s="10">
        <v>128</v>
      </c>
      <c r="J142" s="13">
        <f>J141*$C$6+J141+$B$11</f>
        <v>106214.41909007425</v>
      </c>
      <c r="K142" s="10" t="b">
        <f>IF(J142&lt;$B$3,TRUE,FALSE)</f>
        <v>1</v>
      </c>
      <c r="L142" s="10">
        <f t="shared" si="13"/>
        <v>22</v>
      </c>
      <c r="M142" s="12">
        <f t="shared" si="14"/>
        <v>148823.56573675969</v>
      </c>
      <c r="N142" s="12">
        <f t="shared" si="9"/>
        <v>12401.963811396641</v>
      </c>
      <c r="O142" s="12">
        <f t="shared" si="10"/>
        <v>158745.13678587702</v>
      </c>
      <c r="P142" s="13">
        <f t="shared" si="12"/>
        <v>626.49494005298754</v>
      </c>
      <c r="Q142" s="13">
        <f>P142+Q141</f>
        <v>31070.036551211844</v>
      </c>
      <c r="R142" s="13">
        <f t="shared" si="11"/>
        <v>189815.17333708887</v>
      </c>
      <c r="S142" s="10" t="b">
        <f t="shared" si="8"/>
        <v>1</v>
      </c>
    </row>
    <row r="143" spans="9:19" x14ac:dyDescent="0.25">
      <c r="I143" s="10">
        <v>129</v>
      </c>
      <c r="J143" s="13">
        <f>J142*$C$6+J142+$B$11</f>
        <v>107235.13382037451</v>
      </c>
      <c r="K143" s="10" t="b">
        <f>IF(J143&lt;$B$3,TRUE,FALSE)</f>
        <v>1</v>
      </c>
      <c r="L143" s="10">
        <f t="shared" si="13"/>
        <v>22</v>
      </c>
      <c r="M143" s="12">
        <f t="shared" si="14"/>
        <v>148823.56573675969</v>
      </c>
      <c r="N143" s="12">
        <f t="shared" si="9"/>
        <v>12401.963811396641</v>
      </c>
      <c r="O143" s="12">
        <f t="shared" si="10"/>
        <v>159985.33316701668</v>
      </c>
      <c r="P143" s="13">
        <f t="shared" si="12"/>
        <v>632.71724445696293</v>
      </c>
      <c r="Q143" s="13">
        <f>P143+Q142</f>
        <v>31702.753795668807</v>
      </c>
      <c r="R143" s="13">
        <f t="shared" si="11"/>
        <v>191688.08696268548</v>
      </c>
      <c r="S143" s="10" t="b">
        <f t="shared" ref="S143:S206" si="15">IF(R143&lt;$B$3,TRUE,FALSE)</f>
        <v>1</v>
      </c>
    </row>
    <row r="144" spans="9:19" x14ac:dyDescent="0.25">
      <c r="I144" s="10">
        <v>130</v>
      </c>
      <c r="J144" s="13">
        <f>J143*$C$6+J143+$B$11</f>
        <v>108259.2509331091</v>
      </c>
      <c r="K144" s="10" t="b">
        <f>IF(J144&lt;$B$3,TRUE,FALSE)</f>
        <v>1</v>
      </c>
      <c r="L144" s="10">
        <f t="shared" si="13"/>
        <v>22</v>
      </c>
      <c r="M144" s="12">
        <f t="shared" si="14"/>
        <v>148823.56573675969</v>
      </c>
      <c r="N144" s="12">
        <f t="shared" ref="N144:N207" si="16">M144/12</f>
        <v>12401.963811396641</v>
      </c>
      <c r="O144" s="12">
        <f t="shared" ref="O144:O204" si="17">N144*$B$8*I144</f>
        <v>161225.52954815637</v>
      </c>
      <c r="P144" s="13">
        <f t="shared" si="12"/>
        <v>638.96028987561829</v>
      </c>
      <c r="Q144" s="13">
        <f>P144+Q143</f>
        <v>32341.714085544423</v>
      </c>
      <c r="R144" s="13">
        <f t="shared" ref="R144:R197" si="18">O144+Q144</f>
        <v>193567.2436337008</v>
      </c>
      <c r="S144" s="10" t="b">
        <f t="shared" si="15"/>
        <v>1</v>
      </c>
    </row>
    <row r="145" spans="9:19" x14ac:dyDescent="0.25">
      <c r="I145" s="10">
        <v>131</v>
      </c>
      <c r="J145" s="13">
        <f>J144*$C$6+J144+$B$11</f>
        <v>109286.78176955281</v>
      </c>
      <c r="K145" s="10" t="b">
        <f>IF(J145&lt;$B$3,TRUE,FALSE)</f>
        <v>1</v>
      </c>
      <c r="L145" s="10">
        <f t="shared" si="13"/>
        <v>22</v>
      </c>
      <c r="M145" s="12">
        <f t="shared" si="14"/>
        <v>148823.56573675969</v>
      </c>
      <c r="N145" s="12">
        <f t="shared" si="16"/>
        <v>12401.963811396641</v>
      </c>
      <c r="O145" s="12">
        <f t="shared" si="17"/>
        <v>162465.72592929602</v>
      </c>
      <c r="P145" s="13">
        <f t="shared" si="12"/>
        <v>645.22414544566936</v>
      </c>
      <c r="Q145" s="13">
        <f>P145+Q144</f>
        <v>32986.93823099009</v>
      </c>
      <c r="R145" s="13">
        <f t="shared" si="18"/>
        <v>195452.66416028611</v>
      </c>
      <c r="S145" s="10" t="b">
        <f t="shared" si="15"/>
        <v>1</v>
      </c>
    </row>
    <row r="146" spans="9:19" x14ac:dyDescent="0.25">
      <c r="I146" s="10">
        <v>132</v>
      </c>
      <c r="J146" s="13">
        <f>J145*$C$6+J145+$B$11</f>
        <v>110317.73770878465</v>
      </c>
      <c r="K146" s="10" t="b">
        <f>IF(J146&lt;$B$3,TRUE,FALSE)</f>
        <v>1</v>
      </c>
      <c r="L146" s="10">
        <f t="shared" si="13"/>
        <v>22</v>
      </c>
      <c r="M146" s="12">
        <f t="shared" si="14"/>
        <v>148823.56573675969</v>
      </c>
      <c r="N146" s="12">
        <f t="shared" si="16"/>
        <v>12401.963811396641</v>
      </c>
      <c r="O146" s="12">
        <f t="shared" si="17"/>
        <v>163705.92231043568</v>
      </c>
      <c r="P146" s="13">
        <f t="shared" si="12"/>
        <v>651.50888053428707</v>
      </c>
      <c r="Q146" s="13">
        <f>P146+Q145</f>
        <v>33638.44711152438</v>
      </c>
      <c r="R146" s="13">
        <f t="shared" si="18"/>
        <v>197344.36942196006</v>
      </c>
      <c r="S146" s="10" t="b">
        <f t="shared" si="15"/>
        <v>1</v>
      </c>
    </row>
    <row r="147" spans="9:19" x14ac:dyDescent="0.25">
      <c r="I147" s="10">
        <v>133</v>
      </c>
      <c r="J147" s="13">
        <f>J146*$C$6+J146+$B$11</f>
        <v>111352.13016781394</v>
      </c>
      <c r="K147" s="10" t="b">
        <f>IF(J147&lt;$B$3,TRUE,FALSE)</f>
        <v>1</v>
      </c>
      <c r="L147" s="10">
        <f t="shared" si="13"/>
        <v>23</v>
      </c>
      <c r="M147" s="12">
        <f t="shared" si="14"/>
        <v>153288.27270886247</v>
      </c>
      <c r="N147" s="12">
        <f t="shared" si="16"/>
        <v>12774.02272573854</v>
      </c>
      <c r="O147" s="12">
        <f t="shared" si="17"/>
        <v>169894.50225232259</v>
      </c>
      <c r="P147" s="13">
        <f t="shared" ref="P147:P197" si="19">R146*$C$6</f>
        <v>657.81456473986691</v>
      </c>
      <c r="Q147" s="13">
        <f>P147+Q146</f>
        <v>34296.261676264243</v>
      </c>
      <c r="R147" s="13">
        <f t="shared" si="18"/>
        <v>204190.76392858685</v>
      </c>
      <c r="S147" s="10" t="b">
        <f t="shared" si="15"/>
        <v>0</v>
      </c>
    </row>
    <row r="148" spans="9:19" x14ac:dyDescent="0.25">
      <c r="I148" s="10">
        <v>134</v>
      </c>
      <c r="J148" s="13">
        <f>J147*$C$6+J147+$B$11</f>
        <v>112389.97060170666</v>
      </c>
      <c r="K148" s="10" t="b">
        <f>IF(J148&lt;$B$3,TRUE,FALSE)</f>
        <v>1</v>
      </c>
      <c r="L148" s="10">
        <f t="shared" si="13"/>
        <v>23</v>
      </c>
      <c r="M148" s="12">
        <f t="shared" si="14"/>
        <v>153288.27270886247</v>
      </c>
      <c r="N148" s="12">
        <f t="shared" si="16"/>
        <v>12774.02272573854</v>
      </c>
      <c r="O148" s="12">
        <f t="shared" si="17"/>
        <v>171171.90452489647</v>
      </c>
      <c r="P148" s="13">
        <f t="shared" si="19"/>
        <v>680.63587976195618</v>
      </c>
      <c r="Q148" s="13">
        <f>P148+Q147</f>
        <v>34976.897556026197</v>
      </c>
      <c r="R148" s="13">
        <f t="shared" si="18"/>
        <v>206148.80208092267</v>
      </c>
      <c r="S148" s="10" t="b">
        <f t="shared" si="15"/>
        <v>0</v>
      </c>
    </row>
    <row r="149" spans="9:19" x14ac:dyDescent="0.25">
      <c r="I149" s="10">
        <v>135</v>
      </c>
      <c r="J149" s="13">
        <f>J148*$C$6+J148+$B$11</f>
        <v>113431.27050371235</v>
      </c>
      <c r="K149" s="10" t="b">
        <f>IF(J149&lt;$B$3,TRUE,FALSE)</f>
        <v>1</v>
      </c>
      <c r="L149" s="10">
        <f t="shared" si="13"/>
        <v>23</v>
      </c>
      <c r="M149" s="12">
        <f t="shared" si="14"/>
        <v>153288.27270886247</v>
      </c>
      <c r="N149" s="12">
        <f t="shared" si="16"/>
        <v>12774.02272573854</v>
      </c>
      <c r="O149" s="12">
        <f t="shared" si="17"/>
        <v>172449.30679747032</v>
      </c>
      <c r="P149" s="13">
        <f t="shared" si="19"/>
        <v>687.16267360307563</v>
      </c>
      <c r="Q149" s="13">
        <f>P149+Q148</f>
        <v>35664.060229629271</v>
      </c>
      <c r="R149" s="13">
        <f t="shared" si="18"/>
        <v>208113.36702709959</v>
      </c>
      <c r="S149" s="10" t="b">
        <f t="shared" si="15"/>
        <v>0</v>
      </c>
    </row>
    <row r="150" spans="9:19" x14ac:dyDescent="0.25">
      <c r="I150" s="10">
        <v>136</v>
      </c>
      <c r="J150" s="13">
        <f>J149*$C$6+J149+$B$11</f>
        <v>114476.0414053914</v>
      </c>
      <c r="K150" s="10" t="b">
        <f>IF(J150&lt;$B$3,TRUE,FALSE)</f>
        <v>1</v>
      </c>
      <c r="L150" s="10">
        <f t="shared" ref="L150:L213" si="20">L144+1</f>
        <v>23</v>
      </c>
      <c r="M150" s="12">
        <f t="shared" ref="M150:M213" si="21">(M144*$B$13)+M144</f>
        <v>153288.27270886247</v>
      </c>
      <c r="N150" s="12">
        <f t="shared" si="16"/>
        <v>12774.02272573854</v>
      </c>
      <c r="O150" s="12">
        <f t="shared" si="17"/>
        <v>173726.70907004416</v>
      </c>
      <c r="P150" s="13">
        <f t="shared" si="19"/>
        <v>693.71122342366539</v>
      </c>
      <c r="Q150" s="13">
        <f>P150+Q149</f>
        <v>36357.771453052934</v>
      </c>
      <c r="R150" s="13">
        <f t="shared" si="18"/>
        <v>210084.4805230971</v>
      </c>
      <c r="S150" s="10" t="b">
        <f t="shared" si="15"/>
        <v>0</v>
      </c>
    </row>
    <row r="151" spans="9:19" x14ac:dyDescent="0.25">
      <c r="I151" s="10">
        <v>137</v>
      </c>
      <c r="J151" s="13">
        <f>J150*$C$6+J150+$B$11</f>
        <v>115524.29487674272</v>
      </c>
      <c r="K151" s="10" t="b">
        <f>IF(J151&lt;$B$3,TRUE,FALSE)</f>
        <v>1</v>
      </c>
      <c r="L151" s="10">
        <f t="shared" si="20"/>
        <v>23</v>
      </c>
      <c r="M151" s="12">
        <f t="shared" si="21"/>
        <v>153288.27270886247</v>
      </c>
      <c r="N151" s="12">
        <f t="shared" si="16"/>
        <v>12774.02272573854</v>
      </c>
      <c r="O151" s="12">
        <f t="shared" si="17"/>
        <v>175004.11134261801</v>
      </c>
      <c r="P151" s="13">
        <f t="shared" si="19"/>
        <v>700.28160174365701</v>
      </c>
      <c r="Q151" s="13">
        <f>P151+Q150</f>
        <v>37058.05305479659</v>
      </c>
      <c r="R151" s="13">
        <f t="shared" si="18"/>
        <v>212062.1643974146</v>
      </c>
      <c r="S151" s="10" t="b">
        <f t="shared" si="15"/>
        <v>0</v>
      </c>
    </row>
    <row r="152" spans="9:19" x14ac:dyDescent="0.25">
      <c r="I152" s="10">
        <v>138</v>
      </c>
      <c r="J152" s="13">
        <f>J151*$C$6+J151+$B$11</f>
        <v>116576.04252633186</v>
      </c>
      <c r="K152" s="10" t="b">
        <f>IF(J152&lt;$B$3,TRUE,FALSE)</f>
        <v>1</v>
      </c>
      <c r="L152" s="10">
        <f t="shared" si="20"/>
        <v>23</v>
      </c>
      <c r="M152" s="12">
        <f t="shared" si="21"/>
        <v>153288.27270886247</v>
      </c>
      <c r="N152" s="12">
        <f t="shared" si="16"/>
        <v>12774.02272573854</v>
      </c>
      <c r="O152" s="12">
        <f t="shared" si="17"/>
        <v>176281.51361519186</v>
      </c>
      <c r="P152" s="13">
        <f t="shared" si="19"/>
        <v>706.8738813247154</v>
      </c>
      <c r="Q152" s="13">
        <f>P152+Q151</f>
        <v>37764.926936121308</v>
      </c>
      <c r="R152" s="13">
        <f t="shared" si="18"/>
        <v>214046.44055131316</v>
      </c>
      <c r="S152" s="10" t="b">
        <f t="shared" si="15"/>
        <v>0</v>
      </c>
    </row>
    <row r="153" spans="9:19" x14ac:dyDescent="0.25">
      <c r="I153" s="10">
        <v>139</v>
      </c>
      <c r="J153" s="13">
        <f>J152*$C$6+J152+$B$11</f>
        <v>117631.29600141964</v>
      </c>
      <c r="K153" s="10" t="b">
        <f>IF(J153&lt;$B$3,TRUE,FALSE)</f>
        <v>1</v>
      </c>
      <c r="L153" s="10">
        <f t="shared" si="20"/>
        <v>24</v>
      </c>
      <c r="M153" s="12">
        <f t="shared" si="21"/>
        <v>157886.92089012833</v>
      </c>
      <c r="N153" s="12">
        <f t="shared" si="16"/>
        <v>13157.243407510694</v>
      </c>
      <c r="O153" s="12">
        <f t="shared" si="17"/>
        <v>182885.68336439866</v>
      </c>
      <c r="P153" s="13">
        <f t="shared" si="19"/>
        <v>713.48813517104395</v>
      </c>
      <c r="Q153" s="13">
        <f>P153+Q152</f>
        <v>38478.415071292351</v>
      </c>
      <c r="R153" s="13">
        <f t="shared" si="18"/>
        <v>221364.098435691</v>
      </c>
      <c r="S153" s="10" t="b">
        <f t="shared" si="15"/>
        <v>0</v>
      </c>
    </row>
    <row r="154" spans="9:19" x14ac:dyDescent="0.25">
      <c r="I154" s="10">
        <v>140</v>
      </c>
      <c r="J154" s="13">
        <f>J153*$C$6+J153+$B$11</f>
        <v>118690.06698809104</v>
      </c>
      <c r="K154" s="10" t="b">
        <f>IF(J154&lt;$B$3,TRUE,FALSE)</f>
        <v>1</v>
      </c>
      <c r="L154" s="10">
        <f t="shared" si="20"/>
        <v>24</v>
      </c>
      <c r="M154" s="12">
        <f t="shared" si="21"/>
        <v>157886.92089012833</v>
      </c>
      <c r="N154" s="12">
        <f t="shared" si="16"/>
        <v>13157.243407510694</v>
      </c>
      <c r="O154" s="12">
        <f t="shared" si="17"/>
        <v>184201.40770514973</v>
      </c>
      <c r="P154" s="13">
        <f t="shared" si="19"/>
        <v>737.88032811897006</v>
      </c>
      <c r="Q154" s="13">
        <f>P154+Q153</f>
        <v>39216.29539941132</v>
      </c>
      <c r="R154" s="13">
        <f t="shared" si="18"/>
        <v>223417.70310456105</v>
      </c>
      <c r="S154" s="10" t="b">
        <f t="shared" si="15"/>
        <v>0</v>
      </c>
    </row>
    <row r="155" spans="9:19" x14ac:dyDescent="0.25">
      <c r="I155" s="10">
        <v>141</v>
      </c>
      <c r="J155" s="13">
        <f>J154*$C$6+J154+$B$11</f>
        <v>119752.36721138468</v>
      </c>
      <c r="K155" s="10" t="b">
        <f>IF(J155&lt;$B$3,TRUE,FALSE)</f>
        <v>1</v>
      </c>
      <c r="L155" s="10">
        <f t="shared" si="20"/>
        <v>24</v>
      </c>
      <c r="M155" s="12">
        <f t="shared" si="21"/>
        <v>157886.92089012833</v>
      </c>
      <c r="N155" s="12">
        <f t="shared" si="16"/>
        <v>13157.243407510694</v>
      </c>
      <c r="O155" s="12">
        <f t="shared" si="17"/>
        <v>185517.1320459008</v>
      </c>
      <c r="P155" s="13">
        <f t="shared" si="19"/>
        <v>744.72567701520359</v>
      </c>
      <c r="Q155" s="13">
        <f>P155+Q154</f>
        <v>39961.021076426521</v>
      </c>
      <c r="R155" s="13">
        <f t="shared" si="18"/>
        <v>225478.15312232732</v>
      </c>
      <c r="S155" s="10" t="b">
        <f t="shared" si="15"/>
        <v>0</v>
      </c>
    </row>
    <row r="156" spans="9:19" x14ac:dyDescent="0.25">
      <c r="I156" s="10">
        <v>142</v>
      </c>
      <c r="J156" s="13">
        <f>J155*$C$6+J155+$B$11</f>
        <v>120818.20843542264</v>
      </c>
      <c r="K156" s="10" t="b">
        <f>IF(J156&lt;$B$3,TRUE,FALSE)</f>
        <v>1</v>
      </c>
      <c r="L156" s="10">
        <f t="shared" si="20"/>
        <v>24</v>
      </c>
      <c r="M156" s="12">
        <f t="shared" si="21"/>
        <v>157886.92089012833</v>
      </c>
      <c r="N156" s="12">
        <f t="shared" si="16"/>
        <v>13157.243407510694</v>
      </c>
      <c r="O156" s="12">
        <f t="shared" si="17"/>
        <v>186832.85638665187</v>
      </c>
      <c r="P156" s="13">
        <f t="shared" si="19"/>
        <v>751.59384374109106</v>
      </c>
      <c r="Q156" s="13">
        <f>P156+Q155</f>
        <v>40712.614920167609</v>
      </c>
      <c r="R156" s="13">
        <f t="shared" si="18"/>
        <v>227545.47130681947</v>
      </c>
      <c r="S156" s="10" t="b">
        <f t="shared" si="15"/>
        <v>0</v>
      </c>
    </row>
    <row r="157" spans="9:19" x14ac:dyDescent="0.25">
      <c r="I157" s="10">
        <v>143</v>
      </c>
      <c r="J157" s="13">
        <f>J156*$C$6+J156+$B$11</f>
        <v>121887.60246354072</v>
      </c>
      <c r="K157" s="10" t="b">
        <f>IF(J157&lt;$B$3,TRUE,FALSE)</f>
        <v>1</v>
      </c>
      <c r="L157" s="10">
        <f t="shared" si="20"/>
        <v>24</v>
      </c>
      <c r="M157" s="12">
        <f t="shared" si="21"/>
        <v>157886.92089012833</v>
      </c>
      <c r="N157" s="12">
        <f t="shared" si="16"/>
        <v>13157.243407510694</v>
      </c>
      <c r="O157" s="12">
        <f t="shared" si="17"/>
        <v>188148.58072740294</v>
      </c>
      <c r="P157" s="13">
        <f t="shared" si="19"/>
        <v>758.48490435606493</v>
      </c>
      <c r="Q157" s="13">
        <f>P157+Q156</f>
        <v>41471.099824523677</v>
      </c>
      <c r="R157" s="13">
        <f t="shared" si="18"/>
        <v>229619.68055192661</v>
      </c>
      <c r="S157" s="10" t="b">
        <f t="shared" si="15"/>
        <v>0</v>
      </c>
    </row>
    <row r="158" spans="9:19" x14ac:dyDescent="0.25">
      <c r="I158" s="10">
        <v>144</v>
      </c>
      <c r="J158" s="13">
        <f>J157*$C$6+J157+$B$11</f>
        <v>122960.5611384192</v>
      </c>
      <c r="K158" s="10" t="b">
        <f>IF(J158&lt;$B$3,TRUE,FALSE)</f>
        <v>1</v>
      </c>
      <c r="L158" s="10">
        <f t="shared" si="20"/>
        <v>24</v>
      </c>
      <c r="M158" s="12">
        <f t="shared" si="21"/>
        <v>157886.92089012833</v>
      </c>
      <c r="N158" s="12">
        <f t="shared" si="16"/>
        <v>13157.243407510694</v>
      </c>
      <c r="O158" s="12">
        <f t="shared" si="17"/>
        <v>189464.305068154</v>
      </c>
      <c r="P158" s="13">
        <f t="shared" si="19"/>
        <v>765.39893517308872</v>
      </c>
      <c r="Q158" s="13">
        <f>P158+Q157</f>
        <v>42236.498759696762</v>
      </c>
      <c r="R158" s="13">
        <f t="shared" si="18"/>
        <v>231700.80382785076</v>
      </c>
      <c r="S158" s="10" t="b">
        <f t="shared" si="15"/>
        <v>0</v>
      </c>
    </row>
    <row r="159" spans="9:19" x14ac:dyDescent="0.25">
      <c r="I159" s="10">
        <v>145</v>
      </c>
      <c r="J159" s="13">
        <f>J158*$C$6+J158+$B$11</f>
        <v>124037.09634221393</v>
      </c>
      <c r="K159" s="10" t="b">
        <f>IF(J159&lt;$B$3,TRUE,FALSE)</f>
        <v>1</v>
      </c>
      <c r="L159" s="10">
        <f t="shared" si="20"/>
        <v>25</v>
      </c>
      <c r="M159" s="12">
        <f t="shared" si="21"/>
        <v>162623.52851683219</v>
      </c>
      <c r="N159" s="12">
        <f t="shared" si="16"/>
        <v>13551.960709736015</v>
      </c>
      <c r="O159" s="12">
        <f t="shared" si="17"/>
        <v>196503.43029117223</v>
      </c>
      <c r="P159" s="13">
        <f t="shared" si="19"/>
        <v>772.33601275950264</v>
      </c>
      <c r="Q159" s="13">
        <f>P159+Q158</f>
        <v>43008.834772456263</v>
      </c>
      <c r="R159" s="13">
        <f t="shared" si="18"/>
        <v>239512.2650636285</v>
      </c>
      <c r="S159" s="10" t="b">
        <f t="shared" si="15"/>
        <v>0</v>
      </c>
    </row>
    <row r="160" spans="9:19" x14ac:dyDescent="0.25">
      <c r="I160" s="10">
        <v>146</v>
      </c>
      <c r="J160" s="13">
        <f>J159*$C$6+J159+$B$11</f>
        <v>125117.21999668799</v>
      </c>
      <c r="K160" s="10" t="b">
        <f>IF(J160&lt;$B$3,TRUE,FALSE)</f>
        <v>1</v>
      </c>
      <c r="L160" s="10">
        <f t="shared" si="20"/>
        <v>25</v>
      </c>
      <c r="M160" s="12">
        <f t="shared" si="21"/>
        <v>162623.52851683219</v>
      </c>
      <c r="N160" s="12">
        <f t="shared" si="16"/>
        <v>13551.960709736015</v>
      </c>
      <c r="O160" s="12">
        <f t="shared" si="17"/>
        <v>197858.62636214582</v>
      </c>
      <c r="P160" s="13">
        <f t="shared" si="19"/>
        <v>798.37421687876167</v>
      </c>
      <c r="Q160" s="13">
        <f>P160+Q159</f>
        <v>43807.208989335028</v>
      </c>
      <c r="R160" s="13">
        <f t="shared" si="18"/>
        <v>241665.83535148084</v>
      </c>
      <c r="S160" s="10" t="b">
        <f t="shared" si="15"/>
        <v>0</v>
      </c>
    </row>
    <row r="161" spans="9:19" x14ac:dyDescent="0.25">
      <c r="I161" s="10">
        <v>147</v>
      </c>
      <c r="J161" s="13">
        <f>J160*$C$6+J160+$B$11</f>
        <v>126200.94406334362</v>
      </c>
      <c r="K161" s="10" t="b">
        <f>IF(J161&lt;$B$3,TRUE,FALSE)</f>
        <v>1</v>
      </c>
      <c r="L161" s="10">
        <f t="shared" si="20"/>
        <v>25</v>
      </c>
      <c r="M161" s="12">
        <f t="shared" si="21"/>
        <v>162623.52851683219</v>
      </c>
      <c r="N161" s="12">
        <f t="shared" si="16"/>
        <v>13551.960709736015</v>
      </c>
      <c r="O161" s="12">
        <f t="shared" si="17"/>
        <v>199213.82243311944</v>
      </c>
      <c r="P161" s="13">
        <f t="shared" si="19"/>
        <v>805.5527845049362</v>
      </c>
      <c r="Q161" s="13">
        <f>P161+Q160</f>
        <v>44612.761773839964</v>
      </c>
      <c r="R161" s="13">
        <f t="shared" si="18"/>
        <v>243826.58420695941</v>
      </c>
      <c r="S161" s="10" t="b">
        <f t="shared" si="15"/>
        <v>0</v>
      </c>
    </row>
    <row r="162" spans="9:19" x14ac:dyDescent="0.25">
      <c r="I162" s="10">
        <v>148</v>
      </c>
      <c r="J162" s="13">
        <f>J161*$C$6+J161+$B$11</f>
        <v>127288.28054355476</v>
      </c>
      <c r="K162" s="10" t="b">
        <f>IF(J162&lt;$B$3,TRUE,FALSE)</f>
        <v>1</v>
      </c>
      <c r="L162" s="10">
        <f t="shared" si="20"/>
        <v>25</v>
      </c>
      <c r="M162" s="12">
        <f t="shared" si="21"/>
        <v>162623.52851683219</v>
      </c>
      <c r="N162" s="12">
        <f t="shared" si="16"/>
        <v>13551.960709736015</v>
      </c>
      <c r="O162" s="12">
        <f t="shared" si="17"/>
        <v>200569.01850409302</v>
      </c>
      <c r="P162" s="13">
        <f t="shared" si="19"/>
        <v>812.75528068986478</v>
      </c>
      <c r="Q162" s="13">
        <f>P162+Q161</f>
        <v>45425.517054529832</v>
      </c>
      <c r="R162" s="13">
        <f t="shared" si="18"/>
        <v>245994.53555862285</v>
      </c>
      <c r="S162" s="10" t="b">
        <f t="shared" si="15"/>
        <v>0</v>
      </c>
    </row>
    <row r="163" spans="9:19" x14ac:dyDescent="0.25">
      <c r="I163" s="10">
        <v>149</v>
      </c>
      <c r="J163" s="13">
        <f>J162*$C$6+J162+$B$11</f>
        <v>128379.24147869996</v>
      </c>
      <c r="K163" s="10" t="b">
        <f>IF(J163&lt;$B$3,TRUE,FALSE)</f>
        <v>1</v>
      </c>
      <c r="L163" s="10">
        <f t="shared" si="20"/>
        <v>25</v>
      </c>
      <c r="M163" s="12">
        <f t="shared" si="21"/>
        <v>162623.52851683219</v>
      </c>
      <c r="N163" s="12">
        <f t="shared" si="16"/>
        <v>13551.960709736015</v>
      </c>
      <c r="O163" s="12">
        <f t="shared" si="17"/>
        <v>201924.21457506664</v>
      </c>
      <c r="P163" s="13">
        <f t="shared" si="19"/>
        <v>819.98178519540954</v>
      </c>
      <c r="Q163" s="13">
        <f>P163+Q162</f>
        <v>46245.498839725238</v>
      </c>
      <c r="R163" s="13">
        <f t="shared" si="18"/>
        <v>248169.71341479188</v>
      </c>
      <c r="S163" s="10" t="b">
        <f t="shared" si="15"/>
        <v>0</v>
      </c>
    </row>
    <row r="164" spans="9:19" x14ac:dyDescent="0.25">
      <c r="I164" s="10">
        <v>150</v>
      </c>
      <c r="J164" s="13">
        <f>J163*$C$6+J163+$B$11</f>
        <v>129473.83895029563</v>
      </c>
      <c r="K164" s="10" t="b">
        <f>IF(J164&lt;$B$3,TRUE,FALSE)</f>
        <v>1</v>
      </c>
      <c r="L164" s="10">
        <f t="shared" si="20"/>
        <v>25</v>
      </c>
      <c r="M164" s="12">
        <f t="shared" si="21"/>
        <v>162623.52851683219</v>
      </c>
      <c r="N164" s="12">
        <f t="shared" si="16"/>
        <v>13551.960709736015</v>
      </c>
      <c r="O164" s="12">
        <f t="shared" si="17"/>
        <v>203279.41064604023</v>
      </c>
      <c r="P164" s="13">
        <f t="shared" si="19"/>
        <v>827.23237804930636</v>
      </c>
      <c r="Q164" s="13">
        <f>P164+Q163</f>
        <v>47072.731217774548</v>
      </c>
      <c r="R164" s="13">
        <f t="shared" si="18"/>
        <v>250352.14186381479</v>
      </c>
      <c r="S164" s="10" t="b">
        <f t="shared" si="15"/>
        <v>0</v>
      </c>
    </row>
    <row r="165" spans="9:19" x14ac:dyDescent="0.25">
      <c r="I165" s="10">
        <v>151</v>
      </c>
      <c r="J165" s="13">
        <f>J164*$C$6+J164+$B$11</f>
        <v>130572.08508012995</v>
      </c>
      <c r="K165" s="10" t="b">
        <f>IF(J165&lt;$B$3,TRUE,FALSE)</f>
        <v>1</v>
      </c>
      <c r="L165" s="10">
        <f t="shared" si="20"/>
        <v>26</v>
      </c>
      <c r="M165" s="12">
        <f t="shared" si="21"/>
        <v>167502.23437233715</v>
      </c>
      <c r="N165" s="12">
        <f t="shared" si="16"/>
        <v>13958.519531028096</v>
      </c>
      <c r="O165" s="12">
        <f t="shared" si="17"/>
        <v>210773.64491852425</v>
      </c>
      <c r="P165" s="13">
        <f t="shared" si="19"/>
        <v>834.5071395460493</v>
      </c>
      <c r="Q165" s="13">
        <f>P165+Q164</f>
        <v>47907.238357320595</v>
      </c>
      <c r="R165" s="13">
        <f t="shared" si="18"/>
        <v>258680.88327584486</v>
      </c>
      <c r="S165" s="10" t="b">
        <f t="shared" si="15"/>
        <v>0</v>
      </c>
    </row>
    <row r="166" spans="9:19" x14ac:dyDescent="0.25">
      <c r="I166" s="10">
        <v>152</v>
      </c>
      <c r="J166" s="13">
        <f>J165*$C$6+J165+$B$11</f>
        <v>131673.99203039706</v>
      </c>
      <c r="K166" s="10" t="b">
        <f>IF(J166&lt;$B$3,TRUE,FALSE)</f>
        <v>1</v>
      </c>
      <c r="L166" s="10">
        <f t="shared" si="20"/>
        <v>26</v>
      </c>
      <c r="M166" s="12">
        <f t="shared" si="21"/>
        <v>167502.23437233715</v>
      </c>
      <c r="N166" s="12">
        <f t="shared" si="16"/>
        <v>13958.519531028096</v>
      </c>
      <c r="O166" s="12">
        <f t="shared" si="17"/>
        <v>212169.49687162705</v>
      </c>
      <c r="P166" s="13">
        <f t="shared" si="19"/>
        <v>862.26961091948294</v>
      </c>
      <c r="Q166" s="13">
        <f>P166+Q165</f>
        <v>48769.507968240076</v>
      </c>
      <c r="R166" s="13">
        <f t="shared" si="18"/>
        <v>260939.00483986712</v>
      </c>
      <c r="S166" s="10" t="b">
        <f t="shared" si="15"/>
        <v>0</v>
      </c>
    </row>
    <row r="167" spans="9:19" x14ac:dyDescent="0.25">
      <c r="I167" s="10">
        <v>153</v>
      </c>
      <c r="J167" s="13">
        <f>J166*$C$6+J166+$B$11</f>
        <v>132779.57200383171</v>
      </c>
      <c r="K167" s="10" t="b">
        <f>IF(J167&lt;$B$3,TRUE,FALSE)</f>
        <v>1</v>
      </c>
      <c r="L167" s="10">
        <f t="shared" si="20"/>
        <v>26</v>
      </c>
      <c r="M167" s="12">
        <f t="shared" si="21"/>
        <v>167502.23437233715</v>
      </c>
      <c r="N167" s="12">
        <f t="shared" si="16"/>
        <v>13958.519531028096</v>
      </c>
      <c r="O167" s="12">
        <f t="shared" si="17"/>
        <v>213565.34882472988</v>
      </c>
      <c r="P167" s="13">
        <f t="shared" si="19"/>
        <v>869.79668279955717</v>
      </c>
      <c r="Q167" s="13">
        <f>P167+Q166</f>
        <v>49639.304651039631</v>
      </c>
      <c r="R167" s="13">
        <f t="shared" si="18"/>
        <v>263204.6534757695</v>
      </c>
      <c r="S167" s="10" t="b">
        <f t="shared" si="15"/>
        <v>0</v>
      </c>
    </row>
    <row r="168" spans="9:19" x14ac:dyDescent="0.25">
      <c r="I168" s="10">
        <v>154</v>
      </c>
      <c r="J168" s="13">
        <f>J167*$C$6+J167+$B$11</f>
        <v>133888.83724384446</v>
      </c>
      <c r="K168" s="10" t="b">
        <f>IF(J168&lt;$B$3,TRUE,FALSE)</f>
        <v>1</v>
      </c>
      <c r="L168" s="10">
        <f t="shared" si="20"/>
        <v>26</v>
      </c>
      <c r="M168" s="12">
        <f t="shared" si="21"/>
        <v>167502.23437233715</v>
      </c>
      <c r="N168" s="12">
        <f t="shared" si="16"/>
        <v>13958.519531028096</v>
      </c>
      <c r="O168" s="12">
        <f t="shared" si="17"/>
        <v>214961.20077783268</v>
      </c>
      <c r="P168" s="13">
        <f t="shared" si="19"/>
        <v>877.34884491923174</v>
      </c>
      <c r="Q168" s="13">
        <f>P168+Q167</f>
        <v>50516.653495958861</v>
      </c>
      <c r="R168" s="13">
        <f t="shared" si="18"/>
        <v>265477.85427379154</v>
      </c>
      <c r="S168" s="10" t="b">
        <f t="shared" si="15"/>
        <v>0</v>
      </c>
    </row>
    <row r="169" spans="9:19" x14ac:dyDescent="0.25">
      <c r="I169" s="10">
        <v>155</v>
      </c>
      <c r="J169" s="13">
        <f>J168*$C$6+J168+$B$11</f>
        <v>135001.80003465727</v>
      </c>
      <c r="K169" s="10" t="b">
        <f>IF(J169&lt;$B$3,TRUE,FALSE)</f>
        <v>1</v>
      </c>
      <c r="L169" s="10">
        <f t="shared" si="20"/>
        <v>26</v>
      </c>
      <c r="M169" s="12">
        <f t="shared" si="21"/>
        <v>167502.23437233715</v>
      </c>
      <c r="N169" s="12">
        <f t="shared" si="16"/>
        <v>13958.519531028096</v>
      </c>
      <c r="O169" s="12">
        <f t="shared" si="17"/>
        <v>216357.05273093548</v>
      </c>
      <c r="P169" s="13">
        <f t="shared" si="19"/>
        <v>884.92618091263853</v>
      </c>
      <c r="Q169" s="13">
        <f>P169+Q168</f>
        <v>51401.579676871501</v>
      </c>
      <c r="R169" s="13">
        <f t="shared" si="18"/>
        <v>267758.63240780699</v>
      </c>
      <c r="S169" s="10" t="b">
        <f t="shared" si="15"/>
        <v>0</v>
      </c>
    </row>
    <row r="170" spans="9:19" x14ac:dyDescent="0.25">
      <c r="I170" s="10">
        <v>156</v>
      </c>
      <c r="J170" s="13">
        <f>J169*$C$6+J169+$B$11</f>
        <v>136118.47270143946</v>
      </c>
      <c r="K170" s="10" t="b">
        <f>IF(J170&lt;$B$3,TRUE,FALSE)</f>
        <v>1</v>
      </c>
      <c r="L170" s="10">
        <f t="shared" si="20"/>
        <v>26</v>
      </c>
      <c r="M170" s="12">
        <f t="shared" si="21"/>
        <v>167502.23437233715</v>
      </c>
      <c r="N170" s="12">
        <f t="shared" si="16"/>
        <v>13958.519531028096</v>
      </c>
      <c r="O170" s="12">
        <f t="shared" si="17"/>
        <v>217752.90468403831</v>
      </c>
      <c r="P170" s="13">
        <f t="shared" si="19"/>
        <v>892.52877469269004</v>
      </c>
      <c r="Q170" s="13">
        <f>P170+Q169</f>
        <v>52294.108451564192</v>
      </c>
      <c r="R170" s="13">
        <f t="shared" si="18"/>
        <v>270047.01313560252</v>
      </c>
      <c r="S170" s="10" t="b">
        <f t="shared" si="15"/>
        <v>0</v>
      </c>
    </row>
    <row r="171" spans="9:19" x14ac:dyDescent="0.25">
      <c r="I171" s="10">
        <v>157</v>
      </c>
      <c r="J171" s="13">
        <f>J170*$C$6+J170+$B$11</f>
        <v>137238.86761044426</v>
      </c>
      <c r="K171" s="10" t="b">
        <f>IF(J171&lt;$B$3,TRUE,FALSE)</f>
        <v>1</v>
      </c>
      <c r="L171" s="10">
        <f t="shared" si="20"/>
        <v>27</v>
      </c>
      <c r="M171" s="12">
        <f t="shared" si="21"/>
        <v>172527.30140350727</v>
      </c>
      <c r="N171" s="12">
        <f t="shared" si="16"/>
        <v>14377.275116958939</v>
      </c>
      <c r="O171" s="12">
        <f t="shared" si="17"/>
        <v>225723.21933625537</v>
      </c>
      <c r="P171" s="13">
        <f t="shared" si="19"/>
        <v>900.1567104520085</v>
      </c>
      <c r="Q171" s="13">
        <f>P171+Q170</f>
        <v>53194.2651620162</v>
      </c>
      <c r="R171" s="13">
        <f t="shared" si="18"/>
        <v>278917.48449827154</v>
      </c>
      <c r="S171" s="10" t="b">
        <f t="shared" si="15"/>
        <v>0</v>
      </c>
    </row>
    <row r="172" spans="9:19" x14ac:dyDescent="0.25">
      <c r="I172" s="10">
        <v>158</v>
      </c>
      <c r="J172" s="13">
        <f>J171*$C$6+J171+$B$11</f>
        <v>138362.99716914573</v>
      </c>
      <c r="K172" s="10" t="b">
        <f>IF(J172&lt;$B$3,TRUE,FALSE)</f>
        <v>1</v>
      </c>
      <c r="L172" s="10">
        <f t="shared" si="20"/>
        <v>27</v>
      </c>
      <c r="M172" s="12">
        <f t="shared" si="21"/>
        <v>172527.30140350727</v>
      </c>
      <c r="N172" s="12">
        <f t="shared" si="16"/>
        <v>14377.275116958939</v>
      </c>
      <c r="O172" s="12">
        <f t="shared" si="17"/>
        <v>227160.94684795124</v>
      </c>
      <c r="P172" s="13">
        <f t="shared" si="19"/>
        <v>929.72494832757184</v>
      </c>
      <c r="Q172" s="13">
        <f>P172+Q171</f>
        <v>54123.990110343773</v>
      </c>
      <c r="R172" s="13">
        <f t="shared" si="18"/>
        <v>281284.936958295</v>
      </c>
      <c r="S172" s="10" t="b">
        <f t="shared" si="15"/>
        <v>0</v>
      </c>
    </row>
    <row r="173" spans="9:19" x14ac:dyDescent="0.25">
      <c r="I173" s="10">
        <v>159</v>
      </c>
      <c r="J173" s="13">
        <f>J172*$C$6+J172+$B$11</f>
        <v>139490.87382637622</v>
      </c>
      <c r="K173" s="10" t="b">
        <f>IF(J173&lt;$B$3,TRUE,FALSE)</f>
        <v>1</v>
      </c>
      <c r="L173" s="10">
        <f t="shared" si="20"/>
        <v>27</v>
      </c>
      <c r="M173" s="12">
        <f t="shared" si="21"/>
        <v>172527.30140350727</v>
      </c>
      <c r="N173" s="12">
        <f t="shared" si="16"/>
        <v>14377.275116958939</v>
      </c>
      <c r="O173" s="12">
        <f t="shared" si="17"/>
        <v>228598.67435964715</v>
      </c>
      <c r="P173" s="13">
        <f t="shared" si="19"/>
        <v>937.61645652765003</v>
      </c>
      <c r="Q173" s="13">
        <f>P173+Q172</f>
        <v>55061.606566871422</v>
      </c>
      <c r="R173" s="13">
        <f t="shared" si="18"/>
        <v>283660.28092651855</v>
      </c>
      <c r="S173" s="10" t="b">
        <f t="shared" si="15"/>
        <v>0</v>
      </c>
    </row>
    <row r="174" spans="9:19" x14ac:dyDescent="0.25">
      <c r="I174" s="10">
        <v>160</v>
      </c>
      <c r="J174" s="13">
        <f>J173*$C$6+J173+$B$11</f>
        <v>140622.51007246412</v>
      </c>
      <c r="K174" s="10" t="b">
        <f>IF(J174&lt;$B$3,TRUE,FALSE)</f>
        <v>1</v>
      </c>
      <c r="L174" s="10">
        <f t="shared" si="20"/>
        <v>27</v>
      </c>
      <c r="M174" s="12">
        <f t="shared" si="21"/>
        <v>172527.30140350727</v>
      </c>
      <c r="N174" s="12">
        <f t="shared" si="16"/>
        <v>14377.275116958939</v>
      </c>
      <c r="O174" s="12">
        <f t="shared" si="17"/>
        <v>230036.40187134303</v>
      </c>
      <c r="P174" s="13">
        <f t="shared" si="19"/>
        <v>945.53426975506193</v>
      </c>
      <c r="Q174" s="13">
        <f>P174+Q173</f>
        <v>56007.14083662648</v>
      </c>
      <c r="R174" s="13">
        <f t="shared" si="18"/>
        <v>286043.54270796949</v>
      </c>
      <c r="S174" s="10" t="b">
        <f t="shared" si="15"/>
        <v>0</v>
      </c>
    </row>
    <row r="175" spans="9:19" x14ac:dyDescent="0.25">
      <c r="I175" s="10">
        <v>161</v>
      </c>
      <c r="J175" s="13">
        <f>J174*$C$6+J174+$B$11</f>
        <v>141757.91843937233</v>
      </c>
      <c r="K175" s="10" t="b">
        <f>IF(J175&lt;$B$3,TRUE,FALSE)</f>
        <v>1</v>
      </c>
      <c r="L175" s="10">
        <f t="shared" si="20"/>
        <v>27</v>
      </c>
      <c r="M175" s="12">
        <f t="shared" si="21"/>
        <v>172527.30140350727</v>
      </c>
      <c r="N175" s="12">
        <f t="shared" si="16"/>
        <v>14377.275116958939</v>
      </c>
      <c r="O175" s="12">
        <f t="shared" si="17"/>
        <v>231474.12938303893</v>
      </c>
      <c r="P175" s="13">
        <f t="shared" si="19"/>
        <v>953.47847569323176</v>
      </c>
      <c r="Q175" s="13">
        <f>P175+Q174</f>
        <v>56960.619312319715</v>
      </c>
      <c r="R175" s="13">
        <f t="shared" si="18"/>
        <v>288434.74869535863</v>
      </c>
      <c r="S175" s="10" t="b">
        <f t="shared" si="15"/>
        <v>0</v>
      </c>
    </row>
    <row r="176" spans="9:19" x14ac:dyDescent="0.25">
      <c r="I176" s="10">
        <v>162</v>
      </c>
      <c r="J176" s="13">
        <f>J175*$C$6+J175+$B$11</f>
        <v>142897.11150083688</v>
      </c>
      <c r="K176" s="10" t="b">
        <f>IF(J176&lt;$B$3,TRUE,FALSE)</f>
        <v>1</v>
      </c>
      <c r="L176" s="10">
        <f t="shared" si="20"/>
        <v>27</v>
      </c>
      <c r="M176" s="12">
        <f t="shared" si="21"/>
        <v>172527.30140350727</v>
      </c>
      <c r="N176" s="12">
        <f t="shared" si="16"/>
        <v>14377.275116958939</v>
      </c>
      <c r="O176" s="12">
        <f t="shared" si="17"/>
        <v>232911.85689473484</v>
      </c>
      <c r="P176" s="13">
        <f t="shared" si="19"/>
        <v>961.44916231786215</v>
      </c>
      <c r="Q176" s="13">
        <f>P176+Q175</f>
        <v>57922.068474637577</v>
      </c>
      <c r="R176" s="13">
        <f t="shared" si="18"/>
        <v>290833.92536937242</v>
      </c>
      <c r="S176" s="10" t="b">
        <f t="shared" si="15"/>
        <v>0</v>
      </c>
    </row>
    <row r="177" spans="9:19" x14ac:dyDescent="0.25">
      <c r="I177" s="10">
        <v>163</v>
      </c>
      <c r="J177" s="13">
        <f>J176*$C$6+J176+$B$11</f>
        <v>144040.10187250632</v>
      </c>
      <c r="K177" s="10" t="b">
        <f>IF(J177&lt;$B$3,TRUE,FALSE)</f>
        <v>1</v>
      </c>
      <c r="L177" s="10">
        <f t="shared" si="20"/>
        <v>28</v>
      </c>
      <c r="M177" s="12">
        <f t="shared" si="21"/>
        <v>177703.1204456125</v>
      </c>
      <c r="N177" s="12">
        <f t="shared" si="16"/>
        <v>14808.593370467708</v>
      </c>
      <c r="O177" s="12">
        <f t="shared" si="17"/>
        <v>241380.07193862365</v>
      </c>
      <c r="P177" s="13">
        <f t="shared" si="19"/>
        <v>969.44641789790808</v>
      </c>
      <c r="Q177" s="13">
        <f>P177+Q176</f>
        <v>58891.514892535488</v>
      </c>
      <c r="R177" s="13">
        <f t="shared" si="18"/>
        <v>300271.58683115913</v>
      </c>
      <c r="S177" s="10" t="b">
        <f t="shared" si="15"/>
        <v>0</v>
      </c>
    </row>
    <row r="178" spans="9:19" x14ac:dyDescent="0.25">
      <c r="I178" s="10">
        <v>164</v>
      </c>
      <c r="J178" s="13">
        <f>J177*$C$6+J177+$B$11</f>
        <v>145186.90221208133</v>
      </c>
      <c r="K178" s="10" t="b">
        <f>IF(J178&lt;$B$3,TRUE,FALSE)</f>
        <v>1</v>
      </c>
      <c r="L178" s="10">
        <f t="shared" si="20"/>
        <v>28</v>
      </c>
      <c r="M178" s="12">
        <f t="shared" si="21"/>
        <v>177703.1204456125</v>
      </c>
      <c r="N178" s="12">
        <f t="shared" si="16"/>
        <v>14808.593370467708</v>
      </c>
      <c r="O178" s="12">
        <f t="shared" si="17"/>
        <v>242860.93127567042</v>
      </c>
      <c r="P178" s="13">
        <f t="shared" si="19"/>
        <v>1000.9052894371972</v>
      </c>
      <c r="Q178" s="13">
        <f>P178+Q177</f>
        <v>59892.420181972688</v>
      </c>
      <c r="R178" s="13">
        <f t="shared" si="18"/>
        <v>302753.35145764309</v>
      </c>
      <c r="S178" s="10" t="b">
        <f t="shared" si="15"/>
        <v>0</v>
      </c>
    </row>
    <row r="179" spans="9:19" x14ac:dyDescent="0.25">
      <c r="I179" s="10">
        <v>165</v>
      </c>
      <c r="J179" s="13">
        <f>J178*$C$6+J178+$B$11</f>
        <v>146337.52521945492</v>
      </c>
      <c r="K179" s="10" t="b">
        <f>IF(J179&lt;$B$3,TRUE,FALSE)</f>
        <v>1</v>
      </c>
      <c r="L179" s="10">
        <f t="shared" si="20"/>
        <v>28</v>
      </c>
      <c r="M179" s="12">
        <f t="shared" si="21"/>
        <v>177703.1204456125</v>
      </c>
      <c r="N179" s="12">
        <f t="shared" si="16"/>
        <v>14808.593370467708</v>
      </c>
      <c r="O179" s="12">
        <f t="shared" si="17"/>
        <v>244341.79061271719</v>
      </c>
      <c r="P179" s="13">
        <f t="shared" si="19"/>
        <v>1009.1778381921437</v>
      </c>
      <c r="Q179" s="13">
        <f>P179+Q178</f>
        <v>60901.598020164834</v>
      </c>
      <c r="R179" s="13">
        <f t="shared" si="18"/>
        <v>305243.38863288204</v>
      </c>
      <c r="S179" s="10" t="b">
        <f t="shared" si="15"/>
        <v>0</v>
      </c>
    </row>
    <row r="180" spans="9:19" x14ac:dyDescent="0.25">
      <c r="I180" s="10">
        <v>166</v>
      </c>
      <c r="J180" s="13">
        <f>J179*$C$6+J179+$B$11</f>
        <v>147491.98363685311</v>
      </c>
      <c r="K180" s="10" t="b">
        <f>IF(J180&lt;$B$3,TRUE,FALSE)</f>
        <v>1</v>
      </c>
      <c r="L180" s="10">
        <f t="shared" si="20"/>
        <v>28</v>
      </c>
      <c r="M180" s="12">
        <f t="shared" si="21"/>
        <v>177703.1204456125</v>
      </c>
      <c r="N180" s="12">
        <f t="shared" si="16"/>
        <v>14808.593370467708</v>
      </c>
      <c r="O180" s="12">
        <f t="shared" si="17"/>
        <v>245822.64994976396</v>
      </c>
      <c r="P180" s="13">
        <f t="shared" si="19"/>
        <v>1017.4779621096069</v>
      </c>
      <c r="Q180" s="13">
        <f>P180+Q179</f>
        <v>61919.075982274444</v>
      </c>
      <c r="R180" s="13">
        <f t="shared" si="18"/>
        <v>307741.72593203839</v>
      </c>
      <c r="S180" s="10" t="b">
        <f t="shared" si="15"/>
        <v>0</v>
      </c>
    </row>
    <row r="181" spans="9:19" x14ac:dyDescent="0.25">
      <c r="I181" s="10">
        <v>167</v>
      </c>
      <c r="J181" s="13">
        <f>J180*$C$6+J180+$B$11</f>
        <v>148650.29024897594</v>
      </c>
      <c r="K181" s="10" t="b">
        <f>IF(J181&lt;$B$3,TRUE,FALSE)</f>
        <v>1</v>
      </c>
      <c r="L181" s="10">
        <f t="shared" si="20"/>
        <v>28</v>
      </c>
      <c r="M181" s="12">
        <f t="shared" si="21"/>
        <v>177703.1204456125</v>
      </c>
      <c r="N181" s="12">
        <f t="shared" si="16"/>
        <v>14808.593370467708</v>
      </c>
      <c r="O181" s="12">
        <f t="shared" si="17"/>
        <v>247303.50928681073</v>
      </c>
      <c r="P181" s="13">
        <f t="shared" si="19"/>
        <v>1025.8057531067948</v>
      </c>
      <c r="Q181" s="13">
        <f>P181+Q180</f>
        <v>62944.881735381241</v>
      </c>
      <c r="R181" s="13">
        <f t="shared" si="18"/>
        <v>310248.39102219197</v>
      </c>
      <c r="S181" s="10" t="b">
        <f t="shared" si="15"/>
        <v>0</v>
      </c>
    </row>
    <row r="182" spans="9:19" x14ac:dyDescent="0.25">
      <c r="I182" s="10">
        <v>168</v>
      </c>
      <c r="J182" s="13">
        <f>J181*$C$6+J181+$B$11</f>
        <v>149812.4578831392</v>
      </c>
      <c r="K182" s="10" t="b">
        <f>IF(J182&lt;$B$3,TRUE,FALSE)</f>
        <v>1</v>
      </c>
      <c r="L182" s="10">
        <f t="shared" si="20"/>
        <v>28</v>
      </c>
      <c r="M182" s="12">
        <f t="shared" si="21"/>
        <v>177703.1204456125</v>
      </c>
      <c r="N182" s="12">
        <f t="shared" si="16"/>
        <v>14808.593370467708</v>
      </c>
      <c r="O182" s="12">
        <f t="shared" si="17"/>
        <v>248784.3686238575</v>
      </c>
      <c r="P182" s="13">
        <f t="shared" si="19"/>
        <v>1034.1613034073066</v>
      </c>
      <c r="Q182" s="13">
        <f>P182+Q181</f>
        <v>63979.04303878855</v>
      </c>
      <c r="R182" s="13">
        <f t="shared" si="18"/>
        <v>312763.41166264605</v>
      </c>
      <c r="S182" s="10" t="b">
        <f t="shared" si="15"/>
        <v>0</v>
      </c>
    </row>
    <row r="183" spans="9:19" x14ac:dyDescent="0.25">
      <c r="I183" s="10">
        <v>169</v>
      </c>
      <c r="J183" s="13">
        <f>J182*$C$6+J182+$B$11</f>
        <v>150978.49940941631</v>
      </c>
      <c r="K183" s="10" t="b">
        <f>IF(J183&lt;$B$3,TRUE,FALSE)</f>
        <v>1</v>
      </c>
      <c r="L183" s="10">
        <f t="shared" si="20"/>
        <v>29</v>
      </c>
      <c r="M183" s="12">
        <f t="shared" si="21"/>
        <v>183034.21405898087</v>
      </c>
      <c r="N183" s="12">
        <f t="shared" si="16"/>
        <v>15252.851171581739</v>
      </c>
      <c r="O183" s="12">
        <f t="shared" si="17"/>
        <v>257773.18479973142</v>
      </c>
      <c r="P183" s="13">
        <f t="shared" si="19"/>
        <v>1042.5447055421535</v>
      </c>
      <c r="Q183" s="13">
        <f>P183+Q182</f>
        <v>65021.587744330704</v>
      </c>
      <c r="R183" s="13">
        <f t="shared" si="18"/>
        <v>322794.77254406211</v>
      </c>
      <c r="S183" s="10" t="b">
        <f t="shared" si="15"/>
        <v>0</v>
      </c>
    </row>
    <row r="184" spans="9:19" x14ac:dyDescent="0.25">
      <c r="I184" s="10">
        <v>170</v>
      </c>
      <c r="J184" s="13">
        <f>J183*$C$6+J183+$B$11</f>
        <v>152148.42774078102</v>
      </c>
      <c r="K184" s="10" t="b">
        <f>IF(J184&lt;$B$3,TRUE,FALSE)</f>
        <v>1</v>
      </c>
      <c r="L184" s="10">
        <f t="shared" si="20"/>
        <v>29</v>
      </c>
      <c r="M184" s="12">
        <f t="shared" si="21"/>
        <v>183034.21405898087</v>
      </c>
      <c r="N184" s="12">
        <f t="shared" si="16"/>
        <v>15252.851171581739</v>
      </c>
      <c r="O184" s="12">
        <f t="shared" si="17"/>
        <v>259298.46991688959</v>
      </c>
      <c r="P184" s="13">
        <f t="shared" si="19"/>
        <v>1075.9825751468738</v>
      </c>
      <c r="Q184" s="13">
        <f>P184+Q183</f>
        <v>66097.570319477571</v>
      </c>
      <c r="R184" s="13">
        <f t="shared" si="18"/>
        <v>325396.04023636715</v>
      </c>
      <c r="S184" s="10" t="b">
        <f t="shared" si="15"/>
        <v>0</v>
      </c>
    </row>
    <row r="185" spans="9:19" x14ac:dyDescent="0.25">
      <c r="I185" s="10">
        <v>171</v>
      </c>
      <c r="J185" s="13">
        <f>J184*$C$6+J184+$B$11</f>
        <v>153322.25583325027</v>
      </c>
      <c r="K185" s="10" t="b">
        <f>IF(J185&lt;$B$3,TRUE,FALSE)</f>
        <v>1</v>
      </c>
      <c r="L185" s="10">
        <f t="shared" si="20"/>
        <v>29</v>
      </c>
      <c r="M185" s="12">
        <f t="shared" si="21"/>
        <v>183034.21405898087</v>
      </c>
      <c r="N185" s="12">
        <f t="shared" si="16"/>
        <v>15252.851171581739</v>
      </c>
      <c r="O185" s="12">
        <f t="shared" si="17"/>
        <v>260823.75503404776</v>
      </c>
      <c r="P185" s="13">
        <f t="shared" si="19"/>
        <v>1084.6534674545571</v>
      </c>
      <c r="Q185" s="13">
        <f>P185+Q184</f>
        <v>67182.223786932125</v>
      </c>
      <c r="R185" s="13">
        <f t="shared" si="18"/>
        <v>328005.97882097989</v>
      </c>
      <c r="S185" s="10" t="b">
        <f t="shared" si="15"/>
        <v>0</v>
      </c>
    </row>
    <row r="186" spans="9:19" x14ac:dyDescent="0.25">
      <c r="I186" s="10">
        <v>172</v>
      </c>
      <c r="J186" s="13">
        <f>J185*$C$6+J185+$B$11</f>
        <v>154499.99668602776</v>
      </c>
      <c r="K186" s="10" t="b">
        <f>IF(J186&lt;$B$3,TRUE,FALSE)</f>
        <v>1</v>
      </c>
      <c r="L186" s="10">
        <f t="shared" si="20"/>
        <v>29</v>
      </c>
      <c r="M186" s="12">
        <f t="shared" si="21"/>
        <v>183034.21405898087</v>
      </c>
      <c r="N186" s="12">
        <f t="shared" si="16"/>
        <v>15252.851171581739</v>
      </c>
      <c r="O186" s="12">
        <f t="shared" si="17"/>
        <v>262349.0401512059</v>
      </c>
      <c r="P186" s="13">
        <f t="shared" si="19"/>
        <v>1093.3532627365996</v>
      </c>
      <c r="Q186" s="13">
        <f>P186+Q185</f>
        <v>68275.577049668718</v>
      </c>
      <c r="R186" s="13">
        <f t="shared" si="18"/>
        <v>330624.61720087461</v>
      </c>
      <c r="S186" s="10" t="b">
        <f t="shared" si="15"/>
        <v>0</v>
      </c>
    </row>
    <row r="187" spans="9:19" x14ac:dyDescent="0.25">
      <c r="I187" s="10">
        <v>173</v>
      </c>
      <c r="J187" s="13">
        <f>J186*$C$6+J186+$B$11</f>
        <v>155681.66334164786</v>
      </c>
      <c r="K187" s="10" t="b">
        <f>IF(J187&lt;$B$3,TRUE,FALSE)</f>
        <v>1</v>
      </c>
      <c r="L187" s="10">
        <f t="shared" si="20"/>
        <v>29</v>
      </c>
      <c r="M187" s="12">
        <f t="shared" si="21"/>
        <v>183034.21405898087</v>
      </c>
      <c r="N187" s="12">
        <f t="shared" si="16"/>
        <v>15252.851171581739</v>
      </c>
      <c r="O187" s="12">
        <f t="shared" si="17"/>
        <v>263874.3252683641</v>
      </c>
      <c r="P187" s="13">
        <f t="shared" si="19"/>
        <v>1102.0820573362487</v>
      </c>
      <c r="Q187" s="13">
        <f>P187+Q186</f>
        <v>69377.659107004962</v>
      </c>
      <c r="R187" s="13">
        <f t="shared" si="18"/>
        <v>333251.98437536904</v>
      </c>
      <c r="S187" s="10" t="b">
        <f t="shared" si="15"/>
        <v>0</v>
      </c>
    </row>
    <row r="188" spans="9:19" x14ac:dyDescent="0.25">
      <c r="I188" s="10">
        <v>174</v>
      </c>
      <c r="J188" s="13">
        <f>J187*$C$6+J187+$B$11</f>
        <v>156867.26888612</v>
      </c>
      <c r="K188" s="10" t="b">
        <f>IF(J188&lt;$B$3,TRUE,FALSE)</f>
        <v>1</v>
      </c>
      <c r="L188" s="10">
        <f t="shared" si="20"/>
        <v>29</v>
      </c>
      <c r="M188" s="12">
        <f t="shared" si="21"/>
        <v>183034.21405898087</v>
      </c>
      <c r="N188" s="12">
        <f t="shared" si="16"/>
        <v>15252.851171581739</v>
      </c>
      <c r="O188" s="12">
        <f t="shared" si="17"/>
        <v>265399.61038552225</v>
      </c>
      <c r="P188" s="13">
        <f t="shared" si="19"/>
        <v>1110.8399479178968</v>
      </c>
      <c r="Q188" s="13">
        <f>P188+Q187</f>
        <v>70488.499054922853</v>
      </c>
      <c r="R188" s="13">
        <f t="shared" si="18"/>
        <v>335888.10944044509</v>
      </c>
      <c r="S188" s="10" t="b">
        <f t="shared" si="15"/>
        <v>0</v>
      </c>
    </row>
    <row r="189" spans="9:19" x14ac:dyDescent="0.25">
      <c r="I189" s="10">
        <v>175</v>
      </c>
      <c r="J189" s="13">
        <f>J188*$C$6+J188+$B$11</f>
        <v>158056.82644907373</v>
      </c>
      <c r="K189" s="10" t="b">
        <f>IF(J189&lt;$B$3,TRUE,FALSE)</f>
        <v>1</v>
      </c>
      <c r="L189" s="10">
        <f t="shared" si="20"/>
        <v>30</v>
      </c>
      <c r="M189" s="12">
        <f t="shared" si="21"/>
        <v>188525.2404807503</v>
      </c>
      <c r="N189" s="12">
        <f t="shared" si="16"/>
        <v>15710.436706729191</v>
      </c>
      <c r="O189" s="12">
        <f t="shared" si="17"/>
        <v>274932.64236776088</v>
      </c>
      <c r="P189" s="13">
        <f t="shared" si="19"/>
        <v>1119.6270314681503</v>
      </c>
      <c r="Q189" s="13">
        <f>P189+Q188</f>
        <v>71608.126086390999</v>
      </c>
      <c r="R189" s="13">
        <f t="shared" si="18"/>
        <v>346540.76845415187</v>
      </c>
      <c r="S189" s="10" t="b">
        <f t="shared" si="15"/>
        <v>0</v>
      </c>
    </row>
    <row r="190" spans="9:19" x14ac:dyDescent="0.25">
      <c r="I190" s="10">
        <v>176</v>
      </c>
      <c r="J190" s="13">
        <f>J189*$C$6+J189+$B$11</f>
        <v>159250.34920390398</v>
      </c>
      <c r="K190" s="10" t="b">
        <f>IF(J190&lt;$B$3,TRUE,FALSE)</f>
        <v>1</v>
      </c>
      <c r="L190" s="10">
        <f t="shared" si="20"/>
        <v>30</v>
      </c>
      <c r="M190" s="12">
        <f t="shared" si="21"/>
        <v>188525.2404807503</v>
      </c>
      <c r="N190" s="12">
        <f t="shared" si="16"/>
        <v>15710.436706729191</v>
      </c>
      <c r="O190" s="12">
        <f t="shared" si="17"/>
        <v>276503.68603843381</v>
      </c>
      <c r="P190" s="13">
        <f t="shared" si="19"/>
        <v>1155.1358948471729</v>
      </c>
      <c r="Q190" s="13">
        <f>P190+Q189</f>
        <v>72763.261981238174</v>
      </c>
      <c r="R190" s="13">
        <f t="shared" si="18"/>
        <v>349266.94801967195</v>
      </c>
      <c r="S190" s="10" t="b">
        <f t="shared" si="15"/>
        <v>0</v>
      </c>
    </row>
    <row r="191" spans="9:19" x14ac:dyDescent="0.25">
      <c r="I191" s="10">
        <v>177</v>
      </c>
      <c r="J191" s="13">
        <f>J190*$C$6+J190+$B$11</f>
        <v>160447.85036791698</v>
      </c>
      <c r="K191" s="10" t="b">
        <f>IF(J191&lt;$B$3,TRUE,FALSE)</f>
        <v>1</v>
      </c>
      <c r="L191" s="10">
        <f t="shared" si="20"/>
        <v>30</v>
      </c>
      <c r="M191" s="12">
        <f t="shared" si="21"/>
        <v>188525.2404807503</v>
      </c>
      <c r="N191" s="12">
        <f t="shared" si="16"/>
        <v>15710.436706729191</v>
      </c>
      <c r="O191" s="12">
        <f t="shared" si="17"/>
        <v>278074.72970910673</v>
      </c>
      <c r="P191" s="13">
        <f t="shared" si="19"/>
        <v>1164.2231600655732</v>
      </c>
      <c r="Q191" s="13">
        <f>P191+Q190</f>
        <v>73927.485141303754</v>
      </c>
      <c r="R191" s="13">
        <f t="shared" si="18"/>
        <v>352002.21485041047</v>
      </c>
      <c r="S191" s="10" t="b">
        <f t="shared" si="15"/>
        <v>0</v>
      </c>
    </row>
    <row r="192" spans="9:19" x14ac:dyDescent="0.25">
      <c r="I192" s="10">
        <v>178</v>
      </c>
      <c r="J192" s="13">
        <f>J191*$C$6+J191+$B$11</f>
        <v>161649.34320247668</v>
      </c>
      <c r="K192" s="10" t="b">
        <f>IF(J192&lt;$B$3,TRUE,FALSE)</f>
        <v>1</v>
      </c>
      <c r="L192" s="10">
        <f t="shared" si="20"/>
        <v>30</v>
      </c>
      <c r="M192" s="12">
        <f t="shared" si="21"/>
        <v>188525.2404807503</v>
      </c>
      <c r="N192" s="12">
        <f t="shared" si="16"/>
        <v>15710.436706729191</v>
      </c>
      <c r="O192" s="12">
        <f t="shared" si="17"/>
        <v>279645.7733797796</v>
      </c>
      <c r="P192" s="13">
        <f t="shared" si="19"/>
        <v>1173.340716168035</v>
      </c>
      <c r="Q192" s="13">
        <f>P192+Q191</f>
        <v>75100.825857471791</v>
      </c>
      <c r="R192" s="13">
        <f t="shared" si="18"/>
        <v>354746.59923725139</v>
      </c>
      <c r="S192" s="10" t="b">
        <f t="shared" si="15"/>
        <v>0</v>
      </c>
    </row>
    <row r="193" spans="9:19" x14ac:dyDescent="0.25">
      <c r="I193" s="10">
        <v>179</v>
      </c>
      <c r="J193" s="13">
        <f>J192*$C$6+J192+$B$11</f>
        <v>162854.8410131516</v>
      </c>
      <c r="K193" s="10" t="b">
        <f>IF(J193&lt;$B$3,TRUE,FALSE)</f>
        <v>1</v>
      </c>
      <c r="L193" s="10">
        <f t="shared" si="20"/>
        <v>30</v>
      </c>
      <c r="M193" s="12">
        <f t="shared" si="21"/>
        <v>188525.2404807503</v>
      </c>
      <c r="N193" s="12">
        <f t="shared" si="16"/>
        <v>15710.436706729191</v>
      </c>
      <c r="O193" s="12">
        <f t="shared" si="17"/>
        <v>281216.81705045252</v>
      </c>
      <c r="P193" s="13">
        <f t="shared" si="19"/>
        <v>1182.4886641241715</v>
      </c>
      <c r="Q193" s="13">
        <f>P193+Q192</f>
        <v>76283.314521595967</v>
      </c>
      <c r="R193" s="13">
        <f t="shared" si="18"/>
        <v>357500.13157204847</v>
      </c>
      <c r="S193" s="10" t="b">
        <f t="shared" si="15"/>
        <v>0</v>
      </c>
    </row>
    <row r="194" spans="9:19" x14ac:dyDescent="0.25">
      <c r="I194" s="10">
        <v>180</v>
      </c>
      <c r="J194" s="13">
        <f>J193*$C$6+J193+$B$11</f>
        <v>164064.3571498621</v>
      </c>
      <c r="K194" s="10" t="b">
        <f>IF(J194&lt;$B$3,TRUE,FALSE)</f>
        <v>1</v>
      </c>
      <c r="L194" s="10">
        <f t="shared" si="20"/>
        <v>30</v>
      </c>
      <c r="M194" s="12">
        <f t="shared" si="21"/>
        <v>188525.2404807503</v>
      </c>
      <c r="N194" s="12">
        <f t="shared" si="16"/>
        <v>15710.436706729191</v>
      </c>
      <c r="O194" s="12">
        <f t="shared" si="17"/>
        <v>282787.86072112544</v>
      </c>
      <c r="P194" s="13">
        <f t="shared" si="19"/>
        <v>1191.6671052401616</v>
      </c>
      <c r="Q194" s="13">
        <f>P194+Q193</f>
        <v>77474.981626836132</v>
      </c>
      <c r="R194" s="13">
        <f t="shared" si="18"/>
        <v>360262.84234796156</v>
      </c>
      <c r="S194" s="10" t="b">
        <f t="shared" si="15"/>
        <v>0</v>
      </c>
    </row>
    <row r="195" spans="9:19" x14ac:dyDescent="0.25">
      <c r="I195" s="10">
        <v>181</v>
      </c>
      <c r="J195" s="13">
        <f>J194*$C$6+J194+$B$11</f>
        <v>165277.90500702831</v>
      </c>
      <c r="K195" s="10" t="b">
        <f>IF(J195&lt;$B$3,TRUE,FALSE)</f>
        <v>1</v>
      </c>
      <c r="L195" s="10">
        <f t="shared" si="20"/>
        <v>31</v>
      </c>
      <c r="M195" s="12">
        <f t="shared" si="21"/>
        <v>194180.99769517282</v>
      </c>
      <c r="N195" s="12">
        <f t="shared" si="16"/>
        <v>16181.749807931068</v>
      </c>
      <c r="O195" s="12">
        <f t="shared" si="17"/>
        <v>292889.67152355233</v>
      </c>
      <c r="P195" s="13">
        <f t="shared" si="19"/>
        <v>1200.8761411598718</v>
      </c>
      <c r="Q195" s="13">
        <f>P195+Q194</f>
        <v>78675.857767996</v>
      </c>
      <c r="R195" s="13">
        <f t="shared" si="18"/>
        <v>371565.5292915483</v>
      </c>
      <c r="S195" s="10" t="b">
        <f t="shared" si="15"/>
        <v>0</v>
      </c>
    </row>
    <row r="196" spans="9:19" x14ac:dyDescent="0.25">
      <c r="I196" s="10">
        <v>182</v>
      </c>
      <c r="J196" s="13">
        <f>J195*$C$6+J195+$B$11</f>
        <v>166495.49802371839</v>
      </c>
      <c r="K196" s="10" t="b">
        <f>IF(J196&lt;$B$3,TRUE,FALSE)</f>
        <v>1</v>
      </c>
      <c r="L196" s="10">
        <f t="shared" si="20"/>
        <v>31</v>
      </c>
      <c r="M196" s="12">
        <f t="shared" si="21"/>
        <v>194180.99769517282</v>
      </c>
      <c r="N196" s="12">
        <f t="shared" si="16"/>
        <v>16181.749807931068</v>
      </c>
      <c r="O196" s="12">
        <f t="shared" si="17"/>
        <v>294507.84650434548</v>
      </c>
      <c r="P196" s="13">
        <f t="shared" si="19"/>
        <v>1238.551764305161</v>
      </c>
      <c r="Q196" s="13">
        <f>P196+Q195</f>
        <v>79914.409532301157</v>
      </c>
      <c r="R196" s="13">
        <f t="shared" si="18"/>
        <v>374422.25603664666</v>
      </c>
      <c r="S196" s="10" t="b">
        <f t="shared" si="15"/>
        <v>0</v>
      </c>
    </row>
    <row r="197" spans="9:19" x14ac:dyDescent="0.25">
      <c r="I197" s="10">
        <v>183</v>
      </c>
      <c r="J197" s="13">
        <f>J196*$C$6+J196+$B$11</f>
        <v>167717.14968379744</v>
      </c>
      <c r="K197" s="10" t="b">
        <f>IF(J197&lt;$B$3,TRUE,FALSE)</f>
        <v>1</v>
      </c>
      <c r="L197" s="10">
        <f t="shared" si="20"/>
        <v>31</v>
      </c>
      <c r="M197" s="12">
        <f t="shared" si="21"/>
        <v>194180.99769517282</v>
      </c>
      <c r="N197" s="12">
        <f t="shared" si="16"/>
        <v>16181.749807931068</v>
      </c>
      <c r="O197" s="12">
        <f t="shared" si="17"/>
        <v>296126.02148513857</v>
      </c>
      <c r="P197" s="13">
        <f t="shared" si="19"/>
        <v>1248.0741867888223</v>
      </c>
      <c r="Q197" s="13">
        <f>P197+Q196</f>
        <v>81162.483719089985</v>
      </c>
      <c r="R197" s="13">
        <f t="shared" si="18"/>
        <v>377288.50520422857</v>
      </c>
      <c r="S197" s="10" t="b">
        <f t="shared" si="15"/>
        <v>0</v>
      </c>
    </row>
    <row r="198" spans="9:19" x14ac:dyDescent="0.25">
      <c r="I198" s="10">
        <v>184</v>
      </c>
      <c r="J198" s="13">
        <f>J197*$C$6+J197+$B$11</f>
        <v>168942.87351607677</v>
      </c>
      <c r="L198" s="10">
        <f t="shared" si="20"/>
        <v>31</v>
      </c>
      <c r="M198" s="12">
        <f t="shared" si="21"/>
        <v>194180.99769517282</v>
      </c>
      <c r="N198" s="12">
        <f t="shared" si="16"/>
        <v>16181.749807931068</v>
      </c>
      <c r="O198" s="12">
        <f t="shared" si="17"/>
        <v>297744.19646593166</v>
      </c>
      <c r="P198" s="13">
        <f t="shared" ref="P198:P204" si="22">R197*$C$6</f>
        <v>1257.628350680762</v>
      </c>
      <c r="Q198" s="13">
        <f t="shared" ref="Q198:Q204" si="23">P198+Q197</f>
        <v>82420.112069770752</v>
      </c>
      <c r="R198" s="13">
        <f t="shared" ref="R198:R204" si="24">O198+Q198</f>
        <v>380164.30853570241</v>
      </c>
      <c r="S198" s="10" t="b">
        <f t="shared" si="15"/>
        <v>0</v>
      </c>
    </row>
    <row r="199" spans="9:19" x14ac:dyDescent="0.25">
      <c r="I199" s="10">
        <v>185</v>
      </c>
      <c r="J199" s="13">
        <f>J198*$C$6+J198+$B$11</f>
        <v>170172.68309446369</v>
      </c>
      <c r="L199" s="10">
        <f t="shared" si="20"/>
        <v>31</v>
      </c>
      <c r="M199" s="12">
        <f t="shared" si="21"/>
        <v>194180.99769517282</v>
      </c>
      <c r="N199" s="12">
        <f t="shared" si="16"/>
        <v>16181.749807931068</v>
      </c>
      <c r="O199" s="12">
        <f t="shared" si="17"/>
        <v>299362.37144672475</v>
      </c>
      <c r="P199" s="13">
        <f t="shared" si="22"/>
        <v>1267.2143617856748</v>
      </c>
      <c r="Q199" s="13">
        <f t="shared" si="23"/>
        <v>83687.32643155643</v>
      </c>
      <c r="R199" s="13">
        <f t="shared" si="24"/>
        <v>383049.69787828118</v>
      </c>
      <c r="S199" s="10" t="b">
        <f t="shared" si="15"/>
        <v>0</v>
      </c>
    </row>
    <row r="200" spans="9:19" x14ac:dyDescent="0.25">
      <c r="I200" s="10">
        <v>186</v>
      </c>
      <c r="J200" s="13">
        <f>J199*$C$6+J199+$B$11</f>
        <v>171406.59203811188</v>
      </c>
      <c r="L200" s="10">
        <f t="shared" si="20"/>
        <v>31</v>
      </c>
      <c r="M200" s="12">
        <f t="shared" si="21"/>
        <v>194180.99769517282</v>
      </c>
      <c r="N200" s="12">
        <f t="shared" si="16"/>
        <v>16181.749807931068</v>
      </c>
      <c r="O200" s="12">
        <f t="shared" si="17"/>
        <v>300980.5464275179</v>
      </c>
      <c r="P200" s="13">
        <f t="shared" si="22"/>
        <v>1276.8323262609374</v>
      </c>
      <c r="Q200" s="13">
        <f t="shared" si="23"/>
        <v>84964.158757817364</v>
      </c>
      <c r="R200" s="13">
        <f t="shared" si="24"/>
        <v>385944.70518533525</v>
      </c>
      <c r="S200" s="10" t="b">
        <f t="shared" si="15"/>
        <v>0</v>
      </c>
    </row>
    <row r="201" spans="9:19" x14ac:dyDescent="0.25">
      <c r="I201" s="10">
        <v>187</v>
      </c>
      <c r="J201" s="13">
        <f>J200*$C$6+J200+$B$11</f>
        <v>172644.61401157224</v>
      </c>
      <c r="L201" s="10">
        <f t="shared" si="20"/>
        <v>32</v>
      </c>
      <c r="M201" s="12">
        <f t="shared" si="21"/>
        <v>200006.42762602799</v>
      </c>
      <c r="N201" s="12">
        <f t="shared" si="16"/>
        <v>16667.202302169</v>
      </c>
      <c r="O201" s="12">
        <f t="shared" si="17"/>
        <v>311676.6830505603</v>
      </c>
      <c r="P201" s="13">
        <f t="shared" si="22"/>
        <v>1286.4823506177843</v>
      </c>
      <c r="Q201" s="13">
        <f t="shared" si="23"/>
        <v>86250.641108435142</v>
      </c>
      <c r="R201" s="13">
        <f t="shared" si="24"/>
        <v>397927.32415899541</v>
      </c>
      <c r="S201" s="10" t="b">
        <f t="shared" si="15"/>
        <v>0</v>
      </c>
    </row>
    <row r="202" spans="9:19" x14ac:dyDescent="0.25">
      <c r="I202" s="10">
        <v>188</v>
      </c>
      <c r="J202" s="13">
        <f>J201*$C$6+J201+$B$11</f>
        <v>173886.76272494413</v>
      </c>
      <c r="L202" s="10">
        <f t="shared" si="20"/>
        <v>32</v>
      </c>
      <c r="M202" s="12">
        <f t="shared" si="21"/>
        <v>200006.42762602799</v>
      </c>
      <c r="N202" s="12">
        <f t="shared" si="16"/>
        <v>16667.202302169</v>
      </c>
      <c r="O202" s="12">
        <f t="shared" si="17"/>
        <v>313343.40328077722</v>
      </c>
      <c r="P202" s="13">
        <f t="shared" si="22"/>
        <v>1326.424413863318</v>
      </c>
      <c r="Q202" s="13">
        <f t="shared" si="23"/>
        <v>87577.065522298464</v>
      </c>
      <c r="R202" s="13">
        <f t="shared" si="24"/>
        <v>400920.46880307567</v>
      </c>
      <c r="S202" s="10" t="b">
        <f t="shared" si="15"/>
        <v>0</v>
      </c>
    </row>
    <row r="203" spans="9:19" x14ac:dyDescent="0.25">
      <c r="I203" s="10">
        <v>189</v>
      </c>
      <c r="J203" s="13">
        <f>J202*$C$6+J202+$B$11</f>
        <v>175133.05193402726</v>
      </c>
      <c r="L203" s="10">
        <f t="shared" si="20"/>
        <v>32</v>
      </c>
      <c r="M203" s="12">
        <f t="shared" si="21"/>
        <v>200006.42762602799</v>
      </c>
      <c r="N203" s="12">
        <f t="shared" si="16"/>
        <v>16667.202302169</v>
      </c>
      <c r="O203" s="12">
        <f t="shared" si="17"/>
        <v>315010.12351099413</v>
      </c>
      <c r="P203" s="13">
        <f t="shared" si="22"/>
        <v>1336.401562676919</v>
      </c>
      <c r="Q203" s="13">
        <f t="shared" si="23"/>
        <v>88913.467084975389</v>
      </c>
      <c r="R203" s="13">
        <f t="shared" si="24"/>
        <v>403923.59059596952</v>
      </c>
      <c r="S203" s="10" t="b">
        <f t="shared" si="15"/>
        <v>0</v>
      </c>
    </row>
    <row r="204" spans="9:19" x14ac:dyDescent="0.25">
      <c r="I204" s="10">
        <v>190</v>
      </c>
      <c r="J204" s="13">
        <f>J203*$C$6+J203+$B$11</f>
        <v>176383.49544047401</v>
      </c>
      <c r="L204" s="10">
        <f t="shared" si="20"/>
        <v>32</v>
      </c>
      <c r="M204" s="12">
        <f t="shared" si="21"/>
        <v>200006.42762602799</v>
      </c>
      <c r="N204" s="12">
        <f t="shared" si="16"/>
        <v>16667.202302169</v>
      </c>
      <c r="O204" s="12">
        <f t="shared" si="17"/>
        <v>316676.84374121099</v>
      </c>
      <c r="P204" s="13">
        <f t="shared" si="22"/>
        <v>1346.4119686532317</v>
      </c>
      <c r="Q204" s="13">
        <f t="shared" si="23"/>
        <v>90259.879053628625</v>
      </c>
      <c r="R204" s="13">
        <f t="shared" si="24"/>
        <v>406936.72279483965</v>
      </c>
      <c r="S204" s="10" t="b">
        <f t="shared" si="15"/>
        <v>0</v>
      </c>
    </row>
    <row r="205" spans="9:19" x14ac:dyDescent="0.25">
      <c r="I205" s="10">
        <v>191</v>
      </c>
      <c r="J205" s="13">
        <f t="shared" ref="J205:J268" si="25">J204*$C$6+J204+$B$11</f>
        <v>177638.10709194225</v>
      </c>
      <c r="L205" s="10">
        <f t="shared" si="20"/>
        <v>32</v>
      </c>
      <c r="M205" s="12">
        <f t="shared" si="21"/>
        <v>200006.42762602799</v>
      </c>
      <c r="N205" s="12">
        <f t="shared" si="16"/>
        <v>16667.202302169</v>
      </c>
      <c r="O205" s="12">
        <f t="shared" ref="O205:O268" si="26">N205*$B$8*I205</f>
        <v>318343.56397142791</v>
      </c>
      <c r="P205" s="13">
        <f t="shared" ref="P205:P268" si="27">R204*$C$6</f>
        <v>1356.4557426494655</v>
      </c>
      <c r="Q205" s="13">
        <f t="shared" ref="Q205:Q268" si="28">P205+Q204</f>
        <v>91616.334796278097</v>
      </c>
      <c r="R205" s="13">
        <f t="shared" ref="R205:R268" si="29">O205+Q205</f>
        <v>409959.89876770601</v>
      </c>
      <c r="S205" s="10" t="b">
        <f t="shared" si="15"/>
        <v>0</v>
      </c>
    </row>
    <row r="206" spans="9:19" x14ac:dyDescent="0.25">
      <c r="I206" s="10">
        <v>192</v>
      </c>
      <c r="J206" s="13">
        <f t="shared" si="25"/>
        <v>178896.9007822487</v>
      </c>
      <c r="L206" s="10">
        <f t="shared" si="20"/>
        <v>32</v>
      </c>
      <c r="M206" s="12">
        <f t="shared" si="21"/>
        <v>200006.42762602799</v>
      </c>
      <c r="N206" s="12">
        <f t="shared" si="16"/>
        <v>16667.202302169</v>
      </c>
      <c r="O206" s="12">
        <f t="shared" si="26"/>
        <v>320010.28420164483</v>
      </c>
      <c r="P206" s="13">
        <f t="shared" si="27"/>
        <v>1366.5329958923535</v>
      </c>
      <c r="Q206" s="13">
        <f t="shared" si="28"/>
        <v>92982.867792170451</v>
      </c>
      <c r="R206" s="13">
        <f t="shared" si="29"/>
        <v>412993.15199381526</v>
      </c>
      <c r="S206" s="10" t="b">
        <f t="shared" si="15"/>
        <v>0</v>
      </c>
    </row>
    <row r="207" spans="9:19" x14ac:dyDescent="0.25">
      <c r="I207" s="10">
        <v>193</v>
      </c>
      <c r="J207" s="13">
        <f t="shared" si="25"/>
        <v>180159.89045152286</v>
      </c>
      <c r="L207" s="10">
        <f t="shared" si="20"/>
        <v>33</v>
      </c>
      <c r="M207" s="12">
        <f t="shared" si="21"/>
        <v>206006.62045480881</v>
      </c>
      <c r="N207" s="12">
        <f t="shared" si="16"/>
        <v>17167.218371234067</v>
      </c>
      <c r="O207" s="12">
        <f t="shared" si="26"/>
        <v>331327.31456481747</v>
      </c>
      <c r="P207" s="13">
        <f t="shared" si="27"/>
        <v>1376.6438399793842</v>
      </c>
      <c r="Q207" s="13">
        <f t="shared" si="28"/>
        <v>94359.511632149835</v>
      </c>
      <c r="R207" s="13">
        <f t="shared" si="29"/>
        <v>425686.82619696727</v>
      </c>
      <c r="S207" s="10" t="b">
        <f t="shared" ref="S207:S270" si="30">IF(R207&lt;$B$3,TRUE,FALSE)</f>
        <v>0</v>
      </c>
    </row>
    <row r="208" spans="9:19" x14ac:dyDescent="0.25">
      <c r="I208" s="10">
        <v>194</v>
      </c>
      <c r="J208" s="13">
        <f t="shared" si="25"/>
        <v>181427.09008636128</v>
      </c>
      <c r="L208" s="10">
        <f t="shared" si="20"/>
        <v>33</v>
      </c>
      <c r="M208" s="12">
        <f t="shared" si="21"/>
        <v>206006.62045480881</v>
      </c>
      <c r="N208" s="12">
        <f t="shared" ref="N208:N271" si="31">M208/12</f>
        <v>17167.218371234067</v>
      </c>
      <c r="O208" s="12">
        <f t="shared" si="26"/>
        <v>333044.03640194092</v>
      </c>
      <c r="P208" s="13">
        <f t="shared" si="27"/>
        <v>1418.9560873232244</v>
      </c>
      <c r="Q208" s="13">
        <f t="shared" si="28"/>
        <v>95778.467719473061</v>
      </c>
      <c r="R208" s="13">
        <f t="shared" si="29"/>
        <v>428822.50412141398</v>
      </c>
      <c r="S208" s="10" t="b">
        <f t="shared" si="30"/>
        <v>0</v>
      </c>
    </row>
    <row r="209" spans="9:19" x14ac:dyDescent="0.25">
      <c r="I209" s="10">
        <v>195</v>
      </c>
      <c r="J209" s="13">
        <f t="shared" si="25"/>
        <v>182698.51371998247</v>
      </c>
      <c r="L209" s="10">
        <f t="shared" si="20"/>
        <v>33</v>
      </c>
      <c r="M209" s="12">
        <f t="shared" si="21"/>
        <v>206006.62045480881</v>
      </c>
      <c r="N209" s="12">
        <f t="shared" si="31"/>
        <v>17167.218371234067</v>
      </c>
      <c r="O209" s="12">
        <f t="shared" si="26"/>
        <v>334760.75823906431</v>
      </c>
      <c r="P209" s="13">
        <f t="shared" si="27"/>
        <v>1429.4083470713799</v>
      </c>
      <c r="Q209" s="13">
        <f t="shared" si="28"/>
        <v>97207.876066544442</v>
      </c>
      <c r="R209" s="13">
        <f t="shared" si="29"/>
        <v>431968.63430560875</v>
      </c>
      <c r="S209" s="10" t="b">
        <f t="shared" si="30"/>
        <v>0</v>
      </c>
    </row>
    <row r="210" spans="9:19" x14ac:dyDescent="0.25">
      <c r="I210" s="10">
        <v>196</v>
      </c>
      <c r="J210" s="13">
        <f t="shared" si="25"/>
        <v>183974.17543238241</v>
      </c>
      <c r="L210" s="10">
        <f t="shared" si="20"/>
        <v>33</v>
      </c>
      <c r="M210" s="12">
        <f t="shared" si="21"/>
        <v>206006.62045480881</v>
      </c>
      <c r="N210" s="12">
        <f t="shared" si="31"/>
        <v>17167.218371234067</v>
      </c>
      <c r="O210" s="12">
        <f t="shared" si="26"/>
        <v>336477.4800761877</v>
      </c>
      <c r="P210" s="13">
        <f t="shared" si="27"/>
        <v>1439.8954476853626</v>
      </c>
      <c r="Q210" s="13">
        <f t="shared" si="28"/>
        <v>98647.771514229811</v>
      </c>
      <c r="R210" s="13">
        <f t="shared" si="29"/>
        <v>435125.25159041752</v>
      </c>
      <c r="S210" s="10" t="b">
        <f t="shared" si="30"/>
        <v>0</v>
      </c>
    </row>
    <row r="211" spans="9:19" x14ac:dyDescent="0.25">
      <c r="I211" s="10">
        <v>197</v>
      </c>
      <c r="J211" s="13">
        <f t="shared" si="25"/>
        <v>185254.08935049034</v>
      </c>
      <c r="L211" s="10">
        <f t="shared" si="20"/>
        <v>33</v>
      </c>
      <c r="M211" s="12">
        <f t="shared" si="21"/>
        <v>206006.62045480881</v>
      </c>
      <c r="N211" s="12">
        <f t="shared" si="31"/>
        <v>17167.218371234067</v>
      </c>
      <c r="O211" s="12">
        <f t="shared" si="26"/>
        <v>338194.20191331109</v>
      </c>
      <c r="P211" s="13">
        <f t="shared" si="27"/>
        <v>1450.4175053013919</v>
      </c>
      <c r="Q211" s="13">
        <f t="shared" si="28"/>
        <v>100098.1890195312</v>
      </c>
      <c r="R211" s="13">
        <f t="shared" si="29"/>
        <v>438292.39093284227</v>
      </c>
      <c r="S211" s="10" t="b">
        <f t="shared" si="30"/>
        <v>0</v>
      </c>
    </row>
    <row r="212" spans="9:19" x14ac:dyDescent="0.25">
      <c r="I212" s="10">
        <v>198</v>
      </c>
      <c r="J212" s="13">
        <f t="shared" si="25"/>
        <v>186538.26964832528</v>
      </c>
      <c r="L212" s="10">
        <f t="shared" si="20"/>
        <v>33</v>
      </c>
      <c r="M212" s="12">
        <f t="shared" si="21"/>
        <v>206006.62045480881</v>
      </c>
      <c r="N212" s="12">
        <f t="shared" si="31"/>
        <v>17167.218371234067</v>
      </c>
      <c r="O212" s="12">
        <f t="shared" si="26"/>
        <v>339910.92375043454</v>
      </c>
      <c r="P212" s="13">
        <f t="shared" si="27"/>
        <v>1460.9746364428077</v>
      </c>
      <c r="Q212" s="13">
        <f t="shared" si="28"/>
        <v>101559.16365597401</v>
      </c>
      <c r="R212" s="13">
        <f t="shared" si="29"/>
        <v>441470.08740640857</v>
      </c>
      <c r="S212" s="10" t="b">
        <f t="shared" si="30"/>
        <v>0</v>
      </c>
    </row>
    <row r="213" spans="9:19" x14ac:dyDescent="0.25">
      <c r="I213" s="10">
        <v>199</v>
      </c>
      <c r="J213" s="13">
        <f t="shared" si="25"/>
        <v>187826.73054715301</v>
      </c>
      <c r="L213" s="10">
        <f t="shared" si="20"/>
        <v>34</v>
      </c>
      <c r="M213" s="12">
        <f t="shared" si="21"/>
        <v>212186.81906845307</v>
      </c>
      <c r="N213" s="12">
        <f t="shared" si="31"/>
        <v>17682.234922371088</v>
      </c>
      <c r="O213" s="12">
        <f t="shared" si="26"/>
        <v>351876.47495518468</v>
      </c>
      <c r="P213" s="13">
        <f t="shared" si="27"/>
        <v>1471.5669580213619</v>
      </c>
      <c r="Q213" s="13">
        <f t="shared" si="28"/>
        <v>103030.73061399537</v>
      </c>
      <c r="R213" s="13">
        <f t="shared" si="29"/>
        <v>454907.20556918008</v>
      </c>
      <c r="S213" s="10" t="b">
        <f t="shared" si="30"/>
        <v>0</v>
      </c>
    </row>
    <row r="214" spans="9:19" x14ac:dyDescent="0.25">
      <c r="I214" s="10">
        <v>200</v>
      </c>
      <c r="J214" s="13">
        <f t="shared" si="25"/>
        <v>189119.4863156435</v>
      </c>
      <c r="L214" s="10">
        <f t="shared" ref="L214:L277" si="32">L208+1</f>
        <v>34</v>
      </c>
      <c r="M214" s="12">
        <f t="shared" ref="M214:M277" si="33">(M208*$B$13)+M208</f>
        <v>212186.81906845307</v>
      </c>
      <c r="N214" s="12">
        <f t="shared" si="31"/>
        <v>17682.234922371088</v>
      </c>
      <c r="O214" s="12">
        <f t="shared" si="26"/>
        <v>353644.69844742178</v>
      </c>
      <c r="P214" s="13">
        <f t="shared" si="27"/>
        <v>1516.3573518972671</v>
      </c>
      <c r="Q214" s="13">
        <f t="shared" si="28"/>
        <v>104547.08796589264</v>
      </c>
      <c r="R214" s="13">
        <f t="shared" si="29"/>
        <v>458191.7864133144</v>
      </c>
      <c r="S214" s="10" t="b">
        <f t="shared" si="30"/>
        <v>0</v>
      </c>
    </row>
    <row r="215" spans="9:19" x14ac:dyDescent="0.25">
      <c r="I215" s="10">
        <v>201</v>
      </c>
      <c r="J215" s="13">
        <f t="shared" si="25"/>
        <v>190416.55127002898</v>
      </c>
      <c r="L215" s="10">
        <f t="shared" si="32"/>
        <v>34</v>
      </c>
      <c r="M215" s="12">
        <f t="shared" si="33"/>
        <v>212186.81906845307</v>
      </c>
      <c r="N215" s="12">
        <f t="shared" si="31"/>
        <v>17682.234922371088</v>
      </c>
      <c r="O215" s="12">
        <f t="shared" si="26"/>
        <v>355412.92193965893</v>
      </c>
      <c r="P215" s="13">
        <f t="shared" si="27"/>
        <v>1527.3059547110481</v>
      </c>
      <c r="Q215" s="13">
        <f t="shared" si="28"/>
        <v>106074.39392060369</v>
      </c>
      <c r="R215" s="13">
        <f t="shared" si="29"/>
        <v>461487.31586026261</v>
      </c>
      <c r="S215" s="10" t="b">
        <f t="shared" si="30"/>
        <v>0</v>
      </c>
    </row>
    <row r="216" spans="9:19" x14ac:dyDescent="0.25">
      <c r="I216" s="10">
        <v>202</v>
      </c>
      <c r="J216" s="13">
        <f t="shared" si="25"/>
        <v>191717.9397742624</v>
      </c>
      <c r="L216" s="10">
        <f t="shared" si="32"/>
        <v>34</v>
      </c>
      <c r="M216" s="12">
        <f t="shared" si="33"/>
        <v>212186.81906845307</v>
      </c>
      <c r="N216" s="12">
        <f t="shared" si="31"/>
        <v>17682.234922371088</v>
      </c>
      <c r="O216" s="12">
        <f t="shared" si="26"/>
        <v>357181.14543189603</v>
      </c>
      <c r="P216" s="13">
        <f t="shared" si="27"/>
        <v>1538.291052867542</v>
      </c>
      <c r="Q216" s="13">
        <f t="shared" si="28"/>
        <v>107612.68497347123</v>
      </c>
      <c r="R216" s="13">
        <f t="shared" si="29"/>
        <v>464793.83040536725</v>
      </c>
      <c r="S216" s="10" t="b">
        <f t="shared" si="30"/>
        <v>0</v>
      </c>
    </row>
    <row r="217" spans="9:19" x14ac:dyDescent="0.25">
      <c r="I217" s="10">
        <v>203</v>
      </c>
      <c r="J217" s="13">
        <f t="shared" si="25"/>
        <v>193023.66624017659</v>
      </c>
      <c r="L217" s="10">
        <f t="shared" si="32"/>
        <v>34</v>
      </c>
      <c r="M217" s="12">
        <f t="shared" si="33"/>
        <v>212186.81906845307</v>
      </c>
      <c r="N217" s="12">
        <f t="shared" si="31"/>
        <v>17682.234922371088</v>
      </c>
      <c r="O217" s="12">
        <f t="shared" si="26"/>
        <v>358949.36892413313</v>
      </c>
      <c r="P217" s="13">
        <f t="shared" si="27"/>
        <v>1549.3127680178909</v>
      </c>
      <c r="Q217" s="13">
        <f t="shared" si="28"/>
        <v>109161.99774148912</v>
      </c>
      <c r="R217" s="13">
        <f t="shared" si="29"/>
        <v>468111.36666562222</v>
      </c>
      <c r="S217" s="10" t="b">
        <f t="shared" si="30"/>
        <v>0</v>
      </c>
    </row>
    <row r="218" spans="9:19" x14ac:dyDescent="0.25">
      <c r="I218" s="10">
        <v>204</v>
      </c>
      <c r="J218" s="13">
        <f t="shared" si="25"/>
        <v>194333.74512764384</v>
      </c>
      <c r="L218" s="10">
        <f t="shared" si="32"/>
        <v>34</v>
      </c>
      <c r="M218" s="12">
        <f t="shared" si="33"/>
        <v>212186.81906845307</v>
      </c>
      <c r="N218" s="12">
        <f t="shared" si="31"/>
        <v>17682.234922371088</v>
      </c>
      <c r="O218" s="12">
        <f t="shared" si="26"/>
        <v>360717.59241637023</v>
      </c>
      <c r="P218" s="13">
        <f t="shared" si="27"/>
        <v>1560.3712222187407</v>
      </c>
      <c r="Q218" s="13">
        <f t="shared" si="28"/>
        <v>110722.36896370786</v>
      </c>
      <c r="R218" s="13">
        <f t="shared" si="29"/>
        <v>471439.96138007811</v>
      </c>
      <c r="S218" s="10" t="b">
        <f t="shared" si="30"/>
        <v>0</v>
      </c>
    </row>
    <row r="219" spans="9:19" x14ac:dyDescent="0.25">
      <c r="I219" s="10">
        <v>205</v>
      </c>
      <c r="J219" s="13">
        <f t="shared" si="25"/>
        <v>195648.19094473598</v>
      </c>
      <c r="L219" s="10">
        <f t="shared" si="32"/>
        <v>35</v>
      </c>
      <c r="M219" s="12">
        <f t="shared" si="33"/>
        <v>218552.42364050666</v>
      </c>
      <c r="N219" s="12">
        <f t="shared" si="31"/>
        <v>18212.701970042221</v>
      </c>
      <c r="O219" s="12">
        <f t="shared" si="26"/>
        <v>373360.39038586552</v>
      </c>
      <c r="P219" s="13">
        <f t="shared" si="27"/>
        <v>1571.4665379335938</v>
      </c>
      <c r="Q219" s="13">
        <f t="shared" si="28"/>
        <v>112293.83550164146</v>
      </c>
      <c r="R219" s="13">
        <f t="shared" si="29"/>
        <v>485654.22588750697</v>
      </c>
      <c r="S219" s="10" t="b">
        <f t="shared" si="30"/>
        <v>0</v>
      </c>
    </row>
    <row r="220" spans="9:19" x14ac:dyDescent="0.25">
      <c r="I220" s="10">
        <v>206</v>
      </c>
      <c r="J220" s="13">
        <f t="shared" si="25"/>
        <v>196967.01824788508</v>
      </c>
      <c r="L220" s="10">
        <f t="shared" si="32"/>
        <v>35</v>
      </c>
      <c r="M220" s="12">
        <f t="shared" si="33"/>
        <v>218552.42364050666</v>
      </c>
      <c r="N220" s="12">
        <f t="shared" si="31"/>
        <v>18212.701970042221</v>
      </c>
      <c r="O220" s="12">
        <f t="shared" si="26"/>
        <v>375181.66058286978</v>
      </c>
      <c r="P220" s="13">
        <f t="shared" si="27"/>
        <v>1618.8474196250233</v>
      </c>
      <c r="Q220" s="13">
        <f t="shared" si="28"/>
        <v>113912.68292126647</v>
      </c>
      <c r="R220" s="13">
        <f t="shared" si="29"/>
        <v>489094.34350413625</v>
      </c>
      <c r="S220" s="10" t="b">
        <f t="shared" si="30"/>
        <v>0</v>
      </c>
    </row>
    <row r="221" spans="9:19" x14ac:dyDescent="0.25">
      <c r="I221" s="10">
        <v>207</v>
      </c>
      <c r="J221" s="13">
        <f t="shared" si="25"/>
        <v>198290.24164204468</v>
      </c>
      <c r="L221" s="10">
        <f t="shared" si="32"/>
        <v>35</v>
      </c>
      <c r="M221" s="12">
        <f t="shared" si="33"/>
        <v>218552.42364050666</v>
      </c>
      <c r="N221" s="12">
        <f t="shared" si="31"/>
        <v>18212.701970042221</v>
      </c>
      <c r="O221" s="12">
        <f t="shared" si="26"/>
        <v>377002.93077987398</v>
      </c>
      <c r="P221" s="13">
        <f t="shared" si="27"/>
        <v>1630.3144783471209</v>
      </c>
      <c r="Q221" s="13">
        <f t="shared" si="28"/>
        <v>115542.9973996136</v>
      </c>
      <c r="R221" s="13">
        <f t="shared" si="29"/>
        <v>492545.92817948759</v>
      </c>
      <c r="S221" s="10" t="b">
        <f t="shared" si="30"/>
        <v>0</v>
      </c>
    </row>
    <row r="222" spans="9:19" x14ac:dyDescent="0.25">
      <c r="I222" s="10">
        <v>208</v>
      </c>
      <c r="J222" s="13">
        <f t="shared" si="25"/>
        <v>199617.87578085149</v>
      </c>
      <c r="L222" s="10">
        <f t="shared" si="32"/>
        <v>35</v>
      </c>
      <c r="M222" s="12">
        <f t="shared" si="33"/>
        <v>218552.42364050666</v>
      </c>
      <c r="N222" s="12">
        <f t="shared" si="31"/>
        <v>18212.701970042221</v>
      </c>
      <c r="O222" s="12">
        <f t="shared" si="26"/>
        <v>378824.20097687823</v>
      </c>
      <c r="P222" s="13">
        <f t="shared" si="27"/>
        <v>1641.8197605982921</v>
      </c>
      <c r="Q222" s="13">
        <f t="shared" si="28"/>
        <v>117184.81716021188</v>
      </c>
      <c r="R222" s="13">
        <f t="shared" si="29"/>
        <v>496009.01813709014</v>
      </c>
      <c r="S222" s="10" t="b">
        <f t="shared" si="30"/>
        <v>0</v>
      </c>
    </row>
    <row r="223" spans="9:19" x14ac:dyDescent="0.25">
      <c r="I223" s="10">
        <v>209</v>
      </c>
      <c r="J223" s="13">
        <f t="shared" si="25"/>
        <v>200949.93536678766</v>
      </c>
      <c r="L223" s="10">
        <f t="shared" si="32"/>
        <v>35</v>
      </c>
      <c r="M223" s="12">
        <f t="shared" si="33"/>
        <v>218552.42364050666</v>
      </c>
      <c r="N223" s="12">
        <f t="shared" si="31"/>
        <v>18212.701970042221</v>
      </c>
      <c r="O223" s="12">
        <f t="shared" si="26"/>
        <v>380645.47117388243</v>
      </c>
      <c r="P223" s="13">
        <f t="shared" si="27"/>
        <v>1653.3633937903005</v>
      </c>
      <c r="Q223" s="13">
        <f t="shared" si="28"/>
        <v>118838.18055400219</v>
      </c>
      <c r="R223" s="13">
        <f t="shared" si="29"/>
        <v>499483.6517278846</v>
      </c>
      <c r="S223" s="10" t="b">
        <f t="shared" si="30"/>
        <v>0</v>
      </c>
    </row>
    <row r="224" spans="9:19" x14ac:dyDescent="0.25">
      <c r="I224" s="10">
        <v>210</v>
      </c>
      <c r="J224" s="13">
        <f t="shared" si="25"/>
        <v>202286.43515134361</v>
      </c>
      <c r="L224" s="10">
        <f t="shared" si="32"/>
        <v>35</v>
      </c>
      <c r="M224" s="12">
        <f t="shared" si="33"/>
        <v>218552.42364050666</v>
      </c>
      <c r="N224" s="12">
        <f t="shared" si="31"/>
        <v>18212.701970042221</v>
      </c>
      <c r="O224" s="12">
        <f t="shared" si="26"/>
        <v>382466.74137088668</v>
      </c>
      <c r="P224" s="13">
        <f t="shared" si="27"/>
        <v>1664.9455057596153</v>
      </c>
      <c r="Q224" s="13">
        <f t="shared" si="28"/>
        <v>120503.12605976181</v>
      </c>
      <c r="R224" s="13">
        <f t="shared" si="29"/>
        <v>502969.86743064848</v>
      </c>
      <c r="S224" s="10" t="b">
        <f t="shared" si="30"/>
        <v>0</v>
      </c>
    </row>
    <row r="225" spans="9:19" x14ac:dyDescent="0.25">
      <c r="I225" s="10">
        <v>211</v>
      </c>
      <c r="J225" s="13">
        <f t="shared" si="25"/>
        <v>203627.38993518142</v>
      </c>
      <c r="L225" s="10">
        <f t="shared" si="32"/>
        <v>36</v>
      </c>
      <c r="M225" s="12">
        <f t="shared" si="33"/>
        <v>225108.99634972186</v>
      </c>
      <c r="N225" s="12">
        <f t="shared" si="31"/>
        <v>18759.083029143487</v>
      </c>
      <c r="O225" s="12">
        <f t="shared" si="26"/>
        <v>395816.65191492758</v>
      </c>
      <c r="P225" s="13">
        <f t="shared" si="27"/>
        <v>1676.5662247688283</v>
      </c>
      <c r="Q225" s="13">
        <f t="shared" si="28"/>
        <v>122179.69228453064</v>
      </c>
      <c r="R225" s="13">
        <f t="shared" si="29"/>
        <v>517996.34419945825</v>
      </c>
      <c r="S225" s="10" t="b">
        <f t="shared" si="30"/>
        <v>0</v>
      </c>
    </row>
    <row r="226" spans="9:19" x14ac:dyDescent="0.25">
      <c r="I226" s="10">
        <v>212</v>
      </c>
      <c r="J226" s="13">
        <f t="shared" si="25"/>
        <v>204972.81456829867</v>
      </c>
      <c r="L226" s="10">
        <f t="shared" si="32"/>
        <v>36</v>
      </c>
      <c r="M226" s="12">
        <f t="shared" si="33"/>
        <v>225108.99634972186</v>
      </c>
      <c r="N226" s="12">
        <f t="shared" si="31"/>
        <v>18759.083029143487</v>
      </c>
      <c r="O226" s="12">
        <f t="shared" si="26"/>
        <v>397692.56021784194</v>
      </c>
      <c r="P226" s="13">
        <f t="shared" si="27"/>
        <v>1726.654480664861</v>
      </c>
      <c r="Q226" s="13">
        <f t="shared" si="28"/>
        <v>123906.3467651955</v>
      </c>
      <c r="R226" s="13">
        <f t="shared" si="29"/>
        <v>521598.90698303742</v>
      </c>
      <c r="S226" s="10" t="b">
        <f t="shared" si="30"/>
        <v>0</v>
      </c>
    </row>
    <row r="227" spans="9:19" x14ac:dyDescent="0.25">
      <c r="I227" s="10">
        <v>213</v>
      </c>
      <c r="J227" s="13">
        <f t="shared" si="25"/>
        <v>206322.72395019297</v>
      </c>
      <c r="L227" s="10">
        <f t="shared" si="32"/>
        <v>36</v>
      </c>
      <c r="M227" s="12">
        <f t="shared" si="33"/>
        <v>225108.99634972186</v>
      </c>
      <c r="N227" s="12">
        <f t="shared" si="31"/>
        <v>18759.083029143487</v>
      </c>
      <c r="O227" s="12">
        <f t="shared" si="26"/>
        <v>399568.46852075629</v>
      </c>
      <c r="P227" s="13">
        <f t="shared" si="27"/>
        <v>1738.6630232767916</v>
      </c>
      <c r="Q227" s="13">
        <f t="shared" si="28"/>
        <v>125645.00978847229</v>
      </c>
      <c r="R227" s="13">
        <f t="shared" si="29"/>
        <v>525213.47830922855</v>
      </c>
      <c r="S227" s="10" t="b">
        <f t="shared" si="30"/>
        <v>0</v>
      </c>
    </row>
    <row r="228" spans="9:19" x14ac:dyDescent="0.25">
      <c r="I228" s="10">
        <v>214</v>
      </c>
      <c r="J228" s="13">
        <f t="shared" si="25"/>
        <v>207677.13303002695</v>
      </c>
      <c r="L228" s="10">
        <f t="shared" si="32"/>
        <v>36</v>
      </c>
      <c r="M228" s="12">
        <f t="shared" si="33"/>
        <v>225108.99634972186</v>
      </c>
      <c r="N228" s="12">
        <f t="shared" si="31"/>
        <v>18759.083029143487</v>
      </c>
      <c r="O228" s="12">
        <f t="shared" si="26"/>
        <v>401444.37682367064</v>
      </c>
      <c r="P228" s="13">
        <f t="shared" si="27"/>
        <v>1750.7115943640954</v>
      </c>
      <c r="Q228" s="13">
        <f t="shared" si="28"/>
        <v>127395.72138283639</v>
      </c>
      <c r="R228" s="13">
        <f t="shared" si="29"/>
        <v>528840.09820650704</v>
      </c>
      <c r="S228" s="10" t="b">
        <f t="shared" si="30"/>
        <v>0</v>
      </c>
    </row>
    <row r="229" spans="9:19" x14ac:dyDescent="0.25">
      <c r="I229" s="10">
        <v>215</v>
      </c>
      <c r="J229" s="13">
        <f t="shared" si="25"/>
        <v>209036.0568067937</v>
      </c>
      <c r="L229" s="10">
        <f t="shared" si="32"/>
        <v>36</v>
      </c>
      <c r="M229" s="12">
        <f t="shared" si="33"/>
        <v>225108.99634972186</v>
      </c>
      <c r="N229" s="12">
        <f t="shared" si="31"/>
        <v>18759.083029143487</v>
      </c>
      <c r="O229" s="12">
        <f t="shared" si="26"/>
        <v>403320.28512658499</v>
      </c>
      <c r="P229" s="13">
        <f t="shared" si="27"/>
        <v>1762.8003273550237</v>
      </c>
      <c r="Q229" s="13">
        <f t="shared" si="28"/>
        <v>129158.52171019142</v>
      </c>
      <c r="R229" s="13">
        <f t="shared" si="29"/>
        <v>532478.80683677644</v>
      </c>
      <c r="S229" s="10" t="b">
        <f t="shared" si="30"/>
        <v>0</v>
      </c>
    </row>
    <row r="230" spans="9:19" x14ac:dyDescent="0.25">
      <c r="I230" s="10">
        <v>216</v>
      </c>
      <c r="J230" s="13">
        <f t="shared" si="25"/>
        <v>210399.51032948299</v>
      </c>
      <c r="L230" s="10">
        <f t="shared" si="32"/>
        <v>36</v>
      </c>
      <c r="M230" s="12">
        <f t="shared" si="33"/>
        <v>225108.99634972186</v>
      </c>
      <c r="N230" s="12">
        <f t="shared" si="31"/>
        <v>18759.083029143487</v>
      </c>
      <c r="O230" s="12">
        <f t="shared" si="26"/>
        <v>405196.19342949934</v>
      </c>
      <c r="P230" s="13">
        <f t="shared" si="27"/>
        <v>1774.9293561225882</v>
      </c>
      <c r="Q230" s="13">
        <f t="shared" si="28"/>
        <v>130933.45106631401</v>
      </c>
      <c r="R230" s="13">
        <f t="shared" si="29"/>
        <v>536129.64449581341</v>
      </c>
      <c r="S230" s="10" t="b">
        <f t="shared" si="30"/>
        <v>0</v>
      </c>
    </row>
    <row r="231" spans="9:19" x14ac:dyDescent="0.25">
      <c r="I231" s="10">
        <v>217</v>
      </c>
      <c r="J231" s="13">
        <f t="shared" si="25"/>
        <v>211767.50869724792</v>
      </c>
      <c r="L231" s="10">
        <f t="shared" si="32"/>
        <v>37</v>
      </c>
      <c r="M231" s="12">
        <f t="shared" si="33"/>
        <v>231862.2662402135</v>
      </c>
      <c r="N231" s="12">
        <f t="shared" si="31"/>
        <v>19321.855520017791</v>
      </c>
      <c r="O231" s="12">
        <f t="shared" si="26"/>
        <v>419284.26478438609</v>
      </c>
      <c r="P231" s="13">
        <f t="shared" si="27"/>
        <v>1787.0988149860448</v>
      </c>
      <c r="Q231" s="13">
        <f t="shared" si="28"/>
        <v>132720.54988130004</v>
      </c>
      <c r="R231" s="13">
        <f t="shared" si="29"/>
        <v>552004.81466568611</v>
      </c>
      <c r="S231" s="10" t="b">
        <f t="shared" si="30"/>
        <v>0</v>
      </c>
    </row>
    <row r="232" spans="9:19" x14ac:dyDescent="0.25">
      <c r="I232" s="10">
        <v>218</v>
      </c>
      <c r="J232" s="13">
        <f t="shared" si="25"/>
        <v>213140.06705957206</v>
      </c>
      <c r="L232" s="10">
        <f t="shared" si="32"/>
        <v>37</v>
      </c>
      <c r="M232" s="12">
        <f t="shared" si="33"/>
        <v>231862.2662402135</v>
      </c>
      <c r="N232" s="12">
        <f t="shared" si="31"/>
        <v>19321.855520017791</v>
      </c>
      <c r="O232" s="12">
        <f t="shared" si="26"/>
        <v>421216.45033638785</v>
      </c>
      <c r="P232" s="13">
        <f t="shared" si="27"/>
        <v>1840.0160488856204</v>
      </c>
      <c r="Q232" s="13">
        <f t="shared" si="28"/>
        <v>134560.56593018566</v>
      </c>
      <c r="R232" s="13">
        <f t="shared" si="29"/>
        <v>555777.01626657345</v>
      </c>
      <c r="S232" s="10" t="b">
        <f t="shared" si="30"/>
        <v>0</v>
      </c>
    </row>
    <row r="233" spans="9:19" x14ac:dyDescent="0.25">
      <c r="I233" s="10">
        <v>219</v>
      </c>
      <c r="J233" s="13">
        <f t="shared" si="25"/>
        <v>214517.2006164373</v>
      </c>
      <c r="L233" s="10">
        <f t="shared" si="32"/>
        <v>37</v>
      </c>
      <c r="M233" s="12">
        <f t="shared" si="33"/>
        <v>231862.2662402135</v>
      </c>
      <c r="N233" s="12">
        <f t="shared" si="31"/>
        <v>19321.855520017791</v>
      </c>
      <c r="O233" s="12">
        <f t="shared" si="26"/>
        <v>423148.6358883896</v>
      </c>
      <c r="P233" s="13">
        <f t="shared" si="27"/>
        <v>1852.5900542219117</v>
      </c>
      <c r="Q233" s="13">
        <f t="shared" si="28"/>
        <v>136413.15598440758</v>
      </c>
      <c r="R233" s="13">
        <f t="shared" si="29"/>
        <v>559561.79187279718</v>
      </c>
      <c r="S233" s="10" t="b">
        <f t="shared" si="30"/>
        <v>0</v>
      </c>
    </row>
    <row r="234" spans="9:19" x14ac:dyDescent="0.25">
      <c r="I234" s="10">
        <v>220</v>
      </c>
      <c r="J234" s="13">
        <f t="shared" si="25"/>
        <v>215898.92461849208</v>
      </c>
      <c r="L234" s="10">
        <f t="shared" si="32"/>
        <v>37</v>
      </c>
      <c r="M234" s="12">
        <f t="shared" si="33"/>
        <v>231862.2662402135</v>
      </c>
      <c r="N234" s="12">
        <f t="shared" si="31"/>
        <v>19321.855520017791</v>
      </c>
      <c r="O234" s="12">
        <f t="shared" si="26"/>
        <v>425080.82144039142</v>
      </c>
      <c r="P234" s="13">
        <f t="shared" si="27"/>
        <v>1865.2059729093241</v>
      </c>
      <c r="Q234" s="13">
        <f t="shared" si="28"/>
        <v>138278.3619573169</v>
      </c>
      <c r="R234" s="13">
        <f t="shared" si="29"/>
        <v>563359.18339770834</v>
      </c>
      <c r="S234" s="10" t="b">
        <f t="shared" si="30"/>
        <v>0</v>
      </c>
    </row>
    <row r="235" spans="9:19" x14ac:dyDescent="0.25">
      <c r="I235" s="10">
        <v>221</v>
      </c>
      <c r="J235" s="13">
        <f t="shared" si="25"/>
        <v>217285.25436722036</v>
      </c>
      <c r="L235" s="10">
        <f t="shared" si="32"/>
        <v>37</v>
      </c>
      <c r="M235" s="12">
        <f t="shared" si="33"/>
        <v>231862.2662402135</v>
      </c>
      <c r="N235" s="12">
        <f t="shared" si="31"/>
        <v>19321.855520017791</v>
      </c>
      <c r="O235" s="12">
        <f t="shared" si="26"/>
        <v>427013.00699239317</v>
      </c>
      <c r="P235" s="13">
        <f t="shared" si="27"/>
        <v>1877.863944659028</v>
      </c>
      <c r="Q235" s="13">
        <f t="shared" si="28"/>
        <v>140156.22590197594</v>
      </c>
      <c r="R235" s="13">
        <f t="shared" si="29"/>
        <v>567169.23289436917</v>
      </c>
      <c r="S235" s="10" t="b">
        <f t="shared" si="30"/>
        <v>0</v>
      </c>
    </row>
    <row r="236" spans="9:19" x14ac:dyDescent="0.25">
      <c r="I236" s="10">
        <v>222</v>
      </c>
      <c r="J236" s="13">
        <f t="shared" si="25"/>
        <v>218676.20521511108</v>
      </c>
      <c r="L236" s="10">
        <f t="shared" si="32"/>
        <v>37</v>
      </c>
      <c r="M236" s="12">
        <f t="shared" si="33"/>
        <v>231862.2662402135</v>
      </c>
      <c r="N236" s="12">
        <f t="shared" si="31"/>
        <v>19321.855520017791</v>
      </c>
      <c r="O236" s="12">
        <f t="shared" si="26"/>
        <v>428945.19254439499</v>
      </c>
      <c r="P236" s="13">
        <f t="shared" si="27"/>
        <v>1890.5641096478973</v>
      </c>
      <c r="Q236" s="13">
        <f t="shared" si="28"/>
        <v>142046.79001162385</v>
      </c>
      <c r="R236" s="13">
        <f t="shared" si="29"/>
        <v>570991.98255601886</v>
      </c>
      <c r="S236" s="10" t="b">
        <f t="shared" si="30"/>
        <v>0</v>
      </c>
    </row>
    <row r="237" spans="9:19" x14ac:dyDescent="0.25">
      <c r="I237" s="10">
        <v>223</v>
      </c>
      <c r="J237" s="13">
        <f t="shared" si="25"/>
        <v>220071.7925658281</v>
      </c>
      <c r="L237" s="10">
        <f t="shared" si="32"/>
        <v>38</v>
      </c>
      <c r="M237" s="12">
        <f t="shared" si="33"/>
        <v>238818.13422741991</v>
      </c>
      <c r="N237" s="12">
        <f t="shared" si="31"/>
        <v>19901.511185618325</v>
      </c>
      <c r="O237" s="12">
        <f t="shared" si="26"/>
        <v>443803.6994392887</v>
      </c>
      <c r="P237" s="13">
        <f t="shared" si="27"/>
        <v>1903.306608520063</v>
      </c>
      <c r="Q237" s="13">
        <f t="shared" si="28"/>
        <v>143950.09662014392</v>
      </c>
      <c r="R237" s="13">
        <f t="shared" si="29"/>
        <v>587753.79605943267</v>
      </c>
      <c r="S237" s="10" t="b">
        <f t="shared" si="30"/>
        <v>0</v>
      </c>
    </row>
    <row r="238" spans="9:19" x14ac:dyDescent="0.25">
      <c r="I238" s="10">
        <v>224</v>
      </c>
      <c r="J238" s="13">
        <f t="shared" si="25"/>
        <v>221472.03187438086</v>
      </c>
      <c r="L238" s="10">
        <f t="shared" si="32"/>
        <v>38</v>
      </c>
      <c r="M238" s="12">
        <f t="shared" si="33"/>
        <v>238818.13422741991</v>
      </c>
      <c r="N238" s="12">
        <f t="shared" si="31"/>
        <v>19901.511185618325</v>
      </c>
      <c r="O238" s="12">
        <f t="shared" si="26"/>
        <v>445793.8505578505</v>
      </c>
      <c r="P238" s="13">
        <f t="shared" si="27"/>
        <v>1959.1793201981091</v>
      </c>
      <c r="Q238" s="13">
        <f t="shared" si="28"/>
        <v>145909.27594034202</v>
      </c>
      <c r="R238" s="13">
        <f t="shared" si="29"/>
        <v>591703.12649819255</v>
      </c>
      <c r="S238" s="10" t="b">
        <f t="shared" si="30"/>
        <v>0</v>
      </c>
    </row>
    <row r="239" spans="9:19" x14ac:dyDescent="0.25">
      <c r="I239" s="10">
        <v>225</v>
      </c>
      <c r="J239" s="13">
        <f t="shared" si="25"/>
        <v>222876.93864729546</v>
      </c>
      <c r="L239" s="10">
        <f t="shared" si="32"/>
        <v>38</v>
      </c>
      <c r="M239" s="12">
        <f t="shared" si="33"/>
        <v>238818.13422741991</v>
      </c>
      <c r="N239" s="12">
        <f t="shared" si="31"/>
        <v>19901.511185618325</v>
      </c>
      <c r="O239" s="12">
        <f t="shared" si="26"/>
        <v>447784.00167641236</v>
      </c>
      <c r="P239" s="13">
        <f t="shared" si="27"/>
        <v>1972.3437549939754</v>
      </c>
      <c r="Q239" s="13">
        <f t="shared" si="28"/>
        <v>147881.619695336</v>
      </c>
      <c r="R239" s="13">
        <f t="shared" si="29"/>
        <v>595665.62137174839</v>
      </c>
      <c r="S239" s="10" t="b">
        <f t="shared" si="30"/>
        <v>0</v>
      </c>
    </row>
    <row r="240" spans="9:19" x14ac:dyDescent="0.25">
      <c r="I240" s="10">
        <v>226</v>
      </c>
      <c r="J240" s="13">
        <f t="shared" si="25"/>
        <v>224286.52844278645</v>
      </c>
      <c r="L240" s="10">
        <f t="shared" si="32"/>
        <v>38</v>
      </c>
      <c r="M240" s="12">
        <f t="shared" si="33"/>
        <v>238818.13422741991</v>
      </c>
      <c r="N240" s="12">
        <f t="shared" si="31"/>
        <v>19901.511185618325</v>
      </c>
      <c r="O240" s="12">
        <f t="shared" si="26"/>
        <v>449774.15279497416</v>
      </c>
      <c r="P240" s="13">
        <f t="shared" si="27"/>
        <v>1985.5520712391615</v>
      </c>
      <c r="Q240" s="13">
        <f t="shared" si="28"/>
        <v>149867.17176657516</v>
      </c>
      <c r="R240" s="13">
        <f t="shared" si="29"/>
        <v>599641.32456154935</v>
      </c>
      <c r="S240" s="10" t="b">
        <f t="shared" si="30"/>
        <v>0</v>
      </c>
    </row>
    <row r="241" spans="9:19" x14ac:dyDescent="0.25">
      <c r="I241" s="10">
        <v>227</v>
      </c>
      <c r="J241" s="13">
        <f t="shared" si="25"/>
        <v>225700.81687092906</v>
      </c>
      <c r="L241" s="10">
        <f t="shared" si="32"/>
        <v>38</v>
      </c>
      <c r="M241" s="12">
        <f t="shared" si="33"/>
        <v>238818.13422741991</v>
      </c>
      <c r="N241" s="12">
        <f t="shared" si="31"/>
        <v>19901.511185618325</v>
      </c>
      <c r="O241" s="12">
        <f t="shared" si="26"/>
        <v>451764.30391353602</v>
      </c>
      <c r="P241" s="13">
        <f t="shared" si="27"/>
        <v>1998.8044152051646</v>
      </c>
      <c r="Q241" s="13">
        <f t="shared" si="28"/>
        <v>151865.97618178034</v>
      </c>
      <c r="R241" s="13">
        <f t="shared" si="29"/>
        <v>603630.28009531635</v>
      </c>
      <c r="S241" s="10" t="b">
        <f t="shared" si="30"/>
        <v>0</v>
      </c>
    </row>
    <row r="242" spans="9:19" x14ac:dyDescent="0.25">
      <c r="I242" s="10">
        <v>228</v>
      </c>
      <c r="J242" s="13">
        <f t="shared" si="25"/>
        <v>227119.81959383216</v>
      </c>
      <c r="L242" s="10">
        <f t="shared" si="32"/>
        <v>38</v>
      </c>
      <c r="M242" s="12">
        <f t="shared" si="33"/>
        <v>238818.13422741991</v>
      </c>
      <c r="N242" s="12">
        <f t="shared" si="31"/>
        <v>19901.511185618325</v>
      </c>
      <c r="O242" s="12">
        <f t="shared" si="26"/>
        <v>453754.45503209782</v>
      </c>
      <c r="P242" s="13">
        <f t="shared" si="27"/>
        <v>2012.1009336510547</v>
      </c>
      <c r="Q242" s="13">
        <f t="shared" si="28"/>
        <v>153878.0771154314</v>
      </c>
      <c r="R242" s="13">
        <f t="shared" si="29"/>
        <v>607632.53214752919</v>
      </c>
      <c r="S242" s="10" t="b">
        <f t="shared" si="30"/>
        <v>0</v>
      </c>
    </row>
    <row r="243" spans="9:19" x14ac:dyDescent="0.25">
      <c r="I243" s="10">
        <v>229</v>
      </c>
      <c r="J243" s="13">
        <f t="shared" si="25"/>
        <v>228543.55232581159</v>
      </c>
      <c r="L243" s="10">
        <f t="shared" si="32"/>
        <v>39</v>
      </c>
      <c r="M243" s="12">
        <f t="shared" si="33"/>
        <v>245982.67825424252</v>
      </c>
      <c r="N243" s="12">
        <f t="shared" si="31"/>
        <v>20498.556521186878</v>
      </c>
      <c r="O243" s="12">
        <f t="shared" si="26"/>
        <v>469416.94433517952</v>
      </c>
      <c r="P243" s="13">
        <f t="shared" si="27"/>
        <v>2025.4417738250975</v>
      </c>
      <c r="Q243" s="13">
        <f t="shared" si="28"/>
        <v>155903.51888925649</v>
      </c>
      <c r="R243" s="13">
        <f t="shared" si="29"/>
        <v>625320.46322443604</v>
      </c>
      <c r="S243" s="10" t="b">
        <f t="shared" si="30"/>
        <v>0</v>
      </c>
    </row>
    <row r="244" spans="9:19" x14ac:dyDescent="0.25">
      <c r="I244" s="10">
        <v>230</v>
      </c>
      <c r="J244" s="13">
        <f t="shared" si="25"/>
        <v>229972.03083356429</v>
      </c>
      <c r="L244" s="10">
        <f t="shared" si="32"/>
        <v>39</v>
      </c>
      <c r="M244" s="12">
        <f t="shared" si="33"/>
        <v>245982.67825424252</v>
      </c>
      <c r="N244" s="12">
        <f t="shared" si="31"/>
        <v>20498.556521186878</v>
      </c>
      <c r="O244" s="12">
        <f t="shared" si="26"/>
        <v>471466.7999872982</v>
      </c>
      <c r="P244" s="13">
        <f t="shared" si="27"/>
        <v>2084.4015440814537</v>
      </c>
      <c r="Q244" s="13">
        <f t="shared" si="28"/>
        <v>157987.92043333795</v>
      </c>
      <c r="R244" s="13">
        <f t="shared" si="29"/>
        <v>629454.72042063612</v>
      </c>
      <c r="S244" s="10" t="b">
        <f t="shared" si="30"/>
        <v>0</v>
      </c>
    </row>
    <row r="245" spans="9:19" x14ac:dyDescent="0.25">
      <c r="I245" s="10">
        <v>231</v>
      </c>
      <c r="J245" s="13">
        <f t="shared" si="25"/>
        <v>231405.27093634283</v>
      </c>
      <c r="L245" s="10">
        <f t="shared" si="32"/>
        <v>39</v>
      </c>
      <c r="M245" s="12">
        <f t="shared" si="33"/>
        <v>245982.67825424252</v>
      </c>
      <c r="N245" s="12">
        <f t="shared" si="31"/>
        <v>20498.556521186878</v>
      </c>
      <c r="O245" s="12">
        <f t="shared" si="26"/>
        <v>473516.65563941689</v>
      </c>
      <c r="P245" s="13">
        <f t="shared" si="27"/>
        <v>2098.1824014021204</v>
      </c>
      <c r="Q245" s="13">
        <f t="shared" si="28"/>
        <v>160086.10283474007</v>
      </c>
      <c r="R245" s="13">
        <f t="shared" si="29"/>
        <v>633602.75847415696</v>
      </c>
      <c r="S245" s="10" t="b">
        <f t="shared" si="30"/>
        <v>0</v>
      </c>
    </row>
    <row r="246" spans="9:19" x14ac:dyDescent="0.25">
      <c r="I246" s="10">
        <v>232</v>
      </c>
      <c r="J246" s="13">
        <f t="shared" si="25"/>
        <v>232843.28850613063</v>
      </c>
      <c r="L246" s="10">
        <f t="shared" si="32"/>
        <v>39</v>
      </c>
      <c r="M246" s="12">
        <f t="shared" si="33"/>
        <v>245982.67825424252</v>
      </c>
      <c r="N246" s="12">
        <f t="shared" si="31"/>
        <v>20498.556521186878</v>
      </c>
      <c r="O246" s="12">
        <f t="shared" si="26"/>
        <v>475566.51129153557</v>
      </c>
      <c r="P246" s="13">
        <f t="shared" si="27"/>
        <v>2112.0091949138568</v>
      </c>
      <c r="Q246" s="13">
        <f t="shared" si="28"/>
        <v>162198.11202965392</v>
      </c>
      <c r="R246" s="13">
        <f t="shared" si="29"/>
        <v>637764.62332118955</v>
      </c>
      <c r="S246" s="10" t="b">
        <f t="shared" si="30"/>
        <v>0</v>
      </c>
    </row>
    <row r="247" spans="9:19" x14ac:dyDescent="0.25">
      <c r="I247" s="10">
        <v>233</v>
      </c>
      <c r="J247" s="13">
        <f t="shared" si="25"/>
        <v>234286.09946781772</v>
      </c>
      <c r="L247" s="10">
        <f t="shared" si="32"/>
        <v>39</v>
      </c>
      <c r="M247" s="12">
        <f t="shared" si="33"/>
        <v>245982.67825424252</v>
      </c>
      <c r="N247" s="12">
        <f t="shared" si="31"/>
        <v>20498.556521186878</v>
      </c>
      <c r="O247" s="12">
        <f t="shared" si="26"/>
        <v>477616.36694365426</v>
      </c>
      <c r="P247" s="13">
        <f t="shared" si="27"/>
        <v>2125.8820777372985</v>
      </c>
      <c r="Q247" s="13">
        <f t="shared" si="28"/>
        <v>164323.99410739122</v>
      </c>
      <c r="R247" s="13">
        <f t="shared" si="29"/>
        <v>641940.36105104547</v>
      </c>
      <c r="S247" s="10" t="b">
        <f t="shared" si="30"/>
        <v>0</v>
      </c>
    </row>
    <row r="248" spans="9:19" x14ac:dyDescent="0.25">
      <c r="I248" s="10">
        <v>234</v>
      </c>
      <c r="J248" s="13">
        <f t="shared" si="25"/>
        <v>235733.71979937711</v>
      </c>
      <c r="L248" s="10">
        <f t="shared" si="32"/>
        <v>39</v>
      </c>
      <c r="M248" s="12">
        <f t="shared" si="33"/>
        <v>245982.67825424252</v>
      </c>
      <c r="N248" s="12">
        <f t="shared" si="31"/>
        <v>20498.556521186878</v>
      </c>
      <c r="O248" s="12">
        <f t="shared" si="26"/>
        <v>479666.22259577294</v>
      </c>
      <c r="P248" s="13">
        <f t="shared" si="27"/>
        <v>2139.8012035034849</v>
      </c>
      <c r="Q248" s="13">
        <f t="shared" si="28"/>
        <v>166463.7953108947</v>
      </c>
      <c r="R248" s="13">
        <f t="shared" si="29"/>
        <v>646130.01790666766</v>
      </c>
      <c r="S248" s="10" t="b">
        <f t="shared" si="30"/>
        <v>0</v>
      </c>
    </row>
    <row r="249" spans="9:19" x14ac:dyDescent="0.25">
      <c r="I249" s="10">
        <v>235</v>
      </c>
      <c r="J249" s="13">
        <f t="shared" si="25"/>
        <v>237186.16553204169</v>
      </c>
      <c r="L249" s="10">
        <f t="shared" si="32"/>
        <v>40</v>
      </c>
      <c r="M249" s="12">
        <f t="shared" si="33"/>
        <v>253362.1586018698</v>
      </c>
      <c r="N249" s="12">
        <f t="shared" si="31"/>
        <v>21113.513216822485</v>
      </c>
      <c r="O249" s="12">
        <f t="shared" si="26"/>
        <v>496167.5605953284</v>
      </c>
      <c r="P249" s="13">
        <f t="shared" si="27"/>
        <v>2153.7667263555591</v>
      </c>
      <c r="Q249" s="13">
        <f t="shared" si="28"/>
        <v>168617.56203725026</v>
      </c>
      <c r="R249" s="13">
        <f t="shared" si="29"/>
        <v>664785.12263257871</v>
      </c>
      <c r="S249" s="10" t="b">
        <f t="shared" si="30"/>
        <v>0</v>
      </c>
    </row>
    <row r="250" spans="9:19" x14ac:dyDescent="0.25">
      <c r="I250" s="10">
        <v>236</v>
      </c>
      <c r="J250" s="13">
        <f t="shared" si="25"/>
        <v>238643.45275048181</v>
      </c>
      <c r="L250" s="10">
        <f t="shared" si="32"/>
        <v>40</v>
      </c>
      <c r="M250" s="12">
        <f t="shared" si="33"/>
        <v>253362.1586018698</v>
      </c>
      <c r="N250" s="12">
        <f t="shared" si="31"/>
        <v>21113.513216822485</v>
      </c>
      <c r="O250" s="12">
        <f t="shared" si="26"/>
        <v>498278.91191701061</v>
      </c>
      <c r="P250" s="13">
        <f t="shared" si="27"/>
        <v>2215.9504087752625</v>
      </c>
      <c r="Q250" s="13">
        <f t="shared" si="28"/>
        <v>170833.51244602553</v>
      </c>
      <c r="R250" s="13">
        <f t="shared" si="29"/>
        <v>669112.42436303617</v>
      </c>
      <c r="S250" s="10" t="b">
        <f t="shared" si="30"/>
        <v>0</v>
      </c>
    </row>
    <row r="251" spans="9:19" x14ac:dyDescent="0.25">
      <c r="I251" s="10">
        <v>237</v>
      </c>
      <c r="J251" s="13">
        <f t="shared" si="25"/>
        <v>240105.59759298339</v>
      </c>
      <c r="L251" s="10">
        <f t="shared" si="32"/>
        <v>40</v>
      </c>
      <c r="M251" s="12">
        <f t="shared" si="33"/>
        <v>253362.1586018698</v>
      </c>
      <c r="N251" s="12">
        <f t="shared" si="31"/>
        <v>21113.513216822485</v>
      </c>
      <c r="O251" s="12">
        <f t="shared" si="26"/>
        <v>500390.26323869289</v>
      </c>
      <c r="P251" s="13">
        <f t="shared" si="27"/>
        <v>2230.3747478767873</v>
      </c>
      <c r="Q251" s="13">
        <f t="shared" si="28"/>
        <v>173063.88719390231</v>
      </c>
      <c r="R251" s="13">
        <f t="shared" si="29"/>
        <v>673454.15043259517</v>
      </c>
      <c r="S251" s="10" t="b">
        <f t="shared" si="30"/>
        <v>0</v>
      </c>
    </row>
    <row r="252" spans="9:19" x14ac:dyDescent="0.25">
      <c r="I252" s="10">
        <v>238</v>
      </c>
      <c r="J252" s="13">
        <f t="shared" si="25"/>
        <v>241572.61625162666</v>
      </c>
      <c r="L252" s="10">
        <f t="shared" si="32"/>
        <v>40</v>
      </c>
      <c r="M252" s="12">
        <f t="shared" si="33"/>
        <v>253362.1586018698</v>
      </c>
      <c r="N252" s="12">
        <f t="shared" si="31"/>
        <v>21113.513216822485</v>
      </c>
      <c r="O252" s="12">
        <f t="shared" si="26"/>
        <v>502501.61456037511</v>
      </c>
      <c r="P252" s="13">
        <f t="shared" si="27"/>
        <v>2244.8471681086507</v>
      </c>
      <c r="Q252" s="13">
        <f t="shared" si="28"/>
        <v>175308.73436201096</v>
      </c>
      <c r="R252" s="13">
        <f t="shared" si="29"/>
        <v>677810.34892238607</v>
      </c>
      <c r="S252" s="10" t="b">
        <f t="shared" si="30"/>
        <v>0</v>
      </c>
    </row>
    <row r="253" spans="9:19" x14ac:dyDescent="0.25">
      <c r="I253" s="10">
        <v>239</v>
      </c>
      <c r="J253" s="13">
        <f t="shared" si="25"/>
        <v>243044.52497246541</v>
      </c>
      <c r="L253" s="10">
        <f t="shared" si="32"/>
        <v>40</v>
      </c>
      <c r="M253" s="12">
        <f t="shared" si="33"/>
        <v>253362.1586018698</v>
      </c>
      <c r="N253" s="12">
        <f t="shared" si="31"/>
        <v>21113.513216822485</v>
      </c>
      <c r="O253" s="12">
        <f t="shared" si="26"/>
        <v>504612.96588205738</v>
      </c>
      <c r="P253" s="13">
        <f t="shared" si="27"/>
        <v>2259.3678297412871</v>
      </c>
      <c r="Q253" s="13">
        <f t="shared" si="28"/>
        <v>177568.10219175226</v>
      </c>
      <c r="R253" s="13">
        <f t="shared" si="29"/>
        <v>682181.06807380961</v>
      </c>
      <c r="S253" s="10" t="b">
        <f t="shared" si="30"/>
        <v>0</v>
      </c>
    </row>
    <row r="254" spans="9:19" x14ac:dyDescent="0.25">
      <c r="I254" s="10">
        <v>240</v>
      </c>
      <c r="J254" s="13">
        <f t="shared" si="25"/>
        <v>244521.34005570697</v>
      </c>
      <c r="L254" s="10">
        <f t="shared" si="32"/>
        <v>40</v>
      </c>
      <c r="M254" s="12">
        <f t="shared" si="33"/>
        <v>253362.1586018698</v>
      </c>
      <c r="N254" s="12">
        <f t="shared" si="31"/>
        <v>21113.513216822485</v>
      </c>
      <c r="O254" s="12">
        <f t="shared" si="26"/>
        <v>506724.31720373966</v>
      </c>
      <c r="P254" s="13">
        <f t="shared" si="27"/>
        <v>2273.9368935793655</v>
      </c>
      <c r="Q254" s="13">
        <f t="shared" si="28"/>
        <v>179842.03908533163</v>
      </c>
      <c r="R254" s="13">
        <f t="shared" si="29"/>
        <v>686566.35628907126</v>
      </c>
      <c r="S254" s="10" t="b">
        <f t="shared" si="30"/>
        <v>0</v>
      </c>
    </row>
    <row r="255" spans="9:19" x14ac:dyDescent="0.25">
      <c r="I255" s="10">
        <v>241</v>
      </c>
      <c r="J255" s="13">
        <f t="shared" si="25"/>
        <v>246003.07785589265</v>
      </c>
      <c r="L255" s="10">
        <f t="shared" si="32"/>
        <v>41</v>
      </c>
      <c r="M255" s="12">
        <f t="shared" si="33"/>
        <v>260963.02335992589</v>
      </c>
      <c r="N255" s="12">
        <f t="shared" si="31"/>
        <v>21746.918613327158</v>
      </c>
      <c r="O255" s="12">
        <f t="shared" si="26"/>
        <v>524100.73858118447</v>
      </c>
      <c r="P255" s="13">
        <f t="shared" si="27"/>
        <v>2288.5545209635711</v>
      </c>
      <c r="Q255" s="13">
        <f t="shared" si="28"/>
        <v>182130.59360629521</v>
      </c>
      <c r="R255" s="13">
        <f t="shared" si="29"/>
        <v>706231.33218747971</v>
      </c>
      <c r="S255" s="10" t="b">
        <f t="shared" si="30"/>
        <v>0</v>
      </c>
    </row>
    <row r="256" spans="9:19" x14ac:dyDescent="0.25">
      <c r="I256" s="10">
        <v>242</v>
      </c>
      <c r="J256" s="13">
        <f t="shared" si="25"/>
        <v>247489.75478207896</v>
      </c>
      <c r="L256" s="10">
        <f t="shared" si="32"/>
        <v>41</v>
      </c>
      <c r="M256" s="12">
        <f t="shared" si="33"/>
        <v>260963.02335992589</v>
      </c>
      <c r="N256" s="12">
        <f t="shared" si="31"/>
        <v>21746.918613327158</v>
      </c>
      <c r="O256" s="12">
        <f t="shared" si="26"/>
        <v>526275.43044251716</v>
      </c>
      <c r="P256" s="13">
        <f t="shared" si="27"/>
        <v>2354.1044406249325</v>
      </c>
      <c r="Q256" s="13">
        <f t="shared" si="28"/>
        <v>184484.69804692015</v>
      </c>
      <c r="R256" s="13">
        <f t="shared" si="29"/>
        <v>710760.12848943728</v>
      </c>
      <c r="S256" s="10" t="b">
        <f t="shared" si="30"/>
        <v>0</v>
      </c>
    </row>
    <row r="257" spans="9:19" x14ac:dyDescent="0.25">
      <c r="I257" s="10">
        <v>243</v>
      </c>
      <c r="J257" s="13">
        <f t="shared" si="25"/>
        <v>248981.38729801922</v>
      </c>
      <c r="L257" s="10">
        <f t="shared" si="32"/>
        <v>41</v>
      </c>
      <c r="M257" s="12">
        <f t="shared" si="33"/>
        <v>260963.02335992589</v>
      </c>
      <c r="N257" s="12">
        <f t="shared" si="31"/>
        <v>21746.918613327158</v>
      </c>
      <c r="O257" s="12">
        <f t="shared" si="26"/>
        <v>528450.1223038499</v>
      </c>
      <c r="P257" s="13">
        <f t="shared" si="27"/>
        <v>2369.2004282981243</v>
      </c>
      <c r="Q257" s="13">
        <f t="shared" si="28"/>
        <v>186853.89847521827</v>
      </c>
      <c r="R257" s="13">
        <f t="shared" si="29"/>
        <v>715304.02077906812</v>
      </c>
      <c r="S257" s="10" t="b">
        <f t="shared" si="30"/>
        <v>0</v>
      </c>
    </row>
    <row r="258" spans="9:19" x14ac:dyDescent="0.25">
      <c r="I258" s="10">
        <v>244</v>
      </c>
      <c r="J258" s="13">
        <f t="shared" si="25"/>
        <v>250477.99192234594</v>
      </c>
      <c r="L258" s="10">
        <f t="shared" si="32"/>
        <v>41</v>
      </c>
      <c r="M258" s="12">
        <f t="shared" si="33"/>
        <v>260963.02335992589</v>
      </c>
      <c r="N258" s="12">
        <f t="shared" si="31"/>
        <v>21746.918613327158</v>
      </c>
      <c r="O258" s="12">
        <f t="shared" si="26"/>
        <v>530624.81416518264</v>
      </c>
      <c r="P258" s="13">
        <f t="shared" si="27"/>
        <v>2384.3467359302272</v>
      </c>
      <c r="Q258" s="13">
        <f t="shared" si="28"/>
        <v>189238.24521114849</v>
      </c>
      <c r="R258" s="13">
        <f t="shared" si="29"/>
        <v>719863.05937633116</v>
      </c>
      <c r="S258" s="10" t="b">
        <f t="shared" si="30"/>
        <v>0</v>
      </c>
    </row>
    <row r="259" spans="9:19" x14ac:dyDescent="0.25">
      <c r="I259" s="10">
        <v>245</v>
      </c>
      <c r="J259" s="13">
        <f t="shared" si="25"/>
        <v>251979.58522875374</v>
      </c>
      <c r="L259" s="10">
        <f t="shared" si="32"/>
        <v>41</v>
      </c>
      <c r="M259" s="12">
        <f t="shared" si="33"/>
        <v>260963.02335992589</v>
      </c>
      <c r="N259" s="12">
        <f t="shared" si="31"/>
        <v>21746.918613327158</v>
      </c>
      <c r="O259" s="12">
        <f t="shared" si="26"/>
        <v>532799.50602651539</v>
      </c>
      <c r="P259" s="13">
        <f t="shared" si="27"/>
        <v>2399.5435312544373</v>
      </c>
      <c r="Q259" s="13">
        <f t="shared" si="28"/>
        <v>191637.78874240292</v>
      </c>
      <c r="R259" s="13">
        <f t="shared" si="29"/>
        <v>724437.29476891831</v>
      </c>
      <c r="S259" s="10" t="b">
        <f t="shared" si="30"/>
        <v>0</v>
      </c>
    </row>
    <row r="260" spans="9:19" x14ac:dyDescent="0.25">
      <c r="I260" s="10">
        <v>246</v>
      </c>
      <c r="J260" s="13">
        <f t="shared" si="25"/>
        <v>253486.18384618292</v>
      </c>
      <c r="L260" s="10">
        <f t="shared" si="32"/>
        <v>41</v>
      </c>
      <c r="M260" s="12">
        <f t="shared" si="33"/>
        <v>260963.02335992589</v>
      </c>
      <c r="N260" s="12">
        <f t="shared" si="31"/>
        <v>21746.918613327158</v>
      </c>
      <c r="O260" s="12">
        <f t="shared" si="26"/>
        <v>534974.19788784801</v>
      </c>
      <c r="P260" s="13">
        <f t="shared" si="27"/>
        <v>2414.7909825630613</v>
      </c>
      <c r="Q260" s="13">
        <f t="shared" si="28"/>
        <v>194052.57972496597</v>
      </c>
      <c r="R260" s="13">
        <f t="shared" si="29"/>
        <v>729026.77761281398</v>
      </c>
      <c r="S260" s="10" t="b">
        <f t="shared" si="30"/>
        <v>0</v>
      </c>
    </row>
    <row r="261" spans="9:19" x14ac:dyDescent="0.25">
      <c r="I261" s="10">
        <v>247</v>
      </c>
      <c r="J261" s="13">
        <f t="shared" si="25"/>
        <v>254997.80445900353</v>
      </c>
      <c r="L261" s="10">
        <f t="shared" si="32"/>
        <v>42</v>
      </c>
      <c r="M261" s="12">
        <f t="shared" si="33"/>
        <v>268791.91406072368</v>
      </c>
      <c r="N261" s="12">
        <f t="shared" si="31"/>
        <v>22399.326171726974</v>
      </c>
      <c r="O261" s="12">
        <f t="shared" si="26"/>
        <v>553263.35644165624</v>
      </c>
      <c r="P261" s="13">
        <f t="shared" si="27"/>
        <v>2430.0892587093799</v>
      </c>
      <c r="Q261" s="13">
        <f t="shared" si="28"/>
        <v>196482.66898367534</v>
      </c>
      <c r="R261" s="13">
        <f t="shared" si="29"/>
        <v>749746.02542533155</v>
      </c>
      <c r="S261" s="10" t="b">
        <f t="shared" si="30"/>
        <v>0</v>
      </c>
    </row>
    <row r="262" spans="9:19" x14ac:dyDescent="0.25">
      <c r="I262" s="10">
        <v>248</v>
      </c>
      <c r="J262" s="13">
        <f t="shared" si="25"/>
        <v>256514.4638072002</v>
      </c>
      <c r="L262" s="10">
        <f t="shared" si="32"/>
        <v>42</v>
      </c>
      <c r="M262" s="12">
        <f t="shared" si="33"/>
        <v>268791.91406072368</v>
      </c>
      <c r="N262" s="12">
        <f t="shared" si="31"/>
        <v>22399.326171726974</v>
      </c>
      <c r="O262" s="12">
        <f t="shared" si="26"/>
        <v>555503.28905882896</v>
      </c>
      <c r="P262" s="13">
        <f t="shared" si="27"/>
        <v>2499.1534180844387</v>
      </c>
      <c r="Q262" s="13">
        <f t="shared" si="28"/>
        <v>198981.82240175977</v>
      </c>
      <c r="R262" s="13">
        <f t="shared" si="29"/>
        <v>754485.11146058876</v>
      </c>
      <c r="S262" s="10" t="b">
        <f t="shared" si="30"/>
        <v>0</v>
      </c>
    </row>
    <row r="263" spans="9:19" x14ac:dyDescent="0.25">
      <c r="I263" s="10">
        <v>249</v>
      </c>
      <c r="J263" s="13">
        <f t="shared" si="25"/>
        <v>258036.17868655751</v>
      </c>
      <c r="L263" s="10">
        <f t="shared" si="32"/>
        <v>42</v>
      </c>
      <c r="M263" s="12">
        <f t="shared" si="33"/>
        <v>268791.91406072368</v>
      </c>
      <c r="N263" s="12">
        <f t="shared" si="31"/>
        <v>22399.326171726974</v>
      </c>
      <c r="O263" s="12">
        <f t="shared" si="26"/>
        <v>557743.22167600167</v>
      </c>
      <c r="P263" s="13">
        <f t="shared" si="27"/>
        <v>2514.9503715352962</v>
      </c>
      <c r="Q263" s="13">
        <f t="shared" si="28"/>
        <v>201496.77277329506</v>
      </c>
      <c r="R263" s="13">
        <f t="shared" si="29"/>
        <v>759239.99444929673</v>
      </c>
      <c r="S263" s="10" t="b">
        <f t="shared" si="30"/>
        <v>0</v>
      </c>
    </row>
    <row r="264" spans="9:19" x14ac:dyDescent="0.25">
      <c r="I264" s="10">
        <v>250</v>
      </c>
      <c r="J264" s="13">
        <f t="shared" si="25"/>
        <v>259562.96594884602</v>
      </c>
      <c r="L264" s="10">
        <f t="shared" si="32"/>
        <v>42</v>
      </c>
      <c r="M264" s="12">
        <f t="shared" si="33"/>
        <v>268791.91406072368</v>
      </c>
      <c r="N264" s="12">
        <f t="shared" si="31"/>
        <v>22399.326171726974</v>
      </c>
      <c r="O264" s="12">
        <f t="shared" si="26"/>
        <v>559983.15429317439</v>
      </c>
      <c r="P264" s="13">
        <f t="shared" si="27"/>
        <v>2530.7999814976561</v>
      </c>
      <c r="Q264" s="13">
        <f t="shared" si="28"/>
        <v>204027.57275479272</v>
      </c>
      <c r="R264" s="13">
        <f t="shared" si="29"/>
        <v>764010.72704796714</v>
      </c>
      <c r="S264" s="10" t="b">
        <f t="shared" si="30"/>
        <v>0</v>
      </c>
    </row>
    <row r="265" spans="9:19" x14ac:dyDescent="0.25">
      <c r="I265" s="10">
        <v>251</v>
      </c>
      <c r="J265" s="13">
        <f t="shared" si="25"/>
        <v>261094.84250200883</v>
      </c>
      <c r="L265" s="10">
        <f t="shared" si="32"/>
        <v>42</v>
      </c>
      <c r="M265" s="12">
        <f t="shared" si="33"/>
        <v>268791.91406072368</v>
      </c>
      <c r="N265" s="12">
        <f t="shared" si="31"/>
        <v>22399.326171726974</v>
      </c>
      <c r="O265" s="12">
        <f t="shared" si="26"/>
        <v>562223.08691034711</v>
      </c>
      <c r="P265" s="13">
        <f t="shared" si="27"/>
        <v>2546.7024234932242</v>
      </c>
      <c r="Q265" s="13">
        <f t="shared" si="28"/>
        <v>206574.27517828596</v>
      </c>
      <c r="R265" s="13">
        <f t="shared" si="29"/>
        <v>768797.362088633</v>
      </c>
      <c r="S265" s="10" t="b">
        <f t="shared" si="30"/>
        <v>0</v>
      </c>
    </row>
    <row r="266" spans="9:19" x14ac:dyDescent="0.25">
      <c r="I266" s="10">
        <v>252</v>
      </c>
      <c r="J266" s="13">
        <f t="shared" si="25"/>
        <v>262631.82531034888</v>
      </c>
      <c r="L266" s="10">
        <f t="shared" si="32"/>
        <v>42</v>
      </c>
      <c r="M266" s="12">
        <f t="shared" si="33"/>
        <v>268791.91406072368</v>
      </c>
      <c r="N266" s="12">
        <f t="shared" si="31"/>
        <v>22399.326171726974</v>
      </c>
      <c r="O266" s="12">
        <f t="shared" si="26"/>
        <v>564463.01952751982</v>
      </c>
      <c r="P266" s="13">
        <f t="shared" si="27"/>
        <v>2562.657873628777</v>
      </c>
      <c r="Q266" s="13">
        <f t="shared" si="28"/>
        <v>209136.93305191473</v>
      </c>
      <c r="R266" s="13">
        <f t="shared" si="29"/>
        <v>773599.9525794345</v>
      </c>
      <c r="S266" s="10" t="b">
        <f t="shared" si="30"/>
        <v>0</v>
      </c>
    </row>
    <row r="267" spans="9:19" x14ac:dyDescent="0.25">
      <c r="I267" s="10">
        <v>253</v>
      </c>
      <c r="J267" s="13">
        <f t="shared" si="25"/>
        <v>264173.93139471672</v>
      </c>
      <c r="L267" s="10">
        <f t="shared" si="32"/>
        <v>43</v>
      </c>
      <c r="M267" s="12">
        <f t="shared" si="33"/>
        <v>276855.67148254538</v>
      </c>
      <c r="N267" s="12">
        <f t="shared" si="31"/>
        <v>23071.305956878783</v>
      </c>
      <c r="O267" s="12">
        <f t="shared" si="26"/>
        <v>583704.04070903314</v>
      </c>
      <c r="P267" s="13">
        <f t="shared" si="27"/>
        <v>2578.6665085981153</v>
      </c>
      <c r="Q267" s="13">
        <f t="shared" si="28"/>
        <v>211715.59956051284</v>
      </c>
      <c r="R267" s="13">
        <f t="shared" si="29"/>
        <v>795419.64026954595</v>
      </c>
      <c r="S267" s="10" t="b">
        <f t="shared" si="30"/>
        <v>0</v>
      </c>
    </row>
    <row r="268" spans="9:19" x14ac:dyDescent="0.25">
      <c r="I268" s="10">
        <v>254</v>
      </c>
      <c r="J268" s="13">
        <f t="shared" si="25"/>
        <v>265721.17783269915</v>
      </c>
      <c r="L268" s="10">
        <f t="shared" si="32"/>
        <v>43</v>
      </c>
      <c r="M268" s="12">
        <f t="shared" si="33"/>
        <v>276855.67148254538</v>
      </c>
      <c r="N268" s="12">
        <f t="shared" si="31"/>
        <v>23071.305956878783</v>
      </c>
      <c r="O268" s="12">
        <f t="shared" si="26"/>
        <v>586011.17130472104</v>
      </c>
      <c r="P268" s="13">
        <f t="shared" si="27"/>
        <v>2651.3988008984866</v>
      </c>
      <c r="Q268" s="13">
        <f t="shared" si="28"/>
        <v>214366.99836141133</v>
      </c>
      <c r="R268" s="13">
        <f t="shared" si="29"/>
        <v>800378.16966613242</v>
      </c>
      <c r="S268" s="10" t="b">
        <f t="shared" si="30"/>
        <v>0</v>
      </c>
    </row>
    <row r="269" spans="9:19" x14ac:dyDescent="0.25">
      <c r="I269" s="10">
        <v>255</v>
      </c>
      <c r="J269" s="13">
        <f t="shared" ref="J269:J332" si="34">J268*$C$6+J268+$B$11</f>
        <v>267273.58175880817</v>
      </c>
      <c r="L269" s="10">
        <f t="shared" si="32"/>
        <v>43</v>
      </c>
      <c r="M269" s="12">
        <f t="shared" si="33"/>
        <v>276855.67148254538</v>
      </c>
      <c r="N269" s="12">
        <f t="shared" si="31"/>
        <v>23071.305956878783</v>
      </c>
      <c r="O269" s="12">
        <f t="shared" ref="O269:O332" si="35">N269*$B$8*I269</f>
        <v>588318.30190040893</v>
      </c>
      <c r="P269" s="13">
        <f t="shared" ref="P269:P332" si="36">R268*$C$6</f>
        <v>2667.9272322204415</v>
      </c>
      <c r="Q269" s="13">
        <f t="shared" ref="Q269:Q332" si="37">P269+Q268</f>
        <v>217034.92559363178</v>
      </c>
      <c r="R269" s="13">
        <f t="shared" ref="R269:R332" si="38">O269+Q269</f>
        <v>805353.22749404074</v>
      </c>
      <c r="S269" s="10" t="b">
        <f t="shared" si="30"/>
        <v>0</v>
      </c>
    </row>
    <row r="270" spans="9:19" x14ac:dyDescent="0.25">
      <c r="I270" s="10">
        <v>256</v>
      </c>
      <c r="J270" s="13">
        <f t="shared" si="34"/>
        <v>268831.16036467091</v>
      </c>
      <c r="L270" s="10">
        <f t="shared" si="32"/>
        <v>43</v>
      </c>
      <c r="M270" s="12">
        <f t="shared" si="33"/>
        <v>276855.67148254538</v>
      </c>
      <c r="N270" s="12">
        <f t="shared" si="31"/>
        <v>23071.305956878783</v>
      </c>
      <c r="O270" s="12">
        <f t="shared" si="35"/>
        <v>590625.43249609682</v>
      </c>
      <c r="P270" s="13">
        <f t="shared" si="36"/>
        <v>2684.5107583134691</v>
      </c>
      <c r="Q270" s="13">
        <f t="shared" si="37"/>
        <v>219719.43635194525</v>
      </c>
      <c r="R270" s="13">
        <f t="shared" si="38"/>
        <v>810344.8688480421</v>
      </c>
      <c r="S270" s="10" t="b">
        <f t="shared" si="30"/>
        <v>0</v>
      </c>
    </row>
    <row r="271" spans="9:19" x14ac:dyDescent="0.25">
      <c r="I271" s="10">
        <v>257</v>
      </c>
      <c r="J271" s="13">
        <f t="shared" si="34"/>
        <v>270393.93089921982</v>
      </c>
      <c r="L271" s="10">
        <f t="shared" si="32"/>
        <v>43</v>
      </c>
      <c r="M271" s="12">
        <f t="shared" si="33"/>
        <v>276855.67148254538</v>
      </c>
      <c r="N271" s="12">
        <f t="shared" si="31"/>
        <v>23071.305956878783</v>
      </c>
      <c r="O271" s="12">
        <f t="shared" si="35"/>
        <v>592932.56309178472</v>
      </c>
      <c r="P271" s="13">
        <f t="shared" si="36"/>
        <v>2701.1495628268071</v>
      </c>
      <c r="Q271" s="13">
        <f t="shared" si="37"/>
        <v>222420.58591477206</v>
      </c>
      <c r="R271" s="13">
        <f t="shared" si="38"/>
        <v>815353.14900655672</v>
      </c>
      <c r="S271" s="10" t="b">
        <f t="shared" ref="S271:S334" si="39">IF(R271&lt;$B$3,TRUE,FALSE)</f>
        <v>0</v>
      </c>
    </row>
    <row r="272" spans="9:19" x14ac:dyDescent="0.25">
      <c r="I272" s="10">
        <v>258</v>
      </c>
      <c r="J272" s="13">
        <f t="shared" si="34"/>
        <v>271961.91066888388</v>
      </c>
      <c r="L272" s="10">
        <f t="shared" si="32"/>
        <v>43</v>
      </c>
      <c r="M272" s="12">
        <f t="shared" si="33"/>
        <v>276855.67148254538</v>
      </c>
      <c r="N272" s="12">
        <f t="shared" ref="N272:N335" si="40">M272/12</f>
        <v>23071.305956878783</v>
      </c>
      <c r="O272" s="12">
        <f t="shared" si="35"/>
        <v>595239.69368747261</v>
      </c>
      <c r="P272" s="13">
        <f t="shared" si="36"/>
        <v>2717.8438300218559</v>
      </c>
      <c r="Q272" s="13">
        <f t="shared" si="37"/>
        <v>225138.42974479392</v>
      </c>
      <c r="R272" s="13">
        <f t="shared" si="38"/>
        <v>820378.12343226653</v>
      </c>
      <c r="S272" s="10" t="b">
        <f t="shared" si="39"/>
        <v>0</v>
      </c>
    </row>
    <row r="273" spans="9:19" x14ac:dyDescent="0.25">
      <c r="I273" s="10">
        <v>259</v>
      </c>
      <c r="J273" s="13">
        <f t="shared" si="34"/>
        <v>273535.11703778018</v>
      </c>
      <c r="L273" s="10">
        <f t="shared" si="32"/>
        <v>44</v>
      </c>
      <c r="M273" s="12">
        <f t="shared" si="33"/>
        <v>285161.34162702173</v>
      </c>
      <c r="N273" s="12">
        <f t="shared" si="40"/>
        <v>23763.445135585145</v>
      </c>
      <c r="O273" s="12">
        <f t="shared" si="35"/>
        <v>615473.22901165532</v>
      </c>
      <c r="P273" s="13">
        <f t="shared" si="36"/>
        <v>2734.5937447742217</v>
      </c>
      <c r="Q273" s="13">
        <f t="shared" si="37"/>
        <v>227873.02348956815</v>
      </c>
      <c r="R273" s="13">
        <f t="shared" si="38"/>
        <v>843346.25250122347</v>
      </c>
      <c r="S273" s="10" t="b">
        <f t="shared" si="39"/>
        <v>0</v>
      </c>
    </row>
    <row r="274" spans="9:19" x14ac:dyDescent="0.25">
      <c r="I274" s="10">
        <v>260</v>
      </c>
      <c r="J274" s="13">
        <f t="shared" si="34"/>
        <v>275113.56742790615</v>
      </c>
      <c r="L274" s="10">
        <f t="shared" si="32"/>
        <v>44</v>
      </c>
      <c r="M274" s="12">
        <f t="shared" si="33"/>
        <v>285161.34162702173</v>
      </c>
      <c r="N274" s="12">
        <f t="shared" si="40"/>
        <v>23763.445135585145</v>
      </c>
      <c r="O274" s="12">
        <f t="shared" si="35"/>
        <v>617849.57352521387</v>
      </c>
      <c r="P274" s="13">
        <f t="shared" si="36"/>
        <v>2811.1541750040783</v>
      </c>
      <c r="Q274" s="13">
        <f t="shared" si="37"/>
        <v>230684.17766457223</v>
      </c>
      <c r="R274" s="13">
        <f t="shared" si="38"/>
        <v>848533.75118978613</v>
      </c>
      <c r="S274" s="10" t="b">
        <f t="shared" si="39"/>
        <v>0</v>
      </c>
    </row>
    <row r="275" spans="9:19" x14ac:dyDescent="0.25">
      <c r="I275" s="10">
        <v>261</v>
      </c>
      <c r="J275" s="13">
        <f t="shared" si="34"/>
        <v>276697.27931933251</v>
      </c>
      <c r="L275" s="10">
        <f t="shared" si="32"/>
        <v>44</v>
      </c>
      <c r="M275" s="12">
        <f t="shared" si="33"/>
        <v>285161.34162702173</v>
      </c>
      <c r="N275" s="12">
        <f t="shared" si="40"/>
        <v>23763.445135585145</v>
      </c>
      <c r="O275" s="12">
        <f t="shared" si="35"/>
        <v>620225.9180387723</v>
      </c>
      <c r="P275" s="13">
        <f t="shared" si="36"/>
        <v>2828.4458372992872</v>
      </c>
      <c r="Q275" s="13">
        <f t="shared" si="37"/>
        <v>233512.62350187151</v>
      </c>
      <c r="R275" s="13">
        <f t="shared" si="38"/>
        <v>853738.54154064378</v>
      </c>
      <c r="S275" s="10" t="b">
        <f t="shared" si="39"/>
        <v>0</v>
      </c>
    </row>
    <row r="276" spans="9:19" x14ac:dyDescent="0.25">
      <c r="I276" s="10">
        <v>262</v>
      </c>
      <c r="J276" s="13">
        <f t="shared" si="34"/>
        <v>278286.27025039698</v>
      </c>
      <c r="L276" s="10">
        <f t="shared" si="32"/>
        <v>44</v>
      </c>
      <c r="M276" s="12">
        <f t="shared" si="33"/>
        <v>285161.34162702173</v>
      </c>
      <c r="N276" s="12">
        <f t="shared" si="40"/>
        <v>23763.445135585145</v>
      </c>
      <c r="O276" s="12">
        <f t="shared" si="35"/>
        <v>622602.26255233085</v>
      </c>
      <c r="P276" s="13">
        <f t="shared" si="36"/>
        <v>2845.7951384688126</v>
      </c>
      <c r="Q276" s="13">
        <f t="shared" si="37"/>
        <v>236358.41864034033</v>
      </c>
      <c r="R276" s="13">
        <f t="shared" si="38"/>
        <v>858960.68119267118</v>
      </c>
      <c r="S276" s="10" t="b">
        <f t="shared" si="39"/>
        <v>0</v>
      </c>
    </row>
    <row r="277" spans="9:19" x14ac:dyDescent="0.25">
      <c r="I277" s="10">
        <v>263</v>
      </c>
      <c r="J277" s="13">
        <f t="shared" si="34"/>
        <v>279880.55781789834</v>
      </c>
      <c r="L277" s="10">
        <f t="shared" si="32"/>
        <v>44</v>
      </c>
      <c r="M277" s="12">
        <f t="shared" si="33"/>
        <v>285161.34162702173</v>
      </c>
      <c r="N277" s="12">
        <f t="shared" si="40"/>
        <v>23763.445135585145</v>
      </c>
      <c r="O277" s="12">
        <f t="shared" si="35"/>
        <v>624978.6070658894</v>
      </c>
      <c r="P277" s="13">
        <f t="shared" si="36"/>
        <v>2863.2022706422376</v>
      </c>
      <c r="Q277" s="13">
        <f t="shared" si="37"/>
        <v>239221.62091098257</v>
      </c>
      <c r="R277" s="13">
        <f t="shared" si="38"/>
        <v>864200.227976872</v>
      </c>
      <c r="S277" s="10" t="b">
        <f t="shared" si="39"/>
        <v>0</v>
      </c>
    </row>
    <row r="278" spans="9:19" x14ac:dyDescent="0.25">
      <c r="I278" s="10">
        <v>264</v>
      </c>
      <c r="J278" s="13">
        <f t="shared" si="34"/>
        <v>281480.15967729135</v>
      </c>
      <c r="L278" s="10">
        <f t="shared" ref="L278:L341" si="41">L272+1</f>
        <v>44</v>
      </c>
      <c r="M278" s="12">
        <f t="shared" ref="M278:M341" si="42">(M272*$B$13)+M272</f>
        <v>285161.34162702173</v>
      </c>
      <c r="N278" s="12">
        <f t="shared" si="40"/>
        <v>23763.445135585145</v>
      </c>
      <c r="O278" s="12">
        <f t="shared" si="35"/>
        <v>627354.95157944795</v>
      </c>
      <c r="P278" s="13">
        <f t="shared" si="36"/>
        <v>2880.6674265895736</v>
      </c>
      <c r="Q278" s="13">
        <f t="shared" si="37"/>
        <v>242102.28833757216</v>
      </c>
      <c r="R278" s="13">
        <f t="shared" si="38"/>
        <v>869457.23991702008</v>
      </c>
      <c r="S278" s="10" t="b">
        <f t="shared" si="39"/>
        <v>0</v>
      </c>
    </row>
    <row r="279" spans="9:19" x14ac:dyDescent="0.25">
      <c r="I279" s="10">
        <v>265</v>
      </c>
      <c r="J279" s="13">
        <f t="shared" si="34"/>
        <v>283085.09354288236</v>
      </c>
      <c r="L279" s="10">
        <f t="shared" si="41"/>
        <v>45</v>
      </c>
      <c r="M279" s="12">
        <f t="shared" si="42"/>
        <v>293716.18187583238</v>
      </c>
      <c r="N279" s="12">
        <f t="shared" si="40"/>
        <v>24476.348489652697</v>
      </c>
      <c r="O279" s="12">
        <f t="shared" si="35"/>
        <v>648623.23497579643</v>
      </c>
      <c r="P279" s="13">
        <f t="shared" si="36"/>
        <v>2898.1907997234002</v>
      </c>
      <c r="Q279" s="13">
        <f t="shared" si="37"/>
        <v>245000.47913729557</v>
      </c>
      <c r="R279" s="13">
        <f t="shared" si="38"/>
        <v>893623.71411309205</v>
      </c>
      <c r="S279" s="10" t="b">
        <f t="shared" si="39"/>
        <v>0</v>
      </c>
    </row>
    <row r="280" spans="9:19" x14ac:dyDescent="0.25">
      <c r="I280" s="10">
        <v>266</v>
      </c>
      <c r="J280" s="13">
        <f t="shared" si="34"/>
        <v>284695.37718802533</v>
      </c>
      <c r="L280" s="10">
        <f t="shared" si="41"/>
        <v>45</v>
      </c>
      <c r="M280" s="12">
        <f t="shared" si="42"/>
        <v>293716.18187583238</v>
      </c>
      <c r="N280" s="12">
        <f t="shared" si="40"/>
        <v>24476.348489652697</v>
      </c>
      <c r="O280" s="12">
        <f t="shared" si="35"/>
        <v>651070.86982476176</v>
      </c>
      <c r="P280" s="13">
        <f t="shared" si="36"/>
        <v>2978.745713710307</v>
      </c>
      <c r="Q280" s="13">
        <f t="shared" si="37"/>
        <v>247979.22485100589</v>
      </c>
      <c r="R280" s="13">
        <f t="shared" si="38"/>
        <v>899050.0946757677</v>
      </c>
      <c r="S280" s="10" t="b">
        <f t="shared" si="39"/>
        <v>0</v>
      </c>
    </row>
    <row r="281" spans="9:19" x14ac:dyDescent="0.25">
      <c r="I281" s="10">
        <v>267</v>
      </c>
      <c r="J281" s="13">
        <f t="shared" si="34"/>
        <v>286311.02844531875</v>
      </c>
      <c r="L281" s="10">
        <f t="shared" si="41"/>
        <v>45</v>
      </c>
      <c r="M281" s="12">
        <f t="shared" si="42"/>
        <v>293716.18187583238</v>
      </c>
      <c r="N281" s="12">
        <f t="shared" si="40"/>
        <v>24476.348489652697</v>
      </c>
      <c r="O281" s="12">
        <f t="shared" si="35"/>
        <v>653518.50467372697</v>
      </c>
      <c r="P281" s="13">
        <f t="shared" si="36"/>
        <v>2996.8336489192257</v>
      </c>
      <c r="Q281" s="13">
        <f t="shared" si="37"/>
        <v>250976.0584999251</v>
      </c>
      <c r="R281" s="13">
        <f t="shared" si="38"/>
        <v>904494.56317365204</v>
      </c>
      <c r="S281" s="10" t="b">
        <f t="shared" si="39"/>
        <v>0</v>
      </c>
    </row>
    <row r="282" spans="9:19" x14ac:dyDescent="0.25">
      <c r="I282" s="10">
        <v>268</v>
      </c>
      <c r="J282" s="13">
        <f t="shared" si="34"/>
        <v>287932.06520680315</v>
      </c>
      <c r="L282" s="10">
        <f t="shared" si="41"/>
        <v>45</v>
      </c>
      <c r="M282" s="12">
        <f t="shared" si="42"/>
        <v>293716.18187583238</v>
      </c>
      <c r="N282" s="12">
        <f t="shared" si="40"/>
        <v>24476.348489652697</v>
      </c>
      <c r="O282" s="12">
        <f t="shared" si="35"/>
        <v>655966.13952269231</v>
      </c>
      <c r="P282" s="13">
        <f t="shared" si="36"/>
        <v>3014.9818772455069</v>
      </c>
      <c r="Q282" s="13">
        <f t="shared" si="37"/>
        <v>253991.0403771706</v>
      </c>
      <c r="R282" s="13">
        <f t="shared" si="38"/>
        <v>909957.17989986297</v>
      </c>
      <c r="S282" s="10" t="b">
        <f t="shared" si="39"/>
        <v>0</v>
      </c>
    </row>
    <row r="283" spans="9:19" x14ac:dyDescent="0.25">
      <c r="I283" s="10">
        <v>269</v>
      </c>
      <c r="J283" s="13">
        <f t="shared" si="34"/>
        <v>289558.50542415917</v>
      </c>
      <c r="L283" s="10">
        <f t="shared" si="41"/>
        <v>45</v>
      </c>
      <c r="M283" s="12">
        <f t="shared" si="42"/>
        <v>293716.18187583238</v>
      </c>
      <c r="N283" s="12">
        <f t="shared" si="40"/>
        <v>24476.348489652697</v>
      </c>
      <c r="O283" s="12">
        <f t="shared" si="35"/>
        <v>658413.77437165752</v>
      </c>
      <c r="P283" s="13">
        <f t="shared" si="36"/>
        <v>3033.1905996662099</v>
      </c>
      <c r="Q283" s="13">
        <f t="shared" si="37"/>
        <v>257024.23097683681</v>
      </c>
      <c r="R283" s="13">
        <f t="shared" si="38"/>
        <v>915438.00534849428</v>
      </c>
      <c r="S283" s="10" t="b">
        <f t="shared" si="39"/>
        <v>0</v>
      </c>
    </row>
    <row r="284" spans="9:19" x14ac:dyDescent="0.25">
      <c r="I284" s="10">
        <v>270</v>
      </c>
      <c r="J284" s="13">
        <f t="shared" si="34"/>
        <v>291190.36710890639</v>
      </c>
      <c r="L284" s="10">
        <f t="shared" si="41"/>
        <v>45</v>
      </c>
      <c r="M284" s="12">
        <f t="shared" si="42"/>
        <v>293716.18187583238</v>
      </c>
      <c r="N284" s="12">
        <f t="shared" si="40"/>
        <v>24476.348489652697</v>
      </c>
      <c r="O284" s="12">
        <f t="shared" si="35"/>
        <v>660861.40922062285</v>
      </c>
      <c r="P284" s="13">
        <f t="shared" si="36"/>
        <v>3051.4600178283144</v>
      </c>
      <c r="Q284" s="13">
        <f t="shared" si="37"/>
        <v>260075.69099466514</v>
      </c>
      <c r="R284" s="13">
        <f t="shared" si="38"/>
        <v>920937.100215288</v>
      </c>
      <c r="S284" s="10" t="b">
        <f t="shared" si="39"/>
        <v>0</v>
      </c>
    </row>
    <row r="285" spans="9:19" x14ac:dyDescent="0.25">
      <c r="I285" s="10">
        <v>271</v>
      </c>
      <c r="J285" s="13">
        <f t="shared" si="34"/>
        <v>292827.66833260277</v>
      </c>
      <c r="L285" s="10">
        <f t="shared" si="41"/>
        <v>46</v>
      </c>
      <c r="M285" s="12">
        <f t="shared" si="42"/>
        <v>302527.66733210738</v>
      </c>
      <c r="N285" s="12">
        <f t="shared" si="40"/>
        <v>25210.638944342281</v>
      </c>
      <c r="O285" s="12">
        <f t="shared" si="35"/>
        <v>683208.3153916758</v>
      </c>
      <c r="P285" s="13">
        <f t="shared" si="36"/>
        <v>3069.7903340509602</v>
      </c>
      <c r="Q285" s="13">
        <f t="shared" si="37"/>
        <v>263145.48132871609</v>
      </c>
      <c r="R285" s="13">
        <f t="shared" si="38"/>
        <v>946353.79672039184</v>
      </c>
      <c r="S285" s="10" t="b">
        <f t="shared" si="39"/>
        <v>0</v>
      </c>
    </row>
    <row r="286" spans="9:19" x14ac:dyDescent="0.25">
      <c r="I286" s="10">
        <v>272</v>
      </c>
      <c r="J286" s="13">
        <f t="shared" si="34"/>
        <v>294470.42722704483</v>
      </c>
      <c r="L286" s="10">
        <f t="shared" si="41"/>
        <v>46</v>
      </c>
      <c r="M286" s="12">
        <f t="shared" si="42"/>
        <v>302527.66733210738</v>
      </c>
      <c r="N286" s="12">
        <f t="shared" si="40"/>
        <v>25210.638944342281</v>
      </c>
      <c r="O286" s="12">
        <f t="shared" si="35"/>
        <v>685729.37928611005</v>
      </c>
      <c r="P286" s="13">
        <f t="shared" si="36"/>
        <v>3154.5126557346398</v>
      </c>
      <c r="Q286" s="13">
        <f t="shared" si="37"/>
        <v>266299.99398445076</v>
      </c>
      <c r="R286" s="13">
        <f t="shared" si="38"/>
        <v>952029.37327056075</v>
      </c>
      <c r="S286" s="10" t="b">
        <f t="shared" si="39"/>
        <v>0</v>
      </c>
    </row>
    <row r="287" spans="9:19" x14ac:dyDescent="0.25">
      <c r="I287" s="10">
        <v>273</v>
      </c>
      <c r="J287" s="13">
        <f t="shared" si="34"/>
        <v>296118.66198446834</v>
      </c>
      <c r="L287" s="10">
        <f t="shared" si="41"/>
        <v>46</v>
      </c>
      <c r="M287" s="12">
        <f t="shared" si="42"/>
        <v>302527.66733210738</v>
      </c>
      <c r="N287" s="12">
        <f t="shared" si="40"/>
        <v>25210.638944342281</v>
      </c>
      <c r="O287" s="12">
        <f t="shared" si="35"/>
        <v>688250.4431805443</v>
      </c>
      <c r="P287" s="13">
        <f t="shared" si="36"/>
        <v>3173.4312442352029</v>
      </c>
      <c r="Q287" s="13">
        <f t="shared" si="37"/>
        <v>269473.42522868596</v>
      </c>
      <c r="R287" s="13">
        <f t="shared" si="38"/>
        <v>957723.86840923026</v>
      </c>
      <c r="S287" s="10" t="b">
        <f t="shared" si="39"/>
        <v>0</v>
      </c>
    </row>
    <row r="288" spans="9:19" x14ac:dyDescent="0.25">
      <c r="I288" s="10">
        <v>274</v>
      </c>
      <c r="J288" s="13">
        <f t="shared" si="34"/>
        <v>297772.39085774991</v>
      </c>
      <c r="L288" s="10">
        <f t="shared" si="41"/>
        <v>46</v>
      </c>
      <c r="M288" s="12">
        <f t="shared" si="42"/>
        <v>302527.66733210738</v>
      </c>
      <c r="N288" s="12">
        <f t="shared" si="40"/>
        <v>25210.638944342281</v>
      </c>
      <c r="O288" s="12">
        <f t="shared" si="35"/>
        <v>690771.50707497855</v>
      </c>
      <c r="P288" s="13">
        <f t="shared" si="36"/>
        <v>3192.4128946974342</v>
      </c>
      <c r="Q288" s="13">
        <f t="shared" si="37"/>
        <v>272665.83812338341</v>
      </c>
      <c r="R288" s="13">
        <f t="shared" si="38"/>
        <v>963437.3451983619</v>
      </c>
      <c r="S288" s="10" t="b">
        <f t="shared" si="39"/>
        <v>0</v>
      </c>
    </row>
    <row r="289" spans="9:19" x14ac:dyDescent="0.25">
      <c r="I289" s="10">
        <v>275</v>
      </c>
      <c r="J289" s="13">
        <f t="shared" si="34"/>
        <v>299431.63216060912</v>
      </c>
      <c r="L289" s="10">
        <f t="shared" si="41"/>
        <v>46</v>
      </c>
      <c r="M289" s="12">
        <f t="shared" si="42"/>
        <v>302527.66733210738</v>
      </c>
      <c r="N289" s="12">
        <f t="shared" si="40"/>
        <v>25210.638944342281</v>
      </c>
      <c r="O289" s="12">
        <f t="shared" si="35"/>
        <v>693292.57096941269</v>
      </c>
      <c r="P289" s="13">
        <f t="shared" si="36"/>
        <v>3211.4578173278733</v>
      </c>
      <c r="Q289" s="13">
        <f t="shared" si="37"/>
        <v>275877.29594071128</v>
      </c>
      <c r="R289" s="13">
        <f t="shared" si="38"/>
        <v>969169.86691012396</v>
      </c>
      <c r="S289" s="10" t="b">
        <f t="shared" si="39"/>
        <v>0</v>
      </c>
    </row>
    <row r="290" spans="9:19" x14ac:dyDescent="0.25">
      <c r="I290" s="10">
        <v>276</v>
      </c>
      <c r="J290" s="13">
        <f t="shared" si="34"/>
        <v>301096.40426781116</v>
      </c>
      <c r="L290" s="10">
        <f t="shared" si="41"/>
        <v>46</v>
      </c>
      <c r="M290" s="12">
        <f t="shared" si="42"/>
        <v>302527.66733210738</v>
      </c>
      <c r="N290" s="12">
        <f t="shared" si="40"/>
        <v>25210.638944342281</v>
      </c>
      <c r="O290" s="12">
        <f t="shared" si="35"/>
        <v>695813.63486384694</v>
      </c>
      <c r="P290" s="13">
        <f t="shared" si="36"/>
        <v>3230.5662230337466</v>
      </c>
      <c r="Q290" s="13">
        <f t="shared" si="37"/>
        <v>279107.86216374504</v>
      </c>
      <c r="R290" s="13">
        <f t="shared" si="38"/>
        <v>974921.49702759204</v>
      </c>
      <c r="S290" s="10" t="b">
        <f t="shared" si="39"/>
        <v>0</v>
      </c>
    </row>
    <row r="291" spans="9:19" x14ac:dyDescent="0.25">
      <c r="I291" s="10">
        <v>277</v>
      </c>
      <c r="J291" s="13">
        <f t="shared" si="34"/>
        <v>302766.72561537055</v>
      </c>
      <c r="L291" s="10">
        <f t="shared" si="41"/>
        <v>47</v>
      </c>
      <c r="M291" s="12">
        <f t="shared" si="42"/>
        <v>311603.49735207058</v>
      </c>
      <c r="N291" s="12">
        <f t="shared" si="40"/>
        <v>25966.95811267255</v>
      </c>
      <c r="O291" s="12">
        <f t="shared" si="35"/>
        <v>719284.73972102965</v>
      </c>
      <c r="P291" s="13">
        <f t="shared" si="36"/>
        <v>3249.738323425307</v>
      </c>
      <c r="Q291" s="13">
        <f t="shared" si="37"/>
        <v>282357.60048717033</v>
      </c>
      <c r="R291" s="13">
        <f t="shared" si="38"/>
        <v>1001642.3402082</v>
      </c>
      <c r="S291" s="10" t="b">
        <f t="shared" si="39"/>
        <v>0</v>
      </c>
    </row>
    <row r="292" spans="9:19" x14ac:dyDescent="0.25">
      <c r="I292" s="10">
        <v>278</v>
      </c>
      <c r="J292" s="13">
        <f t="shared" si="34"/>
        <v>304442.61470075516</v>
      </c>
      <c r="L292" s="10">
        <f t="shared" si="41"/>
        <v>47</v>
      </c>
      <c r="M292" s="12">
        <f t="shared" si="42"/>
        <v>311603.49735207058</v>
      </c>
      <c r="N292" s="12">
        <f t="shared" si="40"/>
        <v>25966.95811267255</v>
      </c>
      <c r="O292" s="12">
        <f t="shared" si="35"/>
        <v>721881.43553229689</v>
      </c>
      <c r="P292" s="13">
        <f t="shared" si="36"/>
        <v>3338.8078006940004</v>
      </c>
      <c r="Q292" s="13">
        <f t="shared" si="37"/>
        <v>285696.40828786435</v>
      </c>
      <c r="R292" s="13">
        <f t="shared" si="38"/>
        <v>1007577.8438201612</v>
      </c>
      <c r="S292" s="10" t="b">
        <f t="shared" si="39"/>
        <v>0</v>
      </c>
    </row>
    <row r="293" spans="9:19" x14ac:dyDescent="0.25">
      <c r="I293" s="10">
        <v>279</v>
      </c>
      <c r="J293" s="13">
        <f t="shared" si="34"/>
        <v>306124.09008309105</v>
      </c>
      <c r="L293" s="10">
        <f t="shared" si="41"/>
        <v>47</v>
      </c>
      <c r="M293" s="12">
        <f t="shared" si="42"/>
        <v>311603.49735207058</v>
      </c>
      <c r="N293" s="12">
        <f t="shared" si="40"/>
        <v>25966.95811267255</v>
      </c>
      <c r="O293" s="12">
        <f t="shared" si="35"/>
        <v>724478.13134356414</v>
      </c>
      <c r="P293" s="13">
        <f t="shared" si="36"/>
        <v>3358.5928127338707</v>
      </c>
      <c r="Q293" s="13">
        <f t="shared" si="37"/>
        <v>289055.00110059825</v>
      </c>
      <c r="R293" s="13">
        <f t="shared" si="38"/>
        <v>1013533.1324441624</v>
      </c>
      <c r="S293" s="10" t="b">
        <f t="shared" si="39"/>
        <v>0</v>
      </c>
    </row>
    <row r="294" spans="9:19" x14ac:dyDescent="0.25">
      <c r="I294" s="10">
        <v>280</v>
      </c>
      <c r="J294" s="13">
        <f t="shared" si="34"/>
        <v>307811.17038336804</v>
      </c>
      <c r="L294" s="10">
        <f t="shared" si="41"/>
        <v>47</v>
      </c>
      <c r="M294" s="12">
        <f t="shared" si="42"/>
        <v>311603.49735207058</v>
      </c>
      <c r="N294" s="12">
        <f t="shared" si="40"/>
        <v>25966.95811267255</v>
      </c>
      <c r="O294" s="12">
        <f t="shared" si="35"/>
        <v>727074.82715483138</v>
      </c>
      <c r="P294" s="13">
        <f t="shared" si="36"/>
        <v>3378.4437748138748</v>
      </c>
      <c r="Q294" s="13">
        <f t="shared" si="37"/>
        <v>292433.44487541215</v>
      </c>
      <c r="R294" s="13">
        <f t="shared" si="38"/>
        <v>1019508.2720302435</v>
      </c>
      <c r="S294" s="10" t="b">
        <f t="shared" si="39"/>
        <v>0</v>
      </c>
    </row>
    <row r="295" spans="9:19" x14ac:dyDescent="0.25">
      <c r="I295" s="10">
        <v>281</v>
      </c>
      <c r="J295" s="13">
        <f t="shared" si="34"/>
        <v>309503.87428464595</v>
      </c>
      <c r="L295" s="10">
        <f t="shared" si="41"/>
        <v>47</v>
      </c>
      <c r="M295" s="12">
        <f t="shared" si="42"/>
        <v>311603.49735207058</v>
      </c>
      <c r="N295" s="12">
        <f t="shared" si="40"/>
        <v>25966.95811267255</v>
      </c>
      <c r="O295" s="12">
        <f t="shared" si="35"/>
        <v>729671.52296609862</v>
      </c>
      <c r="P295" s="13">
        <f t="shared" si="36"/>
        <v>3398.3609067674788</v>
      </c>
      <c r="Q295" s="13">
        <f t="shared" si="37"/>
        <v>295831.80578217964</v>
      </c>
      <c r="R295" s="13">
        <f t="shared" si="38"/>
        <v>1025503.3287482783</v>
      </c>
      <c r="S295" s="10" t="b">
        <f t="shared" si="39"/>
        <v>0</v>
      </c>
    </row>
    <row r="296" spans="9:19" x14ac:dyDescent="0.25">
      <c r="I296" s="10">
        <v>282</v>
      </c>
      <c r="J296" s="13">
        <f t="shared" si="34"/>
        <v>311202.22053226148</v>
      </c>
      <c r="L296" s="10">
        <f t="shared" si="41"/>
        <v>47</v>
      </c>
      <c r="M296" s="12">
        <f t="shared" si="42"/>
        <v>311603.49735207058</v>
      </c>
      <c r="N296" s="12">
        <f t="shared" si="40"/>
        <v>25966.95811267255</v>
      </c>
      <c r="O296" s="12">
        <f t="shared" si="35"/>
        <v>732268.21877736598</v>
      </c>
      <c r="P296" s="13">
        <f t="shared" si="36"/>
        <v>3418.344429160928</v>
      </c>
      <c r="Q296" s="13">
        <f t="shared" si="37"/>
        <v>299250.15021134057</v>
      </c>
      <c r="R296" s="13">
        <f t="shared" si="38"/>
        <v>1031518.3689887065</v>
      </c>
      <c r="S296" s="10" t="b">
        <f t="shared" si="39"/>
        <v>0</v>
      </c>
    </row>
    <row r="297" spans="9:19" x14ac:dyDescent="0.25">
      <c r="I297" s="10">
        <v>283</v>
      </c>
      <c r="J297" s="13">
        <f t="shared" si="34"/>
        <v>312906.22793403571</v>
      </c>
      <c r="L297" s="10">
        <f t="shared" si="41"/>
        <v>48</v>
      </c>
      <c r="M297" s="12">
        <f t="shared" si="42"/>
        <v>320951.60227263271</v>
      </c>
      <c r="N297" s="12">
        <f t="shared" si="40"/>
        <v>26745.966856052724</v>
      </c>
      <c r="O297" s="12">
        <f t="shared" si="35"/>
        <v>756910.86202629225</v>
      </c>
      <c r="P297" s="13">
        <f t="shared" si="36"/>
        <v>3438.3945632956884</v>
      </c>
      <c r="Q297" s="13">
        <f t="shared" si="37"/>
        <v>302688.54477463628</v>
      </c>
      <c r="R297" s="13">
        <f t="shared" si="38"/>
        <v>1059599.4068009285</v>
      </c>
      <c r="S297" s="10" t="b">
        <f t="shared" si="39"/>
        <v>0</v>
      </c>
    </row>
    <row r="298" spans="9:19" x14ac:dyDescent="0.25">
      <c r="I298" s="10">
        <v>284</v>
      </c>
      <c r="J298" s="13">
        <f t="shared" si="34"/>
        <v>314615.91536048253</v>
      </c>
      <c r="L298" s="10">
        <f t="shared" si="41"/>
        <v>48</v>
      </c>
      <c r="M298" s="12">
        <f t="shared" si="42"/>
        <v>320951.60227263271</v>
      </c>
      <c r="N298" s="12">
        <f t="shared" si="40"/>
        <v>26745.966856052724</v>
      </c>
      <c r="O298" s="12">
        <f t="shared" si="35"/>
        <v>759585.45871189749</v>
      </c>
      <c r="P298" s="13">
        <f t="shared" si="36"/>
        <v>3531.9980226697621</v>
      </c>
      <c r="Q298" s="13">
        <f t="shared" si="37"/>
        <v>306220.54279730603</v>
      </c>
      <c r="R298" s="13">
        <f t="shared" si="38"/>
        <v>1065806.0015092036</v>
      </c>
      <c r="S298" s="10" t="b">
        <f t="shared" si="39"/>
        <v>0</v>
      </c>
    </row>
    <row r="299" spans="9:19" x14ac:dyDescent="0.25">
      <c r="I299" s="10">
        <v>285</v>
      </c>
      <c r="J299" s="13">
        <f t="shared" si="34"/>
        <v>316331.30174501747</v>
      </c>
      <c r="L299" s="10">
        <f t="shared" si="41"/>
        <v>48</v>
      </c>
      <c r="M299" s="12">
        <f t="shared" si="42"/>
        <v>320951.60227263271</v>
      </c>
      <c r="N299" s="12">
        <f t="shared" si="40"/>
        <v>26745.966856052724</v>
      </c>
      <c r="O299" s="12">
        <f t="shared" si="35"/>
        <v>762260.05539750273</v>
      </c>
      <c r="P299" s="13">
        <f t="shared" si="36"/>
        <v>3552.6866716973454</v>
      </c>
      <c r="Q299" s="13">
        <f t="shared" si="37"/>
        <v>309773.22946900339</v>
      </c>
      <c r="R299" s="13">
        <f t="shared" si="38"/>
        <v>1072033.2848665062</v>
      </c>
      <c r="S299" s="10" t="b">
        <f t="shared" si="39"/>
        <v>0</v>
      </c>
    </row>
    <row r="300" spans="9:19" x14ac:dyDescent="0.25">
      <c r="I300" s="10">
        <v>286</v>
      </c>
      <c r="J300" s="13">
        <f t="shared" si="34"/>
        <v>318052.40608416754</v>
      </c>
      <c r="L300" s="10">
        <f t="shared" si="41"/>
        <v>48</v>
      </c>
      <c r="M300" s="12">
        <f t="shared" si="42"/>
        <v>320951.60227263271</v>
      </c>
      <c r="N300" s="12">
        <f t="shared" si="40"/>
        <v>26745.966856052724</v>
      </c>
      <c r="O300" s="12">
        <f t="shared" si="35"/>
        <v>764934.65208310797</v>
      </c>
      <c r="P300" s="13">
        <f t="shared" si="36"/>
        <v>3573.4442828883543</v>
      </c>
      <c r="Q300" s="13">
        <f t="shared" si="37"/>
        <v>313346.67375189177</v>
      </c>
      <c r="R300" s="13">
        <f t="shared" si="38"/>
        <v>1078281.3258349998</v>
      </c>
      <c r="S300" s="10" t="b">
        <f t="shared" si="39"/>
        <v>0</v>
      </c>
    </row>
    <row r="301" spans="9:19" x14ac:dyDescent="0.25">
      <c r="I301" s="10">
        <v>287</v>
      </c>
      <c r="J301" s="13">
        <f t="shared" si="34"/>
        <v>319779.24743778142</v>
      </c>
      <c r="L301" s="10">
        <f t="shared" si="41"/>
        <v>48</v>
      </c>
      <c r="M301" s="12">
        <f t="shared" si="42"/>
        <v>320951.60227263271</v>
      </c>
      <c r="N301" s="12">
        <f t="shared" si="40"/>
        <v>26745.966856052724</v>
      </c>
      <c r="O301" s="12">
        <f t="shared" si="35"/>
        <v>767609.24876871333</v>
      </c>
      <c r="P301" s="13">
        <f t="shared" si="36"/>
        <v>3594.2710861166661</v>
      </c>
      <c r="Q301" s="13">
        <f t="shared" si="37"/>
        <v>316940.94483800844</v>
      </c>
      <c r="R301" s="13">
        <f t="shared" si="38"/>
        <v>1084550.1936067217</v>
      </c>
      <c r="S301" s="10" t="b">
        <f t="shared" si="39"/>
        <v>0</v>
      </c>
    </row>
    <row r="302" spans="9:19" x14ac:dyDescent="0.25">
      <c r="I302" s="10">
        <v>288</v>
      </c>
      <c r="J302" s="13">
        <f t="shared" si="34"/>
        <v>321511.8449292407</v>
      </c>
      <c r="L302" s="10">
        <f t="shared" si="41"/>
        <v>48</v>
      </c>
      <c r="M302" s="12">
        <f t="shared" si="42"/>
        <v>320951.60227263271</v>
      </c>
      <c r="N302" s="12">
        <f t="shared" si="40"/>
        <v>26745.966856052724</v>
      </c>
      <c r="O302" s="12">
        <f t="shared" si="35"/>
        <v>770283.84545431857</v>
      </c>
      <c r="P302" s="13">
        <f t="shared" si="36"/>
        <v>3615.1673120224059</v>
      </c>
      <c r="Q302" s="13">
        <f t="shared" si="37"/>
        <v>320556.11215003085</v>
      </c>
      <c r="R302" s="13">
        <f t="shared" si="38"/>
        <v>1090839.9576043494</v>
      </c>
      <c r="S302" s="10" t="b">
        <f t="shared" si="39"/>
        <v>0</v>
      </c>
    </row>
    <row r="303" spans="9:19" x14ac:dyDescent="0.25">
      <c r="I303" s="10">
        <v>289</v>
      </c>
      <c r="J303" s="13">
        <f t="shared" si="34"/>
        <v>323250.21774567151</v>
      </c>
      <c r="L303" s="10">
        <f t="shared" si="41"/>
        <v>49</v>
      </c>
      <c r="M303" s="12">
        <f t="shared" si="42"/>
        <v>330580.1503408117</v>
      </c>
      <c r="N303" s="12">
        <f t="shared" si="40"/>
        <v>27548.345861734309</v>
      </c>
      <c r="O303" s="12">
        <f t="shared" si="35"/>
        <v>796147.19540412154</v>
      </c>
      <c r="P303" s="13">
        <f t="shared" si="36"/>
        <v>3636.133192014498</v>
      </c>
      <c r="Q303" s="13">
        <f t="shared" si="37"/>
        <v>324192.24534204532</v>
      </c>
      <c r="R303" s="13">
        <f t="shared" si="38"/>
        <v>1120339.4407461667</v>
      </c>
      <c r="S303" s="10" t="b">
        <f t="shared" si="39"/>
        <v>0</v>
      </c>
    </row>
    <row r="304" spans="9:19" x14ac:dyDescent="0.25">
      <c r="I304" s="10">
        <v>290</v>
      </c>
      <c r="J304" s="13">
        <f t="shared" si="34"/>
        <v>324994.38513815711</v>
      </c>
      <c r="L304" s="10">
        <f t="shared" si="41"/>
        <v>49</v>
      </c>
      <c r="M304" s="12">
        <f t="shared" si="42"/>
        <v>330580.1503408117</v>
      </c>
      <c r="N304" s="12">
        <f t="shared" si="40"/>
        <v>27548.345861734309</v>
      </c>
      <c r="O304" s="12">
        <f t="shared" si="35"/>
        <v>798902.02999029495</v>
      </c>
      <c r="P304" s="13">
        <f t="shared" si="36"/>
        <v>3734.4648024872226</v>
      </c>
      <c r="Q304" s="13">
        <f t="shared" si="37"/>
        <v>327926.71014453255</v>
      </c>
      <c r="R304" s="13">
        <f t="shared" si="38"/>
        <v>1126828.7401348276</v>
      </c>
      <c r="S304" s="10" t="b">
        <f t="shared" si="39"/>
        <v>0</v>
      </c>
    </row>
    <row r="305" spans="9:19" x14ac:dyDescent="0.25">
      <c r="I305" s="10">
        <v>291</v>
      </c>
      <c r="J305" s="13">
        <f t="shared" si="34"/>
        <v>326744.36642195098</v>
      </c>
      <c r="L305" s="10">
        <f t="shared" si="41"/>
        <v>49</v>
      </c>
      <c r="M305" s="12">
        <f t="shared" si="42"/>
        <v>330580.1503408117</v>
      </c>
      <c r="N305" s="12">
        <f t="shared" si="40"/>
        <v>27548.345861734309</v>
      </c>
      <c r="O305" s="12">
        <f t="shared" si="35"/>
        <v>801656.86457646848</v>
      </c>
      <c r="P305" s="13">
        <f t="shared" si="36"/>
        <v>3756.0958004494255</v>
      </c>
      <c r="Q305" s="13">
        <f t="shared" si="37"/>
        <v>331682.80594498198</v>
      </c>
      <c r="R305" s="13">
        <f t="shared" si="38"/>
        <v>1133339.6705214505</v>
      </c>
      <c r="S305" s="10" t="b">
        <f t="shared" si="39"/>
        <v>0</v>
      </c>
    </row>
    <row r="306" spans="9:19" x14ac:dyDescent="0.25">
      <c r="I306" s="10">
        <v>292</v>
      </c>
      <c r="J306" s="13">
        <f t="shared" si="34"/>
        <v>328500.18097669084</v>
      </c>
      <c r="L306" s="10">
        <f t="shared" si="41"/>
        <v>49</v>
      </c>
      <c r="M306" s="12">
        <f t="shared" si="42"/>
        <v>330580.1503408117</v>
      </c>
      <c r="N306" s="12">
        <f t="shared" si="40"/>
        <v>27548.345861734309</v>
      </c>
      <c r="O306" s="12">
        <f t="shared" si="35"/>
        <v>804411.69916264189</v>
      </c>
      <c r="P306" s="13">
        <f t="shared" si="36"/>
        <v>3777.7989017381683</v>
      </c>
      <c r="Q306" s="13">
        <f t="shared" si="37"/>
        <v>335460.60484672018</v>
      </c>
      <c r="R306" s="13">
        <f t="shared" si="38"/>
        <v>1139872.3040093621</v>
      </c>
      <c r="S306" s="10" t="b">
        <f t="shared" si="39"/>
        <v>0</v>
      </c>
    </row>
    <row r="307" spans="9:19" x14ac:dyDescent="0.25">
      <c r="I307" s="10">
        <v>293</v>
      </c>
      <c r="J307" s="13">
        <f t="shared" si="34"/>
        <v>330261.84824661317</v>
      </c>
      <c r="L307" s="10">
        <f t="shared" si="41"/>
        <v>49</v>
      </c>
      <c r="M307" s="12">
        <f t="shared" si="42"/>
        <v>330580.1503408117</v>
      </c>
      <c r="N307" s="12">
        <f t="shared" si="40"/>
        <v>27548.345861734309</v>
      </c>
      <c r="O307" s="12">
        <f t="shared" si="35"/>
        <v>807166.5337488153</v>
      </c>
      <c r="P307" s="13">
        <f t="shared" si="36"/>
        <v>3799.5743466978738</v>
      </c>
      <c r="Q307" s="13">
        <f t="shared" si="37"/>
        <v>339260.17919341807</v>
      </c>
      <c r="R307" s="13">
        <f t="shared" si="38"/>
        <v>1146426.7129422333</v>
      </c>
      <c r="S307" s="10" t="b">
        <f t="shared" si="39"/>
        <v>0</v>
      </c>
    </row>
    <row r="308" spans="9:19" x14ac:dyDescent="0.25">
      <c r="I308" s="10">
        <v>294</v>
      </c>
      <c r="J308" s="13">
        <f t="shared" si="34"/>
        <v>332029.38774076855</v>
      </c>
      <c r="L308" s="10">
        <f t="shared" si="41"/>
        <v>49</v>
      </c>
      <c r="M308" s="12">
        <f t="shared" si="42"/>
        <v>330580.1503408117</v>
      </c>
      <c r="N308" s="12">
        <f t="shared" si="40"/>
        <v>27548.345861734309</v>
      </c>
      <c r="O308" s="12">
        <f t="shared" si="35"/>
        <v>809921.36833498871</v>
      </c>
      <c r="P308" s="13">
        <f t="shared" si="36"/>
        <v>3821.4223764741114</v>
      </c>
      <c r="Q308" s="13">
        <f t="shared" si="37"/>
        <v>343081.6015698922</v>
      </c>
      <c r="R308" s="13">
        <f t="shared" si="38"/>
        <v>1153002.969904881</v>
      </c>
      <c r="S308" s="10" t="b">
        <f t="shared" si="39"/>
        <v>0</v>
      </c>
    </row>
    <row r="309" spans="9:19" x14ac:dyDescent="0.25">
      <c r="I309" s="10">
        <v>295</v>
      </c>
      <c r="J309" s="13">
        <f t="shared" si="34"/>
        <v>333802.81903323781</v>
      </c>
      <c r="L309" s="10">
        <f t="shared" si="41"/>
        <v>50</v>
      </c>
      <c r="M309" s="12">
        <f t="shared" si="42"/>
        <v>340497.55485103605</v>
      </c>
      <c r="N309" s="12">
        <f t="shared" si="40"/>
        <v>28374.796237586339</v>
      </c>
      <c r="O309" s="12">
        <f t="shared" si="35"/>
        <v>837056.4890087971</v>
      </c>
      <c r="P309" s="13">
        <f t="shared" si="36"/>
        <v>3843.34323301627</v>
      </c>
      <c r="Q309" s="13">
        <f t="shared" si="37"/>
        <v>346924.94480290846</v>
      </c>
      <c r="R309" s="13">
        <f t="shared" si="38"/>
        <v>1183981.4338117056</v>
      </c>
      <c r="S309" s="10" t="b">
        <f t="shared" si="39"/>
        <v>0</v>
      </c>
    </row>
    <row r="310" spans="9:19" x14ac:dyDescent="0.25">
      <c r="I310" s="10">
        <v>296</v>
      </c>
      <c r="J310" s="13">
        <f t="shared" si="34"/>
        <v>335582.16176334862</v>
      </c>
      <c r="L310" s="10">
        <f t="shared" si="41"/>
        <v>50</v>
      </c>
      <c r="M310" s="12">
        <f t="shared" si="42"/>
        <v>340497.55485103605</v>
      </c>
      <c r="N310" s="12">
        <f t="shared" si="40"/>
        <v>28374.796237586339</v>
      </c>
      <c r="O310" s="12">
        <f t="shared" si="35"/>
        <v>839893.9686325558</v>
      </c>
      <c r="P310" s="13">
        <f t="shared" si="36"/>
        <v>3946.6047793723519</v>
      </c>
      <c r="Q310" s="13">
        <f t="shared" si="37"/>
        <v>350871.5495822808</v>
      </c>
      <c r="R310" s="13">
        <f t="shared" si="38"/>
        <v>1190765.5182148367</v>
      </c>
      <c r="S310" s="10" t="b">
        <f t="shared" si="39"/>
        <v>0</v>
      </c>
    </row>
    <row r="311" spans="9:19" x14ac:dyDescent="0.25">
      <c r="I311" s="10">
        <v>297</v>
      </c>
      <c r="J311" s="13">
        <f t="shared" si="34"/>
        <v>337367.43563589314</v>
      </c>
      <c r="L311" s="10">
        <f t="shared" si="41"/>
        <v>50</v>
      </c>
      <c r="M311" s="12">
        <f t="shared" si="42"/>
        <v>340497.55485103605</v>
      </c>
      <c r="N311" s="12">
        <f t="shared" si="40"/>
        <v>28374.796237586339</v>
      </c>
      <c r="O311" s="12">
        <f t="shared" si="35"/>
        <v>842731.44825631438</v>
      </c>
      <c r="P311" s="13">
        <f t="shared" si="36"/>
        <v>3969.218394049456</v>
      </c>
      <c r="Q311" s="13">
        <f t="shared" si="37"/>
        <v>354840.76797633024</v>
      </c>
      <c r="R311" s="13">
        <f t="shared" si="38"/>
        <v>1197572.2162326446</v>
      </c>
      <c r="S311" s="10" t="b">
        <f t="shared" si="39"/>
        <v>0</v>
      </c>
    </row>
    <row r="312" spans="9:19" x14ac:dyDescent="0.25">
      <c r="I312" s="10">
        <v>298</v>
      </c>
      <c r="J312" s="13">
        <f t="shared" si="34"/>
        <v>339158.66042134614</v>
      </c>
      <c r="L312" s="10">
        <f t="shared" si="41"/>
        <v>50</v>
      </c>
      <c r="M312" s="12">
        <f t="shared" si="42"/>
        <v>340497.55485103605</v>
      </c>
      <c r="N312" s="12">
        <f t="shared" si="40"/>
        <v>28374.796237586339</v>
      </c>
      <c r="O312" s="12">
        <f t="shared" si="35"/>
        <v>845568.92788007297</v>
      </c>
      <c r="P312" s="13">
        <f t="shared" si="36"/>
        <v>3991.9073874421492</v>
      </c>
      <c r="Q312" s="13">
        <f t="shared" si="37"/>
        <v>358832.67536377237</v>
      </c>
      <c r="R312" s="13">
        <f t="shared" si="38"/>
        <v>1204401.6032438453</v>
      </c>
      <c r="S312" s="10" t="b">
        <f t="shared" si="39"/>
        <v>0</v>
      </c>
    </row>
    <row r="313" spans="9:19" x14ac:dyDescent="0.25">
      <c r="I313" s="10">
        <v>299</v>
      </c>
      <c r="J313" s="13">
        <f t="shared" si="34"/>
        <v>340955.85595608398</v>
      </c>
      <c r="L313" s="10">
        <f t="shared" si="41"/>
        <v>50</v>
      </c>
      <c r="M313" s="12">
        <f t="shared" si="42"/>
        <v>340497.55485103605</v>
      </c>
      <c r="N313" s="12">
        <f t="shared" si="40"/>
        <v>28374.796237586339</v>
      </c>
      <c r="O313" s="12">
        <f t="shared" si="35"/>
        <v>848406.40750383167</v>
      </c>
      <c r="P313" s="13">
        <f t="shared" si="36"/>
        <v>4014.6720108128179</v>
      </c>
      <c r="Q313" s="13">
        <f t="shared" si="37"/>
        <v>362847.34737458517</v>
      </c>
      <c r="R313" s="13">
        <f t="shared" si="38"/>
        <v>1211253.7548784169</v>
      </c>
      <c r="S313" s="10" t="b">
        <f t="shared" si="39"/>
        <v>0</v>
      </c>
    </row>
    <row r="314" spans="9:19" x14ac:dyDescent="0.25">
      <c r="I314" s="10">
        <v>300</v>
      </c>
      <c r="J314" s="13">
        <f t="shared" si="34"/>
        <v>342759.0421426043</v>
      </c>
      <c r="L314" s="10">
        <f t="shared" si="41"/>
        <v>50</v>
      </c>
      <c r="M314" s="12">
        <f t="shared" si="42"/>
        <v>340497.55485103605</v>
      </c>
      <c r="N314" s="12">
        <f t="shared" si="40"/>
        <v>28374.796237586339</v>
      </c>
      <c r="O314" s="12">
        <f t="shared" si="35"/>
        <v>851243.88712759025</v>
      </c>
      <c r="P314" s="13">
        <f t="shared" si="36"/>
        <v>4037.5125162613899</v>
      </c>
      <c r="Q314" s="13">
        <f t="shared" si="37"/>
        <v>366884.85989084654</v>
      </c>
      <c r="R314" s="13">
        <f t="shared" si="38"/>
        <v>1218128.7470184369</v>
      </c>
      <c r="S314" s="10" t="b">
        <f t="shared" si="39"/>
        <v>0</v>
      </c>
    </row>
    <row r="315" spans="9:19" x14ac:dyDescent="0.25">
      <c r="I315" s="10">
        <v>301</v>
      </c>
      <c r="J315" s="13">
        <f t="shared" si="34"/>
        <v>344568.23894974636</v>
      </c>
      <c r="L315" s="10">
        <f t="shared" si="41"/>
        <v>51</v>
      </c>
      <c r="M315" s="12">
        <f t="shared" si="42"/>
        <v>350712.48149656714</v>
      </c>
      <c r="N315" s="12">
        <f t="shared" si="40"/>
        <v>29226.040124713927</v>
      </c>
      <c r="O315" s="12">
        <f t="shared" si="35"/>
        <v>879703.80775388924</v>
      </c>
      <c r="P315" s="13">
        <f t="shared" si="36"/>
        <v>4060.4291567281234</v>
      </c>
      <c r="Q315" s="13">
        <f t="shared" si="37"/>
        <v>370945.28904757468</v>
      </c>
      <c r="R315" s="13">
        <f t="shared" si="38"/>
        <v>1250649.096801464</v>
      </c>
      <c r="S315" s="10" t="b">
        <f t="shared" si="39"/>
        <v>0</v>
      </c>
    </row>
    <row r="316" spans="9:19" x14ac:dyDescent="0.25">
      <c r="I316" s="10">
        <v>302</v>
      </c>
      <c r="J316" s="13">
        <f t="shared" si="34"/>
        <v>346383.46641291218</v>
      </c>
      <c r="L316" s="10">
        <f t="shared" si="41"/>
        <v>51</v>
      </c>
      <c r="M316" s="12">
        <f t="shared" si="42"/>
        <v>350712.48149656714</v>
      </c>
      <c r="N316" s="12">
        <f t="shared" si="40"/>
        <v>29226.040124713927</v>
      </c>
      <c r="O316" s="12">
        <f t="shared" si="35"/>
        <v>882626.41176636063</v>
      </c>
      <c r="P316" s="13">
        <f t="shared" si="36"/>
        <v>4168.830322671547</v>
      </c>
      <c r="Q316" s="13">
        <f t="shared" si="37"/>
        <v>375114.11937024625</v>
      </c>
      <c r="R316" s="13">
        <f t="shared" si="38"/>
        <v>1257740.5311366068</v>
      </c>
      <c r="S316" s="10" t="b">
        <f t="shared" si="39"/>
        <v>0</v>
      </c>
    </row>
    <row r="317" spans="9:19" x14ac:dyDescent="0.25">
      <c r="I317" s="10">
        <v>303</v>
      </c>
      <c r="J317" s="13">
        <f t="shared" si="34"/>
        <v>348204.7446342886</v>
      </c>
      <c r="L317" s="10">
        <f t="shared" si="41"/>
        <v>51</v>
      </c>
      <c r="M317" s="12">
        <f t="shared" si="42"/>
        <v>350712.48149656714</v>
      </c>
      <c r="N317" s="12">
        <f t="shared" si="40"/>
        <v>29226.040124713927</v>
      </c>
      <c r="O317" s="12">
        <f t="shared" si="35"/>
        <v>885549.01577883202</v>
      </c>
      <c r="P317" s="13">
        <f t="shared" si="36"/>
        <v>4192.4684371220228</v>
      </c>
      <c r="Q317" s="13">
        <f t="shared" si="37"/>
        <v>379306.58780736825</v>
      </c>
      <c r="R317" s="13">
        <f t="shared" si="38"/>
        <v>1264855.6035862002</v>
      </c>
      <c r="S317" s="10" t="b">
        <f t="shared" si="39"/>
        <v>0</v>
      </c>
    </row>
    <row r="318" spans="9:19" x14ac:dyDescent="0.25">
      <c r="I318" s="10">
        <v>304</v>
      </c>
      <c r="J318" s="13">
        <f t="shared" si="34"/>
        <v>350032.09378306958</v>
      </c>
      <c r="L318" s="10">
        <f t="shared" si="41"/>
        <v>51</v>
      </c>
      <c r="M318" s="12">
        <f t="shared" si="42"/>
        <v>350712.48149656714</v>
      </c>
      <c r="N318" s="12">
        <f t="shared" si="40"/>
        <v>29226.040124713927</v>
      </c>
      <c r="O318" s="12">
        <f t="shared" si="35"/>
        <v>888471.61979130341</v>
      </c>
      <c r="P318" s="13">
        <f t="shared" si="36"/>
        <v>4216.1853452873338</v>
      </c>
      <c r="Q318" s="13">
        <f t="shared" si="37"/>
        <v>383522.77315265557</v>
      </c>
      <c r="R318" s="13">
        <f t="shared" si="38"/>
        <v>1271994.392943959</v>
      </c>
      <c r="S318" s="10" t="b">
        <f t="shared" si="39"/>
        <v>0</v>
      </c>
    </row>
    <row r="319" spans="9:19" x14ac:dyDescent="0.25">
      <c r="I319" s="10">
        <v>305</v>
      </c>
      <c r="J319" s="13">
        <f t="shared" si="34"/>
        <v>351865.53409567982</v>
      </c>
      <c r="L319" s="10">
        <f t="shared" si="41"/>
        <v>51</v>
      </c>
      <c r="M319" s="12">
        <f t="shared" si="42"/>
        <v>350712.48149656714</v>
      </c>
      <c r="N319" s="12">
        <f t="shared" si="40"/>
        <v>29226.040124713927</v>
      </c>
      <c r="O319" s="12">
        <f t="shared" si="35"/>
        <v>891394.2238037748</v>
      </c>
      <c r="P319" s="13">
        <f t="shared" si="36"/>
        <v>4239.9813098131972</v>
      </c>
      <c r="Q319" s="13">
        <f t="shared" si="37"/>
        <v>387762.75446246879</v>
      </c>
      <c r="R319" s="13">
        <f t="shared" si="38"/>
        <v>1279156.9782662436</v>
      </c>
      <c r="S319" s="10" t="b">
        <f t="shared" si="39"/>
        <v>0</v>
      </c>
    </row>
    <row r="320" spans="9:19" x14ac:dyDescent="0.25">
      <c r="I320" s="10">
        <v>306</v>
      </c>
      <c r="J320" s="13">
        <f t="shared" si="34"/>
        <v>353705.08587599878</v>
      </c>
      <c r="L320" s="10">
        <f t="shared" si="41"/>
        <v>51</v>
      </c>
      <c r="M320" s="12">
        <f t="shared" si="42"/>
        <v>350712.48149656714</v>
      </c>
      <c r="N320" s="12">
        <f t="shared" si="40"/>
        <v>29226.040124713927</v>
      </c>
      <c r="O320" s="12">
        <f t="shared" si="35"/>
        <v>894316.82781624619</v>
      </c>
      <c r="P320" s="13">
        <f t="shared" si="36"/>
        <v>4263.8565942208124</v>
      </c>
      <c r="Q320" s="13">
        <f t="shared" si="37"/>
        <v>392026.61105668958</v>
      </c>
      <c r="R320" s="13">
        <f t="shared" si="38"/>
        <v>1286343.4388729357</v>
      </c>
      <c r="S320" s="10" t="b">
        <f t="shared" si="39"/>
        <v>0</v>
      </c>
    </row>
    <row r="321" spans="9:19" x14ac:dyDescent="0.25">
      <c r="I321" s="10">
        <v>307</v>
      </c>
      <c r="J321" s="13">
        <f t="shared" si="34"/>
        <v>355550.76949558547</v>
      </c>
      <c r="L321" s="10">
        <f t="shared" si="41"/>
        <v>52</v>
      </c>
      <c r="M321" s="12">
        <f t="shared" si="42"/>
        <v>361233.85594146413</v>
      </c>
      <c r="N321" s="12">
        <f t="shared" si="40"/>
        <v>30102.821328455346</v>
      </c>
      <c r="O321" s="12">
        <f t="shared" si="35"/>
        <v>924156.61478357913</v>
      </c>
      <c r="P321" s="13">
        <f t="shared" si="36"/>
        <v>4287.8114629097863</v>
      </c>
      <c r="Q321" s="13">
        <f t="shared" si="37"/>
        <v>396314.42251959938</v>
      </c>
      <c r="R321" s="13">
        <f t="shared" si="38"/>
        <v>1320471.0373031786</v>
      </c>
      <c r="S321" s="10" t="b">
        <f t="shared" si="39"/>
        <v>0</v>
      </c>
    </row>
    <row r="322" spans="9:19" x14ac:dyDescent="0.25">
      <c r="I322" s="10">
        <v>308</v>
      </c>
      <c r="J322" s="13">
        <f t="shared" si="34"/>
        <v>357402.60539390409</v>
      </c>
      <c r="L322" s="10">
        <f t="shared" si="41"/>
        <v>52</v>
      </c>
      <c r="M322" s="12">
        <f t="shared" si="42"/>
        <v>361233.85594146413</v>
      </c>
      <c r="N322" s="12">
        <f t="shared" si="40"/>
        <v>30102.821328455346</v>
      </c>
      <c r="O322" s="12">
        <f t="shared" si="35"/>
        <v>927166.89691642474</v>
      </c>
      <c r="P322" s="13">
        <f t="shared" si="36"/>
        <v>4401.5701243439289</v>
      </c>
      <c r="Q322" s="13">
        <f t="shared" si="37"/>
        <v>400715.99264394329</v>
      </c>
      <c r="R322" s="13">
        <f t="shared" si="38"/>
        <v>1327882.8895603679</v>
      </c>
      <c r="S322" s="10" t="b">
        <f t="shared" si="39"/>
        <v>0</v>
      </c>
    </row>
    <row r="323" spans="9:19" x14ac:dyDescent="0.25">
      <c r="I323" s="10">
        <v>309</v>
      </c>
      <c r="J323" s="13">
        <f t="shared" si="34"/>
        <v>359260.61407855042</v>
      </c>
      <c r="L323" s="10">
        <f t="shared" si="41"/>
        <v>52</v>
      </c>
      <c r="M323" s="12">
        <f t="shared" si="42"/>
        <v>361233.85594146413</v>
      </c>
      <c r="N323" s="12">
        <f t="shared" si="40"/>
        <v>30102.821328455346</v>
      </c>
      <c r="O323" s="12">
        <f t="shared" si="35"/>
        <v>930177.17904927023</v>
      </c>
      <c r="P323" s="13">
        <f t="shared" si="36"/>
        <v>4426.2762985345598</v>
      </c>
      <c r="Q323" s="13">
        <f t="shared" si="37"/>
        <v>405142.26894247782</v>
      </c>
      <c r="R323" s="13">
        <f t="shared" si="38"/>
        <v>1335319.4479917481</v>
      </c>
      <c r="S323" s="10" t="b">
        <f t="shared" si="39"/>
        <v>0</v>
      </c>
    </row>
    <row r="324" spans="9:19" x14ac:dyDescent="0.25">
      <c r="I324" s="10">
        <v>310</v>
      </c>
      <c r="J324" s="13">
        <f t="shared" si="34"/>
        <v>361124.81612547894</v>
      </c>
      <c r="L324" s="10">
        <f t="shared" si="41"/>
        <v>52</v>
      </c>
      <c r="M324" s="12">
        <f t="shared" si="42"/>
        <v>361233.85594146413</v>
      </c>
      <c r="N324" s="12">
        <f t="shared" si="40"/>
        <v>30102.821328455346</v>
      </c>
      <c r="O324" s="12">
        <f t="shared" si="35"/>
        <v>933187.46118211583</v>
      </c>
      <c r="P324" s="13">
        <f t="shared" si="36"/>
        <v>4451.0648266391609</v>
      </c>
      <c r="Q324" s="13">
        <f t="shared" si="37"/>
        <v>409593.33376911696</v>
      </c>
      <c r="R324" s="13">
        <f t="shared" si="38"/>
        <v>1342780.7949512328</v>
      </c>
      <c r="S324" s="10" t="b">
        <f t="shared" si="39"/>
        <v>0</v>
      </c>
    </row>
    <row r="325" spans="9:19" x14ac:dyDescent="0.25">
      <c r="I325" s="10">
        <v>311</v>
      </c>
      <c r="J325" s="13">
        <f t="shared" si="34"/>
        <v>362995.23217923054</v>
      </c>
      <c r="L325" s="10">
        <f t="shared" si="41"/>
        <v>52</v>
      </c>
      <c r="M325" s="12">
        <f t="shared" si="42"/>
        <v>361233.85594146413</v>
      </c>
      <c r="N325" s="12">
        <f t="shared" si="40"/>
        <v>30102.821328455346</v>
      </c>
      <c r="O325" s="12">
        <f t="shared" si="35"/>
        <v>936197.74331496132</v>
      </c>
      <c r="P325" s="13">
        <f t="shared" si="36"/>
        <v>4475.9359831707761</v>
      </c>
      <c r="Q325" s="13">
        <f t="shared" si="37"/>
        <v>414069.26975228771</v>
      </c>
      <c r="R325" s="13">
        <f t="shared" si="38"/>
        <v>1350267.013067249</v>
      </c>
      <c r="S325" s="10" t="b">
        <f t="shared" si="39"/>
        <v>0</v>
      </c>
    </row>
    <row r="326" spans="9:19" x14ac:dyDescent="0.25">
      <c r="I326" s="10">
        <v>312</v>
      </c>
      <c r="J326" s="13">
        <f t="shared" si="34"/>
        <v>364871.88295316132</v>
      </c>
      <c r="L326" s="10">
        <f t="shared" si="41"/>
        <v>52</v>
      </c>
      <c r="M326" s="12">
        <f t="shared" si="42"/>
        <v>361233.85594146413</v>
      </c>
      <c r="N326" s="12">
        <f t="shared" si="40"/>
        <v>30102.821328455346</v>
      </c>
      <c r="O326" s="12">
        <f t="shared" si="35"/>
        <v>939208.02544780681</v>
      </c>
      <c r="P326" s="13">
        <f t="shared" si="36"/>
        <v>4500.8900435574969</v>
      </c>
      <c r="Q326" s="13">
        <f t="shared" si="37"/>
        <v>418570.15979584522</v>
      </c>
      <c r="R326" s="13">
        <f t="shared" si="38"/>
        <v>1357778.185243652</v>
      </c>
      <c r="S326" s="10" t="b">
        <f t="shared" si="39"/>
        <v>0</v>
      </c>
    </row>
    <row r="327" spans="9:19" x14ac:dyDescent="0.25">
      <c r="I327" s="10">
        <v>313</v>
      </c>
      <c r="J327" s="13">
        <f t="shared" si="34"/>
        <v>366754.78922967188</v>
      </c>
      <c r="L327" s="10">
        <f t="shared" si="41"/>
        <v>53</v>
      </c>
      <c r="M327" s="12">
        <f t="shared" si="42"/>
        <v>372070.87161970808</v>
      </c>
      <c r="N327" s="12">
        <f t="shared" si="40"/>
        <v>31005.905968309005</v>
      </c>
      <c r="O327" s="12">
        <f t="shared" si="35"/>
        <v>970484.85680807196</v>
      </c>
      <c r="P327" s="13">
        <f t="shared" si="36"/>
        <v>4525.9272841455067</v>
      </c>
      <c r="Q327" s="13">
        <f t="shared" si="37"/>
        <v>423096.08707999071</v>
      </c>
      <c r="R327" s="13">
        <f t="shared" si="38"/>
        <v>1393580.9438880626</v>
      </c>
      <c r="S327" s="10" t="b">
        <f t="shared" si="39"/>
        <v>0</v>
      </c>
    </row>
    <row r="328" spans="9:19" x14ac:dyDescent="0.25">
      <c r="I328" s="10">
        <v>314</v>
      </c>
      <c r="J328" s="13">
        <f t="shared" si="34"/>
        <v>368643.97186043748</v>
      </c>
      <c r="L328" s="10">
        <f t="shared" si="41"/>
        <v>53</v>
      </c>
      <c r="M328" s="12">
        <f t="shared" si="42"/>
        <v>372070.87161970808</v>
      </c>
      <c r="N328" s="12">
        <f t="shared" si="40"/>
        <v>31005.905968309005</v>
      </c>
      <c r="O328" s="12">
        <f t="shared" si="35"/>
        <v>973585.44740490278</v>
      </c>
      <c r="P328" s="13">
        <f t="shared" si="36"/>
        <v>4645.2698129602086</v>
      </c>
      <c r="Q328" s="13">
        <f t="shared" si="37"/>
        <v>427741.35689295095</v>
      </c>
      <c r="R328" s="13">
        <f t="shared" si="38"/>
        <v>1401326.8042978537</v>
      </c>
      <c r="S328" s="10" t="b">
        <f t="shared" si="39"/>
        <v>0</v>
      </c>
    </row>
    <row r="329" spans="9:19" x14ac:dyDescent="0.25">
      <c r="I329" s="10">
        <v>315</v>
      </c>
      <c r="J329" s="13">
        <f t="shared" si="34"/>
        <v>370539.45176663896</v>
      </c>
      <c r="L329" s="10">
        <f t="shared" si="41"/>
        <v>53</v>
      </c>
      <c r="M329" s="12">
        <f t="shared" si="42"/>
        <v>372070.87161970808</v>
      </c>
      <c r="N329" s="12">
        <f t="shared" si="40"/>
        <v>31005.905968309005</v>
      </c>
      <c r="O329" s="12">
        <f t="shared" si="35"/>
        <v>976686.03800173372</v>
      </c>
      <c r="P329" s="13">
        <f t="shared" si="36"/>
        <v>4671.0893476595129</v>
      </c>
      <c r="Q329" s="13">
        <f t="shared" si="37"/>
        <v>432412.44624061044</v>
      </c>
      <c r="R329" s="13">
        <f t="shared" si="38"/>
        <v>1409098.4842423443</v>
      </c>
      <c r="S329" s="10" t="b">
        <f t="shared" si="39"/>
        <v>0</v>
      </c>
    </row>
    <row r="330" spans="9:19" x14ac:dyDescent="0.25">
      <c r="I330" s="10">
        <v>316</v>
      </c>
      <c r="J330" s="13">
        <f t="shared" si="34"/>
        <v>372441.24993919441</v>
      </c>
      <c r="L330" s="10">
        <f t="shared" si="41"/>
        <v>53</v>
      </c>
      <c r="M330" s="12">
        <f t="shared" si="42"/>
        <v>372070.87161970808</v>
      </c>
      <c r="N330" s="12">
        <f t="shared" si="40"/>
        <v>31005.905968309005</v>
      </c>
      <c r="O330" s="12">
        <f t="shared" si="35"/>
        <v>979786.62859856465</v>
      </c>
      <c r="P330" s="13">
        <f t="shared" si="36"/>
        <v>4696.9949474744808</v>
      </c>
      <c r="Q330" s="13">
        <f t="shared" si="37"/>
        <v>437109.44118808495</v>
      </c>
      <c r="R330" s="13">
        <f t="shared" si="38"/>
        <v>1416896.0697866497</v>
      </c>
      <c r="S330" s="10" t="b">
        <f t="shared" si="39"/>
        <v>0</v>
      </c>
    </row>
    <row r="331" spans="9:19" x14ac:dyDescent="0.25">
      <c r="I331" s="10">
        <v>317</v>
      </c>
      <c r="J331" s="13">
        <f t="shared" si="34"/>
        <v>374349.38743899175</v>
      </c>
      <c r="L331" s="10">
        <f t="shared" si="41"/>
        <v>53</v>
      </c>
      <c r="M331" s="12">
        <f t="shared" si="42"/>
        <v>372070.87161970808</v>
      </c>
      <c r="N331" s="12">
        <f t="shared" si="40"/>
        <v>31005.905968309005</v>
      </c>
      <c r="O331" s="12">
        <f t="shared" si="35"/>
        <v>982887.21919539548</v>
      </c>
      <c r="P331" s="13">
        <f t="shared" si="36"/>
        <v>4722.9868992888323</v>
      </c>
      <c r="Q331" s="13">
        <f t="shared" si="37"/>
        <v>441832.42808737379</v>
      </c>
      <c r="R331" s="13">
        <f t="shared" si="38"/>
        <v>1424719.6472827692</v>
      </c>
      <c r="S331" s="10" t="b">
        <f t="shared" si="39"/>
        <v>0</v>
      </c>
    </row>
    <row r="332" spans="9:19" x14ac:dyDescent="0.25">
      <c r="I332" s="10">
        <v>318</v>
      </c>
      <c r="J332" s="13">
        <f t="shared" si="34"/>
        <v>376263.88539712172</v>
      </c>
      <c r="L332" s="10">
        <f t="shared" si="41"/>
        <v>53</v>
      </c>
      <c r="M332" s="12">
        <f t="shared" si="42"/>
        <v>372070.87161970808</v>
      </c>
      <c r="N332" s="12">
        <f t="shared" si="40"/>
        <v>31005.905968309005</v>
      </c>
      <c r="O332" s="12">
        <f t="shared" si="35"/>
        <v>985987.80979222641</v>
      </c>
      <c r="P332" s="13">
        <f t="shared" si="36"/>
        <v>4749.0654909425639</v>
      </c>
      <c r="Q332" s="13">
        <f t="shared" si="37"/>
        <v>446581.49357831635</v>
      </c>
      <c r="R332" s="13">
        <f t="shared" si="38"/>
        <v>1432569.3033705428</v>
      </c>
      <c r="S332" s="10" t="b">
        <f t="shared" si="39"/>
        <v>0</v>
      </c>
    </row>
    <row r="333" spans="9:19" x14ac:dyDescent="0.25">
      <c r="I333" s="10">
        <v>319</v>
      </c>
      <c r="J333" s="13">
        <f t="shared" ref="J333:J354" si="43">J332*$C$6+J332+$B$11</f>
        <v>378184.76501511212</v>
      </c>
      <c r="L333" s="10">
        <f t="shared" si="41"/>
        <v>54</v>
      </c>
      <c r="M333" s="12">
        <f t="shared" si="42"/>
        <v>383232.9977682993</v>
      </c>
      <c r="N333" s="12">
        <f t="shared" si="40"/>
        <v>31936.083147358277</v>
      </c>
      <c r="O333" s="12">
        <f t="shared" ref="O333:O354" si="44">N333*$B$8*I333</f>
        <v>1018761.052400729</v>
      </c>
      <c r="P333" s="13">
        <f t="shared" ref="P333:P354" si="45">R332*$C$6</f>
        <v>4775.2310112351433</v>
      </c>
      <c r="Q333" s="13">
        <f t="shared" ref="Q333:Q354" si="46">P333+Q332</f>
        <v>451356.72458955151</v>
      </c>
      <c r="R333" s="13">
        <f t="shared" ref="R333:R354" si="47">O333+Q333</f>
        <v>1470117.7769902805</v>
      </c>
      <c r="S333" s="10" t="b">
        <f t="shared" si="39"/>
        <v>0</v>
      </c>
    </row>
    <row r="334" spans="9:19" x14ac:dyDescent="0.25">
      <c r="I334" s="10">
        <v>320</v>
      </c>
      <c r="J334" s="13">
        <f t="shared" si="43"/>
        <v>380112.04756516253</v>
      </c>
      <c r="L334" s="10">
        <f t="shared" si="41"/>
        <v>54</v>
      </c>
      <c r="M334" s="12">
        <f t="shared" si="42"/>
        <v>383232.9977682993</v>
      </c>
      <c r="N334" s="12">
        <f t="shared" si="40"/>
        <v>31936.083147358277</v>
      </c>
      <c r="O334" s="12">
        <f t="shared" si="44"/>
        <v>1021954.6607154649</v>
      </c>
      <c r="P334" s="13">
        <f t="shared" si="45"/>
        <v>4900.3925899676024</v>
      </c>
      <c r="Q334" s="13">
        <f t="shared" si="46"/>
        <v>456257.11717951909</v>
      </c>
      <c r="R334" s="13">
        <f t="shared" si="47"/>
        <v>1478211.777894984</v>
      </c>
      <c r="S334" s="10" t="b">
        <f t="shared" si="39"/>
        <v>0</v>
      </c>
    </row>
    <row r="335" spans="9:19" x14ac:dyDescent="0.25">
      <c r="I335" s="10">
        <v>321</v>
      </c>
      <c r="J335" s="13">
        <f t="shared" si="43"/>
        <v>382045.75439037976</v>
      </c>
      <c r="L335" s="10">
        <f t="shared" si="41"/>
        <v>54</v>
      </c>
      <c r="M335" s="12">
        <f t="shared" si="42"/>
        <v>383232.9977682993</v>
      </c>
      <c r="N335" s="12">
        <f t="shared" si="40"/>
        <v>31936.083147358277</v>
      </c>
      <c r="O335" s="12">
        <f t="shared" si="44"/>
        <v>1025148.2690302007</v>
      </c>
      <c r="P335" s="13">
        <f t="shared" si="45"/>
        <v>4927.3725929832799</v>
      </c>
      <c r="Q335" s="13">
        <f t="shared" si="46"/>
        <v>461184.48977250239</v>
      </c>
      <c r="R335" s="13">
        <f t="shared" si="47"/>
        <v>1486332.7588027031</v>
      </c>
      <c r="S335" s="10" t="b">
        <f t="shared" ref="S335:S354" si="48">IF(R335&lt;$B$3,TRUE,FALSE)</f>
        <v>0</v>
      </c>
    </row>
    <row r="336" spans="9:19" x14ac:dyDescent="0.25">
      <c r="I336" s="10">
        <v>322</v>
      </c>
      <c r="J336" s="13">
        <f t="shared" si="43"/>
        <v>383985.90690501436</v>
      </c>
      <c r="L336" s="10">
        <f t="shared" si="41"/>
        <v>54</v>
      </c>
      <c r="M336" s="12">
        <f t="shared" si="42"/>
        <v>383232.9977682993</v>
      </c>
      <c r="N336" s="12">
        <f t="shared" ref="N336:N354" si="49">M336/12</f>
        <v>31936.083147358277</v>
      </c>
      <c r="O336" s="12">
        <f t="shared" si="44"/>
        <v>1028341.8773449365</v>
      </c>
      <c r="P336" s="13">
        <f t="shared" si="45"/>
        <v>4954.4425293423437</v>
      </c>
      <c r="Q336" s="13">
        <f t="shared" si="46"/>
        <v>466138.93230184476</v>
      </c>
      <c r="R336" s="13">
        <f t="shared" si="47"/>
        <v>1494480.8096467813</v>
      </c>
      <c r="S336" s="10" t="b">
        <f t="shared" si="48"/>
        <v>0</v>
      </c>
    </row>
    <row r="337" spans="9:19" x14ac:dyDescent="0.25">
      <c r="I337" s="10">
        <v>323</v>
      </c>
      <c r="J337" s="13">
        <f t="shared" si="43"/>
        <v>385932.52659469779</v>
      </c>
      <c r="L337" s="10">
        <f t="shared" si="41"/>
        <v>54</v>
      </c>
      <c r="M337" s="12">
        <f t="shared" si="42"/>
        <v>383232.9977682993</v>
      </c>
      <c r="N337" s="12">
        <f t="shared" si="49"/>
        <v>31936.083147358277</v>
      </c>
      <c r="O337" s="12">
        <f t="shared" si="44"/>
        <v>1031535.4856596723</v>
      </c>
      <c r="P337" s="13">
        <f t="shared" si="45"/>
        <v>4981.6026988226049</v>
      </c>
      <c r="Q337" s="13">
        <f t="shared" si="46"/>
        <v>471120.53500066738</v>
      </c>
      <c r="R337" s="13">
        <f t="shared" si="47"/>
        <v>1502656.0206603396</v>
      </c>
      <c r="S337" s="10" t="b">
        <f t="shared" si="48"/>
        <v>0</v>
      </c>
    </row>
    <row r="338" spans="9:19" x14ac:dyDescent="0.25">
      <c r="I338" s="10">
        <v>324</v>
      </c>
      <c r="J338" s="13">
        <f t="shared" si="43"/>
        <v>387885.63501668011</v>
      </c>
      <c r="L338" s="10">
        <f t="shared" si="41"/>
        <v>54</v>
      </c>
      <c r="M338" s="12">
        <f t="shared" si="42"/>
        <v>383232.9977682993</v>
      </c>
      <c r="N338" s="12">
        <f t="shared" si="49"/>
        <v>31936.083147358277</v>
      </c>
      <c r="O338" s="12">
        <f t="shared" si="44"/>
        <v>1034729.0939744081</v>
      </c>
      <c r="P338" s="13">
        <f t="shared" si="45"/>
        <v>5008.8534022011327</v>
      </c>
      <c r="Q338" s="13">
        <f t="shared" si="46"/>
        <v>476129.38840286853</v>
      </c>
      <c r="R338" s="13">
        <f t="shared" si="47"/>
        <v>1510858.4823772768</v>
      </c>
      <c r="S338" s="10" t="b">
        <f t="shared" si="48"/>
        <v>0</v>
      </c>
    </row>
    <row r="339" spans="9:19" x14ac:dyDescent="0.25">
      <c r="I339" s="10">
        <v>325</v>
      </c>
      <c r="J339" s="13">
        <f t="shared" si="43"/>
        <v>389845.25380006904</v>
      </c>
      <c r="L339" s="10">
        <f t="shared" si="41"/>
        <v>55</v>
      </c>
      <c r="M339" s="12">
        <f t="shared" si="42"/>
        <v>394729.98770134826</v>
      </c>
      <c r="N339" s="12">
        <f t="shared" si="49"/>
        <v>32894.165641779022</v>
      </c>
      <c r="O339" s="12">
        <f t="shared" si="44"/>
        <v>1069060.3833578182</v>
      </c>
      <c r="P339" s="13">
        <f t="shared" si="45"/>
        <v>5036.1949412575896</v>
      </c>
      <c r="Q339" s="13">
        <f t="shared" si="46"/>
        <v>481165.58334412612</v>
      </c>
      <c r="R339" s="13">
        <f t="shared" si="47"/>
        <v>1550225.9667019444</v>
      </c>
      <c r="S339" s="10" t="b">
        <f t="shared" si="48"/>
        <v>0</v>
      </c>
    </row>
    <row r="340" spans="9:19" x14ac:dyDescent="0.25">
      <c r="I340" s="10">
        <v>326</v>
      </c>
      <c r="J340" s="13">
        <f t="shared" si="43"/>
        <v>391811.40464606928</v>
      </c>
      <c r="L340" s="10">
        <f t="shared" si="41"/>
        <v>55</v>
      </c>
      <c r="M340" s="12">
        <f t="shared" si="42"/>
        <v>394729.98770134826</v>
      </c>
      <c r="N340" s="12">
        <f t="shared" si="49"/>
        <v>32894.165641779022</v>
      </c>
      <c r="O340" s="12">
        <f t="shared" si="44"/>
        <v>1072349.7999219962</v>
      </c>
      <c r="P340" s="13">
        <f t="shared" si="45"/>
        <v>5167.4198890064818</v>
      </c>
      <c r="Q340" s="13">
        <f t="shared" si="46"/>
        <v>486333.00323313259</v>
      </c>
      <c r="R340" s="13">
        <f t="shared" si="47"/>
        <v>1558682.8031551288</v>
      </c>
      <c r="S340" s="10" t="b">
        <f t="shared" si="48"/>
        <v>0</v>
      </c>
    </row>
    <row r="341" spans="9:19" x14ac:dyDescent="0.25">
      <c r="I341" s="10">
        <v>327</v>
      </c>
      <c r="J341" s="13">
        <f t="shared" si="43"/>
        <v>393784.10932822287</v>
      </c>
      <c r="L341" s="10">
        <f t="shared" si="41"/>
        <v>55</v>
      </c>
      <c r="M341" s="12">
        <f t="shared" si="42"/>
        <v>394729.98770134826</v>
      </c>
      <c r="N341" s="12">
        <f t="shared" si="49"/>
        <v>32894.165641779022</v>
      </c>
      <c r="O341" s="12">
        <f t="shared" si="44"/>
        <v>1075639.2164861741</v>
      </c>
      <c r="P341" s="13">
        <f t="shared" si="45"/>
        <v>5195.6093438504295</v>
      </c>
      <c r="Q341" s="13">
        <f t="shared" si="46"/>
        <v>491528.612576983</v>
      </c>
      <c r="R341" s="13">
        <f t="shared" si="47"/>
        <v>1567167.8290631571</v>
      </c>
      <c r="S341" s="10" t="b">
        <f t="shared" si="48"/>
        <v>0</v>
      </c>
    </row>
    <row r="342" spans="9:19" x14ac:dyDescent="0.25">
      <c r="I342" s="10">
        <v>328</v>
      </c>
      <c r="J342" s="13">
        <f t="shared" si="43"/>
        <v>395763.38969265029</v>
      </c>
      <c r="L342" s="10">
        <f t="shared" ref="L342:L354" si="50">L336+1</f>
        <v>55</v>
      </c>
      <c r="M342" s="12">
        <f t="shared" ref="M342:M354" si="51">(M336*$B$13)+M336</f>
        <v>394729.98770134826</v>
      </c>
      <c r="N342" s="12">
        <f t="shared" si="49"/>
        <v>32894.165641779022</v>
      </c>
      <c r="O342" s="12">
        <f t="shared" si="44"/>
        <v>1078928.6330503519</v>
      </c>
      <c r="P342" s="13">
        <f t="shared" si="45"/>
        <v>5223.8927635438577</v>
      </c>
      <c r="Q342" s="13">
        <f t="shared" si="46"/>
        <v>496752.50534052687</v>
      </c>
      <c r="R342" s="13">
        <f t="shared" si="47"/>
        <v>1575681.1383908787</v>
      </c>
      <c r="S342" s="10" t="b">
        <f t="shared" si="48"/>
        <v>0</v>
      </c>
    </row>
    <row r="343" spans="9:19" x14ac:dyDescent="0.25">
      <c r="I343" s="10">
        <v>329</v>
      </c>
      <c r="J343" s="13">
        <f t="shared" si="43"/>
        <v>397749.26765829249</v>
      </c>
      <c r="L343" s="10">
        <f t="shared" si="50"/>
        <v>55</v>
      </c>
      <c r="M343" s="12">
        <f t="shared" si="51"/>
        <v>394729.98770134826</v>
      </c>
      <c r="N343" s="12">
        <f t="shared" si="49"/>
        <v>32894.165641779022</v>
      </c>
      <c r="O343" s="12">
        <f t="shared" si="44"/>
        <v>1082218.0496145298</v>
      </c>
      <c r="P343" s="13">
        <f t="shared" si="45"/>
        <v>5252.2704613029291</v>
      </c>
      <c r="Q343" s="13">
        <f t="shared" si="46"/>
        <v>502004.77580182982</v>
      </c>
      <c r="R343" s="13">
        <f t="shared" si="47"/>
        <v>1584222.8254163596</v>
      </c>
      <c r="S343" s="10" t="b">
        <f t="shared" si="48"/>
        <v>0</v>
      </c>
    </row>
    <row r="344" spans="9:19" x14ac:dyDescent="0.25">
      <c r="I344" s="10">
        <v>330</v>
      </c>
      <c r="J344" s="13">
        <f t="shared" si="43"/>
        <v>399741.76521715347</v>
      </c>
      <c r="L344" s="10">
        <f t="shared" si="50"/>
        <v>55</v>
      </c>
      <c r="M344" s="12">
        <f t="shared" si="51"/>
        <v>394729.98770134826</v>
      </c>
      <c r="N344" s="12">
        <f t="shared" si="49"/>
        <v>32894.165641779022</v>
      </c>
      <c r="O344" s="12">
        <f t="shared" si="44"/>
        <v>1085507.4661787078</v>
      </c>
      <c r="P344" s="13">
        <f t="shared" si="45"/>
        <v>5280.7427513878656</v>
      </c>
      <c r="Q344" s="13">
        <f t="shared" si="46"/>
        <v>507285.5185532177</v>
      </c>
      <c r="R344" s="13">
        <f t="shared" si="47"/>
        <v>1592792.9847319254</v>
      </c>
      <c r="S344" s="10" t="b">
        <f t="shared" si="48"/>
        <v>0</v>
      </c>
    </row>
    <row r="345" spans="9:19" x14ac:dyDescent="0.25">
      <c r="I345" s="10">
        <v>331</v>
      </c>
      <c r="J345" s="13">
        <f t="shared" si="43"/>
        <v>401740.90443454398</v>
      </c>
      <c r="L345" s="10">
        <f t="shared" si="50"/>
        <v>56</v>
      </c>
      <c r="M345" s="12">
        <f t="shared" si="51"/>
        <v>406571.88733238872</v>
      </c>
      <c r="N345" s="12">
        <f t="shared" si="49"/>
        <v>33880.990611032394</v>
      </c>
      <c r="O345" s="12">
        <f t="shared" si="44"/>
        <v>1121460.7892251723</v>
      </c>
      <c r="P345" s="13">
        <f t="shared" si="45"/>
        <v>5309.3099491064186</v>
      </c>
      <c r="Q345" s="13">
        <f t="shared" si="46"/>
        <v>512594.82850232412</v>
      </c>
      <c r="R345" s="13">
        <f t="shared" si="47"/>
        <v>1634055.6177274964</v>
      </c>
      <c r="S345" s="10" t="b">
        <f t="shared" si="48"/>
        <v>0</v>
      </c>
    </row>
    <row r="346" spans="9:19" x14ac:dyDescent="0.25">
      <c r="I346" s="10">
        <v>332</v>
      </c>
      <c r="J346" s="13">
        <f t="shared" si="43"/>
        <v>403746.70744932583</v>
      </c>
      <c r="L346" s="10">
        <f t="shared" si="50"/>
        <v>56</v>
      </c>
      <c r="M346" s="12">
        <f t="shared" si="51"/>
        <v>406571.88733238872</v>
      </c>
      <c r="N346" s="12">
        <f t="shared" si="49"/>
        <v>33880.990611032394</v>
      </c>
      <c r="O346" s="12">
        <f t="shared" si="44"/>
        <v>1124848.8882862756</v>
      </c>
      <c r="P346" s="13">
        <f t="shared" si="45"/>
        <v>5446.8520590916551</v>
      </c>
      <c r="Q346" s="13">
        <f t="shared" si="46"/>
        <v>518041.68056141579</v>
      </c>
      <c r="R346" s="13">
        <f t="shared" si="47"/>
        <v>1642890.5688476914</v>
      </c>
      <c r="S346" s="10" t="b">
        <f t="shared" si="48"/>
        <v>0</v>
      </c>
    </row>
    <row r="347" spans="9:19" x14ac:dyDescent="0.25">
      <c r="I347" s="10">
        <v>333</v>
      </c>
      <c r="J347" s="13">
        <f t="shared" si="43"/>
        <v>405759.19647415692</v>
      </c>
      <c r="L347" s="10">
        <f t="shared" si="50"/>
        <v>56</v>
      </c>
      <c r="M347" s="12">
        <f t="shared" si="51"/>
        <v>406571.88733238872</v>
      </c>
      <c r="N347" s="12">
        <f t="shared" si="49"/>
        <v>33880.990611032394</v>
      </c>
      <c r="O347" s="12">
        <f t="shared" si="44"/>
        <v>1128236.9873473786</v>
      </c>
      <c r="P347" s="13">
        <f t="shared" si="45"/>
        <v>5476.3018961589714</v>
      </c>
      <c r="Q347" s="13">
        <f t="shared" si="46"/>
        <v>523517.98245757475</v>
      </c>
      <c r="R347" s="13">
        <f t="shared" si="47"/>
        <v>1651754.9698049533</v>
      </c>
      <c r="S347" s="10" t="b">
        <f t="shared" si="48"/>
        <v>0</v>
      </c>
    </row>
    <row r="348" spans="9:19" x14ac:dyDescent="0.25">
      <c r="I348" s="10">
        <v>334</v>
      </c>
      <c r="J348" s="13">
        <f t="shared" si="43"/>
        <v>407778.39379573747</v>
      </c>
      <c r="L348" s="10">
        <f t="shared" si="50"/>
        <v>56</v>
      </c>
      <c r="M348" s="12">
        <f t="shared" si="51"/>
        <v>406571.88733238872</v>
      </c>
      <c r="N348" s="12">
        <f t="shared" si="49"/>
        <v>33880.990611032394</v>
      </c>
      <c r="O348" s="12">
        <f t="shared" si="44"/>
        <v>1131625.0864084819</v>
      </c>
      <c r="P348" s="13">
        <f t="shared" si="45"/>
        <v>5505.8498993498451</v>
      </c>
      <c r="Q348" s="13">
        <f t="shared" si="46"/>
        <v>529023.83235692454</v>
      </c>
      <c r="R348" s="13">
        <f t="shared" si="47"/>
        <v>1660648.9187654066</v>
      </c>
      <c r="S348" s="10" t="b">
        <f t="shared" si="48"/>
        <v>0</v>
      </c>
    </row>
    <row r="349" spans="9:19" x14ac:dyDescent="0.25">
      <c r="I349" s="10">
        <v>335</v>
      </c>
      <c r="J349" s="13">
        <f t="shared" si="43"/>
        <v>409804.3217750566</v>
      </c>
      <c r="L349" s="10">
        <f t="shared" si="50"/>
        <v>56</v>
      </c>
      <c r="M349" s="12">
        <f t="shared" si="51"/>
        <v>406571.88733238872</v>
      </c>
      <c r="N349" s="12">
        <f t="shared" si="49"/>
        <v>33880.990611032394</v>
      </c>
      <c r="O349" s="12">
        <f t="shared" si="44"/>
        <v>1135013.1854695852</v>
      </c>
      <c r="P349" s="13">
        <f t="shared" si="45"/>
        <v>5535.4963958846893</v>
      </c>
      <c r="Q349" s="13">
        <f t="shared" si="46"/>
        <v>534559.3287528092</v>
      </c>
      <c r="R349" s="13">
        <f t="shared" si="47"/>
        <v>1669572.5142223944</v>
      </c>
      <c r="S349" s="10" t="b">
        <f t="shared" si="48"/>
        <v>0</v>
      </c>
    </row>
    <row r="350" spans="9:19" x14ac:dyDescent="0.25">
      <c r="I350" s="10">
        <v>336</v>
      </c>
      <c r="J350" s="13">
        <f t="shared" si="43"/>
        <v>411837.00284764013</v>
      </c>
      <c r="L350" s="10">
        <f t="shared" si="50"/>
        <v>56</v>
      </c>
      <c r="M350" s="12">
        <f t="shared" si="51"/>
        <v>406571.88733238872</v>
      </c>
      <c r="N350" s="12">
        <f t="shared" si="49"/>
        <v>33880.990611032394</v>
      </c>
      <c r="O350" s="12">
        <f t="shared" si="44"/>
        <v>1138401.2845306885</v>
      </c>
      <c r="P350" s="13">
        <f t="shared" si="45"/>
        <v>5565.2417140746484</v>
      </c>
      <c r="Q350" s="13">
        <f t="shared" si="46"/>
        <v>540124.57046688383</v>
      </c>
      <c r="R350" s="13">
        <f t="shared" si="47"/>
        <v>1678525.8549975725</v>
      </c>
      <c r="S350" s="10" t="b">
        <f t="shared" si="48"/>
        <v>0</v>
      </c>
    </row>
    <row r="351" spans="9:19" x14ac:dyDescent="0.25">
      <c r="I351" s="10">
        <v>337</v>
      </c>
      <c r="J351" s="13">
        <f t="shared" si="43"/>
        <v>413876.45952379896</v>
      </c>
      <c r="L351" s="10">
        <f t="shared" si="50"/>
        <v>57</v>
      </c>
      <c r="M351" s="12">
        <f t="shared" si="51"/>
        <v>418769.0439523604</v>
      </c>
      <c r="N351" s="12">
        <f t="shared" si="49"/>
        <v>34897.420329363369</v>
      </c>
      <c r="O351" s="12">
        <f t="shared" si="44"/>
        <v>1176043.0650995455</v>
      </c>
      <c r="P351" s="13">
        <f t="shared" si="45"/>
        <v>5595.086183325242</v>
      </c>
      <c r="Q351" s="13">
        <f t="shared" si="46"/>
        <v>545719.6566502091</v>
      </c>
      <c r="R351" s="13">
        <f t="shared" si="47"/>
        <v>1721762.7217497546</v>
      </c>
      <c r="S351" s="10" t="b">
        <f t="shared" si="48"/>
        <v>0</v>
      </c>
    </row>
    <row r="352" spans="9:19" x14ac:dyDescent="0.25">
      <c r="I352" s="10">
        <v>338</v>
      </c>
      <c r="J352" s="13">
        <f t="shared" si="43"/>
        <v>415922.71438887832</v>
      </c>
      <c r="L352" s="10">
        <f t="shared" si="50"/>
        <v>57</v>
      </c>
      <c r="M352" s="12">
        <f t="shared" si="51"/>
        <v>418769.0439523604</v>
      </c>
      <c r="N352" s="12">
        <f t="shared" si="49"/>
        <v>34897.420329363369</v>
      </c>
      <c r="O352" s="12">
        <f t="shared" si="44"/>
        <v>1179532.8071324821</v>
      </c>
      <c r="P352" s="13">
        <f t="shared" si="45"/>
        <v>5739.2090724991822</v>
      </c>
      <c r="Q352" s="13">
        <f t="shared" si="46"/>
        <v>551458.86572270829</v>
      </c>
      <c r="R352" s="13">
        <f t="shared" si="47"/>
        <v>1730991.6728551905</v>
      </c>
      <c r="S352" s="10" t="b">
        <f t="shared" si="48"/>
        <v>0</v>
      </c>
    </row>
    <row r="353" spans="9:19" x14ac:dyDescent="0.25">
      <c r="I353" s="10">
        <v>339</v>
      </c>
      <c r="J353" s="13">
        <f t="shared" si="43"/>
        <v>417975.79010350793</v>
      </c>
      <c r="L353" s="10">
        <f t="shared" si="50"/>
        <v>57</v>
      </c>
      <c r="M353" s="12">
        <f t="shared" si="51"/>
        <v>418769.0439523604</v>
      </c>
      <c r="N353" s="12">
        <f t="shared" si="49"/>
        <v>34897.420329363369</v>
      </c>
      <c r="O353" s="12">
        <f t="shared" si="44"/>
        <v>1183022.5491654184</v>
      </c>
      <c r="P353" s="13">
        <f t="shared" si="45"/>
        <v>5769.9722428506357</v>
      </c>
      <c r="Q353" s="13">
        <f t="shared" si="46"/>
        <v>557228.83796555898</v>
      </c>
      <c r="R353" s="13">
        <f t="shared" si="47"/>
        <v>1740251.3871309774</v>
      </c>
      <c r="S353" s="10" t="b">
        <f t="shared" si="48"/>
        <v>0</v>
      </c>
    </row>
    <row r="354" spans="9:19" x14ac:dyDescent="0.25">
      <c r="I354" s="10">
        <v>340</v>
      </c>
      <c r="J354" s="13">
        <f t="shared" si="43"/>
        <v>420035.70940385299</v>
      </c>
      <c r="L354" s="10">
        <f t="shared" si="50"/>
        <v>57</v>
      </c>
      <c r="M354" s="12">
        <f t="shared" si="51"/>
        <v>418769.0439523604</v>
      </c>
      <c r="N354" s="12">
        <f t="shared" si="49"/>
        <v>34897.420329363369</v>
      </c>
      <c r="O354" s="12">
        <f t="shared" si="44"/>
        <v>1186512.2911983547</v>
      </c>
      <c r="P354" s="13">
        <f t="shared" si="45"/>
        <v>5800.8379571032583</v>
      </c>
      <c r="Q354" s="13">
        <f t="shared" si="46"/>
        <v>563029.67592266225</v>
      </c>
      <c r="R354" s="13">
        <f t="shared" si="47"/>
        <v>1749541.9671210169</v>
      </c>
      <c r="S354" s="10" t="b">
        <f t="shared" si="48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</vt:lpstr>
      <vt:lpstr>B</vt:lpstr>
      <vt:lpstr>B2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Mamta Kumari</dc:creator>
  <cp:lastModifiedBy>Mamta Kumari</cp:lastModifiedBy>
  <dcterms:created xsi:type="dcterms:W3CDTF">2024-04-27T05:54:54Z</dcterms:created>
  <dcterms:modified xsi:type="dcterms:W3CDTF">2024-05-08T16:26:53Z</dcterms:modified>
</cp:coreProperties>
</file>