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oncornet/Documents/University/TFE/Bilevel_DNEP/NetworkModels/"/>
    </mc:Choice>
  </mc:AlternateContent>
  <xr:revisionPtr revIDLastSave="0" documentId="13_ncr:1_{60061B64-9773-8341-91C7-EC607618ECFF}" xr6:coauthVersionLast="47" xr6:coauthVersionMax="47" xr10:uidLastSave="{00000000-0000-0000-0000-000000000000}"/>
  <bookViews>
    <workbookView xWindow="6980" yWindow="760" windowWidth="23260" windowHeight="12460" xr2:uid="{00000000-000D-0000-FFFF-FFFF00000000}"/>
  </bookViews>
  <sheets>
    <sheet name="bus" sheetId="2" r:id="rId1"/>
    <sheet name="line" sheetId="6" r:id="rId2"/>
    <sheet name="conductor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3" i="6"/>
  <c r="D2" i="6"/>
</calcChain>
</file>

<file path=xl/sharedStrings.xml><?xml version="1.0" encoding="utf-8"?>
<sst xmlns="http://schemas.openxmlformats.org/spreadsheetml/2006/main" count="26" uniqueCount="24">
  <si>
    <t>name</t>
  </si>
  <si>
    <t>index</t>
  </si>
  <si>
    <t>from_bus</t>
  </si>
  <si>
    <t>to_bus</t>
  </si>
  <si>
    <t>length_km</t>
  </si>
  <si>
    <t>r_ohm_per_km</t>
  </si>
  <si>
    <t>x_ohm_per_km</t>
  </si>
  <si>
    <t>max_i_ka</t>
  </si>
  <si>
    <t>q_mm2</t>
  </si>
  <si>
    <t>idx</t>
  </si>
  <si>
    <t>x</t>
  </si>
  <si>
    <t>y</t>
  </si>
  <si>
    <t>S_D_mva</t>
  </si>
  <si>
    <t>S_G_init_mva</t>
  </si>
  <si>
    <t>S_G_max_mva</t>
  </si>
  <si>
    <t>d_mm</t>
  </si>
  <si>
    <t>cost_kdollars_per_km</t>
  </si>
  <si>
    <t>Poppy</t>
  </si>
  <si>
    <t>Oxlip</t>
  </si>
  <si>
    <t>Daisy</t>
  </si>
  <si>
    <t>Tulip</t>
  </si>
  <si>
    <t>type</t>
  </si>
  <si>
    <t>substation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</si>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</sst>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5" max="5" width="14.83203125" customWidth="1"/>
    <col min="6" max="6" width="11.83203125" bestFit="1" customWidth="1"/>
  </cols>
  <sheetData>
    <row r="1" spans="1:7" x14ac:dyDescent="0.2">
      <c r="B1" s="2" t="s">
        <v>21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14</v>
      </c>
    </row>
    <row r="2" spans="1:7" x14ac:dyDescent="0.2">
      <c r="A2" s="1">
        <v>1</v>
      </c>
      <c r="B2" t="s">
        <v>22</v>
      </c>
      <c r="C2">
        <v>0</v>
      </c>
      <c r="D2">
        <v>0.1</v>
      </c>
      <c r="E2">
        <v>0</v>
      </c>
      <c r="F2" s="4">
        <v>0</v>
      </c>
      <c r="G2">
        <v>15</v>
      </c>
    </row>
    <row r="3" spans="1:7" x14ac:dyDescent="0.2">
      <c r="A3" s="1">
        <v>2</v>
      </c>
      <c r="B3" t="s">
        <v>22</v>
      </c>
      <c r="C3">
        <v>0</v>
      </c>
      <c r="D3">
        <v>0</v>
      </c>
      <c r="E3">
        <v>0</v>
      </c>
      <c r="F3" s="4">
        <v>0</v>
      </c>
      <c r="G3">
        <v>15</v>
      </c>
    </row>
    <row r="4" spans="1:7" x14ac:dyDescent="0.2">
      <c r="A4" s="1">
        <v>3</v>
      </c>
      <c r="B4" t="s">
        <v>23</v>
      </c>
      <c r="C4">
        <v>0.1</v>
      </c>
      <c r="D4">
        <v>0.1</v>
      </c>
      <c r="E4">
        <v>0.64</v>
      </c>
      <c r="F4" s="4">
        <v>0</v>
      </c>
      <c r="G4">
        <v>0</v>
      </c>
    </row>
    <row r="5" spans="1:7" x14ac:dyDescent="0.2">
      <c r="A5" s="1">
        <v>4</v>
      </c>
      <c r="B5" t="s">
        <v>23</v>
      </c>
      <c r="C5">
        <v>0.2</v>
      </c>
      <c r="D5">
        <v>0.1</v>
      </c>
      <c r="E5">
        <v>0.32</v>
      </c>
      <c r="F5" s="4">
        <v>0</v>
      </c>
      <c r="G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cols>
    <col min="3" max="3" width="7" bestFit="1" customWidth="1"/>
    <col min="4" max="4" width="10.5" bestFit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>
        <v>1</v>
      </c>
      <c r="B2">
        <v>1</v>
      </c>
      <c r="C2">
        <v>3</v>
      </c>
      <c r="D2">
        <f>SQRT((LOOKUP(B2,bus!$A$2:$A$5,bus!$C$2:$C$5)-LOOKUP(C2,bus!$A$2:$A$5,bus!$C$2:$C$5))^2+(LOOKUP(B2,bus!$A$2:$A$5,bus!$D$2:$D$5)-LOOKUP(C2,bus!$A$2:$A$5,bus!$D$2:$D$5))^2)</f>
        <v>0.1</v>
      </c>
    </row>
    <row r="3" spans="1:4" x14ac:dyDescent="0.2">
      <c r="A3" s="1">
        <v>2</v>
      </c>
      <c r="B3">
        <v>2</v>
      </c>
      <c r="C3">
        <v>3</v>
      </c>
      <c r="D3">
        <f>SQRT((LOOKUP(B3,bus!$A$2:$A$5,bus!$C$2:$C$5)-LOOKUP(C3,bus!$A$2:$A$5,bus!$C$2:$C$5))^2+(LOOKUP(B3,bus!$A$2:$A$5,bus!$D$2:$D$5)-LOOKUP(C3,bus!$A$2:$A$5,bus!$D$2:$D$5))^2)</f>
        <v>0.14142135623730953</v>
      </c>
    </row>
    <row r="4" spans="1:4" x14ac:dyDescent="0.2">
      <c r="A4" s="1">
        <v>3</v>
      </c>
      <c r="B4">
        <v>3</v>
      </c>
      <c r="C4">
        <v>4</v>
      </c>
      <c r="D4">
        <f>SQRT((LOOKUP(B4,bus!$A$2:$A$5,bus!$C$2:$C$5)-LOOKUP(C4,bus!$A$2:$A$5,bus!$C$2:$C$5))^2+(LOOKUP(B4,bus!$A$2:$A$5,bus!$D$2:$D$5)-LOOKUP(C4,bus!$A$2:$A$5,bus!$D$2:$D$5))^2)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31.5" bestFit="1" customWidth="1"/>
    <col min="3" max="3" width="14.5" bestFit="1" customWidth="1"/>
    <col min="4" max="4" width="14.6640625" bestFit="1" customWidth="1"/>
    <col min="5" max="5" width="9.33203125" bestFit="1" customWidth="1"/>
    <col min="6" max="6" width="7.5" bestFit="1" customWidth="1"/>
  </cols>
  <sheetData>
    <row r="1" spans="1:8" x14ac:dyDescent="0.2">
      <c r="A1" s="5" t="s">
        <v>9</v>
      </c>
      <c r="B1" s="5" t="s">
        <v>0</v>
      </c>
      <c r="C1" s="1" t="s">
        <v>15</v>
      </c>
      <c r="D1" s="1" t="s">
        <v>8</v>
      </c>
      <c r="E1" s="1" t="s">
        <v>5</v>
      </c>
      <c r="F1" s="1" t="s">
        <v>6</v>
      </c>
      <c r="G1" s="1" t="s">
        <v>7</v>
      </c>
      <c r="H1" s="5" t="s">
        <v>16</v>
      </c>
    </row>
    <row r="2" spans="1:8" x14ac:dyDescent="0.2">
      <c r="A2" s="6">
        <v>1</v>
      </c>
      <c r="B2" s="7" t="s">
        <v>17</v>
      </c>
      <c r="C2">
        <v>9.35</v>
      </c>
      <c r="D2">
        <v>53.5</v>
      </c>
      <c r="E2">
        <v>0.55020000000000002</v>
      </c>
      <c r="F2">
        <v>0.42899999999999999</v>
      </c>
      <c r="G2">
        <v>0.23</v>
      </c>
      <c r="H2">
        <v>10</v>
      </c>
    </row>
    <row r="3" spans="1:8" x14ac:dyDescent="0.2">
      <c r="A3" s="6">
        <v>2</v>
      </c>
      <c r="B3" s="1" t="s">
        <v>18</v>
      </c>
      <c r="C3">
        <v>13.26</v>
      </c>
      <c r="D3">
        <v>107.3</v>
      </c>
      <c r="E3">
        <v>0.2747</v>
      </c>
      <c r="F3">
        <v>0.40200000000000002</v>
      </c>
      <c r="G3">
        <v>0.34</v>
      </c>
      <c r="H3">
        <v>12</v>
      </c>
    </row>
    <row r="4" spans="1:8" x14ac:dyDescent="0.2">
      <c r="A4" s="6">
        <v>3</v>
      </c>
      <c r="B4" s="8" t="s">
        <v>19</v>
      </c>
      <c r="C4">
        <v>14.88</v>
      </c>
      <c r="D4">
        <v>135.30000000000001</v>
      </c>
      <c r="E4">
        <v>0.218</v>
      </c>
      <c r="F4">
        <v>0.39400000000000002</v>
      </c>
      <c r="G4">
        <v>0.46</v>
      </c>
      <c r="H4">
        <v>15</v>
      </c>
    </row>
    <row r="5" spans="1:8" x14ac:dyDescent="0.2">
      <c r="A5" s="9">
        <v>4</v>
      </c>
      <c r="B5" s="1" t="s">
        <v>20</v>
      </c>
      <c r="C5">
        <v>16.920000000000002</v>
      </c>
      <c r="D5">
        <v>170.6</v>
      </c>
      <c r="E5">
        <v>0.17319999999999999</v>
      </c>
      <c r="F5">
        <v>0.38100000000000001</v>
      </c>
      <c r="G5">
        <v>0.53</v>
      </c>
      <c r="H5">
        <v>20</v>
      </c>
    </row>
    <row r="6" spans="1:8" x14ac:dyDescent="0.2">
      <c r="B6" s="3"/>
    </row>
    <row r="7" spans="1:8" x14ac:dyDescent="0.2">
      <c r="B7" s="3"/>
    </row>
    <row r="8" spans="1:8" x14ac:dyDescent="0.2">
      <c r="B8" s="3"/>
    </row>
    <row r="9" spans="1:8" x14ac:dyDescent="0.2">
      <c r="B9" s="3"/>
    </row>
    <row r="10" spans="1:8" x14ac:dyDescent="0.2">
      <c r="B10" s="3"/>
    </row>
    <row r="11" spans="1:8" x14ac:dyDescent="0.2">
      <c r="B11" s="3"/>
    </row>
    <row r="12" spans="1:8" x14ac:dyDescent="0.2">
      <c r="B12" s="3"/>
    </row>
    <row r="13" spans="1:8" x14ac:dyDescent="0.2">
      <c r="B13" s="3"/>
    </row>
    <row r="14" spans="1:8" x14ac:dyDescent="0.2">
      <c r="B14" s="3"/>
    </row>
    <row r="15" spans="1:8" x14ac:dyDescent="0.2">
      <c r="B15" s="3"/>
    </row>
    <row r="16" spans="1:8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</vt:lpstr>
      <vt:lpstr>line</vt:lpstr>
      <vt:lpstr>conductor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Bailly</dc:creator>
  <cp:lastModifiedBy>Microsoft Office User</cp:lastModifiedBy>
  <dcterms:created xsi:type="dcterms:W3CDTF">2022-12-09T10:15:08Z</dcterms:created>
  <dcterms:modified xsi:type="dcterms:W3CDTF">2023-05-28T13:50:14Z</dcterms:modified>
</cp:coreProperties>
</file>