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ncornet/Documents/University/TFE/Bilevel_DNEP/NetworkModels/"/>
    </mc:Choice>
  </mc:AlternateContent>
  <xr:revisionPtr revIDLastSave="0" documentId="13_ncr:1_{03861440-77DC-0049-88C5-922C6A4EB50C}" xr6:coauthVersionLast="47" xr6:coauthVersionMax="47" xr10:uidLastSave="{00000000-0000-0000-0000-000000000000}"/>
  <bookViews>
    <workbookView xWindow="0" yWindow="760" windowWidth="30240" windowHeight="17260" activeTab="2" xr2:uid="{00000000-000D-0000-FFFF-FFFF00000000}"/>
  </bookViews>
  <sheets>
    <sheet name="bus" sheetId="2" r:id="rId1"/>
    <sheet name="line" sheetId="6" r:id="rId2"/>
    <sheet name="conductor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28" i="6" a="1"/>
  <c r="D34" i="6" a="1"/>
  <c r="D29" i="6" a="1"/>
  <c r="D27" i="6" a="1"/>
  <c r="D10" i="6" a="1"/>
  <c r="D6" i="6" a="1"/>
  <c r="D22" i="6" a="1"/>
  <c r="D15" i="6" a="1"/>
  <c r="D19" i="6" a="1"/>
  <c r="D24" i="6" a="1"/>
  <c r="D9" i="6" a="1"/>
  <c r="D5" i="6" a="1"/>
  <c r="D4" i="6" a="1"/>
  <c r="D30" i="6" a="1"/>
  <c r="D21" i="6" a="1"/>
  <c r="D20" i="6" a="1"/>
  <c r="D11" i="6" a="1"/>
  <c r="D2" i="6" a="1"/>
  <c r="D13" i="6" a="1"/>
  <c r="D26" i="6" a="1"/>
  <c r="D35" i="6" a="1"/>
  <c r="D7" i="6" a="1"/>
  <c r="D31" i="6" a="1"/>
  <c r="D17" i="6" a="1"/>
  <c r="D33" i="6" a="1"/>
  <c r="D14" i="6" a="1"/>
  <c r="D18" i="6" a="1"/>
  <c r="D25" i="6" a="1"/>
  <c r="D12" i="6" a="1"/>
  <c r="D8" i="6" a="1"/>
  <c r="D32" i="6" a="1"/>
  <c r="D16" i="6" a="1"/>
  <c r="D23" i="6" a="1"/>
  <c r="D23" i="6" l="1"/>
  <c r="D16" i="6"/>
  <c r="D32" i="6"/>
  <c r="D8" i="6"/>
  <c r="D12" i="6"/>
  <c r="D25" i="6"/>
  <c r="D18" i="6"/>
  <c r="D14" i="6"/>
  <c r="D33" i="6"/>
  <c r="D17" i="6"/>
  <c r="D31" i="6"/>
  <c r="D7" i="6"/>
  <c r="D35" i="6"/>
  <c r="D26" i="6"/>
  <c r="D13" i="6"/>
  <c r="D2" i="6"/>
  <c r="D11" i="6"/>
  <c r="D20" i="6"/>
  <c r="D21" i="6"/>
  <c r="D30" i="6"/>
  <c r="D4" i="6"/>
  <c r="D5" i="6"/>
  <c r="D9" i="6"/>
  <c r="D24" i="6"/>
  <c r="D19" i="6"/>
  <c r="D15" i="6"/>
  <c r="D22" i="6"/>
  <c r="D6" i="6"/>
  <c r="D10" i="6"/>
  <c r="D27" i="6"/>
  <c r="D29" i="6"/>
  <c r="D34" i="6"/>
  <c r="D28" i="6"/>
  <c r="D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<sst xmlns="http://schemas.openxmlformats.org/spreadsheetml/2006/main" count="47" uniqueCount="25">
  <si>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index</t>
  </si>
  <si>
    <t>from_bus</t>
  </si>
  <si>
    <t>to_bus</t>
  </si>
  <si>
    <t>length_km</t>
  </si>
  <si>
    <t>r_ohm_per_km</t>
  </si>
  <si>
    <t>x_ohm_per_km</t>
  </si>
  <si>
    <t>type</t>
  </si>
  <si>
    <t>user</t>
  </si>
  <si>
    <t>substation</t>
  </si>
  <si>
    <t>x</t>
  </si>
  <si>
    <t>y</t>
  </si>
  <si>
    <t>S_D_mva</t>
  </si>
  <si>
    <t>S_G_init_mva</t>
  </si>
  <si>
    <t>S_G_max_mva</t>
  </si>
  <si>
    <t>idx</t>
  </si>
  <si>
    <t>max_i_ka</t>
  </si>
  <si>
    <t>q_mm2</t>
  </si>
  <si>
    <t>d_mm</t>
  </si>
  <si>
    <t>ref:  p.171, Electric power Engineering handbook</t>
  </si>
  <si>
    <t>cost_kdollars_per_km</t>
  </si>
  <si>
    <t>Daisy</t>
  </si>
  <si>
    <t>Tulip</t>
  </si>
  <si>
    <t>Poppy</t>
  </si>
  <si>
    <t>Oxlip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</si>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</sst>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</a:t>
            </a:r>
            <a:r>
              <a:rPr lang="en-GB" baseline="0"/>
              <a:t> buses</a:t>
            </a:r>
          </a:p>
        </c:rich>
      </c:tx>
      <c:layout>
        <c:manualLayout>
          <c:xMode val="edge"/>
          <c:yMode val="edge"/>
          <c:x val="0.46227077865266852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bus!$C$2:$C$24</c:f>
              <c:numCache>
                <c:formatCode>General</c:formatCode>
                <c:ptCount val="23"/>
                <c:pt idx="0">
                  <c:v>8.5250000000000004</c:v>
                </c:pt>
                <c:pt idx="1">
                  <c:v>8.4</c:v>
                </c:pt>
                <c:pt idx="2">
                  <c:v>9.0109999999999992</c:v>
                </c:pt>
                <c:pt idx="3">
                  <c:v>6.6539999999999999</c:v>
                </c:pt>
                <c:pt idx="4">
                  <c:v>6.9260000000000002</c:v>
                </c:pt>
                <c:pt idx="5">
                  <c:v>8.1539999999999999</c:v>
                </c:pt>
                <c:pt idx="6">
                  <c:v>8.3249999999999993</c:v>
                </c:pt>
                <c:pt idx="7">
                  <c:v>8.3539999999999992</c:v>
                </c:pt>
                <c:pt idx="8">
                  <c:v>7.383</c:v>
                </c:pt>
                <c:pt idx="9">
                  <c:v>8.3249999999999993</c:v>
                </c:pt>
                <c:pt idx="10">
                  <c:v>9.5960000000000001</c:v>
                </c:pt>
                <c:pt idx="11">
                  <c:v>7.8109999999999999</c:v>
                </c:pt>
                <c:pt idx="12">
                  <c:v>9.3529999999999998</c:v>
                </c:pt>
                <c:pt idx="13">
                  <c:v>7.9249999999999998</c:v>
                </c:pt>
                <c:pt idx="14">
                  <c:v>8.7680000000000007</c:v>
                </c:pt>
                <c:pt idx="15">
                  <c:v>9.3249999999999993</c:v>
                </c:pt>
                <c:pt idx="16">
                  <c:v>8.282</c:v>
                </c:pt>
                <c:pt idx="17">
                  <c:v>8.468</c:v>
                </c:pt>
                <c:pt idx="18">
                  <c:v>8.8680000000000003</c:v>
                </c:pt>
                <c:pt idx="19">
                  <c:v>8.8249999999999993</c:v>
                </c:pt>
                <c:pt idx="20">
                  <c:v>9.0389999999999997</c:v>
                </c:pt>
                <c:pt idx="21">
                  <c:v>9.4250000000000007</c:v>
                </c:pt>
                <c:pt idx="22">
                  <c:v>7.5540000000000003</c:v>
                </c:pt>
              </c:numCache>
            </c:numRef>
          </c:xVal>
          <c:yVal>
            <c:numRef>
              <c:f>bus!$D$2:$D$24</c:f>
              <c:numCache>
                <c:formatCode>General</c:formatCode>
                <c:ptCount val="23"/>
                <c:pt idx="0">
                  <c:v>6.0549999999999997</c:v>
                </c:pt>
                <c:pt idx="1">
                  <c:v>8.1999999999999993</c:v>
                </c:pt>
                <c:pt idx="2">
                  <c:v>10.766999999999999</c:v>
                </c:pt>
                <c:pt idx="3">
                  <c:v>6.5830000000000002</c:v>
                </c:pt>
                <c:pt idx="4">
                  <c:v>5.6829999999999998</c:v>
                </c:pt>
                <c:pt idx="5">
                  <c:v>6.6539999999999999</c:v>
                </c:pt>
                <c:pt idx="6">
                  <c:v>7.4539999999999997</c:v>
                </c:pt>
                <c:pt idx="7">
                  <c:v>8.14</c:v>
                </c:pt>
                <c:pt idx="8">
                  <c:v>9.9529999999999994</c:v>
                </c:pt>
                <c:pt idx="9">
                  <c:v>6.0259999999999998</c:v>
                </c:pt>
                <c:pt idx="10">
                  <c:v>4.9409999999999998</c:v>
                </c:pt>
                <c:pt idx="11">
                  <c:v>4.9269999999999996</c:v>
                </c:pt>
                <c:pt idx="12">
                  <c:v>4.4980000000000002</c:v>
                </c:pt>
                <c:pt idx="13">
                  <c:v>5.8689999999999998</c:v>
                </c:pt>
                <c:pt idx="14">
                  <c:v>4.7119999999999997</c:v>
                </c:pt>
                <c:pt idx="15">
                  <c:v>6.5549999999999997</c:v>
                </c:pt>
                <c:pt idx="16">
                  <c:v>5.5979999999999999</c:v>
                </c:pt>
                <c:pt idx="17">
                  <c:v>5.1980000000000004</c:v>
                </c:pt>
                <c:pt idx="18">
                  <c:v>5.7830000000000004</c:v>
                </c:pt>
                <c:pt idx="19">
                  <c:v>6.5119999999999996</c:v>
                </c:pt>
                <c:pt idx="20">
                  <c:v>5.2549999999999999</c:v>
                </c:pt>
                <c:pt idx="21">
                  <c:v>5.6120000000000001</c:v>
                </c:pt>
                <c:pt idx="22">
                  <c:v>5.5549999999999997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0-C448-9D5C-D9729601E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711"/>
        <c:axId val="71333439"/>
      </c:scatterChart>
      <c:valAx>
        <c:axId val="71331711"/>
        <c:scaling>
          <c:orientation val="minMax"/>
          <c:max val="10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3439"/>
        <c:crosses val="autoZero"/>
        <c:crossBetween val="midCat"/>
      </c:valAx>
      <c:valAx>
        <c:axId val="71333439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0</xdr:row>
      <xdr:rowOff>0</xdr:rowOff>
    </xdr:from>
    <xdr:to>
      <xdr:col>22</xdr:col>
      <xdr:colOff>524933</xdr:colOff>
      <xdr:row>25</xdr:row>
      <xdr:rowOff>35984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550DC-43A4-83D9-7F13-00288A7F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zoomScaleNormal="100" workbookViewId="0">
      <selection activeCell="B1" sqref="B1:B24"/>
    </sheetView>
  </sheetViews>
  <sheetFormatPr baseColWidth="10" defaultColWidth="8.83203125" defaultRowHeight="15" x14ac:dyDescent="0.2"/>
  <cols>
    <col min="5" max="5" width="10.33203125" bestFit="1" customWidth="1"/>
    <col min="6" max="6" width="11.83203125" customWidth="1"/>
    <col min="7" max="7" width="14.33203125" customWidth="1"/>
    <col min="8" max="8" width="13.6640625" customWidth="1"/>
  </cols>
  <sheetData>
    <row r="1" spans="1:10" x14ac:dyDescent="0.2">
      <c r="A1" s="1" t="s">
        <v>0</v>
      </c>
      <c r="B1" s="3" t="s">
        <v>6</v>
      </c>
      <c r="C1" s="1" t="s">
        <v>9</v>
      </c>
      <c r="D1" s="3" t="s">
        <v>10</v>
      </c>
      <c r="E1" s="1" t="s">
        <v>11</v>
      </c>
      <c r="F1" s="1" t="s">
        <v>12</v>
      </c>
      <c r="G1" s="3" t="s">
        <v>13</v>
      </c>
      <c r="H1" s="2"/>
      <c r="I1" s="2"/>
      <c r="J1" s="2"/>
    </row>
    <row r="2" spans="1:10" x14ac:dyDescent="0.2">
      <c r="A2" s="1">
        <v>1</v>
      </c>
      <c r="B2" t="s">
        <v>8</v>
      </c>
      <c r="C2">
        <v>8.5250000000000004</v>
      </c>
      <c r="D2">
        <v>6.0549999999999997</v>
      </c>
      <c r="E2">
        <v>0</v>
      </c>
      <c r="F2" s="5">
        <v>0</v>
      </c>
      <c r="G2">
        <v>15</v>
      </c>
      <c r="I2" s="5"/>
    </row>
    <row r="3" spans="1:10" x14ac:dyDescent="0.2">
      <c r="A3" s="1">
        <v>2</v>
      </c>
      <c r="B3" t="s">
        <v>8</v>
      </c>
      <c r="C3">
        <v>8.4</v>
      </c>
      <c r="D3">
        <v>8.1999999999999993</v>
      </c>
      <c r="E3">
        <v>0</v>
      </c>
      <c r="F3" s="5">
        <v>0</v>
      </c>
      <c r="G3">
        <v>15</v>
      </c>
      <c r="I3" s="5"/>
    </row>
    <row r="4" spans="1:10" x14ac:dyDescent="0.2">
      <c r="A4" s="1">
        <v>3</v>
      </c>
      <c r="B4" t="s">
        <v>7</v>
      </c>
      <c r="C4">
        <v>9.0109999999999992</v>
      </c>
      <c r="D4">
        <v>10.766999999999999</v>
      </c>
      <c r="E4">
        <v>0.64</v>
      </c>
      <c r="F4" s="5">
        <v>0</v>
      </c>
      <c r="G4">
        <v>0</v>
      </c>
      <c r="I4" s="5"/>
    </row>
    <row r="5" spans="1:10" x14ac:dyDescent="0.2">
      <c r="A5" s="1">
        <v>4</v>
      </c>
      <c r="B5" t="s">
        <v>7</v>
      </c>
      <c r="C5">
        <v>6.6539999999999999</v>
      </c>
      <c r="D5">
        <v>6.5830000000000002</v>
      </c>
      <c r="E5">
        <v>0.32</v>
      </c>
      <c r="F5" s="5">
        <v>0</v>
      </c>
      <c r="G5">
        <v>0</v>
      </c>
      <c r="I5" s="5"/>
    </row>
    <row r="6" spans="1:10" x14ac:dyDescent="0.2">
      <c r="A6" s="1">
        <v>5</v>
      </c>
      <c r="B6" t="s">
        <v>7</v>
      </c>
      <c r="C6">
        <v>6.9260000000000002</v>
      </c>
      <c r="D6">
        <v>5.6829999999999998</v>
      </c>
      <c r="E6">
        <v>0.32</v>
      </c>
      <c r="F6" s="5">
        <v>0</v>
      </c>
      <c r="G6">
        <v>0</v>
      </c>
      <c r="I6" s="5"/>
    </row>
    <row r="7" spans="1:10" x14ac:dyDescent="0.2">
      <c r="A7" s="1">
        <v>6</v>
      </c>
      <c r="B7" t="s">
        <v>7</v>
      </c>
      <c r="C7">
        <v>8.1539999999999999</v>
      </c>
      <c r="D7">
        <v>6.6539999999999999</v>
      </c>
      <c r="E7">
        <v>0.32</v>
      </c>
      <c r="F7" s="5">
        <v>0</v>
      </c>
      <c r="G7">
        <v>0</v>
      </c>
      <c r="I7" s="5"/>
    </row>
    <row r="8" spans="1:10" x14ac:dyDescent="0.2">
      <c r="A8" s="1">
        <v>7</v>
      </c>
      <c r="B8" t="s">
        <v>7</v>
      </c>
      <c r="C8">
        <v>8.3249999999999993</v>
      </c>
      <c r="D8">
        <v>7.4539999999999997</v>
      </c>
      <c r="E8">
        <v>0.32</v>
      </c>
      <c r="F8" s="5">
        <v>0</v>
      </c>
      <c r="G8">
        <v>0</v>
      </c>
      <c r="I8" s="5"/>
    </row>
    <row r="9" spans="1:10" x14ac:dyDescent="0.2">
      <c r="A9" s="1">
        <v>8</v>
      </c>
      <c r="B9" t="s">
        <v>7</v>
      </c>
      <c r="C9">
        <v>8.3539999999999992</v>
      </c>
      <c r="D9">
        <v>8.14</v>
      </c>
      <c r="E9">
        <v>0.32</v>
      </c>
      <c r="F9" s="5">
        <v>0</v>
      </c>
      <c r="G9">
        <v>0</v>
      </c>
      <c r="I9" s="5"/>
    </row>
    <row r="10" spans="1:10" x14ac:dyDescent="0.2">
      <c r="A10" s="1">
        <v>9</v>
      </c>
      <c r="B10" t="s">
        <v>7</v>
      </c>
      <c r="C10">
        <v>7.383</v>
      </c>
      <c r="D10">
        <v>9.9529999999999994</v>
      </c>
      <c r="E10">
        <v>0.32</v>
      </c>
      <c r="F10" s="5">
        <v>0</v>
      </c>
      <c r="G10">
        <v>0</v>
      </c>
      <c r="I10" s="5"/>
    </row>
    <row r="11" spans="1:10" x14ac:dyDescent="0.2">
      <c r="A11" s="1">
        <v>10</v>
      </c>
      <c r="B11" t="s">
        <v>7</v>
      </c>
      <c r="C11">
        <v>8.3249999999999993</v>
      </c>
      <c r="D11">
        <v>6.0259999999999998</v>
      </c>
      <c r="E11">
        <v>0.32</v>
      </c>
      <c r="F11" s="5">
        <v>0</v>
      </c>
      <c r="G11">
        <v>0</v>
      </c>
      <c r="I11" s="5"/>
    </row>
    <row r="12" spans="1:10" x14ac:dyDescent="0.2">
      <c r="A12" s="1">
        <v>11</v>
      </c>
      <c r="B12" t="s">
        <v>7</v>
      </c>
      <c r="C12">
        <v>9.5960000000000001</v>
      </c>
      <c r="D12">
        <v>4.9409999999999998</v>
      </c>
      <c r="E12">
        <v>0.32</v>
      </c>
      <c r="F12" s="5">
        <v>0</v>
      </c>
      <c r="G12">
        <v>0</v>
      </c>
      <c r="I12" s="5"/>
    </row>
    <row r="13" spans="1:10" x14ac:dyDescent="0.2">
      <c r="A13" s="1">
        <v>12</v>
      </c>
      <c r="B13" t="s">
        <v>7</v>
      </c>
      <c r="C13">
        <v>7.8109999999999999</v>
      </c>
      <c r="D13">
        <v>4.9269999999999996</v>
      </c>
      <c r="E13">
        <v>0.32</v>
      </c>
      <c r="F13" s="5">
        <v>0</v>
      </c>
      <c r="G13">
        <v>0</v>
      </c>
      <c r="I13" s="5"/>
    </row>
    <row r="14" spans="1:10" x14ac:dyDescent="0.2">
      <c r="A14" s="1">
        <v>13</v>
      </c>
      <c r="B14" t="s">
        <v>7</v>
      </c>
      <c r="C14">
        <v>9.3529999999999998</v>
      </c>
      <c r="D14">
        <v>4.4980000000000002</v>
      </c>
      <c r="E14">
        <v>0.32</v>
      </c>
      <c r="F14" s="5">
        <v>0</v>
      </c>
      <c r="G14">
        <v>0</v>
      </c>
      <c r="I14" s="5"/>
    </row>
    <row r="15" spans="1:10" x14ac:dyDescent="0.2">
      <c r="A15" s="1">
        <v>14</v>
      </c>
      <c r="B15" t="s">
        <v>7</v>
      </c>
      <c r="C15">
        <v>7.9249999999999998</v>
      </c>
      <c r="D15">
        <v>5.8689999999999998</v>
      </c>
      <c r="E15">
        <v>0.32</v>
      </c>
      <c r="F15" s="5">
        <v>0</v>
      </c>
      <c r="G15">
        <v>0</v>
      </c>
      <c r="I15" s="5"/>
    </row>
    <row r="16" spans="1:10" x14ac:dyDescent="0.2">
      <c r="A16" s="1">
        <v>15</v>
      </c>
      <c r="B16" t="s">
        <v>7</v>
      </c>
      <c r="C16">
        <v>8.7680000000000007</v>
      </c>
      <c r="D16">
        <v>4.7119999999999997</v>
      </c>
      <c r="E16">
        <v>0.32</v>
      </c>
      <c r="F16" s="5">
        <v>0</v>
      </c>
      <c r="G16">
        <v>0</v>
      </c>
      <c r="I16" s="5"/>
    </row>
    <row r="17" spans="1:9" x14ac:dyDescent="0.2">
      <c r="A17" s="1">
        <v>16</v>
      </c>
      <c r="B17" t="s">
        <v>7</v>
      </c>
      <c r="C17">
        <v>9.3249999999999993</v>
      </c>
      <c r="D17">
        <v>6.5549999999999997</v>
      </c>
      <c r="E17">
        <v>0.32</v>
      </c>
      <c r="F17" s="5">
        <v>0</v>
      </c>
      <c r="G17">
        <v>0</v>
      </c>
      <c r="I17" s="5"/>
    </row>
    <row r="18" spans="1:9" x14ac:dyDescent="0.2">
      <c r="A18" s="1">
        <v>17</v>
      </c>
      <c r="B18" t="s">
        <v>7</v>
      </c>
      <c r="C18">
        <v>8.282</v>
      </c>
      <c r="D18">
        <v>5.5979999999999999</v>
      </c>
      <c r="E18">
        <v>0.32</v>
      </c>
      <c r="F18" s="5">
        <v>0</v>
      </c>
      <c r="G18">
        <v>0</v>
      </c>
      <c r="I18" s="5"/>
    </row>
    <row r="19" spans="1:9" x14ac:dyDescent="0.2">
      <c r="A19" s="1">
        <v>18</v>
      </c>
      <c r="B19" t="s">
        <v>7</v>
      </c>
      <c r="C19">
        <v>8.468</v>
      </c>
      <c r="D19">
        <v>5.1980000000000004</v>
      </c>
      <c r="E19">
        <v>0.32</v>
      </c>
      <c r="F19" s="5">
        <v>0</v>
      </c>
      <c r="G19">
        <v>0</v>
      </c>
      <c r="I19" s="5"/>
    </row>
    <row r="20" spans="1:9" x14ac:dyDescent="0.2">
      <c r="A20" s="1">
        <v>19</v>
      </c>
      <c r="B20" t="s">
        <v>7</v>
      </c>
      <c r="C20">
        <v>8.8680000000000003</v>
      </c>
      <c r="D20">
        <v>5.7830000000000004</v>
      </c>
      <c r="E20">
        <v>0.32</v>
      </c>
      <c r="F20" s="5">
        <v>0</v>
      </c>
      <c r="G20">
        <v>0</v>
      </c>
      <c r="I20" s="5"/>
    </row>
    <row r="21" spans="1:9" x14ac:dyDescent="0.2">
      <c r="A21" s="1">
        <v>20</v>
      </c>
      <c r="B21" t="s">
        <v>7</v>
      </c>
      <c r="C21">
        <v>8.8249999999999993</v>
      </c>
      <c r="D21">
        <v>6.5119999999999996</v>
      </c>
      <c r="E21">
        <v>0.32</v>
      </c>
      <c r="F21" s="5">
        <v>0</v>
      </c>
      <c r="G21">
        <v>0</v>
      </c>
      <c r="I21" s="5"/>
    </row>
    <row r="22" spans="1:9" x14ac:dyDescent="0.2">
      <c r="A22" s="1">
        <v>21</v>
      </c>
      <c r="B22" t="s">
        <v>7</v>
      </c>
      <c r="C22">
        <v>9.0389999999999997</v>
      </c>
      <c r="D22">
        <v>5.2549999999999999</v>
      </c>
      <c r="E22">
        <v>0.32</v>
      </c>
      <c r="F22" s="5">
        <v>0</v>
      </c>
      <c r="G22">
        <v>0</v>
      </c>
      <c r="I22" s="5"/>
    </row>
    <row r="23" spans="1:9" x14ac:dyDescent="0.2">
      <c r="A23" s="1">
        <v>22</v>
      </c>
      <c r="B23" t="s">
        <v>7</v>
      </c>
      <c r="C23">
        <v>9.4250000000000007</v>
      </c>
      <c r="D23">
        <v>5.6120000000000001</v>
      </c>
      <c r="E23">
        <v>0.32</v>
      </c>
      <c r="F23" s="5">
        <v>0</v>
      </c>
      <c r="G23">
        <v>0</v>
      </c>
      <c r="I23" s="5"/>
    </row>
    <row r="24" spans="1:9" x14ac:dyDescent="0.2">
      <c r="A24" s="4">
        <v>23</v>
      </c>
      <c r="B24" t="s">
        <v>7</v>
      </c>
      <c r="C24">
        <v>7.5540000000000003</v>
      </c>
      <c r="D24">
        <v>5.5549999999999997</v>
      </c>
      <c r="E24">
        <v>0.32</v>
      </c>
      <c r="F24" s="5">
        <v>0</v>
      </c>
      <c r="G24">
        <v>0</v>
      </c>
      <c r="I24" s="5"/>
    </row>
    <row r="25" spans="1:9" x14ac:dyDescent="0.2">
      <c r="A25" s="2"/>
      <c r="G25" s="2"/>
    </row>
    <row r="26" spans="1:9" x14ac:dyDescent="0.2">
      <c r="A26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zoomScale="150" workbookViewId="0">
      <selection activeCell="D2" sqref="D2"/>
    </sheetView>
  </sheetViews>
  <sheetFormatPr baseColWidth="10" defaultColWidth="8.83203125" defaultRowHeight="15" x14ac:dyDescent="0.2"/>
  <cols>
    <col min="3" max="3" width="7" bestFit="1" customWidth="1"/>
    <col min="4" max="4" width="10.5" bestFit="1" customWidth="1"/>
    <col min="6" max="6" width="14.83203125" customWidth="1"/>
    <col min="7" max="7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2"/>
      <c r="F1" s="2"/>
      <c r="G1" s="6"/>
      <c r="H1" s="2"/>
      <c r="I1" s="2"/>
      <c r="J1" s="2"/>
      <c r="K1" s="2"/>
      <c r="L1" s="2"/>
    </row>
    <row r="2" spans="1:12" x14ac:dyDescent="0.2">
      <c r="A2" s="1">
        <v>1</v>
      </c>
      <c r="B2">
        <v>1</v>
      </c>
      <c r="C2">
        <v>10</v>
      </c>
      <c r="D2" cm="1">
        <f t="array" aca="1" ref="D2" ca="1">SQRT((INDIRECT(ADDRESS(C2+1,3,,,"bus")) - INDIRECT(ADDRESS(B2+1,3,,,"bus")))^2 + (INDIRECT(ADDRESS(C2+1,4,,,"bus")) - INDIRECT(ADDRESS(B2+1,4,,,"bus")))^2)</f>
        <v>0.20209156340629467</v>
      </c>
    </row>
    <row r="3" spans="1:12" x14ac:dyDescent="0.2">
      <c r="A3" s="1">
        <v>2</v>
      </c>
      <c r="B3">
        <v>10</v>
      </c>
      <c r="C3">
        <v>20</v>
      </c>
      <c r="D3" cm="1">
        <f t="array" aca="1" ref="D3" ca="1">SQRT((INDIRECT(ADDRESS(C3+1,3,,,"bus")) - INDIRECT(ADDRESS(B3+1,3,,,"bus")))^2 + (INDIRECT(ADDRESS(C3+1,4,,,"bus")) - INDIRECT(ADDRESS(B3+1,4,,,"bus")))^2)</f>
        <v>0.69727756309808198</v>
      </c>
    </row>
    <row r="4" spans="1:12" x14ac:dyDescent="0.2">
      <c r="A4" s="1">
        <v>3</v>
      </c>
      <c r="B4">
        <v>10</v>
      </c>
      <c r="C4">
        <v>14</v>
      </c>
      <c r="D4" cm="1">
        <f t="array" aca="1" ref="D4" ca="1">SQRT((INDIRECT(ADDRESS(C4+1,3,,,"bus")) - INDIRECT(ADDRESS(B4+1,3,,,"bus")))^2 + (INDIRECT(ADDRESS(C4+1,4,,,"bus")) - INDIRECT(ADDRESS(B4+1,4,,,"bus")))^2)</f>
        <v>0.42970804041814203</v>
      </c>
    </row>
    <row r="5" spans="1:12" x14ac:dyDescent="0.2">
      <c r="A5" s="1">
        <v>4</v>
      </c>
      <c r="B5">
        <v>10</v>
      </c>
      <c r="C5">
        <v>19</v>
      </c>
      <c r="D5" cm="1">
        <f t="array" aca="1" ref="D5" ca="1">SQRT((INDIRECT(ADDRESS(C5+1,3,,,"bus")) - INDIRECT(ADDRESS(B5+1,3,,,"bus")))^2 + (INDIRECT(ADDRESS(C5+1,4,,,"bus")) - INDIRECT(ADDRESS(B5+1,4,,,"bus")))^2)</f>
        <v>0.59489326773800433</v>
      </c>
    </row>
    <row r="6" spans="1:12" x14ac:dyDescent="0.2">
      <c r="A6" s="1">
        <v>5</v>
      </c>
      <c r="B6">
        <v>19</v>
      </c>
      <c r="C6">
        <v>20</v>
      </c>
      <c r="D6" cm="1">
        <f t="array" aca="1" ref="D6" ca="1">SQRT((INDIRECT(ADDRESS(C6+1,3,,,"bus")) - INDIRECT(ADDRESS(B6+1,3,,,"bus")))^2 + (INDIRECT(ADDRESS(C6+1,4,,,"bus")) - INDIRECT(ADDRESS(B6+1,4,,,"bus")))^2)</f>
        <v>0.73026707443236061</v>
      </c>
    </row>
    <row r="7" spans="1:12" x14ac:dyDescent="0.2">
      <c r="A7" s="1">
        <v>6</v>
      </c>
      <c r="B7">
        <v>19</v>
      </c>
      <c r="C7">
        <v>21</v>
      </c>
      <c r="D7" cm="1">
        <f t="array" aca="1" ref="D7" ca="1">SQRT((INDIRECT(ADDRESS(C7+1,3,,,"bus")) - INDIRECT(ADDRESS(B7+1,3,,,"bus")))^2 + (INDIRECT(ADDRESS(C7+1,4,,,"bus")) - INDIRECT(ADDRESS(B7+1,4,,,"bus")))^2)</f>
        <v>0.55500000000000027</v>
      </c>
    </row>
    <row r="8" spans="1:12" x14ac:dyDescent="0.2">
      <c r="A8" s="1">
        <v>7</v>
      </c>
      <c r="B8">
        <v>19</v>
      </c>
      <c r="C8">
        <v>22</v>
      </c>
      <c r="D8" cm="1">
        <f t="array" aca="1" ref="D8" ca="1">SQRT((INDIRECT(ADDRESS(C8+1,3,,,"bus")) - INDIRECT(ADDRESS(B8+1,3,,,"bus")))^2 + (INDIRECT(ADDRESS(C8+1,4,,,"bus")) - INDIRECT(ADDRESS(B8+1,4,,,"bus")))^2)</f>
        <v>0.58265770397378303</v>
      </c>
    </row>
    <row r="9" spans="1:12" x14ac:dyDescent="0.2">
      <c r="A9" s="1">
        <v>8</v>
      </c>
      <c r="B9">
        <v>22</v>
      </c>
      <c r="C9">
        <v>16</v>
      </c>
      <c r="D9" cm="1">
        <f t="array" aca="1" ref="D9" ca="1">SQRT((INDIRECT(ADDRESS(C9+1,3,,,"bus")) - INDIRECT(ADDRESS(B9+1,3,,,"bus")))^2 + (INDIRECT(ADDRESS(C9+1,4,,,"bus")) - INDIRECT(ADDRESS(B9+1,4,,,"bus")))^2)</f>
        <v>0.94828740369151776</v>
      </c>
    </row>
    <row r="10" spans="1:12" x14ac:dyDescent="0.2">
      <c r="A10" s="1">
        <v>9</v>
      </c>
      <c r="B10">
        <v>22</v>
      </c>
      <c r="C10">
        <v>11</v>
      </c>
      <c r="D10" cm="1">
        <f t="array" aca="1" ref="D10" ca="1">SQRT((INDIRECT(ADDRESS(C10+1,3,,,"bus")) - INDIRECT(ADDRESS(B10+1,3,,,"bus")))^2 + (INDIRECT(ADDRESS(C10+1,4,,,"bus")) - INDIRECT(ADDRESS(B10+1,4,,,"bus")))^2)</f>
        <v>0.69244638781641432</v>
      </c>
    </row>
    <row r="11" spans="1:12" x14ac:dyDescent="0.2">
      <c r="A11" s="1">
        <v>10</v>
      </c>
      <c r="B11">
        <v>11</v>
      </c>
      <c r="C11">
        <v>21</v>
      </c>
      <c r="D11" cm="1">
        <f t="array" aca="1" ref="D11" ca="1">SQRT((INDIRECT(ADDRESS(C11+1,3,,,"bus")) - INDIRECT(ADDRESS(B11+1,3,,,"bus")))^2 + (INDIRECT(ADDRESS(C11+1,4,,,"bus")) - INDIRECT(ADDRESS(B11+1,4,,,"bus")))^2)</f>
        <v>0.63940988419010258</v>
      </c>
    </row>
    <row r="12" spans="1:12" x14ac:dyDescent="0.2">
      <c r="A12" s="1">
        <v>11</v>
      </c>
      <c r="B12">
        <v>11</v>
      </c>
      <c r="C12">
        <v>13</v>
      </c>
      <c r="D12" cm="1">
        <f t="array" aca="1" ref="D12" ca="1">SQRT((INDIRECT(ADDRESS(C12+1,3,,,"bus")) - INDIRECT(ADDRESS(B12+1,3,,,"bus")))^2 + (INDIRECT(ADDRESS(C12+1,4,,,"bus")) - INDIRECT(ADDRESS(B12+1,4,,,"bus")))^2)</f>
        <v>0.50527022473128158</v>
      </c>
    </row>
    <row r="13" spans="1:12" x14ac:dyDescent="0.2">
      <c r="A13" s="1">
        <v>12</v>
      </c>
      <c r="B13">
        <v>13</v>
      </c>
      <c r="C13">
        <v>15</v>
      </c>
      <c r="D13" cm="1">
        <f t="array" aca="1" ref="D13" ca="1">SQRT((INDIRECT(ADDRESS(C13+1,3,,,"bus")) - INDIRECT(ADDRESS(B13+1,3,,,"bus")))^2 + (INDIRECT(ADDRESS(C13+1,4,,,"bus")) - INDIRECT(ADDRESS(B13+1,4,,,"bus")))^2)</f>
        <v>0.62291331660191596</v>
      </c>
    </row>
    <row r="14" spans="1:12" x14ac:dyDescent="0.2">
      <c r="A14" s="1">
        <v>13</v>
      </c>
      <c r="B14">
        <v>15</v>
      </c>
      <c r="C14">
        <v>21</v>
      </c>
      <c r="D14" cm="1">
        <f t="array" aca="1" ref="D14" ca="1">SQRT((INDIRECT(ADDRESS(C14+1,3,,,"bus")) - INDIRECT(ADDRESS(B14+1,3,,,"bus")))^2 + (INDIRECT(ADDRESS(C14+1,4,,,"bus")) - INDIRECT(ADDRESS(B14+1,4,,,"bus")))^2)</f>
        <v>0.60686901387366909</v>
      </c>
    </row>
    <row r="15" spans="1:12" x14ac:dyDescent="0.2">
      <c r="A15" s="1">
        <v>14</v>
      </c>
      <c r="B15">
        <v>15</v>
      </c>
      <c r="C15">
        <v>18</v>
      </c>
      <c r="D15" cm="1">
        <f t="array" aca="1" ref="D15" ca="1">SQRT((INDIRECT(ADDRESS(C15+1,3,,,"bus")) - INDIRECT(ADDRESS(B15+1,3,,,"bus")))^2 + (INDIRECT(ADDRESS(C15+1,4,,,"bus")) - INDIRECT(ADDRESS(B15+1,4,,,"bus")))^2)</f>
        <v>0.57113571066778956</v>
      </c>
    </row>
    <row r="16" spans="1:12" x14ac:dyDescent="0.2">
      <c r="A16" s="1">
        <v>15</v>
      </c>
      <c r="B16">
        <v>15</v>
      </c>
      <c r="C16">
        <v>12</v>
      </c>
      <c r="D16" cm="1">
        <f t="array" aca="1" ref="D16" ca="1">SQRT((INDIRECT(ADDRESS(C16+1,3,,,"bus")) - INDIRECT(ADDRESS(B16+1,3,,,"bus")))^2 + (INDIRECT(ADDRESS(C16+1,4,,,"bus")) - INDIRECT(ADDRESS(B16+1,4,,,"bus")))^2)</f>
        <v>0.98085370978551201</v>
      </c>
    </row>
    <row r="17" spans="1:4" x14ac:dyDescent="0.2">
      <c r="A17" s="1">
        <v>16</v>
      </c>
      <c r="B17">
        <v>18</v>
      </c>
      <c r="C17">
        <v>17</v>
      </c>
      <c r="D17" cm="1">
        <f t="array" aca="1" ref="D17" ca="1">SQRT((INDIRECT(ADDRESS(C17+1,3,,,"bus")) - INDIRECT(ADDRESS(B17+1,3,,,"bus")))^2 + (INDIRECT(ADDRESS(C17+1,4,,,"bus")) - INDIRECT(ADDRESS(B17+1,4,,,"bus")))^2)</f>
        <v>0.44113036621842255</v>
      </c>
    </row>
    <row r="18" spans="1:4" x14ac:dyDescent="0.2">
      <c r="A18" s="1">
        <v>17</v>
      </c>
      <c r="B18">
        <v>17</v>
      </c>
      <c r="C18">
        <v>14</v>
      </c>
      <c r="D18" cm="1">
        <f t="array" aca="1" ref="D18" ca="1">SQRT((INDIRECT(ADDRESS(C18+1,3,,,"bus")) - INDIRECT(ADDRESS(B18+1,3,,,"bus")))^2 + (INDIRECT(ADDRESS(C18+1,4,,,"bus")) - INDIRECT(ADDRESS(B18+1,4,,,"bus")))^2)</f>
        <v>0.44820754121277356</v>
      </c>
    </row>
    <row r="19" spans="1:4" x14ac:dyDescent="0.2">
      <c r="A19" s="1">
        <v>18</v>
      </c>
      <c r="B19">
        <v>12</v>
      </c>
      <c r="C19">
        <v>23</v>
      </c>
      <c r="D19" cm="1">
        <f t="array" aca="1" ref="D19" ca="1">SQRT((INDIRECT(ADDRESS(C19+1,3,,,"bus")) - INDIRECT(ADDRESS(B19+1,3,,,"bus")))^2 + (INDIRECT(ADDRESS(C19+1,4,,,"bus")) - INDIRECT(ADDRESS(B19+1,4,,,"bus")))^2)</f>
        <v>0.6785521350640642</v>
      </c>
    </row>
    <row r="20" spans="1:4" x14ac:dyDescent="0.2">
      <c r="A20" s="1">
        <v>19</v>
      </c>
      <c r="B20">
        <v>23</v>
      </c>
      <c r="C20">
        <v>14</v>
      </c>
      <c r="D20" cm="1">
        <f t="array" aca="1" ref="D20" ca="1">SQRT((INDIRECT(ADDRESS(C20+1,3,,,"bus")) - INDIRECT(ADDRESS(B20+1,3,,,"bus")))^2 + (INDIRECT(ADDRESS(C20+1,4,,,"bus")) - INDIRECT(ADDRESS(B20+1,4,,,"bus")))^2)</f>
        <v>0.48604217923962084</v>
      </c>
    </row>
    <row r="21" spans="1:4" x14ac:dyDescent="0.2">
      <c r="A21" s="1">
        <v>20</v>
      </c>
      <c r="B21">
        <v>23</v>
      </c>
      <c r="C21">
        <v>5</v>
      </c>
      <c r="D21" cm="1">
        <f t="array" aca="1" ref="D21" ca="1">SQRT((INDIRECT(ADDRESS(C21+1,3,,,"bus")) - INDIRECT(ADDRESS(B21+1,3,,,"bus")))^2 + (INDIRECT(ADDRESS(C21+1,4,,,"bus")) - INDIRECT(ADDRESS(B21+1,4,,,"bus")))^2)</f>
        <v>0.64091185041314391</v>
      </c>
    </row>
    <row r="22" spans="1:4" x14ac:dyDescent="0.2">
      <c r="A22" s="1">
        <v>21</v>
      </c>
      <c r="B22">
        <v>5</v>
      </c>
      <c r="C22">
        <v>14</v>
      </c>
      <c r="D22" cm="1">
        <f t="array" aca="1" ref="D22" ca="1">SQRT((INDIRECT(ADDRESS(C22+1,3,,,"bus")) - INDIRECT(ADDRESS(B22+1,3,,,"bus")))^2 + (INDIRECT(ADDRESS(C22+1,4,,,"bus")) - INDIRECT(ADDRESS(B22+1,4,,,"bus")))^2)</f>
        <v>1.0161678011037347</v>
      </c>
    </row>
    <row r="23" spans="1:4" x14ac:dyDescent="0.2">
      <c r="A23" s="1">
        <v>22</v>
      </c>
      <c r="B23">
        <v>5</v>
      </c>
      <c r="C23">
        <v>4</v>
      </c>
      <c r="D23" cm="1">
        <f t="array" aca="1" ref="D23" ca="1">SQRT((INDIRECT(ADDRESS(C23+1,3,,,"bus")) - INDIRECT(ADDRESS(B23+1,3,,,"bus")))^2 + (INDIRECT(ADDRESS(C23+1,4,,,"bus")) - INDIRECT(ADDRESS(B23+1,4,,,"bus")))^2)</f>
        <v>0.94020423313235557</v>
      </c>
    </row>
    <row r="24" spans="1:4" x14ac:dyDescent="0.2">
      <c r="A24" s="1">
        <v>23</v>
      </c>
      <c r="B24">
        <v>4</v>
      </c>
      <c r="C24">
        <v>6</v>
      </c>
      <c r="D24" cm="1">
        <f t="array" aca="1" ref="D24" ca="1">SQRT((INDIRECT(ADDRESS(C24+1,3,,,"bus")) - INDIRECT(ADDRESS(B24+1,3,,,"bus")))^2 + (INDIRECT(ADDRESS(C24+1,4,,,"bus")) - INDIRECT(ADDRESS(B24+1,4,,,"bus")))^2)</f>
        <v>1.5016793932128123</v>
      </c>
    </row>
    <row r="25" spans="1:4" x14ac:dyDescent="0.2">
      <c r="A25" s="1">
        <v>24</v>
      </c>
      <c r="B25">
        <v>14</v>
      </c>
      <c r="C25">
        <v>6</v>
      </c>
      <c r="D25" cm="1">
        <f t="array" aca="1" ref="D25" ca="1">SQRT((INDIRECT(ADDRESS(C25+1,3,,,"bus")) - INDIRECT(ADDRESS(B25+1,3,,,"bus")))^2 + (INDIRECT(ADDRESS(C25+1,4,,,"bus")) - INDIRECT(ADDRESS(B25+1,4,,,"bus")))^2)</f>
        <v>0.8177200009783302</v>
      </c>
    </row>
    <row r="26" spans="1:4" x14ac:dyDescent="0.2">
      <c r="A26" s="1">
        <v>25</v>
      </c>
      <c r="B26">
        <v>6</v>
      </c>
      <c r="C26">
        <v>16</v>
      </c>
      <c r="D26" cm="1">
        <f t="array" aca="1" ref="D26" ca="1">SQRT((INDIRECT(ADDRESS(C26+1,3,,,"bus")) - INDIRECT(ADDRESS(B26+1,3,,,"bus")))^2 + (INDIRECT(ADDRESS(C26+1,4,,,"bus")) - INDIRECT(ADDRESS(B26+1,4,,,"bus")))^2)</f>
        <v>1.1751774334116523</v>
      </c>
    </row>
    <row r="27" spans="1:4" x14ac:dyDescent="0.2">
      <c r="A27" s="1">
        <v>26</v>
      </c>
      <c r="B27">
        <v>6</v>
      </c>
      <c r="C27">
        <v>7</v>
      </c>
      <c r="D27" cm="1">
        <f t="array" aca="1" ref="D27" ca="1">SQRT((INDIRECT(ADDRESS(C27+1,3,,,"bus")) - INDIRECT(ADDRESS(B27+1,3,,,"bus")))^2 + (INDIRECT(ADDRESS(C27+1,4,,,"bus")) - INDIRECT(ADDRESS(B27+1,4,,,"bus")))^2)</f>
        <v>0.81807151276645695</v>
      </c>
    </row>
    <row r="28" spans="1:4" x14ac:dyDescent="0.2">
      <c r="A28" s="1">
        <v>27</v>
      </c>
      <c r="B28">
        <v>7</v>
      </c>
      <c r="C28">
        <v>8</v>
      </c>
      <c r="D28" cm="1">
        <f t="array" aca="1" ref="D28" ca="1">SQRT((INDIRECT(ADDRESS(C28+1,3,,,"bus")) - INDIRECT(ADDRESS(B28+1,3,,,"bus")))^2 + (INDIRECT(ADDRESS(C28+1,4,,,"bus")) - INDIRECT(ADDRESS(B28+1,4,,,"bus")))^2)</f>
        <v>0.68661270014470388</v>
      </c>
    </row>
    <row r="29" spans="1:4" x14ac:dyDescent="0.2">
      <c r="A29" s="1">
        <v>28</v>
      </c>
      <c r="B29">
        <v>8</v>
      </c>
      <c r="C29">
        <v>2</v>
      </c>
      <c r="D29" cm="1">
        <f t="array" aca="1" ref="D29" ca="1">SQRT((INDIRECT(ADDRESS(C29+1,3,,,"bus")) - INDIRECT(ADDRESS(B29+1,3,,,"bus")))^2 + (INDIRECT(ADDRESS(C29+1,4,,,"bus")) - INDIRECT(ADDRESS(B29+1,4,,,"bus")))^2)</f>
        <v>7.5604232685742886E-2</v>
      </c>
    </row>
    <row r="30" spans="1:4" x14ac:dyDescent="0.2">
      <c r="A30" s="1">
        <v>29</v>
      </c>
      <c r="B30">
        <v>8</v>
      </c>
      <c r="C30">
        <v>9</v>
      </c>
      <c r="D30" cm="1">
        <f t="array" aca="1" ref="D30" ca="1">SQRT((INDIRECT(ADDRESS(C30+1,3,,,"bus")) - INDIRECT(ADDRESS(B30+1,3,,,"bus")))^2 + (INDIRECT(ADDRESS(C30+1,4,,,"bus")) - INDIRECT(ADDRESS(B30+1,4,,,"bus")))^2)</f>
        <v>2.0566501890209707</v>
      </c>
    </row>
    <row r="31" spans="1:4" x14ac:dyDescent="0.2">
      <c r="A31" s="1">
        <v>30</v>
      </c>
      <c r="B31">
        <v>8</v>
      </c>
      <c r="C31">
        <v>4</v>
      </c>
      <c r="D31" cm="1">
        <f t="array" aca="1" ref="D31" ca="1">SQRT((INDIRECT(ADDRESS(C31+1,3,,,"bus")) - INDIRECT(ADDRESS(B31+1,3,,,"bus")))^2 + (INDIRECT(ADDRESS(C31+1,4,,,"bus")) - INDIRECT(ADDRESS(B31+1,4,,,"bus")))^2)</f>
        <v>2.305265494471298</v>
      </c>
    </row>
    <row r="32" spans="1:4" x14ac:dyDescent="0.2">
      <c r="A32" s="1">
        <v>31</v>
      </c>
      <c r="B32">
        <v>4</v>
      </c>
      <c r="C32">
        <v>9</v>
      </c>
      <c r="D32" cm="1">
        <f t="array" aca="1" ref="D32" ca="1">SQRT((INDIRECT(ADDRESS(C32+1,3,,,"bus")) - INDIRECT(ADDRESS(B32+1,3,,,"bus")))^2 + (INDIRECT(ADDRESS(C32+1,4,,,"bus")) - INDIRECT(ADDRESS(B32+1,4,,,"bus")))^2)</f>
        <v>3.4479473603870456</v>
      </c>
    </row>
    <row r="33" spans="1:4" x14ac:dyDescent="0.2">
      <c r="A33" s="1">
        <v>32</v>
      </c>
      <c r="B33">
        <v>9</v>
      </c>
      <c r="C33">
        <v>3</v>
      </c>
      <c r="D33" cm="1">
        <f t="array" aca="1" ref="D33" ca="1">SQRT((INDIRECT(ADDRESS(C33+1,3,,,"bus")) - INDIRECT(ADDRESS(B33+1,3,,,"bus")))^2 + (INDIRECT(ADDRESS(C33+1,4,,,"bus")) - INDIRECT(ADDRESS(B33+1,4,,,"bus")))^2)</f>
        <v>1.8201593336848283</v>
      </c>
    </row>
    <row r="34" spans="1:4" x14ac:dyDescent="0.2">
      <c r="A34" s="1">
        <v>33</v>
      </c>
      <c r="B34">
        <v>8</v>
      </c>
      <c r="C34">
        <v>3</v>
      </c>
      <c r="D34" cm="1">
        <f t="array" aca="1" ref="D34" ca="1">SQRT((INDIRECT(ADDRESS(C34+1,3,,,"bus")) - INDIRECT(ADDRESS(B34+1,3,,,"bus")))^2 + (INDIRECT(ADDRESS(C34+1,4,,,"bus")) - INDIRECT(ADDRESS(B34+1,4,,,"bus")))^2)</f>
        <v>2.7079102643920816</v>
      </c>
    </row>
    <row r="35" spans="1:4" x14ac:dyDescent="0.2">
      <c r="A35" s="1">
        <v>34</v>
      </c>
      <c r="B35">
        <v>3</v>
      </c>
      <c r="C35">
        <v>16</v>
      </c>
      <c r="D35" cm="1">
        <f t="array" aca="1" ref="D35" ca="1">SQRT((INDIRECT(ADDRESS(C35+1,3,,,"bus")) - INDIRECT(ADDRESS(B35+1,3,,,"bus")))^2 + (INDIRECT(ADDRESS(C35+1,4,,,"bus")) - INDIRECT(ADDRESS(B35+1,4,,,"bus")))^2)</f>
        <v>4.2236879619593113</v>
      </c>
    </row>
    <row r="36" spans="1:4" x14ac:dyDescent="0.2">
      <c r="A36" s="2"/>
    </row>
    <row r="37" spans="1:4" x14ac:dyDescent="0.2">
      <c r="A37" s="2"/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51A-940B-C84F-8BEB-E5CE6E0F1306}">
  <dimension ref="A1:H53"/>
  <sheetViews>
    <sheetView tabSelected="1" workbookViewId="0">
      <selection activeCell="G2" sqref="G2"/>
    </sheetView>
  </sheetViews>
  <sheetFormatPr baseColWidth="10" defaultRowHeight="15" x14ac:dyDescent="0.2"/>
  <cols>
    <col min="1" max="1" width="15.6640625" customWidth="1"/>
    <col min="2" max="2" width="31.33203125" customWidth="1"/>
    <col min="3" max="3" width="14.5" customWidth="1"/>
    <col min="4" max="4" width="14.1640625" customWidth="1"/>
    <col min="5" max="5" width="13.5" customWidth="1"/>
    <col min="6" max="6" width="12" customWidth="1"/>
    <col min="8" max="8" width="18.33203125" customWidth="1"/>
  </cols>
  <sheetData>
    <row r="1" spans="1:8" x14ac:dyDescent="0.2">
      <c r="A1" s="8" t="s">
        <v>14</v>
      </c>
      <c r="B1" s="8" t="s">
        <v>24</v>
      </c>
      <c r="C1" s="1" t="s">
        <v>17</v>
      </c>
      <c r="D1" s="1" t="s">
        <v>16</v>
      </c>
      <c r="E1" s="1" t="s">
        <v>4</v>
      </c>
      <c r="F1" s="1" t="s">
        <v>5</v>
      </c>
      <c r="G1" s="1" t="s">
        <v>15</v>
      </c>
      <c r="H1" s="8" t="s">
        <v>19</v>
      </c>
    </row>
    <row r="2" spans="1:8" x14ac:dyDescent="0.2">
      <c r="A2" s="9">
        <v>1</v>
      </c>
      <c r="B2" s="7" t="s">
        <v>22</v>
      </c>
      <c r="C2">
        <v>9.35</v>
      </c>
      <c r="D2">
        <v>53.5</v>
      </c>
      <c r="E2">
        <v>0.55020000000000002</v>
      </c>
      <c r="F2">
        <v>0.42899999999999999</v>
      </c>
      <c r="G2">
        <v>0.23</v>
      </c>
      <c r="H2">
        <v>10</v>
      </c>
    </row>
    <row r="3" spans="1:8" x14ac:dyDescent="0.2">
      <c r="A3" s="9">
        <v>2</v>
      </c>
      <c r="B3" s="1" t="s">
        <v>23</v>
      </c>
      <c r="C3">
        <v>13.26</v>
      </c>
      <c r="D3">
        <v>107.3</v>
      </c>
      <c r="E3">
        <v>0.2747</v>
      </c>
      <c r="F3">
        <v>0.40200000000000002</v>
      </c>
      <c r="G3">
        <v>0.34</v>
      </c>
      <c r="H3">
        <v>12</v>
      </c>
    </row>
    <row r="4" spans="1:8" x14ac:dyDescent="0.2">
      <c r="A4" s="9">
        <v>3</v>
      </c>
      <c r="B4" s="1" t="s">
        <v>20</v>
      </c>
      <c r="C4">
        <v>14.88</v>
      </c>
      <c r="D4">
        <v>135.30000000000001</v>
      </c>
      <c r="E4">
        <v>0.218</v>
      </c>
      <c r="F4">
        <v>0.39400000000000002</v>
      </c>
      <c r="G4">
        <v>0.46</v>
      </c>
      <c r="H4">
        <v>15</v>
      </c>
    </row>
    <row r="5" spans="1:8" x14ac:dyDescent="0.2">
      <c r="A5" s="9">
        <v>4</v>
      </c>
      <c r="B5" s="1" t="s">
        <v>21</v>
      </c>
      <c r="C5">
        <v>16.920000000000002</v>
      </c>
      <c r="D5">
        <v>170.6</v>
      </c>
      <c r="E5">
        <v>0.17319999999999999</v>
      </c>
      <c r="F5">
        <v>0.38100000000000001</v>
      </c>
      <c r="G5">
        <v>0.53</v>
      </c>
      <c r="H5">
        <v>20</v>
      </c>
    </row>
    <row r="6" spans="1:8" x14ac:dyDescent="0.2">
      <c r="B6" s="2"/>
    </row>
    <row r="7" spans="1:8" x14ac:dyDescent="0.2">
      <c r="B7" s="2"/>
    </row>
    <row r="9" spans="1:8" x14ac:dyDescent="0.2">
      <c r="B9" s="2"/>
    </row>
    <row r="10" spans="1:8" x14ac:dyDescent="0.2">
      <c r="B10" s="2"/>
    </row>
    <row r="11" spans="1:8" x14ac:dyDescent="0.2">
      <c r="B11" s="2"/>
    </row>
    <row r="12" spans="1:8" x14ac:dyDescent="0.2">
      <c r="B12" s="2"/>
    </row>
    <row r="13" spans="1:8" x14ac:dyDescent="0.2">
      <c r="B13" s="2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1:2" x14ac:dyDescent="0.2">
      <c r="A17" s="10" t="s">
        <v>18</v>
      </c>
      <c r="B17" s="2"/>
    </row>
    <row r="18" spans="1:2" x14ac:dyDescent="0.2">
      <c r="B18" s="2"/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Microsoft Office User</cp:lastModifiedBy>
  <dcterms:created xsi:type="dcterms:W3CDTF">2022-12-09T10:15:08Z</dcterms:created>
  <dcterms:modified xsi:type="dcterms:W3CDTF">2023-05-29T07:39:35Z</dcterms:modified>
</cp:coreProperties>
</file>