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hared\Projects\6073.04 SSD MESP\Tech\Deliverables\Household Survey\Baseline\results\"/>
    </mc:Choice>
  </mc:AlternateContent>
  <xr:revisionPtr revIDLastSave="0" documentId="13_ncr:1_{27DACB8D-95B8-4F99-B0E4-FA84D48D3886}" xr6:coauthVersionLast="46" xr6:coauthVersionMax="46" xr10:uidLastSave="{00000000-0000-0000-0000-000000000000}"/>
  <bookViews>
    <workbookView xWindow="-110" yWindow="-110" windowWidth="19420" windowHeight="10420" xr2:uid="{EF09886B-70ED-4767-AA41-AE22B8308706}"/>
  </bookViews>
  <sheets>
    <sheet name="binary" sheetId="2" r:id="rId1"/>
    <sheet name="bin_viz" sheetId="8" r:id="rId2"/>
    <sheet name="ordinal" sheetId="3" r:id="rId3"/>
    <sheet name="ord_viz" sheetId="9" r:id="rId4"/>
    <sheet name="interval" sheetId="5" r:id="rId5"/>
    <sheet name="int_viz" sheetId="10" r:id="rId6"/>
    <sheet name="income_rank" sheetId="7" r:id="rId7"/>
    <sheet name="inc_viz" sheetId="11" r:id="rId8"/>
    <sheet name="vax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C23" i="11" s="1"/>
  <c r="G6" i="11"/>
  <c r="C24" i="11" s="1"/>
  <c r="G4" i="11"/>
  <c r="C22" i="11" s="1"/>
  <c r="F4" i="11"/>
  <c r="F5" i="11"/>
  <c r="F6" i="11"/>
  <c r="D4" i="11"/>
  <c r="E5" i="11"/>
  <c r="C19" i="11" s="1"/>
  <c r="E6" i="11"/>
  <c r="C20" i="11" s="1"/>
  <c r="E4" i="11"/>
  <c r="C18" i="11" s="1"/>
  <c r="D5" i="11"/>
  <c r="D6" i="11"/>
  <c r="B4" i="11"/>
  <c r="C8" i="10"/>
  <c r="C7" i="10"/>
  <c r="C6" i="10"/>
  <c r="C5" i="10"/>
  <c r="C4" i="10"/>
  <c r="C3" i="10"/>
  <c r="C2" i="10"/>
  <c r="C8" i="9"/>
  <c r="C7" i="9"/>
  <c r="C6" i="9"/>
  <c r="C5" i="9"/>
  <c r="C4" i="9"/>
  <c r="C3" i="9"/>
  <c r="C2" i="9"/>
  <c r="C8" i="8"/>
  <c r="C7" i="8"/>
  <c r="C6" i="8"/>
  <c r="C5" i="8"/>
  <c r="C4" i="8"/>
  <c r="C3" i="8"/>
  <c r="C2" i="8"/>
  <c r="F3" i="2"/>
  <c r="P3" i="6"/>
  <c r="O3" i="6"/>
  <c r="L3" i="6"/>
  <c r="K3" i="6"/>
  <c r="J3" i="6"/>
  <c r="I3" i="6"/>
  <c r="H3" i="6"/>
  <c r="G3" i="6"/>
  <c r="F3" i="6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L24" i="7"/>
  <c r="I24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L23" i="7"/>
  <c r="I23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L22" i="7"/>
  <c r="I22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L21" i="7"/>
  <c r="I21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L20" i="7"/>
  <c r="I20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L19" i="7"/>
  <c r="I19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L18" i="7"/>
  <c r="I18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L17" i="7"/>
  <c r="I17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L16" i="7"/>
  <c r="I16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L15" i="7"/>
  <c r="I15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L14" i="7"/>
  <c r="I14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L13" i="7"/>
  <c r="I13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L12" i="7"/>
  <c r="I12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L11" i="7"/>
  <c r="I11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L10" i="7"/>
  <c r="I10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L9" i="7"/>
  <c r="I9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L8" i="7"/>
  <c r="I8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L7" i="7"/>
  <c r="I7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L6" i="7"/>
  <c r="I6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L5" i="7"/>
  <c r="I5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L4" i="7"/>
  <c r="I4" i="7"/>
  <c r="P10" i="5"/>
  <c r="O10" i="5"/>
  <c r="N10" i="5"/>
  <c r="M10" i="5"/>
  <c r="L10" i="5"/>
  <c r="K10" i="5"/>
  <c r="J10" i="5"/>
  <c r="I10" i="5"/>
  <c r="H10" i="5"/>
  <c r="G10" i="5"/>
  <c r="F10" i="5"/>
  <c r="P9" i="5"/>
  <c r="O9" i="5"/>
  <c r="N9" i="5"/>
  <c r="M9" i="5"/>
  <c r="L9" i="5"/>
  <c r="K9" i="5"/>
  <c r="J9" i="5"/>
  <c r="I9" i="5"/>
  <c r="H9" i="5"/>
  <c r="G9" i="5"/>
  <c r="F9" i="5"/>
  <c r="P8" i="5"/>
  <c r="O8" i="5"/>
  <c r="N8" i="5"/>
  <c r="M8" i="5"/>
  <c r="L8" i="5"/>
  <c r="K8" i="5"/>
  <c r="J8" i="5"/>
  <c r="I8" i="5"/>
  <c r="H8" i="5"/>
  <c r="G8" i="5"/>
  <c r="F8" i="5"/>
  <c r="P7" i="5"/>
  <c r="O7" i="5"/>
  <c r="N7" i="5"/>
  <c r="M7" i="5"/>
  <c r="L7" i="5"/>
  <c r="K7" i="5"/>
  <c r="J7" i="5"/>
  <c r="I7" i="5"/>
  <c r="H7" i="5"/>
  <c r="G7" i="5"/>
  <c r="F7" i="5"/>
  <c r="P6" i="5"/>
  <c r="O6" i="5"/>
  <c r="N6" i="5"/>
  <c r="M6" i="5"/>
  <c r="L6" i="5"/>
  <c r="K6" i="5"/>
  <c r="J6" i="5"/>
  <c r="I6" i="5"/>
  <c r="H6" i="5"/>
  <c r="G6" i="5"/>
  <c r="F6" i="5"/>
  <c r="P5" i="5"/>
  <c r="O5" i="5"/>
  <c r="N5" i="5"/>
  <c r="M5" i="5"/>
  <c r="L5" i="5"/>
  <c r="K5" i="5"/>
  <c r="J5" i="5"/>
  <c r="I5" i="5"/>
  <c r="H5" i="5"/>
  <c r="G5" i="5"/>
  <c r="F5" i="5"/>
  <c r="P4" i="5"/>
  <c r="O4" i="5"/>
  <c r="N4" i="5"/>
  <c r="M4" i="5"/>
  <c r="L4" i="5"/>
  <c r="K4" i="5"/>
  <c r="J4" i="5"/>
  <c r="I4" i="5"/>
  <c r="H4" i="5"/>
  <c r="G4" i="5"/>
  <c r="F4" i="5"/>
  <c r="P3" i="5"/>
  <c r="O3" i="5"/>
  <c r="N3" i="5"/>
  <c r="M3" i="5"/>
  <c r="L3" i="5"/>
  <c r="K3" i="5"/>
  <c r="J3" i="5"/>
  <c r="I3" i="5"/>
  <c r="H3" i="5"/>
  <c r="G3" i="5"/>
  <c r="F3" i="5"/>
  <c r="P10" i="3"/>
  <c r="O10" i="3"/>
  <c r="N10" i="3"/>
  <c r="M10" i="3"/>
  <c r="L10" i="3"/>
  <c r="K10" i="3"/>
  <c r="J10" i="3"/>
  <c r="I10" i="3"/>
  <c r="H10" i="3"/>
  <c r="G10" i="3"/>
  <c r="F10" i="3"/>
  <c r="P9" i="3"/>
  <c r="O9" i="3"/>
  <c r="N9" i="3"/>
  <c r="M9" i="3"/>
  <c r="L9" i="3"/>
  <c r="K9" i="3"/>
  <c r="J9" i="3"/>
  <c r="I9" i="3"/>
  <c r="H9" i="3"/>
  <c r="G9" i="3"/>
  <c r="F9" i="3"/>
  <c r="P8" i="3"/>
  <c r="O8" i="3"/>
  <c r="N8" i="3"/>
  <c r="M8" i="3"/>
  <c r="L8" i="3"/>
  <c r="K8" i="3"/>
  <c r="J8" i="3"/>
  <c r="I8" i="3"/>
  <c r="H8" i="3"/>
  <c r="G8" i="3"/>
  <c r="F8" i="3"/>
  <c r="P7" i="3"/>
  <c r="O7" i="3"/>
  <c r="N7" i="3"/>
  <c r="M7" i="3"/>
  <c r="L7" i="3"/>
  <c r="K7" i="3"/>
  <c r="J7" i="3"/>
  <c r="I7" i="3"/>
  <c r="H7" i="3"/>
  <c r="G7" i="3"/>
  <c r="F7" i="3"/>
  <c r="P6" i="3"/>
  <c r="O6" i="3"/>
  <c r="N6" i="3"/>
  <c r="M6" i="3"/>
  <c r="L6" i="3"/>
  <c r="K6" i="3"/>
  <c r="J6" i="3"/>
  <c r="I6" i="3"/>
  <c r="H6" i="3"/>
  <c r="G6" i="3"/>
  <c r="F6" i="3"/>
  <c r="P5" i="3"/>
  <c r="O5" i="3"/>
  <c r="N5" i="3"/>
  <c r="M5" i="3"/>
  <c r="L5" i="3"/>
  <c r="K5" i="3"/>
  <c r="J5" i="3"/>
  <c r="I5" i="3"/>
  <c r="H5" i="3"/>
  <c r="G5" i="3"/>
  <c r="F5" i="3"/>
  <c r="P4" i="3"/>
  <c r="O4" i="3"/>
  <c r="N4" i="3"/>
  <c r="M4" i="3"/>
  <c r="L4" i="3"/>
  <c r="K4" i="3"/>
  <c r="J4" i="3"/>
  <c r="I4" i="3"/>
  <c r="H4" i="3"/>
  <c r="G4" i="3"/>
  <c r="F4" i="3"/>
  <c r="P3" i="3"/>
  <c r="O3" i="3"/>
  <c r="N3" i="3"/>
  <c r="M3" i="3"/>
  <c r="L3" i="3"/>
  <c r="K3" i="3"/>
  <c r="J3" i="3"/>
  <c r="I3" i="3"/>
  <c r="H3" i="3"/>
  <c r="G3" i="3"/>
  <c r="F3" i="3"/>
  <c r="P18" i="2"/>
  <c r="O18" i="2"/>
  <c r="N18" i="2"/>
  <c r="M18" i="2"/>
  <c r="L18" i="2"/>
  <c r="K18" i="2"/>
  <c r="J18" i="2"/>
  <c r="I18" i="2"/>
  <c r="H18" i="2"/>
  <c r="G18" i="2"/>
  <c r="F18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P15" i="2"/>
  <c r="O15" i="2"/>
  <c r="N15" i="2"/>
  <c r="M15" i="2"/>
  <c r="L15" i="2"/>
  <c r="K15" i="2"/>
  <c r="J15" i="2"/>
  <c r="I15" i="2"/>
  <c r="H15" i="2"/>
  <c r="G15" i="2"/>
  <c r="F15" i="2"/>
  <c r="P14" i="2"/>
  <c r="O14" i="2"/>
  <c r="N14" i="2"/>
  <c r="M14" i="2"/>
  <c r="L14" i="2"/>
  <c r="K14" i="2"/>
  <c r="J14" i="2"/>
  <c r="I14" i="2"/>
  <c r="H14" i="2"/>
  <c r="G14" i="2"/>
  <c r="F14" i="2"/>
  <c r="P13" i="2"/>
  <c r="O13" i="2"/>
  <c r="N13" i="2"/>
  <c r="M13" i="2"/>
  <c r="L13" i="2"/>
  <c r="K13" i="2"/>
  <c r="J13" i="2"/>
  <c r="I13" i="2"/>
  <c r="H13" i="2"/>
  <c r="G13" i="2"/>
  <c r="F13" i="2"/>
  <c r="P12" i="2"/>
  <c r="O12" i="2"/>
  <c r="N12" i="2"/>
  <c r="M12" i="2"/>
  <c r="L12" i="2"/>
  <c r="K12" i="2"/>
  <c r="J12" i="2"/>
  <c r="I12" i="2"/>
  <c r="H12" i="2"/>
  <c r="G12" i="2"/>
  <c r="F12" i="2"/>
  <c r="P11" i="2"/>
  <c r="O11" i="2"/>
  <c r="N11" i="2"/>
  <c r="M11" i="2"/>
  <c r="L11" i="2"/>
  <c r="K11" i="2"/>
  <c r="J11" i="2"/>
  <c r="I11" i="2"/>
  <c r="H11" i="2"/>
  <c r="G11" i="2"/>
  <c r="F11" i="2"/>
  <c r="P10" i="2"/>
  <c r="O10" i="2"/>
  <c r="N10" i="2"/>
  <c r="M10" i="2"/>
  <c r="L10" i="2"/>
  <c r="K10" i="2"/>
  <c r="J10" i="2"/>
  <c r="I10" i="2"/>
  <c r="H10" i="2"/>
  <c r="G10" i="2"/>
  <c r="F10" i="2"/>
  <c r="P9" i="2"/>
  <c r="O9" i="2"/>
  <c r="N9" i="2"/>
  <c r="M9" i="2"/>
  <c r="L9" i="2"/>
  <c r="K9" i="2"/>
  <c r="J9" i="2"/>
  <c r="I9" i="2"/>
  <c r="H9" i="2"/>
  <c r="G9" i="2"/>
  <c r="F9" i="2"/>
  <c r="P8" i="2"/>
  <c r="O8" i="2"/>
  <c r="N8" i="2"/>
  <c r="M8" i="2"/>
  <c r="L8" i="2"/>
  <c r="K8" i="2"/>
  <c r="J8" i="2"/>
  <c r="I8" i="2"/>
  <c r="H8" i="2"/>
  <c r="G8" i="2"/>
  <c r="F8" i="2"/>
  <c r="P7" i="2"/>
  <c r="O7" i="2"/>
  <c r="N7" i="2"/>
  <c r="M7" i="2"/>
  <c r="L7" i="2"/>
  <c r="K7" i="2"/>
  <c r="J7" i="2"/>
  <c r="I7" i="2"/>
  <c r="H7" i="2"/>
  <c r="G7" i="2"/>
  <c r="F7" i="2"/>
  <c r="P6" i="2"/>
  <c r="O6" i="2"/>
  <c r="N6" i="2"/>
  <c r="M6" i="2"/>
  <c r="L6" i="2"/>
  <c r="K6" i="2"/>
  <c r="J6" i="2"/>
  <c r="I6" i="2"/>
  <c r="H6" i="2"/>
  <c r="G6" i="2"/>
  <c r="F6" i="2"/>
  <c r="P5" i="2"/>
  <c r="O5" i="2"/>
  <c r="N5" i="2"/>
  <c r="M5" i="2"/>
  <c r="L5" i="2"/>
  <c r="K5" i="2"/>
  <c r="J5" i="2"/>
  <c r="I5" i="2"/>
  <c r="H5" i="2"/>
  <c r="G5" i="2"/>
  <c r="F5" i="2"/>
  <c r="P4" i="2"/>
  <c r="O4" i="2"/>
  <c r="N4" i="2"/>
  <c r="M4" i="2"/>
  <c r="L4" i="2"/>
  <c r="K4" i="2"/>
  <c r="J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J5" i="7" l="1"/>
  <c r="G6" i="7"/>
  <c r="J21" i="7"/>
  <c r="G22" i="7"/>
  <c r="M5" i="7"/>
  <c r="J6" i="7"/>
  <c r="G7" i="7"/>
  <c r="M9" i="7"/>
  <c r="J10" i="7"/>
  <c r="G11" i="7"/>
  <c r="M13" i="7"/>
  <c r="J14" i="7"/>
  <c r="J18" i="7"/>
  <c r="J22" i="7"/>
  <c r="M12" i="7"/>
  <c r="J7" i="7"/>
  <c r="G8" i="7"/>
  <c r="J11" i="7"/>
  <c r="G12" i="7"/>
  <c r="J15" i="7"/>
  <c r="G16" i="7"/>
  <c r="J19" i="7"/>
  <c r="G20" i="7"/>
  <c r="J23" i="7"/>
  <c r="G24" i="7"/>
  <c r="M8" i="7"/>
  <c r="J9" i="7"/>
  <c r="G10" i="7"/>
  <c r="J13" i="7"/>
  <c r="G14" i="7"/>
  <c r="M16" i="7"/>
  <c r="J17" i="7"/>
  <c r="G18" i="7"/>
  <c r="G4" i="7"/>
  <c r="J4" i="7"/>
  <c r="G5" i="7"/>
  <c r="M7" i="7"/>
  <c r="J8" i="7"/>
  <c r="G9" i="7"/>
  <c r="M11" i="7"/>
  <c r="J12" i="7"/>
  <c r="G13" i="7"/>
  <c r="M15" i="7"/>
  <c r="G17" i="7"/>
  <c r="M19" i="7"/>
  <c r="G21" i="7"/>
  <c r="M23" i="7"/>
  <c r="G23" i="7"/>
  <c r="G19" i="7"/>
  <c r="G15" i="7"/>
  <c r="J24" i="7"/>
  <c r="J20" i="7"/>
  <c r="J16" i="7"/>
  <c r="M4" i="7"/>
  <c r="M21" i="7"/>
  <c r="M17" i="7"/>
  <c r="M24" i="7"/>
  <c r="M20" i="7"/>
  <c r="M22" i="7"/>
  <c r="M18" i="7"/>
  <c r="M14" i="7"/>
  <c r="M10" i="7"/>
  <c r="M6" i="7"/>
  <c r="B5" i="11" l="1"/>
  <c r="C5" i="11"/>
  <c r="C15" i="11" s="1"/>
  <c r="B6" i="11"/>
  <c r="C6" i="11"/>
  <c r="C16" i="11" s="1"/>
  <c r="C4" i="11"/>
  <c r="C14" i="11" s="1"/>
</calcChain>
</file>

<file path=xl/sharedStrings.xml><?xml version="1.0" encoding="utf-8"?>
<sst xmlns="http://schemas.openxmlformats.org/spreadsheetml/2006/main" count="557" uniqueCount="227">
  <si>
    <t>Variable Type</t>
  </si>
  <si>
    <t>Indicator Description</t>
  </si>
  <si>
    <t>Analytical Approach</t>
  </si>
  <si>
    <t>Level of knowledge of organizations doing humanitarian or development work in the community</t>
  </si>
  <si>
    <t>Aspirations index</t>
  </si>
  <si>
    <t>Percent of households reporting participation in community groups</t>
  </si>
  <si>
    <t>Percent of households reporting symptoms of trauma</t>
  </si>
  <si>
    <t>Local perception of quality of available health services</t>
  </si>
  <si>
    <t>Household diversity of income-earning sources</t>
  </si>
  <si>
    <t>Local perception of SGBV</t>
  </si>
  <si>
    <t>Household Dietary Diversity Scale</t>
  </si>
  <si>
    <t>Number of reported conflicts</t>
  </si>
  <si>
    <t>Severity of reported conflicts (deaths, loss of assets, displacements)</t>
  </si>
  <si>
    <t>Level of bonding social capital, among members of targeted communities</t>
  </si>
  <si>
    <t>Level of bridging social capital, among members of targeted communities</t>
  </si>
  <si>
    <t>Level of acceptance of targeted social practices</t>
  </si>
  <si>
    <t>Households’ positions on food security scale, within targeted communities</t>
  </si>
  <si>
    <t>Perception of usefulness of emergency community action plans</t>
  </si>
  <si>
    <t>Percent of households which report favorable opinions of educating girls</t>
  </si>
  <si>
    <t>Level of confidence in community and other sub-national institutions that govern natural resources</t>
  </si>
  <si>
    <t>Level of acceptance of trafficking in persons (TIP)</t>
  </si>
  <si>
    <t>Level of acceptance of the practice of bride prices</t>
  </si>
  <si>
    <t>Level of confidence in community institutions that oversee, monitor, or direct humanitarian and development investments</t>
  </si>
  <si>
    <t>Proportion of households which participate in an early warning system</t>
  </si>
  <si>
    <t>Proportion of children in target areas (9-59 months) vaccinated for measles</t>
  </si>
  <si>
    <t>Percent of population that are satisfied with government services</t>
  </si>
  <si>
    <t>Level of satisfaction with the involvement of traditional leaders in conflict resolution</t>
  </si>
  <si>
    <t>Perception of improved state/government legitimacy</t>
  </si>
  <si>
    <t>Ability to recover from shocks and stresses index</t>
  </si>
  <si>
    <t>Social capital at the household level (FtF)</t>
  </si>
  <si>
    <t>Belief local government will respond effectively to future shocks and stresses</t>
  </si>
  <si>
    <t>resil_c</t>
  </si>
  <si>
    <t>Variable(s) in Dataset</t>
  </si>
  <si>
    <t>q_504</t>
  </si>
  <si>
    <t>aspirations_index</t>
  </si>
  <si>
    <t>grp_participate</t>
  </si>
  <si>
    <t>trauma</t>
  </si>
  <si>
    <t>q_706</t>
  </si>
  <si>
    <t>hdds</t>
  </si>
  <si>
    <t>q_601</t>
  </si>
  <si>
    <t>bonding_capital_score</t>
  </si>
  <si>
    <t>bridging_capital_score</t>
  </si>
  <si>
    <t>fies_raw</t>
  </si>
  <si>
    <t>q_612</t>
  </si>
  <si>
    <t>q_513</t>
  </si>
  <si>
    <t>q_510</t>
  </si>
  <si>
    <t>ews_participate</t>
  </si>
  <si>
    <t>q_315</t>
  </si>
  <si>
    <t>q_519</t>
  </si>
  <si>
    <t>q_606</t>
  </si>
  <si>
    <t>q_520</t>
  </si>
  <si>
    <t>arssi</t>
  </si>
  <si>
    <t>social_capital_score</t>
  </si>
  <si>
    <t>No.</t>
  </si>
  <si>
    <t>N/A</t>
  </si>
  <si>
    <t>Interval</t>
  </si>
  <si>
    <t>Binary</t>
  </si>
  <si>
    <t>Percentage of yes responses</t>
  </si>
  <si>
    <t>Ordinal</t>
  </si>
  <si>
    <t>Variable in Dataset</t>
  </si>
  <si>
    <t>q_812_bin</t>
  </si>
  <si>
    <t>q_803_bin</t>
  </si>
  <si>
    <t>q_802_bin</t>
  </si>
  <si>
    <t>Binary (collapsed categorical)</t>
  </si>
  <si>
    <t>percentage of acceptable responses</t>
  </si>
  <si>
    <t>q_814_bin</t>
  </si>
  <si>
    <t>Binary (collapsed ordinal)</t>
  </si>
  <si>
    <t>Percentage of agree</t>
  </si>
  <si>
    <t>q_830_bin</t>
  </si>
  <si>
    <t>q_831_bin</t>
  </si>
  <si>
    <t>q_832_bin</t>
  </si>
  <si>
    <t>q_829_bin</t>
  </si>
  <si>
    <t>Percentage of acceptable</t>
  </si>
  <si>
    <t>q_825_bin</t>
  </si>
  <si>
    <t>q_827_bin</t>
  </si>
  <si>
    <t>Overall</t>
  </si>
  <si>
    <t>Akobo</t>
  </si>
  <si>
    <t>Budi</t>
  </si>
  <si>
    <t>Duk</t>
  </si>
  <si>
    <t>Leer</t>
  </si>
  <si>
    <t>Pibor</t>
  </si>
  <si>
    <t>Uror</t>
  </si>
  <si>
    <t>_1_freqpct</t>
  </si>
  <si>
    <t>_1_Akobo_freqpct</t>
  </si>
  <si>
    <t>_1_Budi_freqpct</t>
  </si>
  <si>
    <t>_1_Duk_freqpct</t>
  </si>
  <si>
    <t>_1_Leer_freqpct</t>
  </si>
  <si>
    <t>_1_Pibor_freqpct</t>
  </si>
  <si>
    <t>_1_Uror_freqpct</t>
  </si>
  <si>
    <t>Rural</t>
  </si>
  <si>
    <t>Urban</t>
  </si>
  <si>
    <t>_2_freqpct</t>
  </si>
  <si>
    <t>Male Respondent</t>
  </si>
  <si>
    <t>Female Respondent</t>
  </si>
  <si>
    <t>q_824_bin</t>
  </si>
  <si>
    <t>_1_1_freqpct</t>
  </si>
  <si>
    <t>_1_2_freqpct</t>
  </si>
  <si>
    <t>Mean of variable (range is 0 to 4)</t>
  </si>
  <si>
    <t>Mean of variable (range is 0 to 12)</t>
  </si>
  <si>
    <t>Mean of variable (range is 0 to 100)</t>
  </si>
  <si>
    <t>Mean of variable (range is 0 to 8)</t>
  </si>
  <si>
    <t>Mean of variable (range is 1.9 to 6.2)</t>
  </si>
  <si>
    <t>Mean of variable (range is 0 to 1)</t>
  </si>
  <si>
    <t>_mean</t>
  </si>
  <si>
    <t>_Akobo_mean</t>
  </si>
  <si>
    <t>_Budi_mean</t>
  </si>
  <si>
    <t>_Duk_mean</t>
  </si>
  <si>
    <t>_Leer_mean</t>
  </si>
  <si>
    <t>_Pibor_mean</t>
  </si>
  <si>
    <t>_Uror_mean</t>
  </si>
  <si>
    <t>_1_mean</t>
  </si>
  <si>
    <t>_2_mean</t>
  </si>
  <si>
    <t>q_402_a_quart</t>
  </si>
  <si>
    <t>q_402_b_quart</t>
  </si>
  <si>
    <t>q_402_c_quart</t>
  </si>
  <si>
    <t>q_402_d_quart</t>
  </si>
  <si>
    <t>q_402_e_quart</t>
  </si>
  <si>
    <t>q_402_f_quart</t>
  </si>
  <si>
    <t>q_402_g_quart</t>
  </si>
  <si>
    <t>q_402_h_quart</t>
  </si>
  <si>
    <t>q_402_i_quart</t>
  </si>
  <si>
    <t>q_402_j_quart</t>
  </si>
  <si>
    <t>q_402_k_quart</t>
  </si>
  <si>
    <t>q_402_l_quart</t>
  </si>
  <si>
    <t>q_402_m_quart</t>
  </si>
  <si>
    <t>q_402_n_quart</t>
  </si>
  <si>
    <t>q_402_o_quart</t>
  </si>
  <si>
    <t>q_402_p_quart</t>
  </si>
  <si>
    <t>q_402_q_quart</t>
  </si>
  <si>
    <t>q_402_r_quart</t>
  </si>
  <si>
    <t>q_402_s_quart</t>
  </si>
  <si>
    <t>q_402_t_quart</t>
  </si>
  <si>
    <t>q_402_u_quart</t>
  </si>
  <si>
    <t>Median of variable (1 Not effective, 2 A little effective, 3 Effective, 4 Very effective)</t>
  </si>
  <si>
    <t>Median of variable (1 Not confident at all, 2 Slightly confident, 3 Confident, 4 Very confident)</t>
  </si>
  <si>
    <t>Median of variable (1 Not satisfied at all, 2 Slightly satisfed, 3 Satisfied, 4 Very satisfied)</t>
  </si>
  <si>
    <t>Median of variable (1 Not acceptable at all, 2 Slightly acceptable, 3 Acceptable, 4 Very acceptable)</t>
  </si>
  <si>
    <t>Median of variable (1 No impact, 2 Slight decrease, 3 Severe decrease, 4 Worst ever happened)</t>
  </si>
  <si>
    <t>Median of variable (1 Excellent, 2 Good, 3 Fair, 4 Poor, 5 Very Poor)</t>
  </si>
  <si>
    <t>_median</t>
  </si>
  <si>
    <t>_Akobo_median</t>
  </si>
  <si>
    <t>_Budi_median</t>
  </si>
  <si>
    <t>_Duk_median</t>
  </si>
  <si>
    <t>_Leer_median</t>
  </si>
  <si>
    <t>_Pibor_median</t>
  </si>
  <si>
    <t>_Uror_median</t>
  </si>
  <si>
    <t>_1_median</t>
  </si>
  <si>
    <t>_2_median</t>
  </si>
  <si>
    <t>q_603_clean</t>
  </si>
  <si>
    <t>Household diversity of income-earning sources-Own farming/crop production and sales</t>
  </si>
  <si>
    <t>Household diversity of income-earning sources-Own cattle production/fattening and sales</t>
  </si>
  <si>
    <t>Household diversity of income-earning sources-Own goats production/fattening and sales</t>
  </si>
  <si>
    <t>Household diversity of income-earning sources-Own sheep production/fattening and sales</t>
  </si>
  <si>
    <t>Household diversity of income-earning sources-Own fishing and sales</t>
  </si>
  <si>
    <t>Household diversity of income-earning sources-Agricultural wage labor (within the village)</t>
  </si>
  <si>
    <t>Household diversity of income-earning sources-Agricultural wage labor (outside of village)</t>
  </si>
  <si>
    <t>Household diversity of income-earning sources-Non-agricultural wage labor (within village)</t>
  </si>
  <si>
    <t>Household diversity of income-earning sources-Non-agricultural wage labor (outside of village)</t>
  </si>
  <si>
    <t>Household diversity of income-earning sources-Salaried work</t>
  </si>
  <si>
    <t>Household diversity of income-earning sources-Sale of wild bush products</t>
  </si>
  <si>
    <t>Household diversity of income-earning sources-Honey production and sales</t>
  </si>
  <si>
    <t xml:space="preserve">Household diversity of income-earning sources-Petty trade (selling other products) </t>
  </si>
  <si>
    <t>Household diversity of income-earning sources-Petty trade (selling own products)</t>
  </si>
  <si>
    <t>Household diversity of income-earning sources-Other self-employment / own business (agricultural)</t>
  </si>
  <si>
    <t>Household diversity of income-earning sources-Other self-employment / own business (non-agricultural)</t>
  </si>
  <si>
    <t>Household diversity of income-earning sources-Rental of land, house, rooms</t>
  </si>
  <si>
    <t>Household diversity of income-earning sources-Remittances</t>
  </si>
  <si>
    <t>Household diversity of income-earning sources-Gifts / inheritance</t>
  </si>
  <si>
    <t>Household diversity of income-earning sources-Safety net food / cash assistance</t>
  </si>
  <si>
    <t>Distribution of variables</t>
  </si>
  <si>
    <t>First</t>
  </si>
  <si>
    <t>Second</t>
  </si>
  <si>
    <t>Third</t>
  </si>
  <si>
    <t>_3_freqpct</t>
  </si>
  <si>
    <t>_2_Akobo_freqpct</t>
  </si>
  <si>
    <t>_2_Budi_freqpct</t>
  </si>
  <si>
    <t>_2_Duk_freqpct</t>
  </si>
  <si>
    <t>_2_Leer_freqpct</t>
  </si>
  <si>
    <t>_2_Pibor_freqpct</t>
  </si>
  <si>
    <t>_2_Uror_freqpct</t>
  </si>
  <si>
    <t>_2_1_freqpct</t>
  </si>
  <si>
    <t>_2_2_freqpct</t>
  </si>
  <si>
    <t>_3_1_freqpct</t>
  </si>
  <si>
    <t>_3_2_freqpct</t>
  </si>
  <si>
    <t>Household diversity of income-earning sources-Other</t>
  </si>
  <si>
    <t>Category</t>
  </si>
  <si>
    <t>Percent Yes</t>
  </si>
  <si>
    <t>dot</t>
  </si>
  <si>
    <t>label</t>
  </si>
  <si>
    <t>Median</t>
  </si>
  <si>
    <t>label2y</t>
  </si>
  <si>
    <t>label2x</t>
  </si>
  <si>
    <t>Excellent</t>
  </si>
  <si>
    <t>Good</t>
  </si>
  <si>
    <t>Fair</t>
  </si>
  <si>
    <t>Poor</t>
  </si>
  <si>
    <t>Very Poor</t>
  </si>
  <si>
    <t>mean</t>
  </si>
  <si>
    <t>Percentage</t>
  </si>
  <si>
    <t>Income Source</t>
  </si>
  <si>
    <t>Own farming/crop production and sales</t>
  </si>
  <si>
    <t>Own cattle production/fattening and sales</t>
  </si>
  <si>
    <t>Own goats production/fattening and sales</t>
  </si>
  <si>
    <t>Own sheep production/fattening and sales</t>
  </si>
  <si>
    <t>Own fishing and sales</t>
  </si>
  <si>
    <t>Agricultural wage labor (within the village)</t>
  </si>
  <si>
    <t>Agricultural wage labor (outside of village)</t>
  </si>
  <si>
    <t>Non-agricultural wage labor (within village)</t>
  </si>
  <si>
    <t>Non-agricultural wage labor (outside of village)</t>
  </si>
  <si>
    <t>Salaried work</t>
  </si>
  <si>
    <t>Sale of wild bush products</t>
  </si>
  <si>
    <t>Honey production and sales</t>
  </si>
  <si>
    <t xml:space="preserve">Petty trade (selling other products) </t>
  </si>
  <si>
    <t>Petty trade (selling own products)</t>
  </si>
  <si>
    <t>Other self-employment / own business (agricultural)</t>
  </si>
  <si>
    <t>Other self-employment / own business (non-agricultural)</t>
  </si>
  <si>
    <t>Rental of land, house, rooms</t>
  </si>
  <si>
    <t>Remittances</t>
  </si>
  <si>
    <t>Gifts / inheritance</t>
  </si>
  <si>
    <t>Safety net food / cash assistance</t>
  </si>
  <si>
    <t>Other</t>
  </si>
  <si>
    <t>First Choice</t>
  </si>
  <si>
    <t>Second Choice</t>
  </si>
  <si>
    <t>Third Choice</t>
  </si>
  <si>
    <t>Own cattle production and sales</t>
  </si>
  <si>
    <t>Own farming production and sales</t>
  </si>
  <si>
    <t>Own goats production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</si>
</sst>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0" borderId="4" xfId="0" applyFont="1" applyFill="1" applyBorder="1"/>
    <xf numFmtId="0" fontId="1" fillId="0" borderId="5" xfId="0" applyFont="1" applyFill="1" applyBorder="1" applyAlignment="1">
      <alignment wrapText="1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/>
    <xf numFmtId="0" fontId="1" fillId="3" borderId="7" xfId="0" applyFont="1" applyFill="1" applyBorder="1"/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/>
    <xf numFmtId="0" fontId="1" fillId="3" borderId="13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9" fontId="1" fillId="0" borderId="5" xfId="1" applyFont="1" applyBorder="1" applyAlignment="1">
      <alignment horizontal="center" vertical="center"/>
    </xf>
    <xf numFmtId="9" fontId="1" fillId="0" borderId="6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9" fontId="1" fillId="3" borderId="8" xfId="1" applyFont="1" applyFill="1" applyBorder="1" applyAlignment="1">
      <alignment horizontal="center" vertical="center"/>
    </xf>
    <xf numFmtId="9" fontId="1" fillId="3" borderId="9" xfId="1" applyFont="1" applyFill="1" applyBorder="1" applyAlignment="1">
      <alignment horizontal="center" vertical="center"/>
    </xf>
    <xf numFmtId="9" fontId="1" fillId="3" borderId="11" xfId="1" applyFont="1" applyFill="1" applyBorder="1" applyAlignment="1">
      <alignment horizontal="center" vertical="center"/>
    </xf>
    <xf numFmtId="9" fontId="1" fillId="3" borderId="12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1" fillId="3" borderId="11" xfId="0" applyFont="1" applyFill="1" applyBorder="1"/>
    <xf numFmtId="164" fontId="1" fillId="0" borderId="5" xfId="1" applyNumberFormat="1" applyFont="1" applyFill="1" applyBorder="1" applyAlignment="1">
      <alignment horizontal="center" vertical="center"/>
    </xf>
    <xf numFmtId="164" fontId="1" fillId="0" borderId="6" xfId="1" applyNumberFormat="1" applyFont="1" applyFill="1" applyBorder="1" applyAlignment="1">
      <alignment horizontal="center" vertical="center"/>
    </xf>
    <xf numFmtId="164" fontId="1" fillId="0" borderId="8" xfId="1" applyNumberFormat="1" applyFont="1" applyFill="1" applyBorder="1" applyAlignment="1">
      <alignment horizontal="center" vertical="center"/>
    </xf>
    <xf numFmtId="164" fontId="1" fillId="0" borderId="9" xfId="1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wrapText="1"/>
    </xf>
    <xf numFmtId="0" fontId="1" fillId="0" borderId="11" xfId="0" applyFont="1" applyFill="1" applyBorder="1"/>
    <xf numFmtId="0" fontId="1" fillId="0" borderId="10" xfId="0" applyFont="1" applyFill="1" applyBorder="1"/>
    <xf numFmtId="164" fontId="1" fillId="3" borderId="8" xfId="1" applyNumberFormat="1" applyFont="1" applyFill="1" applyBorder="1" applyAlignment="1">
      <alignment horizontal="center" vertical="center"/>
    </xf>
    <xf numFmtId="164" fontId="1" fillId="3" borderId="9" xfId="1" applyNumberFormat="1" applyFont="1" applyFill="1" applyBorder="1" applyAlignment="1">
      <alignment horizontal="center" vertical="center"/>
    </xf>
    <xf numFmtId="0" fontId="1" fillId="3" borderId="10" xfId="0" applyFont="1" applyFill="1" applyBorder="1"/>
    <xf numFmtId="164" fontId="1" fillId="3" borderId="11" xfId="1" applyNumberFormat="1" applyFont="1" applyFill="1" applyBorder="1" applyAlignment="1">
      <alignment horizontal="center" vertical="center"/>
    </xf>
    <xf numFmtId="164" fontId="1" fillId="3" borderId="12" xfId="1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9" fontId="1" fillId="0" borderId="2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164" fontId="1" fillId="2" borderId="8" xfId="1" applyNumberFormat="1" applyFont="1" applyFill="1" applyBorder="1" applyAlignment="1">
      <alignment horizontal="center" vertical="center"/>
    </xf>
    <xf numFmtId="164" fontId="1" fillId="2" borderId="9" xfId="1" applyNumberFormat="1" applyFont="1" applyFill="1" applyBorder="1" applyAlignment="1">
      <alignment horizontal="center" vertical="center"/>
    </xf>
    <xf numFmtId="164" fontId="1" fillId="2" borderId="11" xfId="1" applyNumberFormat="1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5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1" fillId="0" borderId="15" xfId="0" applyFont="1" applyFill="1" applyBorder="1" applyAlignment="1">
      <alignment wrapText="1"/>
    </xf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7B9"/>
      <color rgb="FFA7C6ED"/>
      <color rgb="FF6C6463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2F6C"/>
              </a:solidFill>
              <a:ln w="9525">
                <a:solidFill>
                  <a:srgbClr val="002F6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bin_viz!$C$2:$C$8</c:f>
              <c:numCache>
                <c:formatCode>0%</c:formatCode>
                <c:ptCount val="7"/>
                <c:pt idx="0">
                  <c:v>0.44138047099113464</c:v>
                </c:pt>
                <c:pt idx="1">
                  <c:v>0.47269624471664429</c:v>
                </c:pt>
                <c:pt idx="2">
                  <c:v>0.59387451410293579</c:v>
                </c:pt>
                <c:pt idx="3">
                  <c:v>0.90326839685440063</c:v>
                </c:pt>
                <c:pt idx="4">
                  <c:v>0.35281285643577576</c:v>
                </c:pt>
                <c:pt idx="5">
                  <c:v>0.5510784387588501</c:v>
                </c:pt>
                <c:pt idx="6">
                  <c:v>0.2190839946269989</c:v>
                </c:pt>
              </c:numCache>
            </c:numRef>
          </c:xVal>
          <c:yVal>
            <c:numRef>
              <c:f>bin_viz!$D$2:$D$8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C-4D38-AC8C-77F940EC40F3}"/>
            </c:ext>
          </c:extLst>
        </c:ser>
        <c:ser>
          <c:idx val="1"/>
          <c:order val="1"/>
          <c:tx>
            <c:strRef>
              <c:f>bin_viz!$E$1</c:f>
              <c:strCache>
                <c:ptCount val="1"/>
                <c:pt idx="0">
                  <c:v>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bin_viz!$B$2</c:f>
                  <c:strCache>
                    <c:ptCount val="1"/>
                    <c:pt idx="0">
                      <c:v>Overall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{77FF8B0D-7185-462C-8B5D-DAFECF0D4145}</c15:txfldGUID>
                      <c15:f>bin_viz!$B$2</c15:f>
                      <c15:dlblFieldTableCache>
                        <c:ptCount val="1"/>
                        <c:pt idx="0">
                          <c:v>Overall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8CC-4D38-AC8C-77F940EC40F3}"/>
                </c:ext>
              </c:extLst>
            </c:dLbl>
            <c:dLbl>
              <c:idx val="1"/>
              <c:tx>
                <c:strRef>
                  <c:f>bin_viz!$B$3</c:f>
                  <c:strCache>
                    <c:ptCount val="1"/>
                    <c:pt idx="0">
                      <c:v>Akobo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{30BD67EB-08E4-41F9-92A4-6FB0D2ADC264}</c15:txfldGUID>
                      <c15:f>bin_viz!$B$3</c15:f>
                      <c15:dlblFieldTableCache>
                        <c:ptCount val="1"/>
                        <c:pt idx="0">
                          <c:v>Akobo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8CC-4D38-AC8C-77F940EC40F3}"/>
                </c:ext>
              </c:extLst>
            </c:dLbl>
            <c:dLbl>
              <c:idx val="2"/>
              <c:tx>
                <c:strRef>
                  <c:f>bin_viz!$B$4</c:f>
                  <c:strCache>
                    <c:ptCount val="1"/>
                    <c:pt idx="0">
                      <c:v>Budi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{E4AEF56E-2503-4D58-BE33-3D1E2A012BE1}</c15:txfldGUID>
                      <c15:f>bin_viz!$B$4</c15:f>
                      <c15:dlblFieldTableCache>
                        <c:ptCount val="1"/>
                        <c:pt idx="0">
                          <c:v>Budi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8CC-4D38-AC8C-77F940EC40F3}"/>
                </c:ext>
              </c:extLst>
            </c:dLbl>
            <c:dLbl>
              <c:idx val="3"/>
              <c:tx>
                <c:strRef>
                  <c:f>bin_viz!$B$5</c:f>
                  <c:strCache>
                    <c:ptCount val="1"/>
                    <c:pt idx="0">
                      <c:v>Duk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{A675E438-7548-4749-8B17-C6F0A7375B62}</c15:txfldGUID>
                      <c15:f>bin_viz!$B$5</c15:f>
                      <c15:dlblFieldTableCache>
                        <c:ptCount val="1"/>
                        <c:pt idx="0">
                          <c:v>Duk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8CC-4D38-AC8C-77F940EC40F3}"/>
                </c:ext>
              </c:extLst>
            </c:dLbl>
            <c:dLbl>
              <c:idx val="4"/>
              <c:tx>
                <c:strRef>
                  <c:f>bin_viz!$B$6</c:f>
                  <c:strCache>
                    <c:ptCount val="1"/>
                    <c:pt idx="0">
                      <c:v>Leer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{B8CA4A92-9EFE-491F-B645-243D381F6F16}</c15:txfldGUID>
                      <c15:f>bin_viz!$B$6</c15:f>
                      <c15:dlblFieldTableCache>
                        <c:ptCount val="1"/>
                        <c:pt idx="0">
                          <c:v>Leer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8CC-4D38-AC8C-77F940EC40F3}"/>
                </c:ext>
              </c:extLst>
            </c:dLbl>
            <c:dLbl>
              <c:idx val="5"/>
              <c:tx>
                <c:strRef>
                  <c:f>bin_viz!$B$7</c:f>
                  <c:strCache>
                    <c:ptCount val="1"/>
                    <c:pt idx="0">
                      <c:v>Pibor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{00D39C74-381F-4DF7-B392-2D5B5BCB0614}</c15:txfldGUID>
                      <c15:f>bin_viz!$B$7</c15:f>
                      <c15:dlblFieldTableCache>
                        <c:ptCount val="1"/>
                        <c:pt idx="0">
                          <c:v>Pibor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8CC-4D38-AC8C-77F940EC40F3}"/>
                </c:ext>
              </c:extLst>
            </c:dLbl>
            <c:dLbl>
              <c:idx val="6"/>
              <c:tx>
                <c:strRef>
                  <c:f>bin_viz!$B$8</c:f>
                  <c:strCache>
                    <c:ptCount val="1"/>
                    <c:pt idx="0">
                      <c:v>Uror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{5291EBA3-683F-4F66-9F3B-22D78863B428}</c15:txfldGUID>
                      <c15:f>bin_viz!$B$8</c15:f>
                      <c15:dlblFieldTableCache>
                        <c:ptCount val="1"/>
                        <c:pt idx="0">
                          <c:v>Uror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8CC-4D38-AC8C-77F940EC4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bin_viz!$E$2:$E$8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bin_viz!$D$2:$D$8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C-4D38-AC8C-77F940EC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32536"/>
        <c:axId val="778240736"/>
      </c:scatterChart>
      <c:valAx>
        <c:axId val="7782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78240736"/>
        <c:crosses val="autoZero"/>
        <c:crossBetween val="midCat"/>
        <c:majorUnit val="1"/>
      </c:valAx>
      <c:valAx>
        <c:axId val="778240736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823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2F6C"/>
              </a:solidFill>
              <a:ln w="9525">
                <a:solidFill>
                  <a:srgbClr val="002F6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ord_viz!$C$2:$C$8</c:f>
              <c:numCache>
                <c:formatCode>0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ord_viz!$D$2:$D$8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A-4D81-BD9D-67CEE90DA529}"/>
            </c:ext>
          </c:extLst>
        </c:ser>
        <c:ser>
          <c:idx val="1"/>
          <c:order val="1"/>
          <c:tx>
            <c:strRef>
              <c:f>ord_viz!$E$1</c:f>
              <c:strCache>
                <c:ptCount val="1"/>
                <c:pt idx="0">
                  <c:v>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ord_viz!$B$2</c:f>
                  <c:strCache>
                    <c:ptCount val="1"/>
                    <c:pt idx="0">
                      <c:v>Overall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{66BCB020-D900-40E1-9B42-59FB769D61B0}</c15:txfldGUID>
                      <c15:f>ord_viz!$B$2</c15:f>
                      <c15:dlblFieldTableCache>
                        <c:ptCount val="1"/>
                        <c:pt idx="0">
                          <c:v>Overall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66A-4D81-BD9D-67CEE90DA529}"/>
                </c:ext>
              </c:extLst>
            </c:dLbl>
            <c:dLbl>
              <c:idx val="1"/>
              <c:tx>
                <c:strRef>
                  <c:f>ord_viz!$B$3</c:f>
                  <c:strCache>
                    <c:ptCount val="1"/>
                    <c:pt idx="0">
                      <c:v>Akobo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{3A4C89ED-7BE1-4AB6-83E7-4FF2602F5BEC}</c15:txfldGUID>
                      <c15:f>ord_viz!$B$3</c15:f>
                      <c15:dlblFieldTableCache>
                        <c:ptCount val="1"/>
                        <c:pt idx="0">
                          <c:v>Akobo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66A-4D81-BD9D-67CEE90DA529}"/>
                </c:ext>
              </c:extLst>
            </c:dLbl>
            <c:dLbl>
              <c:idx val="2"/>
              <c:tx>
                <c:strRef>
                  <c:f>ord_viz!$B$4</c:f>
                  <c:strCache>
                    <c:ptCount val="1"/>
                    <c:pt idx="0">
                      <c:v>Budi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{9367B7B0-27D0-4D03-A009-33FDC6C7CE0A}</c15:txfldGUID>
                      <c15:f>ord_viz!$B$4</c15:f>
                      <c15:dlblFieldTableCache>
                        <c:ptCount val="1"/>
                        <c:pt idx="0">
                          <c:v>Budi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66A-4D81-BD9D-67CEE90DA529}"/>
                </c:ext>
              </c:extLst>
            </c:dLbl>
            <c:dLbl>
              <c:idx val="3"/>
              <c:tx>
                <c:strRef>
                  <c:f>ord_viz!$B$5</c:f>
                  <c:strCache>
                    <c:ptCount val="1"/>
                    <c:pt idx="0">
                      <c:v>Duk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{51DBBF67-4559-4794-83CD-C5EFC375A650}</c15:txfldGUID>
                      <c15:f>ord_viz!$B$5</c15:f>
                      <c15:dlblFieldTableCache>
                        <c:ptCount val="1"/>
                        <c:pt idx="0">
                          <c:v>Duk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66A-4D81-BD9D-67CEE90DA529}"/>
                </c:ext>
              </c:extLst>
            </c:dLbl>
            <c:dLbl>
              <c:idx val="4"/>
              <c:tx>
                <c:strRef>
                  <c:f>ord_viz!$B$6</c:f>
                  <c:strCache>
                    <c:ptCount val="1"/>
                    <c:pt idx="0">
                      <c:v>Leer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{DC0A1813-A65E-4945-8FB8-CEBE7C93F467}</c15:txfldGUID>
                      <c15:f>ord_viz!$B$6</c15:f>
                      <c15:dlblFieldTableCache>
                        <c:ptCount val="1"/>
                        <c:pt idx="0">
                          <c:v>Leer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66A-4D81-BD9D-67CEE90DA529}"/>
                </c:ext>
              </c:extLst>
            </c:dLbl>
            <c:dLbl>
              <c:idx val="5"/>
              <c:tx>
                <c:strRef>
                  <c:f>ord_viz!$B$7</c:f>
                  <c:strCache>
                    <c:ptCount val="1"/>
                    <c:pt idx="0">
                      <c:v>Pibor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{E03A77F6-1449-4D34-9FD9-4A05F8F11216}</c15:txfldGUID>
                      <c15:f>ord_viz!$B$7</c15:f>
                      <c15:dlblFieldTableCache>
                        <c:ptCount val="1"/>
                        <c:pt idx="0">
                          <c:v>Pibor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66A-4D81-BD9D-67CEE90DA529}"/>
                </c:ext>
              </c:extLst>
            </c:dLbl>
            <c:dLbl>
              <c:idx val="6"/>
              <c:tx>
                <c:strRef>
                  <c:f>ord_viz!$B$8</c:f>
                  <c:strCache>
                    <c:ptCount val="1"/>
                    <c:pt idx="0">
                      <c:v>Uror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{ACB1D79D-C37C-4005-8268-54AAD497D6E6}</c15:txfldGUID>
                      <c15:f>ord_viz!$B$8</c15:f>
                      <c15:dlblFieldTableCache>
                        <c:ptCount val="1"/>
                        <c:pt idx="0">
                          <c:v>Uror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66A-4D81-BD9D-67CEE90DA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ord_viz!$E$2:$E$8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ord_viz!$D$2:$D$8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A-4D81-BD9D-67CEE90DA529}"/>
            </c:ext>
          </c:extLst>
        </c:ser>
        <c:ser>
          <c:idx val="2"/>
          <c:order val="2"/>
          <c:tx>
            <c:strRef>
              <c:f>ord_viz!$F$1</c:f>
              <c:strCache>
                <c:ptCount val="1"/>
                <c:pt idx="0">
                  <c:v>label2y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ord_viz!$H$3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{23C5F7AD-A809-426F-818D-4CC949D2DC99}</c15:txfldGUID>
                      <c15:f>ord_viz!$H$3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66A-4D81-BD9D-67CEE90DA529}"/>
                </c:ext>
              </c:extLst>
            </c:dLbl>
            <c:dLbl>
              <c:idx val="1"/>
              <c:tx>
                <c:strRef>
                  <c:f>ord_viz!$H$4</c:f>
                  <c:strCache>
                    <c:ptCount val="1"/>
                    <c:pt idx="0">
                      <c:v>Good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{8F5B224D-7173-4A9D-9047-25631037FCA0}</c15:txfldGUID>
                      <c15:f>ord_viz!$H$4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66A-4D81-BD9D-67CEE90DA529}"/>
                </c:ext>
              </c:extLst>
            </c:dLbl>
            <c:dLbl>
              <c:idx val="2"/>
              <c:tx>
                <c:strRef>
                  <c:f>ord_viz!$H$5</c:f>
                  <c:strCache>
                    <c:ptCount val="1"/>
                    <c:pt idx="0">
                      <c:v>Fair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{AD1AA005-A47D-4717-8D85-0AACF5A257B0}</c15:txfldGUID>
                      <c15:f>ord_viz!$H$5</c15:f>
                      <c15:dlblFieldTableCache>
                        <c:ptCount val="1"/>
                        <c:pt idx="0">
                          <c:v>Fair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66A-4D81-BD9D-67CEE90DA529}"/>
                </c:ext>
              </c:extLst>
            </c:dLbl>
            <c:dLbl>
              <c:idx val="3"/>
              <c:tx>
                <c:strRef>
                  <c:f>ord_viz!$H$6</c:f>
                  <c:strCache>
                    <c:ptCount val="1"/>
                    <c:pt idx="0">
                      <c:v>Poor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{D8A6C848-CAE3-4AE4-80CB-0CB7615C03CC}</c15:txfldGUID>
                      <c15:f>ord_viz!$H$6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66A-4D81-BD9D-67CEE90DA529}"/>
                </c:ext>
              </c:extLst>
            </c:dLbl>
            <c:dLbl>
              <c:idx val="4"/>
              <c:tx>
                <c:strRef>
                  <c:f>ord_viz!$H$7</c:f>
                  <c:strCache>
                    <c:ptCount val="1"/>
                    <c:pt idx="0">
                      <c:v>Very Poor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{15FD6A46-6E21-4ADA-877F-5ABA445D7F34}</c15:txfldGUID>
                      <c15:f>ord_viz!$H$7</c15:f>
                      <c15:dlblFieldTableCache>
                        <c:ptCount val="1"/>
                        <c:pt idx="0">
                          <c:v>Very 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66A-4D81-BD9D-67CEE90DA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ord_viz!$G$3:$G$7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ord_viz!$F$3:$F$7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6A-4D81-BD9D-67CEE90D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7376"/>
        <c:axId val="608029016"/>
      </c:scatterChart>
      <c:valAx>
        <c:axId val="60802737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08029016"/>
        <c:crosses val="autoZero"/>
        <c:crossBetween val="midCat"/>
        <c:majorUnit val="5"/>
      </c:valAx>
      <c:valAx>
        <c:axId val="608029016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02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2F6C"/>
              </a:solidFill>
              <a:ln w="9525">
                <a:solidFill>
                  <a:srgbClr val="002F6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int_viz!$C$2:$C$8</c:f>
              <c:numCache>
                <c:formatCode>0.0</c:formatCode>
                <c:ptCount val="7"/>
                <c:pt idx="0">
                  <c:v>6.5601406097412109</c:v>
                </c:pt>
                <c:pt idx="1">
                  <c:v>6.0796980857849121</c:v>
                </c:pt>
                <c:pt idx="2">
                  <c:v>3.9964194297790527</c:v>
                </c:pt>
                <c:pt idx="3">
                  <c:v>6.2229080200195313</c:v>
                </c:pt>
                <c:pt idx="4">
                  <c:v>6.2634677886962891</c:v>
                </c:pt>
                <c:pt idx="5">
                  <c:v>9.4350757598876953</c:v>
                </c:pt>
                <c:pt idx="6">
                  <c:v>4.9797167778015137</c:v>
                </c:pt>
              </c:numCache>
            </c:numRef>
          </c:xVal>
          <c:yVal>
            <c:numRef>
              <c:f>int_viz!$D$2:$D$8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8-4440-9416-F2970D93154C}"/>
            </c:ext>
          </c:extLst>
        </c:ser>
        <c:ser>
          <c:idx val="1"/>
          <c:order val="1"/>
          <c:tx>
            <c:strRef>
              <c:f>int_viz!$E$1</c:f>
              <c:strCache>
                <c:ptCount val="1"/>
                <c:pt idx="0">
                  <c:v>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int_viz!$B$2</c:f>
                  <c:strCache>
                    <c:ptCount val="1"/>
                    <c:pt idx="0">
                      <c:v>Overall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{8E1B3023-C1A9-4F32-9E41-69B320F5446C}</c15:txfldGUID>
                      <c15:f>int_viz!$B$2</c15:f>
                      <c15:dlblFieldTableCache>
                        <c:ptCount val="1"/>
                        <c:pt idx="0">
                          <c:v>Overall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BF8-4440-9416-F2970D93154C}"/>
                </c:ext>
              </c:extLst>
            </c:dLbl>
            <c:dLbl>
              <c:idx val="1"/>
              <c:tx>
                <c:strRef>
                  <c:f>int_viz!$B$3</c:f>
                  <c:strCache>
                    <c:ptCount val="1"/>
                    <c:pt idx="0">
                      <c:v>Akobo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{5A1A4D3C-3BB5-4F18-B3B5-843315C87E8A}</c15:txfldGUID>
                      <c15:f>int_viz!$B$3</c15:f>
                      <c15:dlblFieldTableCache>
                        <c:ptCount val="1"/>
                        <c:pt idx="0">
                          <c:v>Akobo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BF8-4440-9416-F2970D93154C}"/>
                </c:ext>
              </c:extLst>
            </c:dLbl>
            <c:dLbl>
              <c:idx val="2"/>
              <c:tx>
                <c:strRef>
                  <c:f>int_viz!$B$4</c:f>
                  <c:strCache>
                    <c:ptCount val="1"/>
                    <c:pt idx="0">
                      <c:v>Budi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{AA4A6005-DC19-457C-99FB-FCC6AF934370}</c15:txfldGUID>
                      <c15:f>int_viz!$B$4</c15:f>
                      <c15:dlblFieldTableCache>
                        <c:ptCount val="1"/>
                        <c:pt idx="0">
                          <c:v>Budi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BF8-4440-9416-F2970D93154C}"/>
                </c:ext>
              </c:extLst>
            </c:dLbl>
            <c:dLbl>
              <c:idx val="3"/>
              <c:tx>
                <c:strRef>
                  <c:f>int_viz!$B$5</c:f>
                  <c:strCache>
                    <c:ptCount val="1"/>
                    <c:pt idx="0">
                      <c:v>Duk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{3AE59E59-FEA9-4B29-9CE1-7F6E83114935}</c15:txfldGUID>
                      <c15:f>int_viz!$B$5</c15:f>
                      <c15:dlblFieldTableCache>
                        <c:ptCount val="1"/>
                        <c:pt idx="0">
                          <c:v>Duk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BF8-4440-9416-F2970D93154C}"/>
                </c:ext>
              </c:extLst>
            </c:dLbl>
            <c:dLbl>
              <c:idx val="4"/>
              <c:tx>
                <c:strRef>
                  <c:f>int_viz!$B$6</c:f>
                  <c:strCache>
                    <c:ptCount val="1"/>
                    <c:pt idx="0">
                      <c:v>Leer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{50C6B903-128F-43B6-A329-AD9068D0BB2B}</c15:txfldGUID>
                      <c15:f>int_viz!$B$6</c15:f>
                      <c15:dlblFieldTableCache>
                        <c:ptCount val="1"/>
                        <c:pt idx="0">
                          <c:v>Leer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BF8-4440-9416-F2970D93154C}"/>
                </c:ext>
              </c:extLst>
            </c:dLbl>
            <c:dLbl>
              <c:idx val="5"/>
              <c:tx>
                <c:strRef>
                  <c:f>int_viz!$B$7</c:f>
                  <c:strCache>
                    <c:ptCount val="1"/>
                    <c:pt idx="0">
                      <c:v>Pibor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{F90C3F0C-7473-46B9-AE4F-7F7AC78BE526}</c15:txfldGUID>
                      <c15:f>int_viz!$B$7</c15:f>
                      <c15:dlblFieldTableCache>
                        <c:ptCount val="1"/>
                        <c:pt idx="0">
                          <c:v>Pibor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BF8-4440-9416-F2970D93154C}"/>
                </c:ext>
              </c:extLst>
            </c:dLbl>
            <c:dLbl>
              <c:idx val="6"/>
              <c:tx>
                <c:strRef>
                  <c:f>int_viz!$B$8</c:f>
                  <c:strCache>
                    <c:ptCount val="1"/>
                    <c:pt idx="0">
                      <c:v>Uror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{EE17DD57-35CA-4DE3-AD31-B5A4313B9C8F}</c15:txfldGUID>
                      <c15:f>int_viz!$B$8</c15:f>
                      <c15:dlblFieldTableCache>
                        <c:ptCount val="1"/>
                        <c:pt idx="0">
                          <c:v>Uror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BF8-4440-9416-F2970D931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int_viz!$E$2:$E$8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int_viz!$D$2:$D$8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8-4440-9416-F2970D93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08776"/>
        <c:axId val="688291720"/>
      </c:scatterChart>
      <c:valAx>
        <c:axId val="6883087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88291720"/>
        <c:crosses val="autoZero"/>
        <c:crossBetween val="midCat"/>
        <c:majorUnit val="12"/>
      </c:valAx>
      <c:valAx>
        <c:axId val="688291720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830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67B9"/>
              </a:solidFill>
              <a:ln w="9525">
                <a:solidFill>
                  <a:srgbClr val="0067B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inc_viz!$C$14:$C$24</c:f>
              <c:numCache>
                <c:formatCode>0%</c:formatCode>
                <c:ptCount val="11"/>
                <c:pt idx="0">
                  <c:v>0.39383777976036072</c:v>
                </c:pt>
                <c:pt idx="1">
                  <c:v>0.39164265990257263</c:v>
                </c:pt>
                <c:pt idx="2">
                  <c:v>0.10751510411500931</c:v>
                </c:pt>
                <c:pt idx="4">
                  <c:v>0.22606436908245087</c:v>
                </c:pt>
                <c:pt idx="5">
                  <c:v>0.17300386726856232</c:v>
                </c:pt>
                <c:pt idx="6">
                  <c:v>0.16887946426868439</c:v>
                </c:pt>
                <c:pt idx="8">
                  <c:v>0.22718434035778046</c:v>
                </c:pt>
                <c:pt idx="9">
                  <c:v>0.16551312804222107</c:v>
                </c:pt>
                <c:pt idx="10">
                  <c:v>0.16151747107505798</c:v>
                </c:pt>
              </c:numCache>
            </c:numRef>
          </c:xVal>
          <c:yVal>
            <c:numRef>
              <c:f>inc_viz!$D$14:$D$24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1-462C-A21F-B07918A1C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inc_viz!$B$13</c:f>
                  <c:strCache>
                    <c:ptCount val="1"/>
                    <c:pt idx="0">
                      <c:v>First Choice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{B49019E1-AF5B-46CA-AFB5-3C7895B85BB8}</c15:txfldGUID>
                      <c15:f>inc_viz!$B$13</c15:f>
                      <c15:dlblFieldTableCache>
                        <c:ptCount val="1"/>
                        <c:pt idx="0">
                          <c:v>First Choice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6E1-462C-A21F-B07918A1CC7B}"/>
                </c:ext>
              </c:extLst>
            </c:dLbl>
            <c:dLbl>
              <c:idx val="1"/>
              <c:tx>
                <c:strRef>
                  <c:f>inc_viz!$B$14</c:f>
                  <c:strCache>
                    <c:ptCount val="1"/>
                    <c:pt idx="0">
                      <c:v>Own cattle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298622047244095"/>
                      <c:h val="4.1159079994368762E-2"/>
                    </c:manualLayout>
                  </c15:layout>
                  <c15:dlblFieldTable>
                    <c15:dlblFTEntry>
                      <c15:txfldGUID>{A5FE720B-FF8A-4AB2-B315-1C59313D84F6}</c15:txfldGUID>
                      <c15:f>inc_viz!$B$14</c15:f>
                      <c15:dlblFieldTableCache>
                        <c:ptCount val="1"/>
                        <c:pt idx="0">
                          <c:v>Own cattle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6E1-462C-A21F-B07918A1CC7B}"/>
                </c:ext>
              </c:extLst>
            </c:dLbl>
            <c:dLbl>
              <c:idx val="2"/>
              <c:tx>
                <c:strRef>
                  <c:f>inc_viz!$B$15</c:f>
                  <c:strCache>
                    <c:ptCount val="1"/>
                    <c:pt idx="0">
                      <c:v>Own farming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622222222222217"/>
                      <c:h val="7.7859491878311649E-2"/>
                    </c:manualLayout>
                  </c15:layout>
                  <c15:dlblFieldTable>
                    <c15:dlblFTEntry>
                      <c15:txfldGUID>{16117130-67AB-4D6F-8712-7CABD10ACCCC}</c15:txfldGUID>
                      <c15:f>inc_viz!$B$15</c15:f>
                      <c15:dlblFieldTableCache>
                        <c:ptCount val="1"/>
                        <c:pt idx="0">
                          <c:v>Own farming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6E1-462C-A21F-B07918A1CC7B}"/>
                </c:ext>
              </c:extLst>
            </c:dLbl>
            <c:dLbl>
              <c:idx val="3"/>
              <c:tx>
                <c:strRef>
                  <c:f>inc_viz!$B$16</c:f>
                  <c:strCache>
                    <c:ptCount val="1"/>
                    <c:pt idx="0">
                      <c:v>Own goats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403496892985464"/>
                      <c:h val="8.7120944881889748E-2"/>
                    </c:manualLayout>
                  </c15:layout>
                  <c15:dlblFieldTable>
                    <c15:dlblFTEntry>
                      <c15:txfldGUID>{DA9560F7-67DD-4815-B5DE-C1D89F41C974}</c15:txfldGUID>
                      <c15:f>inc_viz!$B$16</c15:f>
                      <c15:dlblFieldTableCache>
                        <c:ptCount val="1"/>
                        <c:pt idx="0">
                          <c:v>Own goats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6E1-462C-A21F-B07918A1CC7B}"/>
                </c:ext>
              </c:extLst>
            </c:dLbl>
            <c:dLbl>
              <c:idx val="4"/>
              <c:tx>
                <c:strRef>
                  <c:f>inc_viz!$B$17</c:f>
                  <c:strCache>
                    <c:ptCount val="1"/>
                    <c:pt idx="0">
                      <c:v>Second Choice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{DDED7521-2D80-4A18-9EE5-3AA30B374E50}</c15:txfldGUID>
                      <c15:f>inc_viz!$B$17</c15:f>
                      <c15:dlblFieldTableCache>
                        <c:ptCount val="1"/>
                        <c:pt idx="0">
                          <c:v>Second Choice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6E1-462C-A21F-B07918A1CC7B}"/>
                </c:ext>
              </c:extLst>
            </c:dLbl>
            <c:dLbl>
              <c:idx val="5"/>
              <c:tx>
                <c:strRef>
                  <c:f>inc_viz!$B$18</c:f>
                  <c:strCache>
                    <c:ptCount val="1"/>
                    <c:pt idx="0">
                      <c:v>Own goats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979938187338227"/>
                      <c:h val="6.4501102362204729E-2"/>
                    </c:manualLayout>
                  </c15:layout>
                  <c15:dlblFieldTable>
                    <c15:dlblFTEntry>
                      <c15:txfldGUID>{29150E86-988E-4F3A-B599-2B7E9E790907}</c15:txfldGUID>
                      <c15:f>inc_viz!$B$18</c15:f>
                      <c15:dlblFieldTableCache>
                        <c:ptCount val="1"/>
                        <c:pt idx="0">
                          <c:v>Own goats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6E1-462C-A21F-B07918A1CC7B}"/>
                </c:ext>
              </c:extLst>
            </c:dLbl>
            <c:dLbl>
              <c:idx val="6"/>
              <c:tx>
                <c:strRef>
                  <c:f>inc_viz!$B$19</c:f>
                  <c:strCache>
                    <c:ptCount val="1"/>
                    <c:pt idx="0">
                      <c:v>Own cattle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858715476099463"/>
                      <c:h val="8.6066141732283469E-2"/>
                    </c:manualLayout>
                  </c15:layout>
                  <c15:dlblFieldTable>
                    <c15:dlblFTEntry>
                      <c15:txfldGUID>{221371BA-8BD7-48E8-BA9A-FD3DA2919D56}</c15:txfldGUID>
                      <c15:f>inc_viz!$B$19</c15:f>
                      <c15:dlblFieldTableCache>
                        <c:ptCount val="1"/>
                        <c:pt idx="0">
                          <c:v>Own cattle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6E1-462C-A21F-B07918A1CC7B}"/>
                </c:ext>
              </c:extLst>
            </c:dLbl>
            <c:dLbl>
              <c:idx val="7"/>
              <c:tx>
                <c:strRef>
                  <c:f>inc_viz!$B$20</c:f>
                  <c:strCache>
                    <c:ptCount val="1"/>
                    <c:pt idx="0">
                      <c:v>Own fishing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22674107484139"/>
                      <c:h val="5.5695748031496052E-2"/>
                    </c:manualLayout>
                  </c15:layout>
                  <c15:dlblFieldTable>
                    <c15:dlblFTEntry>
                      <c15:txfldGUID>{A078AF4A-3529-4125-AF7A-1BBB40211DFC}</c15:txfldGUID>
                      <c15:f>inc_viz!$B$20</c15:f>
                      <c15:dlblFieldTableCache>
                        <c:ptCount val="1"/>
                        <c:pt idx="0">
                          <c:v>Own fishing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6E1-462C-A21F-B07918A1CC7B}"/>
                </c:ext>
              </c:extLst>
            </c:dLbl>
            <c:dLbl>
              <c:idx val="8"/>
              <c:tx>
                <c:strRef>
                  <c:f>inc_viz!$B$21</c:f>
                  <c:strCache>
                    <c:ptCount val="1"/>
                    <c:pt idx="0">
                      <c:v>Third Choice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{6588270E-D2E8-4ED9-B0E2-A896BA1C6D5F}</c15:txfldGUID>
                      <c15:f>inc_viz!$B$21</c15:f>
                      <c15:dlblFieldTableCache>
                        <c:ptCount val="1"/>
                        <c:pt idx="0">
                          <c:v>Third Choice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6E1-462C-A21F-B07918A1CC7B}"/>
                </c:ext>
              </c:extLst>
            </c:dLbl>
            <c:dLbl>
              <c:idx val="9"/>
              <c:tx>
                <c:strRef>
                  <c:f>inc_viz!$B$22</c:f>
                  <c:strCache>
                    <c:ptCount val="1"/>
                    <c:pt idx="0">
                      <c:v>Sale of wild bush products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08335972566537"/>
                      <c:h val="6.5445039370078728E-2"/>
                    </c:manualLayout>
                  </c15:layout>
                  <c15:dlblFieldTable>
                    <c15:dlblFTEntry>
                      <c15:txfldGUID>{3C4A57CF-A8A1-4686-8F02-005618161C6F}</c15:txfldGUID>
                      <c15:f>inc_viz!$B$22</c15:f>
                      <c15:dlblFieldTableCache>
                        <c:ptCount val="1"/>
                        <c:pt idx="0">
                          <c:v>Sale of wild bush products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6E1-462C-A21F-B07918A1CC7B}"/>
                </c:ext>
              </c:extLst>
            </c:dLbl>
            <c:dLbl>
              <c:idx val="10"/>
              <c:tx>
                <c:strRef>
                  <c:f>inc_viz!$B$23</c:f>
                  <c:strCache>
                    <c:ptCount val="1"/>
                    <c:pt idx="0">
                      <c:v>Own fishing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48613583496238"/>
                      <c:h val="4.5445039370078731E-2"/>
                    </c:manualLayout>
                  </c15:layout>
                  <c15:dlblFieldTable>
                    <c15:dlblFTEntry>
                      <c15:txfldGUID>{54F21EC5-466C-43C9-B152-4209B8A6E037}</c15:txfldGUID>
                      <c15:f>inc_viz!$B$23</c15:f>
                      <c15:dlblFieldTableCache>
                        <c:ptCount val="1"/>
                        <c:pt idx="0">
                          <c:v>Own fishing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6E1-462C-A21F-B07918A1CC7B}"/>
                </c:ext>
              </c:extLst>
            </c:dLbl>
            <c:dLbl>
              <c:idx val="11"/>
              <c:tx>
                <c:strRef>
                  <c:f>inc_viz!$B$24</c:f>
                  <c:strCache>
                    <c:ptCount val="1"/>
                    <c:pt idx="0">
                      <c:v>Honey production and sales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66672491181317"/>
                      <c:h val="7.0074015748031487E-2"/>
                    </c:manualLayout>
                  </c15:layout>
                  <c15:dlblFieldTable>
                    <c15:dlblFTEntry>
                      <c15:txfldGUID>{40C3BD19-AA29-4CA3-8442-4710CB14DE14}</c15:txfldGUID>
                      <c15:f>inc_viz!$B$24</c15:f>
                      <c15:dlblFieldTableCache>
                        <c:ptCount val="1"/>
                        <c:pt idx="0">
                          <c:v>Honey production and sales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6E1-462C-A21F-B07918A1C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inc_viz!$E$13:$E$24</c:f>
              <c:numCache>
                <c:formatCode>General</c:formatCode>
                <c:ptCount val="12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inc_viz!$D$13:$D$24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1-462C-A21F-B07918A1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07648"/>
        <c:axId val="778306008"/>
      </c:scatterChart>
      <c:valAx>
        <c:axId val="7783076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78306008"/>
        <c:crosses val="autoZero"/>
        <c:crossBetween val="midCat"/>
        <c:majorUnit val="0.5"/>
      </c:valAx>
      <c:valAx>
        <c:axId val="778306008"/>
        <c:scaling>
          <c:orientation val="minMax"/>
          <c:max val="1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8307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1</xdr:row>
      <xdr:rowOff>41275</xdr:rowOff>
    </xdr:from>
    <xdr:to>
      <xdr:col>13</xdr:col>
      <xdr:colOff>117475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FC53-3653-4CF2-A889-8E5CCEF9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47625</xdr:rowOff>
    </xdr:from>
    <xdr:to>
      <xdr:col>15</xdr:col>
      <xdr:colOff>333375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2B0FE-26A2-4F85-9FD8-F02F32E7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0</xdr:row>
      <xdr:rowOff>155575</xdr:rowOff>
    </xdr:from>
    <xdr:to>
      <xdr:col>13</xdr:col>
      <xdr:colOff>377825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756E9-E7E5-4DC5-85D4-14E050E5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712259</xdr:colOff>
      <xdr:row>7</xdr:row>
      <xdr:rowOff>183091</xdr:rowOff>
    </xdr:from>
    <xdr:to>
      <xdr:col>11</xdr:col>
      <xdr:colOff>458259</xdr:colOff>
      <xdr:row>25</xdr:row>
      <xdr:rowOff>43391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1F4E46-5A3E-47F7-994A-F181CD53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mesp_household_baseline_hh_survey_indicators_weigh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s_b_overall"/>
      <sheetName val="inds_b_county_Akobo"/>
      <sheetName val="inds_b_county_Budi"/>
      <sheetName val="inds_b_county_Duk"/>
      <sheetName val="inds_b_county_Leer"/>
      <sheetName val="inds_b_county_Pibor"/>
      <sheetName val="inds_b_county_Uror"/>
      <sheetName val="inds_bin_location"/>
      <sheetName val="inds_bin_sex"/>
      <sheetName val="inds_o_overall"/>
      <sheetName val="inds_o_med_overall"/>
      <sheetName val="inds_o_county_Akobo"/>
      <sheetName val="inds_o_county_Budi"/>
      <sheetName val="inds_o_county_Duk"/>
      <sheetName val="inds_o_county_Leer"/>
      <sheetName val="inds_o_county_Pibor"/>
      <sheetName val="inds_o_county_Uror"/>
      <sheetName val="inds_o_med_county_Akobo"/>
      <sheetName val="inds_o_med_county_Budi"/>
      <sheetName val="inds_o_med_county_Duk"/>
      <sheetName val="inds_o_med_county_Leer"/>
      <sheetName val="inds_o_med_county_Pibor"/>
      <sheetName val="inds_o_med_county_Uror"/>
      <sheetName val="inds_ord_location"/>
      <sheetName val="inds_ord_med_location"/>
      <sheetName val="inds_ord_sex"/>
      <sheetName val="inds_ord_med_sex"/>
      <sheetName val="inds_i_overall"/>
      <sheetName val="inds_i_county_Akobo"/>
      <sheetName val="inds_i_county_Budi"/>
      <sheetName val="inds_i_county_Duk"/>
      <sheetName val="inds_i_county_Leer"/>
      <sheetName val="inds_i_county_Pibor"/>
      <sheetName val="inds_i_county_Uror"/>
      <sheetName val="inds_int_location"/>
      <sheetName val="inds_int_sex"/>
      <sheetName val="inds_inra_overall"/>
      <sheetName val="inds_inra_county_Akobo"/>
      <sheetName val="inds_inra_county_Budi"/>
      <sheetName val="inds_inra_county_Duk"/>
      <sheetName val="inds_inra_county_Leer"/>
      <sheetName val="inds_inra_county_Pibor"/>
      <sheetName val="inds_inra_county_Uror"/>
      <sheetName val="inds_inra_location"/>
      <sheetName val="inds_inra_sex"/>
      <sheetName val="inds_vax_overall"/>
      <sheetName val="inds_vax_county_Akobo"/>
      <sheetName val="inds_vax_county_Budi"/>
      <sheetName val="inds_vax_county_Duk"/>
      <sheetName val="inds_vax_county_Leer"/>
      <sheetName val="inds_vax_county_Uror"/>
      <sheetName val="inds_vax_sex"/>
    </sheetNames>
    <sheetDataSet>
      <sheetData sheetId="0">
        <row r="1">
          <cell r="A1" t="str">
            <v>q_504_0_freqpct</v>
          </cell>
          <cell r="B1">
            <v>0.55861949920654297</v>
          </cell>
        </row>
        <row r="2">
          <cell r="A2" t="str">
            <v>q_504_0_n</v>
          </cell>
          <cell r="B2">
            <v>1792</v>
          </cell>
        </row>
        <row r="3">
          <cell r="A3" t="str">
            <v>q_504_1_freqpct</v>
          </cell>
          <cell r="B3">
            <v>0.44138047099113464</v>
          </cell>
        </row>
        <row r="4">
          <cell r="A4" t="str">
            <v>q_504_1_n</v>
          </cell>
          <cell r="B4">
            <v>1734</v>
          </cell>
        </row>
        <row r="5">
          <cell r="A5" t="str">
            <v>grp_participate_0_freqpct</v>
          </cell>
          <cell r="B5">
            <v>8.3988942205905914E-2</v>
          </cell>
        </row>
        <row r="6">
          <cell r="A6" t="str">
            <v>grp_participate_0_n</v>
          </cell>
          <cell r="B6">
            <v>400</v>
          </cell>
        </row>
        <row r="7">
          <cell r="A7" t="str">
            <v>grp_participate_1_freqpct</v>
          </cell>
          <cell r="B7">
            <v>0.91601103544235229</v>
          </cell>
        </row>
        <row r="8">
          <cell r="A8" t="str">
            <v>grp_participate_1_n</v>
          </cell>
          <cell r="B8">
            <v>3138</v>
          </cell>
        </row>
        <row r="9">
          <cell r="A9" t="str">
            <v>trauma_0_freqpct</v>
          </cell>
          <cell r="B9">
            <v>0.16035409271717072</v>
          </cell>
        </row>
        <row r="10">
          <cell r="A10" t="str">
            <v>trauma_0_n</v>
          </cell>
          <cell r="B10">
            <v>860</v>
          </cell>
        </row>
        <row r="11">
          <cell r="A11" t="str">
            <v>trauma_1_freqpct</v>
          </cell>
          <cell r="B11">
            <v>0.83964592218399048</v>
          </cell>
        </row>
        <row r="12">
          <cell r="A12" t="str">
            <v>trauma_1_n</v>
          </cell>
          <cell r="B12">
            <v>2686</v>
          </cell>
        </row>
        <row r="13">
          <cell r="A13" t="str">
            <v>q_601_0_freqpct</v>
          </cell>
          <cell r="B13">
            <v>0.55443120002746582</v>
          </cell>
        </row>
        <row r="14">
          <cell r="A14" t="str">
            <v>q_601_0_n</v>
          </cell>
          <cell r="B14">
            <v>2294</v>
          </cell>
        </row>
        <row r="15">
          <cell r="A15" t="str">
            <v>q_601_1_freqpct</v>
          </cell>
          <cell r="B15">
            <v>0.44556879997253418</v>
          </cell>
        </row>
        <row r="16">
          <cell r="A16" t="str">
            <v>q_601_1_n</v>
          </cell>
          <cell r="B16">
            <v>1246</v>
          </cell>
        </row>
        <row r="17">
          <cell r="A17" t="str">
            <v>q_812_bin_0_freqpct</v>
          </cell>
          <cell r="B17">
            <v>0.37542724609375</v>
          </cell>
        </row>
        <row r="18">
          <cell r="A18" t="str">
            <v>q_812_bin_0_n</v>
          </cell>
          <cell r="B18">
            <v>1462</v>
          </cell>
        </row>
        <row r="19">
          <cell r="A19" t="str">
            <v>q_812_bin_1_freqpct</v>
          </cell>
          <cell r="B19">
            <v>0.62457275390625</v>
          </cell>
        </row>
        <row r="20">
          <cell r="A20" t="str">
            <v>q_812_bin_1_n</v>
          </cell>
          <cell r="B20">
            <v>2090</v>
          </cell>
        </row>
        <row r="21">
          <cell r="A21" t="str">
            <v>q_802_bin_0_freqpct</v>
          </cell>
          <cell r="B21">
            <v>0.16341838240623474</v>
          </cell>
        </row>
        <row r="22">
          <cell r="A22" t="str">
            <v>q_802_bin_0_n</v>
          </cell>
          <cell r="B22">
            <v>849</v>
          </cell>
        </row>
        <row r="23">
          <cell r="A23" t="str">
            <v>q_802_bin_1_freqpct</v>
          </cell>
          <cell r="B23">
            <v>0.83658164739608765</v>
          </cell>
        </row>
        <row r="24">
          <cell r="A24" t="str">
            <v>q_802_bin_1_n</v>
          </cell>
          <cell r="B24">
            <v>2689</v>
          </cell>
        </row>
        <row r="25">
          <cell r="A25" t="str">
            <v>q_803_bin_0_freqpct</v>
          </cell>
          <cell r="B25">
            <v>0.21647807955741882</v>
          </cell>
        </row>
        <row r="26">
          <cell r="A26" t="str">
            <v>q_803_bin_0_n</v>
          </cell>
          <cell r="B26">
            <v>967</v>
          </cell>
        </row>
        <row r="27">
          <cell r="A27" t="str">
            <v>q_803_bin_1_freqpct</v>
          </cell>
          <cell r="B27">
            <v>0.78352195024490356</v>
          </cell>
        </row>
        <row r="28">
          <cell r="A28" t="str">
            <v>q_803_bin_1_n</v>
          </cell>
          <cell r="B28">
            <v>2588</v>
          </cell>
        </row>
        <row r="29">
          <cell r="A29" t="str">
            <v>q_814_bin_0_freqpct</v>
          </cell>
          <cell r="B29">
            <v>8.5151173174381256E-2</v>
          </cell>
        </row>
        <row r="30">
          <cell r="A30" t="str">
            <v>q_814_bin_0_n</v>
          </cell>
          <cell r="B30">
            <v>303</v>
          </cell>
        </row>
        <row r="31">
          <cell r="A31" t="str">
            <v>q_814_bin_1_freqpct</v>
          </cell>
          <cell r="B31">
            <v>0.91484880447387695</v>
          </cell>
        </row>
        <row r="32">
          <cell r="A32" t="str">
            <v>q_814_bin_1_n</v>
          </cell>
          <cell r="B32">
            <v>3254</v>
          </cell>
        </row>
        <row r="33">
          <cell r="A33" t="str">
            <v>q_829_bin_0_freqpct</v>
          </cell>
          <cell r="B33">
            <v>0.34778261184692383</v>
          </cell>
        </row>
        <row r="34">
          <cell r="A34" t="str">
            <v>q_829_bin_0_n</v>
          </cell>
          <cell r="B34">
            <v>1518</v>
          </cell>
        </row>
        <row r="35">
          <cell r="A35" t="str">
            <v>q_829_bin_1_freqpct</v>
          </cell>
          <cell r="B35">
            <v>0.65221738815307617</v>
          </cell>
        </row>
        <row r="36">
          <cell r="A36" t="str">
            <v>q_829_bin_1_n</v>
          </cell>
          <cell r="B36">
            <v>2038</v>
          </cell>
        </row>
        <row r="37">
          <cell r="A37" t="str">
            <v>q_830_bin_0_freqpct</v>
          </cell>
          <cell r="B37">
            <v>0.75915950536727905</v>
          </cell>
        </row>
        <row r="38">
          <cell r="A38" t="str">
            <v>q_830_bin_0_n</v>
          </cell>
          <cell r="B38">
            <v>2636</v>
          </cell>
        </row>
        <row r="39">
          <cell r="A39" t="str">
            <v>q_830_bin_1_freqpct</v>
          </cell>
          <cell r="B39">
            <v>0.24084046483039856</v>
          </cell>
        </row>
        <row r="40">
          <cell r="A40" t="str">
            <v>q_830_bin_1_n</v>
          </cell>
          <cell r="B40">
            <v>924</v>
          </cell>
        </row>
        <row r="41">
          <cell r="A41" t="str">
            <v>q_831_bin_0_freqpct</v>
          </cell>
          <cell r="B41">
            <v>0.61233371496200562</v>
          </cell>
        </row>
        <row r="42">
          <cell r="A42" t="str">
            <v>q_831_bin_0_n</v>
          </cell>
          <cell r="B42">
            <v>2350</v>
          </cell>
        </row>
        <row r="43">
          <cell r="A43" t="str">
            <v>q_831_bin_1_freqpct</v>
          </cell>
          <cell r="B43">
            <v>0.38766628503799438</v>
          </cell>
        </row>
        <row r="44">
          <cell r="A44" t="str">
            <v>q_831_bin_1_n</v>
          </cell>
          <cell r="B44">
            <v>1206</v>
          </cell>
        </row>
        <row r="45">
          <cell r="A45" t="str">
            <v>q_832_bin_0_freqpct</v>
          </cell>
          <cell r="B45">
            <v>0.83461552858352661</v>
          </cell>
        </row>
        <row r="46">
          <cell r="A46" t="str">
            <v>q_832_bin_0_n</v>
          </cell>
          <cell r="B46">
            <v>2986</v>
          </cell>
        </row>
        <row r="47">
          <cell r="A47" t="str">
            <v>q_832_bin_1_freqpct</v>
          </cell>
          <cell r="B47">
            <v>0.165384441614151</v>
          </cell>
        </row>
        <row r="48">
          <cell r="A48" t="str">
            <v>q_832_bin_1_n</v>
          </cell>
          <cell r="B48">
            <v>572</v>
          </cell>
        </row>
        <row r="49">
          <cell r="A49" t="str">
            <v>q_824_bin_0_freqpct</v>
          </cell>
          <cell r="B49">
            <v>0.30660325288772583</v>
          </cell>
        </row>
        <row r="50">
          <cell r="A50" t="str">
            <v>q_824_bin_0_n</v>
          </cell>
          <cell r="B50">
            <v>622</v>
          </cell>
        </row>
        <row r="51">
          <cell r="A51" t="str">
            <v>q_824_bin_1_freqpct</v>
          </cell>
          <cell r="B51">
            <v>0.69339674711227417</v>
          </cell>
        </row>
        <row r="52">
          <cell r="A52" t="str">
            <v>q_824_bin_1_n</v>
          </cell>
          <cell r="B52">
            <v>2928</v>
          </cell>
        </row>
        <row r="53">
          <cell r="A53" t="str">
            <v>q_825_bin_0_freqpct</v>
          </cell>
          <cell r="B53">
            <v>0.2874147891998291</v>
          </cell>
        </row>
        <row r="54">
          <cell r="A54" t="str">
            <v>q_825_bin_0_n</v>
          </cell>
          <cell r="B54">
            <v>767</v>
          </cell>
        </row>
        <row r="55">
          <cell r="A55" t="str">
            <v>q_825_bin_1_freqpct</v>
          </cell>
          <cell r="B55">
            <v>0.7125852108001709</v>
          </cell>
        </row>
        <row r="56">
          <cell r="A56" t="str">
            <v>q_825_bin_1_n</v>
          </cell>
          <cell r="B56">
            <v>2790</v>
          </cell>
        </row>
        <row r="57">
          <cell r="A57" t="str">
            <v>q_827_bin_0_freqpct</v>
          </cell>
          <cell r="B57">
            <v>4.2971141636371613E-2</v>
          </cell>
        </row>
        <row r="58">
          <cell r="A58" t="str">
            <v>q_827_bin_0_n</v>
          </cell>
          <cell r="B58">
            <v>146</v>
          </cell>
        </row>
        <row r="59">
          <cell r="A59" t="str">
            <v>q_827_bin_1_freqpct</v>
          </cell>
          <cell r="B59">
            <v>0.95702886581420898</v>
          </cell>
        </row>
        <row r="60">
          <cell r="A60" t="str">
            <v>q_827_bin_1_n</v>
          </cell>
          <cell r="B60">
            <v>3400</v>
          </cell>
        </row>
        <row r="61">
          <cell r="A61" t="str">
            <v>ews_participate_0_freqpct</v>
          </cell>
          <cell r="B61">
            <v>0.2616424560546875</v>
          </cell>
        </row>
        <row r="62">
          <cell r="A62" t="str">
            <v>ews_participate_0_n</v>
          </cell>
          <cell r="B62">
            <v>961</v>
          </cell>
        </row>
        <row r="63">
          <cell r="A63" t="str">
            <v>ews_participate_1_freqpct</v>
          </cell>
          <cell r="B63">
            <v>0.7383575439453125</v>
          </cell>
        </row>
        <row r="64">
          <cell r="A64" t="str">
            <v>ews_participate_1_n</v>
          </cell>
          <cell r="B64">
            <v>2586</v>
          </cell>
        </row>
      </sheetData>
      <sheetData sheetId="1">
        <row r="1">
          <cell r="A1" t="str">
            <v>q_504_0_Akobo_freqpct</v>
          </cell>
          <cell r="B1">
            <v>0.52730375528335571</v>
          </cell>
        </row>
        <row r="2">
          <cell r="A2" t="str">
            <v>q_504_0_Akobo_n</v>
          </cell>
          <cell r="B2">
            <v>329</v>
          </cell>
        </row>
        <row r="3">
          <cell r="A3" t="str">
            <v>q_504_1_Akobo_freqpct</v>
          </cell>
          <cell r="B3">
            <v>0.47269624471664429</v>
          </cell>
        </row>
        <row r="4">
          <cell r="A4" t="str">
            <v>q_504_1_Akobo_n</v>
          </cell>
          <cell r="B4">
            <v>293</v>
          </cell>
        </row>
        <row r="5">
          <cell r="A5" t="str">
            <v>grp_participate_0_Akobo_freqpct</v>
          </cell>
          <cell r="B5">
            <v>7.9643957316875458E-2</v>
          </cell>
        </row>
        <row r="6">
          <cell r="A6" t="str">
            <v>grp_participate_0_Akobo_n</v>
          </cell>
          <cell r="B6">
            <v>52</v>
          </cell>
        </row>
        <row r="7">
          <cell r="A7" t="str">
            <v>grp_participate_1_Akobo_freqpct</v>
          </cell>
          <cell r="B7">
            <v>0.92035603523254395</v>
          </cell>
        </row>
        <row r="8">
          <cell r="A8" t="str">
            <v>grp_participate_1_Akobo_n</v>
          </cell>
          <cell r="B8">
            <v>570</v>
          </cell>
        </row>
        <row r="9">
          <cell r="A9" t="str">
            <v>trauma_0_Akobo_freqpct</v>
          </cell>
          <cell r="B9">
            <v>0.24423393607139587</v>
          </cell>
        </row>
        <row r="10">
          <cell r="A10" t="str">
            <v>trauma_0_Akobo_n</v>
          </cell>
          <cell r="B10">
            <v>170</v>
          </cell>
        </row>
        <row r="11">
          <cell r="A11" t="str">
            <v>trauma_1_Akobo_freqpct</v>
          </cell>
          <cell r="B11">
            <v>0.75576603412628174</v>
          </cell>
        </row>
        <row r="12">
          <cell r="A12" t="str">
            <v>trauma_1_Akobo_n</v>
          </cell>
          <cell r="B12">
            <v>453</v>
          </cell>
        </row>
        <row r="13">
          <cell r="A13" t="str">
            <v>q_601_0_Akobo_freqpct</v>
          </cell>
          <cell r="B13">
            <v>0.63934838771820068</v>
          </cell>
        </row>
        <row r="14">
          <cell r="A14" t="str">
            <v>q_601_0_Akobo_n</v>
          </cell>
          <cell r="B14">
            <v>397</v>
          </cell>
        </row>
        <row r="15">
          <cell r="A15" t="str">
            <v>q_601_1_Akobo_freqpct</v>
          </cell>
          <cell r="B15">
            <v>0.36065161228179932</v>
          </cell>
        </row>
        <row r="16">
          <cell r="A16" t="str">
            <v>q_601_1_Akobo_n</v>
          </cell>
          <cell r="B16">
            <v>225</v>
          </cell>
        </row>
        <row r="17">
          <cell r="A17" t="str">
            <v>q_812_bin_0_Akobo_freqpct</v>
          </cell>
          <cell r="B17">
            <v>0.49419301748275757</v>
          </cell>
        </row>
        <row r="18">
          <cell r="A18" t="str">
            <v>q_812_bin_0_Akobo_n</v>
          </cell>
          <cell r="B18">
            <v>299</v>
          </cell>
        </row>
        <row r="19">
          <cell r="A19" t="str">
            <v>q_812_bin_1_Akobo_freqpct</v>
          </cell>
          <cell r="B19">
            <v>0.50580698251724243</v>
          </cell>
        </row>
        <row r="20">
          <cell r="A20" t="str">
            <v>q_812_bin_1_Akobo_n</v>
          </cell>
          <cell r="B20">
            <v>324</v>
          </cell>
        </row>
        <row r="21">
          <cell r="A21" t="str">
            <v>q_802_bin_0_Akobo_freqpct</v>
          </cell>
          <cell r="B21">
            <v>4.3706413358449936E-2</v>
          </cell>
        </row>
        <row r="22">
          <cell r="A22" t="str">
            <v>q_802_bin_0_Akobo_n</v>
          </cell>
          <cell r="B22">
            <v>27</v>
          </cell>
        </row>
        <row r="23">
          <cell r="A23" t="str">
            <v>q_802_bin_1_Akobo_freqpct</v>
          </cell>
          <cell r="B23">
            <v>0.95629358291625977</v>
          </cell>
        </row>
        <row r="24">
          <cell r="A24" t="str">
            <v>q_802_bin_1_Akobo_n</v>
          </cell>
          <cell r="B24">
            <v>595</v>
          </cell>
        </row>
        <row r="25">
          <cell r="A25" t="str">
            <v>q_803_bin_0_Akobo_freqpct</v>
          </cell>
          <cell r="B25">
            <v>0.16014048457145691</v>
          </cell>
        </row>
        <row r="26">
          <cell r="A26" t="str">
            <v>q_803_bin_0_Akobo_n</v>
          </cell>
          <cell r="B26">
            <v>87</v>
          </cell>
        </row>
        <row r="27">
          <cell r="A27" t="str">
            <v>q_803_bin_1_Akobo_freqpct</v>
          </cell>
          <cell r="B27">
            <v>0.83985954523086548</v>
          </cell>
        </row>
        <row r="28">
          <cell r="A28" t="str">
            <v>q_803_bin_1_Akobo_n</v>
          </cell>
          <cell r="B28">
            <v>537</v>
          </cell>
        </row>
        <row r="29">
          <cell r="A29" t="str">
            <v>q_814_bin_0_Akobo_freqpct</v>
          </cell>
          <cell r="B29">
            <v>8.2527630031108856E-2</v>
          </cell>
        </row>
        <row r="30">
          <cell r="A30" t="str">
            <v>q_814_bin_0_Akobo_n</v>
          </cell>
          <cell r="B30">
            <v>51</v>
          </cell>
        </row>
        <row r="31">
          <cell r="A31" t="str">
            <v>q_814_bin_1_Akobo_freqpct</v>
          </cell>
          <cell r="B31">
            <v>0.91747236251831055</v>
          </cell>
        </row>
        <row r="32">
          <cell r="A32" t="str">
            <v>q_814_bin_1_Akobo_n</v>
          </cell>
          <cell r="B32">
            <v>574</v>
          </cell>
        </row>
        <row r="33">
          <cell r="A33" t="str">
            <v>q_829_bin_0_Akobo_freqpct</v>
          </cell>
          <cell r="B33">
            <v>0.25312840938568115</v>
          </cell>
        </row>
        <row r="34">
          <cell r="A34" t="str">
            <v>q_829_bin_0_Akobo_n</v>
          </cell>
          <cell r="B34">
            <v>131</v>
          </cell>
        </row>
        <row r="35">
          <cell r="A35" t="str">
            <v>q_829_bin_1_Akobo_freqpct</v>
          </cell>
          <cell r="B35">
            <v>0.74687159061431885</v>
          </cell>
        </row>
        <row r="36">
          <cell r="A36" t="str">
            <v>q_829_bin_1_Akobo_n</v>
          </cell>
          <cell r="B36">
            <v>492</v>
          </cell>
        </row>
        <row r="37">
          <cell r="A37" t="str">
            <v>q_830_bin_0_Akobo_freqpct</v>
          </cell>
          <cell r="B37">
            <v>0.68584144115447998</v>
          </cell>
        </row>
        <row r="38">
          <cell r="A38" t="str">
            <v>q_830_bin_0_Akobo_n</v>
          </cell>
          <cell r="B38">
            <v>418</v>
          </cell>
        </row>
        <row r="39">
          <cell r="A39" t="str">
            <v>q_830_bin_1_Akobo_freqpct</v>
          </cell>
          <cell r="B39">
            <v>0.31415858864784241</v>
          </cell>
        </row>
        <row r="40">
          <cell r="A40" t="str">
            <v>q_830_bin_1_Akobo_n</v>
          </cell>
          <cell r="B40">
            <v>207</v>
          </cell>
        </row>
        <row r="41">
          <cell r="A41" t="str">
            <v>q_831_bin_0_Akobo_freqpct</v>
          </cell>
          <cell r="B41">
            <v>0.63442301750183105</v>
          </cell>
        </row>
        <row r="42">
          <cell r="A42" t="str">
            <v>q_831_bin_0_Akobo_n</v>
          </cell>
          <cell r="B42">
            <v>390</v>
          </cell>
        </row>
        <row r="43">
          <cell r="A43" t="str">
            <v>q_831_bin_1_Akobo_freqpct</v>
          </cell>
          <cell r="B43">
            <v>0.36557695269584656</v>
          </cell>
        </row>
        <row r="44">
          <cell r="A44" t="str">
            <v>q_831_bin_1_Akobo_n</v>
          </cell>
          <cell r="B44">
            <v>233</v>
          </cell>
        </row>
        <row r="45">
          <cell r="A45" t="str">
            <v>q_832_bin_0_Akobo_freqpct</v>
          </cell>
          <cell r="B45">
            <v>0.86222797632217407</v>
          </cell>
        </row>
        <row r="46">
          <cell r="A46" t="str">
            <v>q_832_bin_0_Akobo_n</v>
          </cell>
          <cell r="B46">
            <v>542</v>
          </cell>
        </row>
        <row r="47">
          <cell r="A47" t="str">
            <v>q_832_bin_1_Akobo_freqpct</v>
          </cell>
          <cell r="B47">
            <v>0.13777199387550354</v>
          </cell>
        </row>
        <row r="48">
          <cell r="A48" t="str">
            <v>q_832_bin_1_Akobo_n</v>
          </cell>
          <cell r="B48">
            <v>83</v>
          </cell>
        </row>
        <row r="49">
          <cell r="A49" t="str">
            <v>q_824_bin_0_Akobo_freqpct</v>
          </cell>
          <cell r="B49">
            <v>3.2174382358789444E-2</v>
          </cell>
        </row>
        <row r="50">
          <cell r="A50" t="str">
            <v>q_824_bin_0_Akobo_n</v>
          </cell>
          <cell r="B50">
            <v>24</v>
          </cell>
        </row>
        <row r="51">
          <cell r="A51" t="str">
            <v>q_824_bin_1_Akobo_freqpct</v>
          </cell>
          <cell r="B51">
            <v>0.96782559156417847</v>
          </cell>
        </row>
        <row r="52">
          <cell r="A52" t="str">
            <v>q_824_bin_1_Akobo_n</v>
          </cell>
          <cell r="B52">
            <v>599</v>
          </cell>
        </row>
        <row r="53">
          <cell r="A53" t="str">
            <v>q_825_bin_0_Akobo_freqpct</v>
          </cell>
          <cell r="B53">
            <v>9.1152489185333252E-2</v>
          </cell>
        </row>
        <row r="54">
          <cell r="A54" t="str">
            <v>q_825_bin_0_Akobo_n</v>
          </cell>
          <cell r="B54">
            <v>61</v>
          </cell>
        </row>
        <row r="55">
          <cell r="A55" t="str">
            <v>q_825_bin_1_Akobo_freqpct</v>
          </cell>
          <cell r="B55">
            <v>0.90884751081466675</v>
          </cell>
        </row>
        <row r="56">
          <cell r="A56" t="str">
            <v>q_825_bin_1_Akobo_n</v>
          </cell>
          <cell r="B56">
            <v>563</v>
          </cell>
        </row>
        <row r="57">
          <cell r="A57" t="str">
            <v>q_827_bin_0_Akobo_freqpct</v>
          </cell>
          <cell r="B57">
            <v>2.7358569204807281E-2</v>
          </cell>
        </row>
        <row r="58">
          <cell r="A58" t="str">
            <v>q_827_bin_0_Akobo_n</v>
          </cell>
          <cell r="B58">
            <v>18</v>
          </cell>
        </row>
        <row r="59">
          <cell r="A59" t="str">
            <v>q_827_bin_1_Akobo_freqpct</v>
          </cell>
          <cell r="B59">
            <v>0.97264140844345093</v>
          </cell>
        </row>
        <row r="60">
          <cell r="A60" t="str">
            <v>q_827_bin_1_Akobo_n</v>
          </cell>
          <cell r="B60">
            <v>604</v>
          </cell>
        </row>
        <row r="61">
          <cell r="A61" t="str">
            <v>ews_participate_0_Akobo_freqpct</v>
          </cell>
          <cell r="B61">
            <v>0.38885921239852905</v>
          </cell>
        </row>
        <row r="62">
          <cell r="A62" t="str">
            <v>ews_participate_0_Akobo_n</v>
          </cell>
          <cell r="B62">
            <v>245</v>
          </cell>
        </row>
        <row r="63">
          <cell r="A63" t="str">
            <v>ews_participate_1_Akobo_freqpct</v>
          </cell>
          <cell r="B63">
            <v>0.61114078760147095</v>
          </cell>
        </row>
        <row r="64">
          <cell r="A64" t="str">
            <v>ews_participate_1_Akobo_n</v>
          </cell>
          <cell r="B64">
            <v>378</v>
          </cell>
        </row>
      </sheetData>
      <sheetData sheetId="2">
        <row r="1">
          <cell r="A1" t="str">
            <v>q_504_0_Budi_freqpct</v>
          </cell>
          <cell r="B1">
            <v>0.40612548589706421</v>
          </cell>
        </row>
        <row r="2">
          <cell r="A2" t="str">
            <v>q_504_0_Budi_n</v>
          </cell>
          <cell r="B2">
            <v>271</v>
          </cell>
        </row>
        <row r="3">
          <cell r="A3" t="str">
            <v>q_504_1_Budi_freqpct</v>
          </cell>
          <cell r="B3">
            <v>0.59387451410293579</v>
          </cell>
        </row>
        <row r="4">
          <cell r="A4" t="str">
            <v>q_504_1_Budi_n</v>
          </cell>
          <cell r="B4">
            <v>342</v>
          </cell>
        </row>
        <row r="5">
          <cell r="A5" t="str">
            <v>grp_participate_0_Budi_freqpct</v>
          </cell>
          <cell r="B5">
            <v>0.35403245687484741</v>
          </cell>
        </row>
        <row r="6">
          <cell r="A6" t="str">
            <v>grp_participate_0_Budi_n</v>
          </cell>
          <cell r="B6">
            <v>155</v>
          </cell>
        </row>
        <row r="7">
          <cell r="A7" t="str">
            <v>grp_participate_1_Budi_freqpct</v>
          </cell>
          <cell r="B7">
            <v>0.64596754312515259</v>
          </cell>
        </row>
        <row r="8">
          <cell r="A8" t="str">
            <v>grp_participate_1_Budi_n</v>
          </cell>
          <cell r="B8">
            <v>458</v>
          </cell>
        </row>
        <row r="9">
          <cell r="A9" t="str">
            <v>trauma_0_Budi_freqpct</v>
          </cell>
          <cell r="B9">
            <v>0.3427683413028717</v>
          </cell>
        </row>
        <row r="10">
          <cell r="A10" t="str">
            <v>trauma_0_Budi_n</v>
          </cell>
          <cell r="B10">
            <v>229</v>
          </cell>
        </row>
        <row r="11">
          <cell r="A11" t="str">
            <v>trauma_1_Budi_freqpct</v>
          </cell>
          <cell r="B11">
            <v>0.65723162889480591</v>
          </cell>
        </row>
        <row r="12">
          <cell r="A12" t="str">
            <v>trauma_1_Budi_n</v>
          </cell>
          <cell r="B12">
            <v>390</v>
          </cell>
        </row>
        <row r="13">
          <cell r="A13" t="str">
            <v>q_601_0_Budi_freqpct</v>
          </cell>
          <cell r="B13">
            <v>0.83310794830322266</v>
          </cell>
        </row>
        <row r="14">
          <cell r="A14" t="str">
            <v>q_601_0_Budi_n</v>
          </cell>
          <cell r="B14">
            <v>483</v>
          </cell>
        </row>
        <row r="15">
          <cell r="A15" t="str">
            <v>q_601_1_Budi_freqpct</v>
          </cell>
          <cell r="B15">
            <v>0.16689206659793854</v>
          </cell>
        </row>
        <row r="16">
          <cell r="A16" t="str">
            <v>q_601_1_Budi_n</v>
          </cell>
          <cell r="B16">
            <v>131</v>
          </cell>
        </row>
        <row r="17">
          <cell r="A17" t="str">
            <v>q_812_bin_0_Budi_freqpct</v>
          </cell>
          <cell r="B17">
            <v>0.80582302808761597</v>
          </cell>
        </row>
        <row r="18">
          <cell r="A18" t="str">
            <v>q_812_bin_0_Budi_n</v>
          </cell>
          <cell r="B18">
            <v>478</v>
          </cell>
        </row>
        <row r="19">
          <cell r="A19" t="str">
            <v>q_812_bin_1_Budi_freqpct</v>
          </cell>
          <cell r="B19">
            <v>0.19417695701122284</v>
          </cell>
        </row>
        <row r="20">
          <cell r="A20" t="str">
            <v>q_812_bin_1_Budi_n</v>
          </cell>
          <cell r="B20">
            <v>139</v>
          </cell>
        </row>
        <row r="21">
          <cell r="A21" t="str">
            <v>q_802_bin_0_Budi_freqpct</v>
          </cell>
          <cell r="B21">
            <v>0.67020690441131592</v>
          </cell>
        </row>
        <row r="22">
          <cell r="A22" t="str">
            <v>q_802_bin_0_Budi_n</v>
          </cell>
          <cell r="B22">
            <v>371</v>
          </cell>
        </row>
        <row r="23">
          <cell r="A23" t="str">
            <v>q_802_bin_1_Budi_freqpct</v>
          </cell>
          <cell r="B23">
            <v>0.32979312539100647</v>
          </cell>
        </row>
        <row r="24">
          <cell r="A24" t="str">
            <v>q_802_bin_1_Budi_n</v>
          </cell>
          <cell r="B24">
            <v>245</v>
          </cell>
        </row>
        <row r="25">
          <cell r="A25" t="str">
            <v>q_803_bin_0_Budi_freqpct</v>
          </cell>
          <cell r="B25">
            <v>0.76037973165512085</v>
          </cell>
        </row>
        <row r="26">
          <cell r="A26" t="str">
            <v>q_803_bin_0_Budi_n</v>
          </cell>
          <cell r="B26">
            <v>441</v>
          </cell>
        </row>
        <row r="27">
          <cell r="A27" t="str">
            <v>q_803_bin_1_Budi_freqpct</v>
          </cell>
          <cell r="B27">
            <v>0.23962028324604034</v>
          </cell>
        </row>
        <row r="28">
          <cell r="A28" t="str">
            <v>q_803_bin_1_Budi_n</v>
          </cell>
          <cell r="B28">
            <v>178</v>
          </cell>
        </row>
        <row r="29">
          <cell r="A29" t="str">
            <v>q_814_bin_0_Budi_freqpct</v>
          </cell>
          <cell r="B29">
            <v>7.862236350774765E-2</v>
          </cell>
        </row>
        <row r="30">
          <cell r="A30" t="str">
            <v>q_814_bin_0_Budi_n</v>
          </cell>
          <cell r="B30">
            <v>56</v>
          </cell>
        </row>
        <row r="31">
          <cell r="A31" t="str">
            <v>q_814_bin_1_Budi_freqpct</v>
          </cell>
          <cell r="B31">
            <v>0.92137765884399414</v>
          </cell>
        </row>
        <row r="32">
          <cell r="A32" t="str">
            <v>q_814_bin_1_Budi_n</v>
          </cell>
          <cell r="B32">
            <v>562</v>
          </cell>
        </row>
        <row r="33">
          <cell r="A33" t="str">
            <v>q_829_bin_0_Budi_freqpct</v>
          </cell>
          <cell r="B33">
            <v>0.83958518505096436</v>
          </cell>
        </row>
        <row r="34">
          <cell r="A34" t="str">
            <v>q_829_bin_0_Budi_n</v>
          </cell>
          <cell r="B34">
            <v>497</v>
          </cell>
        </row>
        <row r="35">
          <cell r="A35" t="str">
            <v>q_829_bin_1_Budi_freqpct</v>
          </cell>
          <cell r="B35">
            <v>0.16041480004787445</v>
          </cell>
        </row>
        <row r="36">
          <cell r="A36" t="str">
            <v>q_829_bin_1_Budi_n</v>
          </cell>
          <cell r="B36">
            <v>122</v>
          </cell>
        </row>
        <row r="37">
          <cell r="A37" t="str">
            <v>q_830_bin_0_Budi_freqpct</v>
          </cell>
          <cell r="B37">
            <v>0.82545047998428345</v>
          </cell>
        </row>
        <row r="38">
          <cell r="A38" t="str">
            <v>q_830_bin_0_Budi_n</v>
          </cell>
          <cell r="B38">
            <v>484</v>
          </cell>
        </row>
        <row r="39">
          <cell r="A39" t="str">
            <v>q_830_bin_1_Budi_freqpct</v>
          </cell>
          <cell r="B39">
            <v>0.17454950511455536</v>
          </cell>
        </row>
        <row r="40">
          <cell r="A40" t="str">
            <v>q_830_bin_1_Budi_n</v>
          </cell>
          <cell r="B40">
            <v>136</v>
          </cell>
        </row>
        <row r="41">
          <cell r="A41" t="str">
            <v>q_831_bin_0_Budi_freqpct</v>
          </cell>
          <cell r="B41">
            <v>0.80577689409255981</v>
          </cell>
        </row>
        <row r="42">
          <cell r="A42" t="str">
            <v>q_831_bin_0_Budi_n</v>
          </cell>
          <cell r="B42">
            <v>476</v>
          </cell>
        </row>
        <row r="43">
          <cell r="A43" t="str">
            <v>q_831_bin_1_Budi_freqpct</v>
          </cell>
          <cell r="B43">
            <v>0.1942230761051178</v>
          </cell>
        </row>
        <row r="44">
          <cell r="A44" t="str">
            <v>q_831_bin_1_Budi_n</v>
          </cell>
          <cell r="B44">
            <v>143</v>
          </cell>
        </row>
        <row r="45">
          <cell r="A45" t="str">
            <v>q_832_bin_0_Budi_freqpct</v>
          </cell>
          <cell r="B45">
            <v>0.89850878715515137</v>
          </cell>
        </row>
        <row r="46">
          <cell r="A46" t="str">
            <v>q_832_bin_0_Budi_n</v>
          </cell>
          <cell r="B46">
            <v>547</v>
          </cell>
        </row>
        <row r="47">
          <cell r="A47" t="str">
            <v>q_832_bin_1_Budi_freqpct</v>
          </cell>
          <cell r="B47">
            <v>0.10149123519659042</v>
          </cell>
        </row>
        <row r="48">
          <cell r="A48" t="str">
            <v>q_832_bin_1_Budi_n</v>
          </cell>
          <cell r="B48">
            <v>73</v>
          </cell>
        </row>
        <row r="49">
          <cell r="A49" t="str">
            <v>q_824_bin_0_Budi_freqpct</v>
          </cell>
          <cell r="B49">
            <v>0.14601920545101166</v>
          </cell>
        </row>
        <row r="50">
          <cell r="A50" t="str">
            <v>q_824_bin_0_Budi_n</v>
          </cell>
          <cell r="B50">
            <v>95</v>
          </cell>
        </row>
        <row r="51">
          <cell r="A51" t="str">
            <v>q_824_bin_1_Budi_freqpct</v>
          </cell>
          <cell r="B51">
            <v>0.85398077964782715</v>
          </cell>
        </row>
        <row r="52">
          <cell r="A52" t="str">
            <v>q_824_bin_1_Budi_n</v>
          </cell>
          <cell r="B52">
            <v>525</v>
          </cell>
        </row>
        <row r="53">
          <cell r="A53" t="str">
            <v>q_825_bin_0_Budi_freqpct</v>
          </cell>
          <cell r="B53">
            <v>0.14738941192626953</v>
          </cell>
        </row>
        <row r="54">
          <cell r="A54" t="str">
            <v>q_825_bin_0_Budi_n</v>
          </cell>
          <cell r="B54">
            <v>76</v>
          </cell>
        </row>
        <row r="55">
          <cell r="A55" t="str">
            <v>q_825_bin_1_Budi_freqpct</v>
          </cell>
          <cell r="B55">
            <v>0.85261058807373047</v>
          </cell>
        </row>
        <row r="56">
          <cell r="A56" t="str">
            <v>q_825_bin_1_Budi_n</v>
          </cell>
          <cell r="B56">
            <v>544</v>
          </cell>
        </row>
        <row r="57">
          <cell r="A57" t="str">
            <v>q_827_bin_0_Budi_freqpct</v>
          </cell>
          <cell r="B57">
            <v>4.1600558906793594E-2</v>
          </cell>
        </row>
        <row r="58">
          <cell r="A58" t="str">
            <v>q_827_bin_0_Budi_n</v>
          </cell>
          <cell r="B58">
            <v>24</v>
          </cell>
        </row>
        <row r="59">
          <cell r="A59" t="str">
            <v>q_827_bin_1_Budi_freqpct</v>
          </cell>
          <cell r="B59">
            <v>0.95839941501617432</v>
          </cell>
        </row>
        <row r="60">
          <cell r="A60" t="str">
            <v>q_827_bin_1_Budi_n</v>
          </cell>
          <cell r="B60">
            <v>595</v>
          </cell>
        </row>
        <row r="61">
          <cell r="A61" t="str">
            <v>ews_participate_0_Budi_freqpct</v>
          </cell>
          <cell r="B61">
            <v>0.22657805681228638</v>
          </cell>
        </row>
        <row r="62">
          <cell r="A62" t="str">
            <v>ews_participate_0_Budi_n</v>
          </cell>
          <cell r="B62">
            <v>198</v>
          </cell>
        </row>
        <row r="63">
          <cell r="A63" t="str">
            <v>ews_participate_1_Budi_freqpct</v>
          </cell>
          <cell r="B63">
            <v>0.77342194318771362</v>
          </cell>
        </row>
        <row r="64">
          <cell r="A64" t="str">
            <v>ews_participate_1_Budi_n</v>
          </cell>
          <cell r="B64">
            <v>419</v>
          </cell>
        </row>
      </sheetData>
      <sheetData sheetId="3">
        <row r="1">
          <cell r="A1" t="str">
            <v>q_504_0_Duk_freqpct</v>
          </cell>
          <cell r="B1">
            <v>9.6731618046760559E-2</v>
          </cell>
        </row>
        <row r="2">
          <cell r="A2" t="str">
            <v>q_504_0_Duk_n</v>
          </cell>
          <cell r="B2">
            <v>46</v>
          </cell>
        </row>
        <row r="3">
          <cell r="A3" t="str">
            <v>q_504_1_Duk_freqpct</v>
          </cell>
          <cell r="B3">
            <v>0.90326839685440063</v>
          </cell>
        </row>
        <row r="4">
          <cell r="A4" t="str">
            <v>q_504_1_Duk_n</v>
          </cell>
          <cell r="B4">
            <v>469</v>
          </cell>
        </row>
        <row r="5">
          <cell r="A5" t="str">
            <v>grp_participate_0_Duk_freqpct</v>
          </cell>
          <cell r="B5">
            <v>8.3177827298641205E-2</v>
          </cell>
        </row>
        <row r="6">
          <cell r="A6" t="str">
            <v>grp_participate_0_Duk_n</v>
          </cell>
          <cell r="B6">
            <v>53</v>
          </cell>
        </row>
        <row r="7">
          <cell r="A7" t="str">
            <v>grp_participate_1_Duk_freqpct</v>
          </cell>
          <cell r="B7">
            <v>0.91682219505310059</v>
          </cell>
        </row>
        <row r="8">
          <cell r="A8" t="str">
            <v>grp_participate_1_Duk_n</v>
          </cell>
          <cell r="B8">
            <v>463</v>
          </cell>
        </row>
        <row r="9">
          <cell r="A9" t="str">
            <v>trauma_0_Duk_freqpct</v>
          </cell>
          <cell r="B9">
            <v>9.0418510138988495E-2</v>
          </cell>
        </row>
        <row r="10">
          <cell r="A10" t="str">
            <v>trauma_0_Duk_n</v>
          </cell>
          <cell r="B10">
            <v>96</v>
          </cell>
        </row>
        <row r="11">
          <cell r="A11" t="str">
            <v>trauma_1_Duk_freqpct</v>
          </cell>
          <cell r="B11">
            <v>0.90958148241043091</v>
          </cell>
        </row>
        <row r="12">
          <cell r="A12" t="str">
            <v>trauma_1_Duk_n</v>
          </cell>
          <cell r="B12">
            <v>421</v>
          </cell>
        </row>
        <row r="13">
          <cell r="A13" t="str">
            <v>q_601_0_Duk_freqpct</v>
          </cell>
          <cell r="B13">
            <v>0.67782938480377197</v>
          </cell>
        </row>
        <row r="14">
          <cell r="A14" t="str">
            <v>q_601_0_Duk_n</v>
          </cell>
          <cell r="B14">
            <v>365</v>
          </cell>
        </row>
        <row r="15">
          <cell r="A15" t="str">
            <v>q_601_1_Duk_freqpct</v>
          </cell>
          <cell r="B15">
            <v>0.32217061519622803</v>
          </cell>
        </row>
        <row r="16">
          <cell r="A16" t="str">
            <v>q_601_1_Duk_n</v>
          </cell>
          <cell r="B16">
            <v>149</v>
          </cell>
        </row>
        <row r="17">
          <cell r="A17" t="str">
            <v>q_812_bin_0_Duk_freqpct</v>
          </cell>
          <cell r="B17">
            <v>0.26272490620613098</v>
          </cell>
        </row>
        <row r="18">
          <cell r="A18" t="str">
            <v>q_812_bin_0_Duk_n</v>
          </cell>
          <cell r="B18">
            <v>160</v>
          </cell>
        </row>
        <row r="19">
          <cell r="A19" t="str">
            <v>q_812_bin_1_Duk_freqpct</v>
          </cell>
          <cell r="B19">
            <v>0.73727512359619141</v>
          </cell>
        </row>
        <row r="20">
          <cell r="A20" t="str">
            <v>q_812_bin_1_Duk_n</v>
          </cell>
          <cell r="B20">
            <v>356</v>
          </cell>
        </row>
        <row r="21">
          <cell r="A21" t="str">
            <v>q_802_bin_0_Duk_freqpct</v>
          </cell>
          <cell r="B21">
            <v>8.3881840109825134E-2</v>
          </cell>
        </row>
        <row r="22">
          <cell r="A22" t="str">
            <v>q_802_bin_0_Duk_n</v>
          </cell>
          <cell r="B22">
            <v>87</v>
          </cell>
        </row>
        <row r="23">
          <cell r="A23" t="str">
            <v>q_802_bin_1_Duk_freqpct</v>
          </cell>
          <cell r="B23">
            <v>0.91611814498901367</v>
          </cell>
        </row>
        <row r="24">
          <cell r="A24" t="str">
            <v>q_802_bin_1_Duk_n</v>
          </cell>
          <cell r="B24">
            <v>430</v>
          </cell>
        </row>
        <row r="25">
          <cell r="A25" t="str">
            <v>q_803_bin_0_Duk_freqpct</v>
          </cell>
          <cell r="B25">
            <v>9.9445968866348267E-2</v>
          </cell>
        </row>
        <row r="26">
          <cell r="A26" t="str">
            <v>q_803_bin_0_Duk_n</v>
          </cell>
          <cell r="B26">
            <v>64</v>
          </cell>
        </row>
        <row r="27">
          <cell r="A27" t="str">
            <v>q_803_bin_1_Duk_freqpct</v>
          </cell>
          <cell r="B27">
            <v>0.90055400133132935</v>
          </cell>
        </row>
        <row r="28">
          <cell r="A28" t="str">
            <v>q_803_bin_1_Duk_n</v>
          </cell>
          <cell r="B28">
            <v>453</v>
          </cell>
        </row>
        <row r="29">
          <cell r="A29" t="str">
            <v>q_814_bin_0_Duk_freqpct</v>
          </cell>
          <cell r="B29">
            <v>5.4556643590331078E-3</v>
          </cell>
        </row>
        <row r="30">
          <cell r="A30" t="str">
            <v>q_814_bin_0_Duk_n</v>
          </cell>
          <cell r="B30">
            <v>6</v>
          </cell>
        </row>
        <row r="31">
          <cell r="A31" t="str">
            <v>q_814_bin_1_Duk_freqpct</v>
          </cell>
          <cell r="B31">
            <v>0.99454432725906372</v>
          </cell>
        </row>
        <row r="32">
          <cell r="A32" t="str">
            <v>q_814_bin_1_Duk_n</v>
          </cell>
          <cell r="B32">
            <v>512</v>
          </cell>
        </row>
        <row r="33">
          <cell r="A33" t="str">
            <v>q_829_bin_0_Duk_freqpct</v>
          </cell>
          <cell r="B33">
            <v>0.26866263151168823</v>
          </cell>
        </row>
        <row r="34">
          <cell r="A34" t="str">
            <v>q_829_bin_0_Duk_n</v>
          </cell>
          <cell r="B34">
            <v>224</v>
          </cell>
        </row>
        <row r="35">
          <cell r="A35" t="str">
            <v>q_829_bin_1_Duk_freqpct</v>
          </cell>
          <cell r="B35">
            <v>0.73133736848831177</v>
          </cell>
        </row>
        <row r="36">
          <cell r="A36" t="str">
            <v>q_829_bin_1_Duk_n</v>
          </cell>
          <cell r="B36">
            <v>293</v>
          </cell>
        </row>
        <row r="37">
          <cell r="A37" t="str">
            <v>q_830_bin_0_Duk_freqpct</v>
          </cell>
          <cell r="B37">
            <v>0.59519863128662109</v>
          </cell>
        </row>
        <row r="38">
          <cell r="A38" t="str">
            <v>q_830_bin_0_Duk_n</v>
          </cell>
          <cell r="B38">
            <v>352</v>
          </cell>
        </row>
        <row r="39">
          <cell r="A39" t="str">
            <v>q_830_bin_1_Duk_freqpct</v>
          </cell>
          <cell r="B39">
            <v>0.40480133891105652</v>
          </cell>
        </row>
        <row r="40">
          <cell r="A40" t="str">
            <v>q_830_bin_1_Duk_n</v>
          </cell>
          <cell r="B40">
            <v>166</v>
          </cell>
        </row>
        <row r="41">
          <cell r="A41" t="str">
            <v>q_831_bin_0_Duk_freqpct</v>
          </cell>
          <cell r="B41">
            <v>0.56720548868179321</v>
          </cell>
        </row>
        <row r="42">
          <cell r="A42" t="str">
            <v>q_831_bin_0_Duk_n</v>
          </cell>
          <cell r="B42">
            <v>343</v>
          </cell>
        </row>
        <row r="43">
          <cell r="A43" t="str">
            <v>q_831_bin_1_Duk_freqpct</v>
          </cell>
          <cell r="B43">
            <v>0.43279454112052917</v>
          </cell>
        </row>
        <row r="44">
          <cell r="A44" t="str">
            <v>q_831_bin_1_Duk_n</v>
          </cell>
          <cell r="B44">
            <v>175</v>
          </cell>
        </row>
        <row r="45">
          <cell r="A45" t="str">
            <v>q_832_bin_0_Duk_freqpct</v>
          </cell>
          <cell r="B45">
            <v>0.71462637186050415</v>
          </cell>
        </row>
        <row r="46">
          <cell r="A46" t="str">
            <v>q_832_bin_0_Duk_n</v>
          </cell>
          <cell r="B46">
            <v>408</v>
          </cell>
        </row>
        <row r="47">
          <cell r="A47" t="str">
            <v>q_832_bin_1_Duk_freqpct</v>
          </cell>
          <cell r="B47">
            <v>0.28537362813949585</v>
          </cell>
        </row>
        <row r="48">
          <cell r="A48" t="str">
            <v>q_832_bin_1_Duk_n</v>
          </cell>
          <cell r="B48">
            <v>110</v>
          </cell>
        </row>
        <row r="49">
          <cell r="A49" t="str">
            <v>q_824_bin_0_Duk_freqpct</v>
          </cell>
          <cell r="B49">
            <v>2.4277040734887123E-2</v>
          </cell>
        </row>
        <row r="50">
          <cell r="A50" t="str">
            <v>q_824_bin_0_Duk_n</v>
          </cell>
          <cell r="B50">
            <v>13</v>
          </cell>
        </row>
        <row r="51">
          <cell r="A51" t="str">
            <v>q_824_bin_1_Duk_freqpct</v>
          </cell>
          <cell r="B51">
            <v>0.97572296857833862</v>
          </cell>
        </row>
        <row r="52">
          <cell r="A52" t="str">
            <v>q_824_bin_1_Duk_n</v>
          </cell>
          <cell r="B52">
            <v>505</v>
          </cell>
        </row>
        <row r="53">
          <cell r="A53" t="str">
            <v>q_825_bin_0_Duk_freqpct</v>
          </cell>
          <cell r="B53">
            <v>0.15736611187458038</v>
          </cell>
        </row>
        <row r="54">
          <cell r="A54" t="str">
            <v>q_825_bin_0_Duk_n</v>
          </cell>
          <cell r="B54">
            <v>80</v>
          </cell>
        </row>
        <row r="55">
          <cell r="A55" t="str">
            <v>q_825_bin_1_Duk_freqpct</v>
          </cell>
          <cell r="B55">
            <v>0.84263390302658081</v>
          </cell>
        </row>
        <row r="56">
          <cell r="A56" t="str">
            <v>q_825_bin_1_Duk_n</v>
          </cell>
          <cell r="B56">
            <v>438</v>
          </cell>
        </row>
        <row r="57">
          <cell r="A57" t="str">
            <v>q_827_bin_0_Duk_freqpct</v>
          </cell>
          <cell r="B57">
            <v>6.3134722411632538E-2</v>
          </cell>
        </row>
        <row r="58">
          <cell r="A58" t="str">
            <v>q_827_bin_0_Duk_n</v>
          </cell>
          <cell r="B58">
            <v>27</v>
          </cell>
        </row>
        <row r="59">
          <cell r="A59" t="str">
            <v>q_827_bin_1_Duk_freqpct</v>
          </cell>
          <cell r="B59">
            <v>0.93686527013778687</v>
          </cell>
        </row>
        <row r="60">
          <cell r="A60" t="str">
            <v>q_827_bin_1_Duk_n</v>
          </cell>
          <cell r="B60">
            <v>490</v>
          </cell>
        </row>
        <row r="61">
          <cell r="A61" t="str">
            <v>ews_participate_0_Duk_freqpct</v>
          </cell>
          <cell r="B61">
            <v>0.14151372015476227</v>
          </cell>
        </row>
        <row r="62">
          <cell r="A62" t="str">
            <v>ews_participate_0_Duk_n</v>
          </cell>
          <cell r="B62">
            <v>70</v>
          </cell>
        </row>
        <row r="63">
          <cell r="A63" t="str">
            <v>ews_participate_1_Duk_freqpct</v>
          </cell>
          <cell r="B63">
            <v>0.85848629474639893</v>
          </cell>
        </row>
        <row r="64">
          <cell r="A64" t="str">
            <v>ews_participate_1_Duk_n</v>
          </cell>
          <cell r="B64">
            <v>447</v>
          </cell>
        </row>
      </sheetData>
      <sheetData sheetId="4">
        <row r="1">
          <cell r="A1" t="str">
            <v>q_504_0_Leer_freqpct</v>
          </cell>
          <cell r="B1">
            <v>0.64718711376190186</v>
          </cell>
        </row>
        <row r="2">
          <cell r="A2" t="str">
            <v>q_504_0_Leer_n</v>
          </cell>
          <cell r="B2">
            <v>411</v>
          </cell>
        </row>
        <row r="3">
          <cell r="A3" t="str">
            <v>q_504_1_Leer_freqpct</v>
          </cell>
          <cell r="B3">
            <v>0.35281285643577576</v>
          </cell>
        </row>
        <row r="4">
          <cell r="A4" t="str">
            <v>q_504_1_Leer_n</v>
          </cell>
          <cell r="B4">
            <v>208</v>
          </cell>
        </row>
        <row r="5">
          <cell r="A5" t="str">
            <v>grp_participate_0_Leer_freqpct</v>
          </cell>
          <cell r="B5">
            <v>0.11444059759378433</v>
          </cell>
        </row>
        <row r="6">
          <cell r="A6" t="str">
            <v>grp_participate_0_Leer_n</v>
          </cell>
          <cell r="B6">
            <v>83</v>
          </cell>
        </row>
        <row r="7">
          <cell r="A7" t="str">
            <v>grp_participate_1_Leer_freqpct</v>
          </cell>
          <cell r="B7">
            <v>0.88555938005447388</v>
          </cell>
        </row>
        <row r="8">
          <cell r="A8" t="str">
            <v>grp_participate_1_Leer_n</v>
          </cell>
          <cell r="B8">
            <v>536</v>
          </cell>
        </row>
        <row r="9">
          <cell r="A9" t="str">
            <v>trauma_0_Leer_freqpct</v>
          </cell>
          <cell r="B9">
            <v>0.36420094966888428</v>
          </cell>
        </row>
        <row r="10">
          <cell r="A10" t="str">
            <v>trauma_0_Leer_n</v>
          </cell>
          <cell r="B10">
            <v>241</v>
          </cell>
        </row>
        <row r="11">
          <cell r="A11" t="str">
            <v>trauma_1_Leer_freqpct</v>
          </cell>
          <cell r="B11">
            <v>0.63579905033111572</v>
          </cell>
        </row>
        <row r="12">
          <cell r="A12" t="str">
            <v>trauma_1_Leer_n</v>
          </cell>
          <cell r="B12">
            <v>377</v>
          </cell>
        </row>
        <row r="13">
          <cell r="A13" t="str">
            <v>q_601_0_Leer_freqpct</v>
          </cell>
          <cell r="B13">
            <v>0.81829231977462769</v>
          </cell>
        </row>
        <row r="14">
          <cell r="A14" t="str">
            <v>q_601_0_Leer_n</v>
          </cell>
          <cell r="B14">
            <v>521</v>
          </cell>
        </row>
        <row r="15">
          <cell r="A15" t="str">
            <v>q_601_1_Leer_freqpct</v>
          </cell>
          <cell r="B15">
            <v>0.1817077100276947</v>
          </cell>
        </row>
        <row r="16">
          <cell r="A16" t="str">
            <v>q_601_1_Leer_n</v>
          </cell>
          <cell r="B16">
            <v>97</v>
          </cell>
        </row>
        <row r="17">
          <cell r="A17" t="str">
            <v>q_812_bin_0_Leer_freqpct</v>
          </cell>
          <cell r="B17">
            <v>0.27331352233886719</v>
          </cell>
        </row>
        <row r="18">
          <cell r="A18" t="str">
            <v>q_812_bin_0_Leer_n</v>
          </cell>
          <cell r="B18">
            <v>159</v>
          </cell>
        </row>
        <row r="19">
          <cell r="A19" t="str">
            <v>q_812_bin_1_Leer_freqpct</v>
          </cell>
          <cell r="B19">
            <v>0.72668647766113281</v>
          </cell>
        </row>
        <row r="20">
          <cell r="A20" t="str">
            <v>q_812_bin_1_Leer_n</v>
          </cell>
          <cell r="B20">
            <v>461</v>
          </cell>
        </row>
        <row r="21">
          <cell r="A21" t="str">
            <v>q_802_bin_0_Leer_freqpct</v>
          </cell>
          <cell r="B21">
            <v>0.43991675972938538</v>
          </cell>
        </row>
        <row r="22">
          <cell r="A22" t="str">
            <v>q_802_bin_0_Leer_n</v>
          </cell>
          <cell r="B22">
            <v>267</v>
          </cell>
        </row>
        <row r="23">
          <cell r="A23" t="str">
            <v>q_802_bin_1_Leer_freqpct</v>
          </cell>
          <cell r="B23">
            <v>0.56008327007293701</v>
          </cell>
        </row>
        <row r="24">
          <cell r="A24" t="str">
            <v>q_802_bin_1_Leer_n</v>
          </cell>
          <cell r="B24">
            <v>352</v>
          </cell>
        </row>
        <row r="25">
          <cell r="A25" t="str">
            <v>q_803_bin_0_Leer_freqpct</v>
          </cell>
          <cell r="B25">
            <v>0.33902892470359802</v>
          </cell>
        </row>
        <row r="26">
          <cell r="A26" t="str">
            <v>q_803_bin_0_Leer_n</v>
          </cell>
          <cell r="B26">
            <v>209</v>
          </cell>
        </row>
        <row r="27">
          <cell r="A27" t="str">
            <v>q_803_bin_1_Leer_freqpct</v>
          </cell>
          <cell r="B27">
            <v>0.66097110509872437</v>
          </cell>
        </row>
        <row r="28">
          <cell r="A28" t="str">
            <v>q_803_bin_1_Leer_n</v>
          </cell>
          <cell r="B28">
            <v>411</v>
          </cell>
        </row>
        <row r="29">
          <cell r="A29" t="str">
            <v>q_814_bin_0_Leer_freqpct</v>
          </cell>
          <cell r="B29">
            <v>0.15764150023460388</v>
          </cell>
        </row>
        <row r="30">
          <cell r="A30" t="str">
            <v>q_814_bin_0_Leer_n</v>
          </cell>
          <cell r="B30">
            <v>90</v>
          </cell>
        </row>
        <row r="31">
          <cell r="A31" t="str">
            <v>q_814_bin_1_Leer_freqpct</v>
          </cell>
          <cell r="B31">
            <v>0.84235846996307373</v>
          </cell>
        </row>
        <row r="32">
          <cell r="A32" t="str">
            <v>q_814_bin_1_Leer_n</v>
          </cell>
          <cell r="B32">
            <v>530</v>
          </cell>
        </row>
        <row r="33">
          <cell r="A33" t="str">
            <v>q_829_bin_0_Leer_freqpct</v>
          </cell>
          <cell r="B33">
            <v>0.58652275800704956</v>
          </cell>
        </row>
        <row r="34">
          <cell r="A34" t="str">
            <v>q_829_bin_0_Leer_n</v>
          </cell>
          <cell r="B34">
            <v>349</v>
          </cell>
        </row>
        <row r="35">
          <cell r="A35" t="str">
            <v>q_829_bin_1_Leer_freqpct</v>
          </cell>
          <cell r="B35">
            <v>0.41347721219062805</v>
          </cell>
        </row>
        <row r="36">
          <cell r="A36" t="str">
            <v>q_829_bin_1_Leer_n</v>
          </cell>
          <cell r="B36">
            <v>271</v>
          </cell>
        </row>
        <row r="37">
          <cell r="A37" t="str">
            <v>q_830_bin_0_Leer_freqpct</v>
          </cell>
          <cell r="B37">
            <v>0.7399289608001709</v>
          </cell>
        </row>
        <row r="38">
          <cell r="A38" t="str">
            <v>q_830_bin_0_Leer_n</v>
          </cell>
          <cell r="B38">
            <v>470</v>
          </cell>
        </row>
        <row r="39">
          <cell r="A39" t="str">
            <v>q_830_bin_1_Leer_freqpct</v>
          </cell>
          <cell r="B39">
            <v>0.2600710391998291</v>
          </cell>
        </row>
        <row r="40">
          <cell r="A40" t="str">
            <v>q_830_bin_1_Leer_n</v>
          </cell>
          <cell r="B40">
            <v>150</v>
          </cell>
        </row>
        <row r="41">
          <cell r="A41" t="str">
            <v>q_831_bin_0_Leer_freqpct</v>
          </cell>
          <cell r="B41">
            <v>0.73483574390411377</v>
          </cell>
        </row>
        <row r="42">
          <cell r="A42" t="str">
            <v>q_831_bin_0_Leer_n</v>
          </cell>
          <cell r="B42">
            <v>468</v>
          </cell>
        </row>
        <row r="43">
          <cell r="A43" t="str">
            <v>q_831_bin_1_Leer_freqpct</v>
          </cell>
          <cell r="B43">
            <v>0.26516422629356384</v>
          </cell>
        </row>
        <row r="44">
          <cell r="A44" t="str">
            <v>q_831_bin_1_Leer_n</v>
          </cell>
          <cell r="B44">
            <v>152</v>
          </cell>
        </row>
        <row r="45">
          <cell r="A45" t="str">
            <v>q_832_bin_0_Leer_freqpct</v>
          </cell>
          <cell r="B45">
            <v>0.8080175518989563</v>
          </cell>
        </row>
        <row r="46">
          <cell r="A46" t="str">
            <v>q_832_bin_0_Leer_n</v>
          </cell>
          <cell r="B46">
            <v>515</v>
          </cell>
        </row>
        <row r="47">
          <cell r="A47" t="str">
            <v>q_832_bin_1_Leer_freqpct</v>
          </cell>
          <cell r="B47">
            <v>0.1919824481010437</v>
          </cell>
        </row>
        <row r="48">
          <cell r="A48" t="str">
            <v>q_832_bin_1_Leer_n</v>
          </cell>
          <cell r="B48">
            <v>105</v>
          </cell>
        </row>
        <row r="49">
          <cell r="A49" t="str">
            <v>q_824_bin_0_Leer_freqpct</v>
          </cell>
          <cell r="B49">
            <v>2.7279213536530733E-3</v>
          </cell>
        </row>
        <row r="50">
          <cell r="A50" t="str">
            <v>q_824_bin_0_Leer_n</v>
          </cell>
          <cell r="B50">
            <v>2</v>
          </cell>
        </row>
        <row r="51">
          <cell r="A51" t="str">
            <v>q_824_bin_1_Leer_freqpct</v>
          </cell>
          <cell r="B51">
            <v>0.9972720742225647</v>
          </cell>
        </row>
        <row r="52">
          <cell r="A52" t="str">
            <v>q_824_bin_1_Leer_n</v>
          </cell>
          <cell r="B52">
            <v>616</v>
          </cell>
        </row>
        <row r="53">
          <cell r="A53" t="str">
            <v>q_825_bin_0_Leer_freqpct</v>
          </cell>
          <cell r="B53">
            <v>0.14389178156852722</v>
          </cell>
        </row>
        <row r="54">
          <cell r="A54" t="str">
            <v>q_825_bin_0_Leer_n</v>
          </cell>
          <cell r="B54">
            <v>106</v>
          </cell>
        </row>
        <row r="55">
          <cell r="A55" t="str">
            <v>q_825_bin_1_Leer_freqpct</v>
          </cell>
          <cell r="B55">
            <v>0.85610824823379517</v>
          </cell>
        </row>
        <row r="56">
          <cell r="A56" t="str">
            <v>q_825_bin_1_Leer_n</v>
          </cell>
          <cell r="B56">
            <v>514</v>
          </cell>
        </row>
        <row r="57">
          <cell r="A57" t="str">
            <v>q_827_bin_0_Leer_freqpct</v>
          </cell>
          <cell r="B57">
            <v>4.1071075946092606E-2</v>
          </cell>
        </row>
        <row r="58">
          <cell r="A58" t="str">
            <v>q_827_bin_0_Leer_n</v>
          </cell>
          <cell r="B58">
            <v>20</v>
          </cell>
        </row>
        <row r="59">
          <cell r="A59" t="str">
            <v>q_827_bin_1_Leer_freqpct</v>
          </cell>
          <cell r="B59">
            <v>0.95892894268035889</v>
          </cell>
        </row>
        <row r="60">
          <cell r="A60" t="str">
            <v>q_827_bin_1_Leer_n</v>
          </cell>
          <cell r="B60">
            <v>600</v>
          </cell>
        </row>
        <row r="61">
          <cell r="A61" t="str">
            <v>ews_participate_0_Leer_freqpct</v>
          </cell>
          <cell r="B61">
            <v>0.18946565687656403</v>
          </cell>
        </row>
        <row r="62">
          <cell r="A62" t="str">
            <v>ews_participate_0_Leer_n</v>
          </cell>
          <cell r="B62">
            <v>128</v>
          </cell>
        </row>
        <row r="63">
          <cell r="A63" t="str">
            <v>ews_participate_1_Leer_freqpct</v>
          </cell>
          <cell r="B63">
            <v>0.81053435802459717</v>
          </cell>
        </row>
        <row r="64">
          <cell r="A64" t="str">
            <v>ews_participate_1_Leer_n</v>
          </cell>
          <cell r="B64">
            <v>490</v>
          </cell>
        </row>
      </sheetData>
      <sheetData sheetId="5">
        <row r="1">
          <cell r="A1" t="str">
            <v>q_504_0_Pibor_freqpct</v>
          </cell>
          <cell r="B1">
            <v>0.44892153143882751</v>
          </cell>
        </row>
        <row r="2">
          <cell r="A2" t="str">
            <v>q_504_0_Pibor_n</v>
          </cell>
          <cell r="B2">
            <v>251</v>
          </cell>
        </row>
        <row r="3">
          <cell r="A3" t="str">
            <v>q_504_1_Pibor_freqpct</v>
          </cell>
          <cell r="B3">
            <v>0.5510784387588501</v>
          </cell>
        </row>
        <row r="4">
          <cell r="A4" t="str">
            <v>q_504_1_Pibor_n</v>
          </cell>
          <cell r="B4">
            <v>300</v>
          </cell>
        </row>
        <row r="5">
          <cell r="A5" t="str">
            <v>grp_participate_0_Pibor_freqpct</v>
          </cell>
          <cell r="B5">
            <v>3.5474646836519241E-2</v>
          </cell>
        </row>
        <row r="6">
          <cell r="A6" t="str">
            <v>grp_participate_0_Pibor_n</v>
          </cell>
          <cell r="B6">
            <v>30</v>
          </cell>
        </row>
        <row r="7">
          <cell r="A7" t="str">
            <v>grp_participate_1_Pibor_freqpct</v>
          </cell>
          <cell r="B7">
            <v>0.96452534198760986</v>
          </cell>
        </row>
        <row r="8">
          <cell r="A8" t="str">
            <v>grp_participate_1_Pibor_n</v>
          </cell>
          <cell r="B8">
            <v>524</v>
          </cell>
        </row>
        <row r="9">
          <cell r="A9" t="str">
            <v>trauma_0_Pibor_freqpct</v>
          </cell>
          <cell r="B9">
            <v>3.1653549522161484E-2</v>
          </cell>
        </row>
        <row r="10">
          <cell r="A10" t="str">
            <v>trauma_0_Pibor_n</v>
          </cell>
          <cell r="B10">
            <v>18</v>
          </cell>
        </row>
        <row r="11">
          <cell r="A11" t="str">
            <v>trauma_1_Pibor_freqpct</v>
          </cell>
          <cell r="B11">
            <v>0.96834647655487061</v>
          </cell>
        </row>
        <row r="12">
          <cell r="A12" t="str">
            <v>trauma_1_Pibor_n</v>
          </cell>
          <cell r="B12">
            <v>540</v>
          </cell>
        </row>
        <row r="13">
          <cell r="A13" t="str">
            <v>q_601_0_Pibor_freqpct</v>
          </cell>
          <cell r="B13">
            <v>0.33372411131858826</v>
          </cell>
        </row>
        <row r="14">
          <cell r="A14" t="str">
            <v>q_601_0_Pibor_n</v>
          </cell>
          <cell r="B14">
            <v>190</v>
          </cell>
        </row>
        <row r="15">
          <cell r="A15" t="str">
            <v>q_601_1_Pibor_freqpct</v>
          </cell>
          <cell r="B15">
            <v>0.66627591848373413</v>
          </cell>
        </row>
        <row r="16">
          <cell r="A16" t="str">
            <v>q_601_1_Pibor_n</v>
          </cell>
          <cell r="B16">
            <v>371</v>
          </cell>
        </row>
        <row r="17">
          <cell r="A17" t="str">
            <v>q_812_bin_0_Pibor_freqpct</v>
          </cell>
          <cell r="B17">
            <v>0.3080577552318573</v>
          </cell>
        </row>
        <row r="18">
          <cell r="A18" t="str">
            <v>q_812_bin_0_Pibor_n</v>
          </cell>
          <cell r="B18">
            <v>172</v>
          </cell>
        </row>
        <row r="19">
          <cell r="A19" t="str">
            <v>q_812_bin_1_Pibor_freqpct</v>
          </cell>
          <cell r="B19">
            <v>0.69194221496582031</v>
          </cell>
        </row>
        <row r="20">
          <cell r="A20" t="str">
            <v>q_812_bin_1_Pibor_n</v>
          </cell>
          <cell r="B20">
            <v>389</v>
          </cell>
        </row>
        <row r="21">
          <cell r="A21" t="str">
            <v>q_802_bin_0_Pibor_freqpct</v>
          </cell>
          <cell r="B21">
            <v>2.4842012673616409E-2</v>
          </cell>
        </row>
        <row r="22">
          <cell r="A22" t="str">
            <v>q_802_bin_0_Pibor_n</v>
          </cell>
          <cell r="B22">
            <v>19</v>
          </cell>
        </row>
        <row r="23">
          <cell r="A23" t="str">
            <v>q_802_bin_1_Pibor_freqpct</v>
          </cell>
          <cell r="B23">
            <v>0.9751579761505127</v>
          </cell>
        </row>
        <row r="24">
          <cell r="A24" t="str">
            <v>q_802_bin_1_Pibor_n</v>
          </cell>
          <cell r="B24">
            <v>539</v>
          </cell>
        </row>
        <row r="25">
          <cell r="A25" t="str">
            <v>q_803_bin_0_Pibor_freqpct</v>
          </cell>
          <cell r="B25">
            <v>2.3432783782482147E-2</v>
          </cell>
        </row>
        <row r="26">
          <cell r="A26" t="str">
            <v>q_803_bin_0_Pibor_n</v>
          </cell>
          <cell r="B26">
            <v>23</v>
          </cell>
        </row>
        <row r="27">
          <cell r="A27" t="str">
            <v>q_803_bin_1_Pibor_freqpct</v>
          </cell>
          <cell r="B27">
            <v>0.97656720876693726</v>
          </cell>
        </row>
        <row r="28">
          <cell r="A28" t="str">
            <v>q_803_bin_1_Pibor_n</v>
          </cell>
          <cell r="B28">
            <v>538</v>
          </cell>
        </row>
        <row r="29">
          <cell r="A29" t="str">
            <v>q_814_bin_0_Pibor_freqpct</v>
          </cell>
          <cell r="B29">
            <v>7.8164823353290558E-2</v>
          </cell>
        </row>
        <row r="30">
          <cell r="A30" t="str">
            <v>q_814_bin_0_Pibor_n</v>
          </cell>
          <cell r="B30">
            <v>38</v>
          </cell>
        </row>
        <row r="31">
          <cell r="A31" t="str">
            <v>q_814_bin_1_Pibor_freqpct</v>
          </cell>
          <cell r="B31">
            <v>0.92183518409729004</v>
          </cell>
        </row>
        <row r="32">
          <cell r="A32" t="str">
            <v>q_814_bin_1_Pibor_n</v>
          </cell>
          <cell r="B32">
            <v>523</v>
          </cell>
        </row>
        <row r="33">
          <cell r="A33" t="str">
            <v>q_829_bin_0_Pibor_freqpct</v>
          </cell>
          <cell r="B33">
            <v>5.1198113709688187E-2</v>
          </cell>
        </row>
        <row r="34">
          <cell r="A34" t="str">
            <v>q_829_bin_0_Pibor_n</v>
          </cell>
          <cell r="B34">
            <v>39</v>
          </cell>
        </row>
        <row r="35">
          <cell r="A35" t="str">
            <v>q_829_bin_1_Pibor_freqpct</v>
          </cell>
          <cell r="B35">
            <v>0.94880187511444092</v>
          </cell>
        </row>
        <row r="36">
          <cell r="A36" t="str">
            <v>q_829_bin_1_Pibor_n</v>
          </cell>
          <cell r="B36">
            <v>522</v>
          </cell>
        </row>
        <row r="37">
          <cell r="A37" t="str">
            <v>q_830_bin_0_Pibor_freqpct</v>
          </cell>
          <cell r="B37">
            <v>0.80578994750976563</v>
          </cell>
        </row>
        <row r="38">
          <cell r="A38" t="str">
            <v>q_830_bin_0_Pibor_n</v>
          </cell>
          <cell r="B38">
            <v>450</v>
          </cell>
        </row>
        <row r="39">
          <cell r="A39" t="str">
            <v>q_830_bin_1_Pibor_freqpct</v>
          </cell>
          <cell r="B39">
            <v>0.19421006739139557</v>
          </cell>
        </row>
        <row r="40">
          <cell r="A40" t="str">
            <v>q_830_bin_1_Pibor_n</v>
          </cell>
          <cell r="B40">
            <v>111</v>
          </cell>
        </row>
        <row r="41">
          <cell r="A41" t="str">
            <v>q_831_bin_0_Pibor_freqpct</v>
          </cell>
          <cell r="B41">
            <v>0.40851196646690369</v>
          </cell>
        </row>
        <row r="42">
          <cell r="A42" t="str">
            <v>q_831_bin_0_Pibor_n</v>
          </cell>
          <cell r="B42">
            <v>231</v>
          </cell>
        </row>
        <row r="43">
          <cell r="A43" t="str">
            <v>q_831_bin_1_Pibor_freqpct</v>
          </cell>
          <cell r="B43">
            <v>0.59148800373077393</v>
          </cell>
        </row>
        <row r="44">
          <cell r="A44" t="str">
            <v>q_831_bin_1_Pibor_n</v>
          </cell>
          <cell r="B44">
            <v>330</v>
          </cell>
        </row>
        <row r="45">
          <cell r="A45" t="str">
            <v>q_832_bin_0_Pibor_freqpct</v>
          </cell>
          <cell r="B45">
            <v>0.90992921590805054</v>
          </cell>
        </row>
        <row r="46">
          <cell r="A46" t="str">
            <v>q_832_bin_0_Pibor_n</v>
          </cell>
          <cell r="B46">
            <v>509</v>
          </cell>
        </row>
        <row r="47">
          <cell r="A47" t="str">
            <v>q_832_bin_1_Pibor_freqpct</v>
          </cell>
          <cell r="B47">
            <v>9.0070798993110657E-2</v>
          </cell>
        </row>
        <row r="48">
          <cell r="A48" t="str">
            <v>q_832_bin_1_Pibor_n</v>
          </cell>
          <cell r="B48">
            <v>50</v>
          </cell>
        </row>
        <row r="49">
          <cell r="A49" t="str">
            <v>q_824_bin_0_Pibor_freqpct</v>
          </cell>
          <cell r="B49">
            <v>0.87247639894485474</v>
          </cell>
        </row>
        <row r="50">
          <cell r="A50" t="str">
            <v>q_824_bin_0_Pibor_n</v>
          </cell>
          <cell r="B50">
            <v>484</v>
          </cell>
        </row>
        <row r="51">
          <cell r="A51" t="str">
            <v>q_824_bin_1_Pibor_freqpct</v>
          </cell>
          <cell r="B51">
            <v>0.12752361595630646</v>
          </cell>
        </row>
        <row r="52">
          <cell r="A52" t="str">
            <v>q_824_bin_1_Pibor_n</v>
          </cell>
          <cell r="B52">
            <v>72</v>
          </cell>
        </row>
        <row r="53">
          <cell r="A53" t="str">
            <v>q_825_bin_0_Pibor_freqpct</v>
          </cell>
          <cell r="B53">
            <v>0.64825969934463501</v>
          </cell>
        </row>
        <row r="54">
          <cell r="A54" t="str">
            <v>q_825_bin_0_Pibor_n</v>
          </cell>
          <cell r="B54">
            <v>375</v>
          </cell>
        </row>
        <row r="55">
          <cell r="A55" t="str">
            <v>q_825_bin_1_Pibor_freqpct</v>
          </cell>
          <cell r="B55">
            <v>0.35174030065536499</v>
          </cell>
        </row>
        <row r="56">
          <cell r="A56" t="str">
            <v>q_825_bin_1_Pibor_n</v>
          </cell>
          <cell r="B56">
            <v>186</v>
          </cell>
        </row>
        <row r="57">
          <cell r="A57" t="str">
            <v>q_827_bin_0_Pibor_freqpct</v>
          </cell>
          <cell r="B57">
            <v>7.2257876396179199E-2</v>
          </cell>
        </row>
        <row r="58">
          <cell r="A58" t="str">
            <v>q_827_bin_0_Pibor_n</v>
          </cell>
          <cell r="B58">
            <v>45</v>
          </cell>
        </row>
        <row r="59">
          <cell r="A59" t="str">
            <v>q_827_bin_1_Pibor_freqpct</v>
          </cell>
          <cell r="B59">
            <v>0.9277421236038208</v>
          </cell>
        </row>
        <row r="60">
          <cell r="A60" t="str">
            <v>q_827_bin_1_Pibor_n</v>
          </cell>
          <cell r="B60">
            <v>514</v>
          </cell>
        </row>
        <row r="61">
          <cell r="A61" t="str">
            <v>ews_participate_0_Pibor_freqpct</v>
          </cell>
          <cell r="B61">
            <v>5.204831063747406E-2</v>
          </cell>
        </row>
        <row r="62">
          <cell r="A62" t="str">
            <v>ews_participate_0_Pibor_n</v>
          </cell>
          <cell r="B62">
            <v>33</v>
          </cell>
        </row>
        <row r="63">
          <cell r="A63" t="str">
            <v>ews_participate_1_Pibor_freqpct</v>
          </cell>
          <cell r="B63">
            <v>0.94795167446136475</v>
          </cell>
        </row>
        <row r="64">
          <cell r="A64" t="str">
            <v>ews_participate_1_Pibor_n</v>
          </cell>
          <cell r="B64">
            <v>527</v>
          </cell>
        </row>
      </sheetData>
      <sheetData sheetId="6">
        <row r="1">
          <cell r="A1" t="str">
            <v>q_504_0_Uror_freqpct</v>
          </cell>
          <cell r="B1">
            <v>0.78091603517532349</v>
          </cell>
        </row>
        <row r="2">
          <cell r="A2" t="str">
            <v>q_504_0_Uror_n</v>
          </cell>
          <cell r="B2">
            <v>484</v>
          </cell>
        </row>
        <row r="3">
          <cell r="A3" t="str">
            <v>q_504_1_Uror_freqpct</v>
          </cell>
          <cell r="B3">
            <v>0.2190839946269989</v>
          </cell>
        </row>
        <row r="4">
          <cell r="A4" t="str">
            <v>q_504_1_Uror_n</v>
          </cell>
          <cell r="B4">
            <v>122</v>
          </cell>
        </row>
        <row r="5">
          <cell r="A5" t="str">
            <v>grp_participate_0_Uror_freqpct</v>
          </cell>
          <cell r="B5">
            <v>3.6542654037475586E-2</v>
          </cell>
        </row>
        <row r="6">
          <cell r="A6" t="str">
            <v>grp_participate_0_Uror_n</v>
          </cell>
          <cell r="B6">
            <v>27</v>
          </cell>
        </row>
        <row r="7">
          <cell r="A7" t="str">
            <v>grp_participate_1_Uror_freqpct</v>
          </cell>
          <cell r="B7">
            <v>0.96345734596252441</v>
          </cell>
        </row>
        <row r="8">
          <cell r="A8" t="str">
            <v>grp_participate_1_Uror_n</v>
          </cell>
          <cell r="B8">
            <v>587</v>
          </cell>
        </row>
        <row r="9">
          <cell r="A9" t="str">
            <v>trauma_0_Uror_freqpct</v>
          </cell>
          <cell r="B9">
            <v>0.17535017430782318</v>
          </cell>
        </row>
        <row r="10">
          <cell r="A10" t="str">
            <v>trauma_0_Uror_n</v>
          </cell>
          <cell r="B10">
            <v>106</v>
          </cell>
        </row>
        <row r="11">
          <cell r="A11" t="str">
            <v>trauma_1_Uror_freqpct</v>
          </cell>
          <cell r="B11">
            <v>0.82464981079101563</v>
          </cell>
        </row>
        <row r="12">
          <cell r="A12" t="str">
            <v>trauma_1_Uror_n</v>
          </cell>
          <cell r="B12">
            <v>505</v>
          </cell>
        </row>
        <row r="13">
          <cell r="A13" t="str">
            <v>q_601_0_Uror_freqpct</v>
          </cell>
          <cell r="B13">
            <v>0.58462816476821899</v>
          </cell>
        </row>
        <row r="14">
          <cell r="A14" t="str">
            <v>q_601_0_Uror_n</v>
          </cell>
          <cell r="B14">
            <v>338</v>
          </cell>
        </row>
        <row r="15">
          <cell r="A15" t="str">
            <v>q_601_1_Uror_freqpct</v>
          </cell>
          <cell r="B15">
            <v>0.41537183523178101</v>
          </cell>
        </row>
        <row r="16">
          <cell r="A16" t="str">
            <v>q_601_1_Uror_n</v>
          </cell>
          <cell r="B16">
            <v>273</v>
          </cell>
        </row>
        <row r="17">
          <cell r="A17" t="str">
            <v>q_812_bin_0_Uror_freqpct</v>
          </cell>
          <cell r="B17">
            <v>0.29321843385696411</v>
          </cell>
        </row>
        <row r="18">
          <cell r="A18" t="str">
            <v>q_812_bin_0_Uror_n</v>
          </cell>
          <cell r="B18">
            <v>194</v>
          </cell>
        </row>
        <row r="19">
          <cell r="A19" t="str">
            <v>q_812_bin_1_Uror_freqpct</v>
          </cell>
          <cell r="B19">
            <v>0.70678156614303589</v>
          </cell>
        </row>
        <row r="20">
          <cell r="A20" t="str">
            <v>q_812_bin_1_Uror_n</v>
          </cell>
          <cell r="B20">
            <v>421</v>
          </cell>
        </row>
        <row r="21">
          <cell r="A21" t="str">
            <v>q_802_bin_0_Uror_freqpct</v>
          </cell>
          <cell r="B21">
            <v>0.1300295889377594</v>
          </cell>
        </row>
        <row r="22">
          <cell r="A22" t="str">
            <v>q_802_bin_0_Uror_n</v>
          </cell>
          <cell r="B22">
            <v>78</v>
          </cell>
        </row>
        <row r="23">
          <cell r="A23" t="str">
            <v>q_802_bin_1_Uror_freqpct</v>
          </cell>
          <cell r="B23">
            <v>0.86997044086456299</v>
          </cell>
        </row>
        <row r="24">
          <cell r="A24" t="str">
            <v>q_802_bin_1_Uror_n</v>
          </cell>
          <cell r="B24">
            <v>528</v>
          </cell>
        </row>
        <row r="25">
          <cell r="A25" t="str">
            <v>q_803_bin_0_Uror_freqpct</v>
          </cell>
          <cell r="B25">
            <v>0.23151731491088867</v>
          </cell>
        </row>
        <row r="26">
          <cell r="A26" t="str">
            <v>q_803_bin_0_Uror_n</v>
          </cell>
          <cell r="B26">
            <v>143</v>
          </cell>
        </row>
        <row r="27">
          <cell r="A27" t="str">
            <v>q_803_bin_1_Uror_freqpct</v>
          </cell>
          <cell r="B27">
            <v>0.76848268508911133</v>
          </cell>
        </row>
        <row r="28">
          <cell r="A28" t="str">
            <v>q_803_bin_1_Uror_n</v>
          </cell>
          <cell r="B28">
            <v>471</v>
          </cell>
        </row>
        <row r="29">
          <cell r="A29" t="str">
            <v>q_814_bin_0_Uror_freqpct</v>
          </cell>
          <cell r="B29">
            <v>9.671349823474884E-2</v>
          </cell>
        </row>
        <row r="30">
          <cell r="A30" t="str">
            <v>q_814_bin_0_Uror_n</v>
          </cell>
          <cell r="B30">
            <v>62</v>
          </cell>
        </row>
        <row r="31">
          <cell r="A31" t="str">
            <v>q_814_bin_1_Uror_freqpct</v>
          </cell>
          <cell r="B31">
            <v>0.90328651666641235</v>
          </cell>
        </row>
        <row r="32">
          <cell r="A32" t="str">
            <v>q_814_bin_1_Uror_n</v>
          </cell>
          <cell r="B32">
            <v>553</v>
          </cell>
        </row>
        <row r="33">
          <cell r="A33" t="str">
            <v>q_829_bin_0_Uror_freqpct</v>
          </cell>
          <cell r="B33">
            <v>0.46365991234779358</v>
          </cell>
        </row>
        <row r="34">
          <cell r="A34" t="str">
            <v>q_829_bin_0_Uror_n</v>
          </cell>
          <cell r="B34">
            <v>278</v>
          </cell>
        </row>
        <row r="35">
          <cell r="A35" t="str">
            <v>q_829_bin_1_Uror_freqpct</v>
          </cell>
          <cell r="B35">
            <v>0.53634005784988403</v>
          </cell>
        </row>
        <row r="36">
          <cell r="A36" t="str">
            <v>q_829_bin_1_Uror_n</v>
          </cell>
          <cell r="B36">
            <v>338</v>
          </cell>
        </row>
        <row r="37">
          <cell r="A37" t="str">
            <v>q_830_bin_0_Uror_freqpct</v>
          </cell>
          <cell r="B37">
            <v>0.74434447288513184</v>
          </cell>
        </row>
        <row r="38">
          <cell r="A38" t="str">
            <v>q_830_bin_0_Uror_n</v>
          </cell>
          <cell r="B38">
            <v>462</v>
          </cell>
        </row>
        <row r="39">
          <cell r="A39" t="str">
            <v>q_830_bin_1_Uror_freqpct</v>
          </cell>
          <cell r="B39">
            <v>0.25565552711486816</v>
          </cell>
        </row>
        <row r="40">
          <cell r="A40" t="str">
            <v>q_830_bin_1_Uror_n</v>
          </cell>
          <cell r="B40">
            <v>154</v>
          </cell>
        </row>
        <row r="41">
          <cell r="A41" t="str">
            <v>q_831_bin_0_Uror_freqpct</v>
          </cell>
          <cell r="B41">
            <v>0.71945333480834961</v>
          </cell>
        </row>
        <row r="42">
          <cell r="A42" t="str">
            <v>q_831_bin_0_Uror_n</v>
          </cell>
          <cell r="B42">
            <v>442</v>
          </cell>
        </row>
        <row r="43">
          <cell r="A43" t="str">
            <v>q_831_bin_1_Uror_freqpct</v>
          </cell>
          <cell r="B43">
            <v>0.28054666519165039</v>
          </cell>
        </row>
        <row r="44">
          <cell r="A44" t="str">
            <v>q_831_bin_1_Uror_n</v>
          </cell>
          <cell r="B44">
            <v>173</v>
          </cell>
        </row>
        <row r="45">
          <cell r="A45" t="str">
            <v>q_832_bin_0_Uror_freqpct</v>
          </cell>
          <cell r="B45">
            <v>0.75916099548339844</v>
          </cell>
        </row>
        <row r="46">
          <cell r="A46" t="str">
            <v>q_832_bin_0_Uror_n</v>
          </cell>
          <cell r="B46">
            <v>465</v>
          </cell>
        </row>
        <row r="47">
          <cell r="A47" t="str">
            <v>q_832_bin_1_Uror_freqpct</v>
          </cell>
          <cell r="B47">
            <v>0.24083901941776276</v>
          </cell>
        </row>
        <row r="48">
          <cell r="A48" t="str">
            <v>q_832_bin_1_Uror_n</v>
          </cell>
          <cell r="B48">
            <v>151</v>
          </cell>
        </row>
        <row r="49">
          <cell r="A49" t="str">
            <v>q_824_bin_0_Uror_freqpct</v>
          </cell>
          <cell r="B49">
            <v>8.3078397437930107E-3</v>
          </cell>
        </row>
        <row r="50">
          <cell r="A50" t="str">
            <v>q_824_bin_0_Uror_n</v>
          </cell>
          <cell r="B50">
            <v>4</v>
          </cell>
        </row>
        <row r="51">
          <cell r="A51" t="str">
            <v>q_824_bin_1_Uror_freqpct</v>
          </cell>
          <cell r="B51">
            <v>0.9916921854019165</v>
          </cell>
        </row>
        <row r="52">
          <cell r="A52" t="str">
            <v>q_824_bin_1_Uror_n</v>
          </cell>
          <cell r="B52">
            <v>611</v>
          </cell>
        </row>
        <row r="53">
          <cell r="A53" t="str">
            <v>q_825_bin_0_Uror_freqpct</v>
          </cell>
          <cell r="B53">
            <v>9.883330762386322E-2</v>
          </cell>
        </row>
        <row r="54">
          <cell r="A54" t="str">
            <v>q_825_bin_0_Uror_n</v>
          </cell>
          <cell r="B54">
            <v>69</v>
          </cell>
        </row>
        <row r="55">
          <cell r="A55" t="str">
            <v>q_825_bin_1_Uror_freqpct</v>
          </cell>
          <cell r="B55">
            <v>0.90116667747497559</v>
          </cell>
        </row>
        <row r="56">
          <cell r="A56" t="str">
            <v>q_825_bin_1_Uror_n</v>
          </cell>
          <cell r="B56">
            <v>545</v>
          </cell>
        </row>
        <row r="57">
          <cell r="A57" t="str">
            <v>q_827_bin_0_Uror_freqpct</v>
          </cell>
          <cell r="B57">
            <v>1.7832696437835693E-2</v>
          </cell>
        </row>
        <row r="58">
          <cell r="A58" t="str">
            <v>q_827_bin_0_Uror_n</v>
          </cell>
          <cell r="B58">
            <v>12</v>
          </cell>
        </row>
        <row r="59">
          <cell r="A59" t="str">
            <v>q_827_bin_1_Uror_freqpct</v>
          </cell>
          <cell r="B59">
            <v>0.98216730356216431</v>
          </cell>
        </row>
        <row r="60">
          <cell r="A60" t="str">
            <v>q_827_bin_1_Uror_n</v>
          </cell>
          <cell r="B60">
            <v>597</v>
          </cell>
        </row>
        <row r="61">
          <cell r="A61" t="str">
            <v>ews_participate_0_Uror_freqpct</v>
          </cell>
          <cell r="B61">
            <v>0.45869478583335876</v>
          </cell>
        </row>
        <row r="62">
          <cell r="A62" t="str">
            <v>ews_participate_0_Uror_n</v>
          </cell>
          <cell r="B62">
            <v>287</v>
          </cell>
        </row>
        <row r="63">
          <cell r="A63" t="str">
            <v>ews_participate_1_Uror_freqpct</v>
          </cell>
          <cell r="B63">
            <v>0.54130518436431885</v>
          </cell>
        </row>
        <row r="64">
          <cell r="A64" t="str">
            <v>ews_participate_1_Uror_n</v>
          </cell>
          <cell r="B64">
            <v>325</v>
          </cell>
        </row>
      </sheetData>
      <sheetData sheetId="7">
        <row r="1">
          <cell r="A1" t="str">
            <v>q_504_0_1_freqpct</v>
          </cell>
          <cell r="B1">
            <v>0.58790689706802368</v>
          </cell>
        </row>
        <row r="2">
          <cell r="A2" t="str">
            <v>q_504_0_1_n</v>
          </cell>
          <cell r="B2">
            <v>1396</v>
          </cell>
        </row>
        <row r="3">
          <cell r="A3" t="str">
            <v>q_504_1_1_freqpct</v>
          </cell>
          <cell r="B3">
            <v>0.41209310293197632</v>
          </cell>
        </row>
        <row r="4">
          <cell r="A4" t="str">
            <v>q_504_1_1_n</v>
          </cell>
          <cell r="B4">
            <v>1311</v>
          </cell>
        </row>
        <row r="5">
          <cell r="A5" t="str">
            <v>grp_participate_0_1_freqpct</v>
          </cell>
          <cell r="B5">
            <v>0.1015017032623291</v>
          </cell>
        </row>
        <row r="6">
          <cell r="A6" t="str">
            <v>grp_participate_0_1_n</v>
          </cell>
          <cell r="B6">
            <v>334</v>
          </cell>
        </row>
        <row r="7">
          <cell r="A7" t="str">
            <v>grp_participate_1_1_freqpct</v>
          </cell>
          <cell r="B7">
            <v>0.8984982967376709</v>
          </cell>
        </row>
        <row r="8">
          <cell r="A8" t="str">
            <v>grp_participate_1_1_n</v>
          </cell>
          <cell r="B8">
            <v>2382</v>
          </cell>
        </row>
        <row r="9">
          <cell r="A9" t="str">
            <v>trauma_0_1_freqpct</v>
          </cell>
          <cell r="B9">
            <v>0.19125448167324066</v>
          </cell>
        </row>
        <row r="10">
          <cell r="A10" t="str">
            <v>trauma_0_1_n</v>
          </cell>
          <cell r="B10">
            <v>728</v>
          </cell>
        </row>
        <row r="11">
          <cell r="A11" t="str">
            <v>trauma_1_1_freqpct</v>
          </cell>
          <cell r="B11">
            <v>0.80874550342559814</v>
          </cell>
        </row>
        <row r="12">
          <cell r="A12" t="str">
            <v>trauma_1_1_n</v>
          </cell>
          <cell r="B12">
            <v>1989</v>
          </cell>
        </row>
        <row r="13">
          <cell r="A13" t="str">
            <v>q_601_0_1_freqpct</v>
          </cell>
          <cell r="B13">
            <v>0.63164645433425903</v>
          </cell>
        </row>
        <row r="14">
          <cell r="A14" t="str">
            <v>q_601_0_1_n</v>
          </cell>
          <cell r="B14">
            <v>1878</v>
          </cell>
        </row>
        <row r="15">
          <cell r="A15" t="str">
            <v>q_601_1_1_freqpct</v>
          </cell>
          <cell r="B15">
            <v>0.36835354566574097</v>
          </cell>
        </row>
        <row r="16">
          <cell r="A16" t="str">
            <v>q_601_1_1_n</v>
          </cell>
          <cell r="B16">
            <v>833</v>
          </cell>
        </row>
        <row r="17">
          <cell r="A17" t="str">
            <v>q_812_bin_0_1_freqpct</v>
          </cell>
          <cell r="B17">
            <v>0.41763278841972351</v>
          </cell>
        </row>
        <row r="18">
          <cell r="A18" t="str">
            <v>q_812_bin_0_1_n</v>
          </cell>
          <cell r="B18">
            <v>1157</v>
          </cell>
        </row>
        <row r="19">
          <cell r="A19" t="str">
            <v>q_812_bin_1_1_freqpct</v>
          </cell>
          <cell r="B19">
            <v>0.5823671817779541</v>
          </cell>
        </row>
        <row r="20">
          <cell r="A20" t="str">
            <v>q_812_bin_1_1_n</v>
          </cell>
          <cell r="B20">
            <v>1566</v>
          </cell>
        </row>
        <row r="21">
          <cell r="A21" t="str">
            <v>q_802_bin_0_1_freqpct</v>
          </cell>
          <cell r="B21">
            <v>0.20691290497779846</v>
          </cell>
        </row>
        <row r="22">
          <cell r="A22" t="str">
            <v>q_802_bin_0_1_n</v>
          </cell>
          <cell r="B22">
            <v>740</v>
          </cell>
        </row>
        <row r="23">
          <cell r="A23" t="str">
            <v>q_802_bin_1_1_freqpct</v>
          </cell>
          <cell r="B23">
            <v>0.79308712482452393</v>
          </cell>
        </row>
        <row r="24">
          <cell r="A24" t="str">
            <v>q_802_bin_1_1_n</v>
          </cell>
          <cell r="B24">
            <v>1974</v>
          </cell>
        </row>
        <row r="25">
          <cell r="A25" t="str">
            <v>q_803_bin_0_1_freqpct</v>
          </cell>
          <cell r="B25">
            <v>0.27431797981262207</v>
          </cell>
        </row>
        <row r="26">
          <cell r="A26" t="str">
            <v>q_803_bin_0_1_n</v>
          </cell>
          <cell r="B26">
            <v>816</v>
          </cell>
        </row>
        <row r="27">
          <cell r="A27" t="str">
            <v>q_803_bin_1_1_freqpct</v>
          </cell>
          <cell r="B27">
            <v>0.72568202018737793</v>
          </cell>
        </row>
        <row r="28">
          <cell r="A28" t="str">
            <v>q_803_bin_1_1_n</v>
          </cell>
          <cell r="B28">
            <v>1910</v>
          </cell>
        </row>
        <row r="29">
          <cell r="A29" t="str">
            <v>q_814_bin_0_1_freqpct</v>
          </cell>
          <cell r="B29">
            <v>9.4881929457187653E-2</v>
          </cell>
        </row>
        <row r="30">
          <cell r="A30" t="str">
            <v>q_814_bin_0_1_n</v>
          </cell>
          <cell r="B30">
            <v>255</v>
          </cell>
        </row>
        <row r="31">
          <cell r="A31" t="str">
            <v>q_814_bin_1_1_freqpct</v>
          </cell>
          <cell r="B31">
            <v>0.90511804819107056</v>
          </cell>
        </row>
        <row r="32">
          <cell r="A32" t="str">
            <v>q_814_bin_1_1_n</v>
          </cell>
          <cell r="B32">
            <v>2472</v>
          </cell>
        </row>
        <row r="33">
          <cell r="A33" t="str">
            <v>q_829_bin_0_1_freqpct</v>
          </cell>
          <cell r="B33">
            <v>0.45411810278892517</v>
          </cell>
        </row>
        <row r="34">
          <cell r="A34" t="str">
            <v>q_829_bin_0_1_n</v>
          </cell>
          <cell r="B34">
            <v>1329</v>
          </cell>
        </row>
        <row r="35">
          <cell r="A35" t="str">
            <v>q_829_bin_1_1_freqpct</v>
          </cell>
          <cell r="B35">
            <v>0.54588192701339722</v>
          </cell>
        </row>
        <row r="36">
          <cell r="A36" t="str">
            <v>q_829_bin_1_1_n</v>
          </cell>
          <cell r="B36">
            <v>1397</v>
          </cell>
        </row>
        <row r="37">
          <cell r="A37" t="str">
            <v>q_830_bin_0_1_freqpct</v>
          </cell>
          <cell r="B37">
            <v>0.73462396860122681</v>
          </cell>
        </row>
        <row r="38">
          <cell r="A38" t="str">
            <v>q_830_bin_0_1_n</v>
          </cell>
          <cell r="B38">
            <v>1979</v>
          </cell>
        </row>
        <row r="39">
          <cell r="A39" t="str">
            <v>q_830_bin_1_1_freqpct</v>
          </cell>
          <cell r="B39">
            <v>0.26537603139877319</v>
          </cell>
        </row>
        <row r="40">
          <cell r="A40" t="str">
            <v>q_830_bin_1_1_n</v>
          </cell>
          <cell r="B40">
            <v>750</v>
          </cell>
        </row>
        <row r="41">
          <cell r="A41" t="str">
            <v>q_831_bin_0_1_freqpct</v>
          </cell>
          <cell r="B41">
            <v>0.68560731410980225</v>
          </cell>
        </row>
        <row r="42">
          <cell r="A42" t="str">
            <v>q_831_bin_0_1_n</v>
          </cell>
          <cell r="B42">
            <v>1899</v>
          </cell>
        </row>
        <row r="43">
          <cell r="A43" t="str">
            <v>q_831_bin_1_1_freqpct</v>
          </cell>
          <cell r="B43">
            <v>0.31439271569252014</v>
          </cell>
        </row>
        <row r="44">
          <cell r="A44" t="str">
            <v>q_831_bin_1_1_n</v>
          </cell>
          <cell r="B44">
            <v>826</v>
          </cell>
        </row>
        <row r="45">
          <cell r="A45" t="str">
            <v>q_832_bin_0_1_freqpct</v>
          </cell>
          <cell r="B45">
            <v>0.79733645915985107</v>
          </cell>
        </row>
        <row r="46">
          <cell r="A46" t="str">
            <v>q_832_bin_0_1_n</v>
          </cell>
          <cell r="B46">
            <v>2242</v>
          </cell>
        </row>
        <row r="47">
          <cell r="A47" t="str">
            <v>q_832_bin_1_1_freqpct</v>
          </cell>
          <cell r="B47">
            <v>0.20266354084014893</v>
          </cell>
        </row>
        <row r="48">
          <cell r="A48" t="str">
            <v>q_832_bin_1_1_n</v>
          </cell>
          <cell r="B48">
            <v>487</v>
          </cell>
        </row>
        <row r="49">
          <cell r="A49" t="str">
            <v>q_824_bin_0_1_freqpct</v>
          </cell>
          <cell r="B49">
            <v>0.11013448238372803</v>
          </cell>
        </row>
        <row r="50">
          <cell r="A50" t="str">
            <v>q_824_bin_0_1_n</v>
          </cell>
          <cell r="B50">
            <v>192</v>
          </cell>
        </row>
        <row r="51">
          <cell r="A51" t="str">
            <v>q_824_bin_1_1_freqpct</v>
          </cell>
          <cell r="B51">
            <v>0.88986551761627197</v>
          </cell>
        </row>
        <row r="52">
          <cell r="A52" t="str">
            <v>q_824_bin_1_1_n</v>
          </cell>
          <cell r="B52">
            <v>2533</v>
          </cell>
        </row>
        <row r="53">
          <cell r="A53" t="str">
            <v>q_825_bin_0_1_freqpct</v>
          </cell>
          <cell r="B53">
            <v>0.15486139059066772</v>
          </cell>
        </row>
        <row r="54">
          <cell r="A54" t="str">
            <v>q_825_bin_0_1_n</v>
          </cell>
          <cell r="B54">
            <v>401</v>
          </cell>
        </row>
        <row r="55">
          <cell r="A55" t="str">
            <v>q_825_bin_1_1_freqpct</v>
          </cell>
          <cell r="B55">
            <v>0.84513860940933228</v>
          </cell>
        </row>
        <row r="56">
          <cell r="A56" t="str">
            <v>q_825_bin_1_1_n</v>
          </cell>
          <cell r="B56">
            <v>2326</v>
          </cell>
        </row>
        <row r="57">
          <cell r="A57" t="str">
            <v>q_827_bin_0_1_freqpct</v>
          </cell>
          <cell r="B57">
            <v>3.7961900234222412E-2</v>
          </cell>
        </row>
        <row r="58">
          <cell r="A58" t="str">
            <v>q_827_bin_0_1_n</v>
          </cell>
          <cell r="B58">
            <v>100</v>
          </cell>
        </row>
        <row r="59">
          <cell r="A59" t="str">
            <v>q_827_bin_1_1_freqpct</v>
          </cell>
          <cell r="B59">
            <v>0.96203809976577759</v>
          </cell>
        </row>
        <row r="60">
          <cell r="A60" t="str">
            <v>q_827_bin_1_1_n</v>
          </cell>
          <cell r="B60">
            <v>2620</v>
          </cell>
        </row>
        <row r="61">
          <cell r="A61" t="str">
            <v>ews_participate_0_1_freqpct</v>
          </cell>
          <cell r="B61">
            <v>0.3138405978679657</v>
          </cell>
        </row>
        <row r="62">
          <cell r="A62" t="str">
            <v>ews_participate_0_1_n</v>
          </cell>
          <cell r="B62">
            <v>798</v>
          </cell>
        </row>
        <row r="63">
          <cell r="A63" t="str">
            <v>ews_participate_1_1_freqpct</v>
          </cell>
          <cell r="B63">
            <v>0.68615937232971191</v>
          </cell>
        </row>
        <row r="64">
          <cell r="A64" t="str">
            <v>ews_participate_1_1_n</v>
          </cell>
          <cell r="B64">
            <v>1919</v>
          </cell>
        </row>
        <row r="65">
          <cell r="A65" t="str">
            <v>q_504_0_2_freqpct</v>
          </cell>
          <cell r="B65">
            <v>0.50439846515655518</v>
          </cell>
        </row>
        <row r="66">
          <cell r="A66" t="str">
            <v>q_504_0_2_n</v>
          </cell>
          <cell r="B66">
            <v>396</v>
          </cell>
        </row>
        <row r="67">
          <cell r="A67" t="str">
            <v>q_504_1_2_freqpct</v>
          </cell>
          <cell r="B67">
            <v>0.49560153484344482</v>
          </cell>
        </row>
        <row r="68">
          <cell r="A68" t="str">
            <v>q_504_1_2_n</v>
          </cell>
          <cell r="B68">
            <v>423</v>
          </cell>
        </row>
        <row r="69">
          <cell r="A69" t="str">
            <v>grp_participate_0_2_freqpct</v>
          </cell>
          <cell r="B69">
            <v>5.1518786698579788E-2</v>
          </cell>
        </row>
        <row r="70">
          <cell r="A70" t="str">
            <v>grp_participate_0_2_n</v>
          </cell>
          <cell r="B70">
            <v>66</v>
          </cell>
        </row>
        <row r="71">
          <cell r="A71" t="str">
            <v>grp_participate_1_2_freqpct</v>
          </cell>
          <cell r="B71">
            <v>0.94848120212554932</v>
          </cell>
        </row>
        <row r="72">
          <cell r="A72" t="str">
            <v>grp_participate_1_2_n</v>
          </cell>
          <cell r="B72">
            <v>756</v>
          </cell>
        </row>
        <row r="73">
          <cell r="A73" t="str">
            <v>trauma_0_2_freqpct</v>
          </cell>
          <cell r="B73">
            <v>0.10390645265579224</v>
          </cell>
        </row>
        <row r="74">
          <cell r="A74" t="str">
            <v>trauma_0_2_n</v>
          </cell>
          <cell r="B74">
            <v>132</v>
          </cell>
        </row>
        <row r="75">
          <cell r="A75" t="str">
            <v>trauma_1_2_freqpct</v>
          </cell>
          <cell r="B75">
            <v>0.89609354734420776</v>
          </cell>
        </row>
        <row r="76">
          <cell r="A76" t="str">
            <v>trauma_1_2_n</v>
          </cell>
          <cell r="B76">
            <v>697</v>
          </cell>
        </row>
        <row r="77">
          <cell r="A77" t="str">
            <v>q_601_0_2_freqpct</v>
          </cell>
          <cell r="B77">
            <v>0.41320261359214783</v>
          </cell>
        </row>
        <row r="78">
          <cell r="A78" t="str">
            <v>q_601_0_2_n</v>
          </cell>
          <cell r="B78">
            <v>416</v>
          </cell>
        </row>
        <row r="79">
          <cell r="A79" t="str">
            <v>q_601_1_2_freqpct</v>
          </cell>
          <cell r="B79">
            <v>0.58679741621017456</v>
          </cell>
        </row>
        <row r="80">
          <cell r="A80" t="str">
            <v>q_601_1_2_n</v>
          </cell>
          <cell r="B80">
            <v>413</v>
          </cell>
        </row>
        <row r="81">
          <cell r="A81" t="str">
            <v>q_812_bin_0_2_freqpct</v>
          </cell>
          <cell r="B81">
            <v>0.29792872071266174</v>
          </cell>
        </row>
        <row r="82">
          <cell r="A82" t="str">
            <v>q_812_bin_0_2_n</v>
          </cell>
          <cell r="B82">
            <v>305</v>
          </cell>
        </row>
        <row r="83">
          <cell r="A83" t="str">
            <v>q_812_bin_1_2_freqpct</v>
          </cell>
          <cell r="B83">
            <v>0.70207130908966064</v>
          </cell>
        </row>
        <row r="84">
          <cell r="A84" t="str">
            <v>q_812_bin_1_2_n</v>
          </cell>
          <cell r="B84">
            <v>524</v>
          </cell>
        </row>
        <row r="85">
          <cell r="A85" t="str">
            <v>q_802_bin_0_2_freqpct</v>
          </cell>
          <cell r="B85">
            <v>8.2996942102909088E-2</v>
          </cell>
        </row>
        <row r="86">
          <cell r="A86" t="str">
            <v>q_802_bin_0_2_n</v>
          </cell>
          <cell r="B86">
            <v>109</v>
          </cell>
        </row>
        <row r="87">
          <cell r="A87" t="str">
            <v>q_802_bin_1_2_freqpct</v>
          </cell>
          <cell r="B87">
            <v>0.91700303554534912</v>
          </cell>
        </row>
        <row r="88">
          <cell r="A88" t="str">
            <v>q_802_bin_1_2_n</v>
          </cell>
          <cell r="B88">
            <v>715</v>
          </cell>
        </row>
        <row r="89">
          <cell r="A89" t="str">
            <v>q_803_bin_0_2_freqpct</v>
          </cell>
          <cell r="B89">
            <v>0.10994163155555725</v>
          </cell>
        </row>
        <row r="90">
          <cell r="A90" t="str">
            <v>q_803_bin_0_2_n</v>
          </cell>
          <cell r="B90">
            <v>151</v>
          </cell>
        </row>
        <row r="91">
          <cell r="A91" t="str">
            <v>q_803_bin_1_2_freqpct</v>
          </cell>
          <cell r="B91">
            <v>0.89005833864212036</v>
          </cell>
        </row>
        <row r="92">
          <cell r="A92" t="str">
            <v>q_803_bin_1_2_n</v>
          </cell>
          <cell r="B92">
            <v>678</v>
          </cell>
        </row>
        <row r="93">
          <cell r="A93" t="str">
            <v>q_814_bin_0_2_freqpct</v>
          </cell>
          <cell r="B93">
            <v>6.7255809903144836E-2</v>
          </cell>
        </row>
        <row r="94">
          <cell r="A94" t="str">
            <v>q_814_bin_0_2_n</v>
          </cell>
          <cell r="B94">
            <v>48</v>
          </cell>
        </row>
        <row r="95">
          <cell r="A95" t="str">
            <v>q_814_bin_1_2_freqpct</v>
          </cell>
          <cell r="B95">
            <v>0.93274420499801636</v>
          </cell>
        </row>
        <row r="96">
          <cell r="A96" t="str">
            <v>q_814_bin_1_2_n</v>
          </cell>
          <cell r="B96">
            <v>782</v>
          </cell>
        </row>
        <row r="97">
          <cell r="A97" t="str">
            <v>q_829_bin_0_2_freqpct</v>
          </cell>
          <cell r="B97">
            <v>0.15237694978713989</v>
          </cell>
        </row>
        <row r="98">
          <cell r="A98" t="str">
            <v>q_829_bin_0_2_n</v>
          </cell>
          <cell r="B98">
            <v>189</v>
          </cell>
        </row>
        <row r="99">
          <cell r="A99" t="str">
            <v>q_829_bin_1_2_freqpct</v>
          </cell>
          <cell r="B99">
            <v>0.84762305021286011</v>
          </cell>
        </row>
        <row r="100">
          <cell r="A100" t="str">
            <v>q_829_bin_1_2_n</v>
          </cell>
          <cell r="B100">
            <v>641</v>
          </cell>
        </row>
        <row r="101">
          <cell r="A101" t="str">
            <v>q_830_bin_0_2_freqpct</v>
          </cell>
          <cell r="B101">
            <v>0.80426323413848877</v>
          </cell>
        </row>
        <row r="102">
          <cell r="A102" t="str">
            <v>q_830_bin_0_2_n</v>
          </cell>
          <cell r="B102">
            <v>657</v>
          </cell>
        </row>
        <row r="103">
          <cell r="A103" t="str">
            <v>q_830_bin_1_2_freqpct</v>
          </cell>
          <cell r="B103">
            <v>0.19573676586151123</v>
          </cell>
        </row>
        <row r="104">
          <cell r="A104" t="str">
            <v>q_830_bin_1_2_n</v>
          </cell>
          <cell r="B104">
            <v>174</v>
          </cell>
        </row>
        <row r="105">
          <cell r="A105" t="str">
            <v>q_831_bin_0_2_freqpct</v>
          </cell>
          <cell r="B105">
            <v>0.47782129049301147</v>
          </cell>
        </row>
        <row r="106">
          <cell r="A106" t="str">
            <v>q_831_bin_0_2_n</v>
          </cell>
          <cell r="B106">
            <v>451</v>
          </cell>
        </row>
        <row r="107">
          <cell r="A107" t="str">
            <v>q_831_bin_1_2_freqpct</v>
          </cell>
          <cell r="B107">
            <v>0.52217870950698853</v>
          </cell>
        </row>
        <row r="108">
          <cell r="A108" t="str">
            <v>q_831_bin_1_2_n</v>
          </cell>
          <cell r="B108">
            <v>380</v>
          </cell>
        </row>
        <row r="109">
          <cell r="A109" t="str">
            <v>q_832_bin_0_2_freqpct</v>
          </cell>
          <cell r="B109">
            <v>0.90342110395431519</v>
          </cell>
        </row>
        <row r="110">
          <cell r="A110" t="str">
            <v>q_832_bin_0_2_n</v>
          </cell>
          <cell r="B110">
            <v>744</v>
          </cell>
        </row>
        <row r="111">
          <cell r="A111" t="str">
            <v>q_832_bin_1_2_freqpct</v>
          </cell>
          <cell r="B111">
            <v>9.6578888595104218E-2</v>
          </cell>
        </row>
        <row r="112">
          <cell r="A112" t="str">
            <v>q_832_bin_1_2_n</v>
          </cell>
          <cell r="B112">
            <v>85</v>
          </cell>
        </row>
        <row r="113">
          <cell r="A113" t="str">
            <v>q_824_bin_0_2_freqpct</v>
          </cell>
          <cell r="B113">
            <v>0.66902601718902588</v>
          </cell>
        </row>
        <row r="114">
          <cell r="A114" t="str">
            <v>q_824_bin_0_2_n</v>
          </cell>
          <cell r="B114">
            <v>430</v>
          </cell>
        </row>
        <row r="115">
          <cell r="A115" t="str">
            <v>q_824_bin_1_2_freqpct</v>
          </cell>
          <cell r="B115">
            <v>0.33097398281097412</v>
          </cell>
        </row>
        <row r="116">
          <cell r="A116" t="str">
            <v>q_824_bin_1_2_n</v>
          </cell>
          <cell r="B116">
            <v>395</v>
          </cell>
        </row>
        <row r="117">
          <cell r="A117" t="str">
            <v>q_825_bin_0_2_freqpct</v>
          </cell>
          <cell r="B117">
            <v>0.53073298931121826</v>
          </cell>
        </row>
        <row r="118">
          <cell r="A118" t="str">
            <v>q_825_bin_0_2_n</v>
          </cell>
          <cell r="B118">
            <v>366</v>
          </cell>
        </row>
        <row r="119">
          <cell r="A119" t="str">
            <v>q_825_bin_1_2_freqpct</v>
          </cell>
          <cell r="B119">
            <v>0.46926701068878174</v>
          </cell>
        </row>
        <row r="120">
          <cell r="A120" t="str">
            <v>q_825_bin_1_2_n</v>
          </cell>
          <cell r="B120">
            <v>464</v>
          </cell>
        </row>
        <row r="121">
          <cell r="A121" t="str">
            <v>q_827_bin_0_2_freqpct</v>
          </cell>
          <cell r="B121">
            <v>5.2198193967342377E-2</v>
          </cell>
        </row>
        <row r="122">
          <cell r="A122" t="str">
            <v>q_827_bin_0_2_n</v>
          </cell>
          <cell r="B122">
            <v>46</v>
          </cell>
        </row>
        <row r="123">
          <cell r="A123" t="str">
            <v>q_827_bin_1_2_freqpct</v>
          </cell>
          <cell r="B123">
            <v>0.94780182838439941</v>
          </cell>
        </row>
        <row r="124">
          <cell r="A124" t="str">
            <v>q_827_bin_1_2_n</v>
          </cell>
          <cell r="B124">
            <v>780</v>
          </cell>
        </row>
        <row r="125">
          <cell r="A125" t="str">
            <v>ews_participate_0_2_freqpct</v>
          </cell>
          <cell r="B125">
            <v>0.16512824594974518</v>
          </cell>
        </row>
        <row r="126">
          <cell r="A126" t="str">
            <v>ews_participate_0_2_n</v>
          </cell>
          <cell r="B126">
            <v>163</v>
          </cell>
        </row>
        <row r="127">
          <cell r="A127" t="str">
            <v>ews_participate_1_2_freqpct</v>
          </cell>
          <cell r="B127">
            <v>0.83487176895141602</v>
          </cell>
        </row>
        <row r="128">
          <cell r="A128" t="str">
            <v>ews_participate_1_2_n</v>
          </cell>
          <cell r="B128">
            <v>667</v>
          </cell>
        </row>
      </sheetData>
      <sheetData sheetId="8">
        <row r="1">
          <cell r="A1" t="str">
            <v>q_504_0_1_freqpct</v>
          </cell>
          <cell r="B1">
            <v>0.4357219934463501</v>
          </cell>
        </row>
        <row r="2">
          <cell r="A2" t="str">
            <v>q_504_0_1_n</v>
          </cell>
          <cell r="B2">
            <v>321</v>
          </cell>
        </row>
        <row r="3">
          <cell r="A3" t="str">
            <v>q_504_1_1_freqpct</v>
          </cell>
          <cell r="B3">
            <v>0.5642780065536499</v>
          </cell>
        </row>
        <row r="4">
          <cell r="A4" t="str">
            <v>q_504_1_1_n</v>
          </cell>
          <cell r="B4">
            <v>376</v>
          </cell>
        </row>
        <row r="5">
          <cell r="A5" t="str">
            <v>grp_participate_0_1_freqpct</v>
          </cell>
          <cell r="B5">
            <v>6.6250689327716827E-2</v>
          </cell>
        </row>
        <row r="6">
          <cell r="A6" t="str">
            <v>grp_participate_0_1_n</v>
          </cell>
          <cell r="B6">
            <v>64</v>
          </cell>
        </row>
        <row r="7">
          <cell r="A7" t="str">
            <v>grp_participate_1_1_freqpct</v>
          </cell>
          <cell r="B7">
            <v>0.93374931812286377</v>
          </cell>
        </row>
        <row r="8">
          <cell r="A8" t="str">
            <v>grp_participate_1_1_n</v>
          </cell>
          <cell r="B8">
            <v>637</v>
          </cell>
        </row>
        <row r="9">
          <cell r="A9" t="str">
            <v>trauma_0_1_freqpct</v>
          </cell>
          <cell r="B9">
            <v>9.6628032624721527E-2</v>
          </cell>
        </row>
        <row r="10">
          <cell r="A10" t="str">
            <v>trauma_0_1_n</v>
          </cell>
          <cell r="B10">
            <v>137</v>
          </cell>
        </row>
        <row r="11">
          <cell r="A11" t="str">
            <v>trauma_1_1_freqpct</v>
          </cell>
          <cell r="B11">
            <v>0.90337198972702026</v>
          </cell>
        </row>
        <row r="12">
          <cell r="A12" t="str">
            <v>trauma_1_1_n</v>
          </cell>
          <cell r="B12">
            <v>569</v>
          </cell>
        </row>
        <row r="13">
          <cell r="A13" t="str">
            <v>q_601_0_1_freqpct</v>
          </cell>
          <cell r="B13">
            <v>0.36542880535125732</v>
          </cell>
        </row>
        <row r="14">
          <cell r="A14" t="str">
            <v>q_601_0_1_n</v>
          </cell>
          <cell r="B14">
            <v>363</v>
          </cell>
        </row>
        <row r="15">
          <cell r="A15" t="str">
            <v>q_601_1_1_freqpct</v>
          </cell>
          <cell r="B15">
            <v>0.63457119464874268</v>
          </cell>
        </row>
        <row r="16">
          <cell r="A16" t="str">
            <v>q_601_1_1_n</v>
          </cell>
          <cell r="B16">
            <v>340</v>
          </cell>
        </row>
        <row r="17">
          <cell r="A17" t="str">
            <v>q_812_bin_0_1_freqpct</v>
          </cell>
          <cell r="B17">
            <v>0.38228422403335571</v>
          </cell>
        </row>
        <row r="18">
          <cell r="A18" t="str">
            <v>q_812_bin_0_1_n</v>
          </cell>
          <cell r="B18">
            <v>304</v>
          </cell>
        </row>
        <row r="19">
          <cell r="A19" t="str">
            <v>q_812_bin_1_1_freqpct</v>
          </cell>
          <cell r="B19">
            <v>0.61771577596664429</v>
          </cell>
        </row>
        <row r="20">
          <cell r="A20" t="str">
            <v>q_812_bin_1_1_n</v>
          </cell>
          <cell r="B20">
            <v>404</v>
          </cell>
        </row>
        <row r="21">
          <cell r="A21" t="str">
            <v>q_802_bin_0_1_freqpct</v>
          </cell>
          <cell r="B21">
            <v>0.11275072395801544</v>
          </cell>
        </row>
        <row r="22">
          <cell r="A22" t="str">
            <v>q_802_bin_0_1_n</v>
          </cell>
          <cell r="B22">
            <v>132</v>
          </cell>
        </row>
        <row r="23">
          <cell r="A23" t="str">
            <v>q_802_bin_1_1_freqpct</v>
          </cell>
          <cell r="B23">
            <v>0.88724929094314575</v>
          </cell>
        </row>
        <row r="24">
          <cell r="A24" t="str">
            <v>q_802_bin_1_1_n</v>
          </cell>
          <cell r="B24">
            <v>574</v>
          </cell>
        </row>
        <row r="25">
          <cell r="A25" t="str">
            <v>q_803_bin_0_1_freqpct</v>
          </cell>
          <cell r="B25">
            <v>0.14068543910980225</v>
          </cell>
        </row>
        <row r="26">
          <cell r="A26" t="str">
            <v>q_803_bin_0_1_n</v>
          </cell>
          <cell r="B26">
            <v>170</v>
          </cell>
        </row>
        <row r="27">
          <cell r="A27" t="str">
            <v>q_803_bin_1_1_freqpct</v>
          </cell>
          <cell r="B27">
            <v>0.85931456089019775</v>
          </cell>
        </row>
        <row r="28">
          <cell r="A28" t="str">
            <v>q_803_bin_1_1_n</v>
          </cell>
          <cell r="B28">
            <v>537</v>
          </cell>
        </row>
        <row r="29">
          <cell r="A29" t="str">
            <v>q_814_bin_0_1_freqpct</v>
          </cell>
          <cell r="B29">
            <v>6.6937841475009918E-2</v>
          </cell>
        </row>
        <row r="30">
          <cell r="A30" t="str">
            <v>q_814_bin_0_1_n</v>
          </cell>
          <cell r="B30">
            <v>48</v>
          </cell>
        </row>
        <row r="31">
          <cell r="A31" t="str">
            <v>q_814_bin_1_1_freqpct</v>
          </cell>
          <cell r="B31">
            <v>0.93306213617324829</v>
          </cell>
        </row>
        <row r="32">
          <cell r="A32" t="str">
            <v>q_814_bin_1_1_n</v>
          </cell>
          <cell r="B32">
            <v>660</v>
          </cell>
        </row>
        <row r="33">
          <cell r="A33" t="str">
            <v>q_829_bin_0_1_freqpct</v>
          </cell>
          <cell r="B33">
            <v>0.18784715235233307</v>
          </cell>
        </row>
        <row r="34">
          <cell r="A34" t="str">
            <v>q_829_bin_0_1_n</v>
          </cell>
          <cell r="B34">
            <v>210</v>
          </cell>
        </row>
        <row r="35">
          <cell r="A35" t="str">
            <v>q_829_bin_1_1_freqpct</v>
          </cell>
          <cell r="B35">
            <v>0.81215286254882813</v>
          </cell>
        </row>
        <row r="36">
          <cell r="A36" t="str">
            <v>q_829_bin_1_1_n</v>
          </cell>
          <cell r="B36">
            <v>498</v>
          </cell>
        </row>
        <row r="37">
          <cell r="A37" t="str">
            <v>q_830_bin_0_1_freqpct</v>
          </cell>
          <cell r="B37">
            <v>0.76862937211990356</v>
          </cell>
        </row>
        <row r="38">
          <cell r="A38" t="str">
            <v>q_830_bin_0_1_n</v>
          </cell>
          <cell r="B38">
            <v>527</v>
          </cell>
        </row>
        <row r="39">
          <cell r="A39" t="str">
            <v>q_830_bin_1_1_freqpct</v>
          </cell>
          <cell r="B39">
            <v>0.23137064278125763</v>
          </cell>
        </row>
        <row r="40">
          <cell r="A40" t="str">
            <v>q_830_bin_1_1_n</v>
          </cell>
          <cell r="B40">
            <v>182</v>
          </cell>
        </row>
        <row r="41">
          <cell r="A41" t="str">
            <v>q_831_bin_0_1_freqpct</v>
          </cell>
          <cell r="B41">
            <v>0.4965595006942749</v>
          </cell>
        </row>
        <row r="42">
          <cell r="A42" t="str">
            <v>q_831_bin_0_1_n</v>
          </cell>
          <cell r="B42">
            <v>397</v>
          </cell>
        </row>
        <row r="43">
          <cell r="A43" t="str">
            <v>q_831_bin_1_1_freqpct</v>
          </cell>
          <cell r="B43">
            <v>0.5034404993057251</v>
          </cell>
        </row>
        <row r="44">
          <cell r="A44" t="str">
            <v>q_831_bin_1_1_n</v>
          </cell>
          <cell r="B44">
            <v>311</v>
          </cell>
        </row>
        <row r="45">
          <cell r="A45" t="str">
            <v>q_832_bin_0_1_freqpct</v>
          </cell>
          <cell r="B45">
            <v>0.88609093427658081</v>
          </cell>
        </row>
        <row r="46">
          <cell r="A46" t="str">
            <v>q_832_bin_0_1_n</v>
          </cell>
          <cell r="B46">
            <v>612</v>
          </cell>
        </row>
        <row r="47">
          <cell r="A47" t="str">
            <v>q_832_bin_1_1_freqpct</v>
          </cell>
          <cell r="B47">
            <v>0.113909050822258</v>
          </cell>
        </row>
        <row r="48">
          <cell r="A48" t="str">
            <v>q_832_bin_1_1_n</v>
          </cell>
          <cell r="B48">
            <v>95</v>
          </cell>
        </row>
        <row r="49">
          <cell r="A49" t="str">
            <v>q_824_bin_0_1_freqpct</v>
          </cell>
          <cell r="B49">
            <v>0.67710548639297485</v>
          </cell>
        </row>
        <row r="50">
          <cell r="A50" t="str">
            <v>q_824_bin_0_1_n</v>
          </cell>
          <cell r="B50">
            <v>315</v>
          </cell>
        </row>
        <row r="51">
          <cell r="A51" t="str">
            <v>q_824_bin_1_1_freqpct</v>
          </cell>
          <cell r="B51">
            <v>0.32289454340934753</v>
          </cell>
        </row>
        <row r="52">
          <cell r="A52" t="str">
            <v>q_824_bin_1_1_n</v>
          </cell>
          <cell r="B52">
            <v>392</v>
          </cell>
        </row>
        <row r="53">
          <cell r="A53" t="str">
            <v>q_825_bin_0_1_freqpct</v>
          </cell>
          <cell r="B53">
            <v>0.54712408781051636</v>
          </cell>
        </row>
        <row r="54">
          <cell r="A54" t="str">
            <v>q_825_bin_0_1_n</v>
          </cell>
          <cell r="B54">
            <v>285</v>
          </cell>
        </row>
        <row r="55">
          <cell r="A55" t="str">
            <v>q_825_bin_1_1_freqpct</v>
          </cell>
          <cell r="B55">
            <v>0.45287594199180603</v>
          </cell>
        </row>
        <row r="56">
          <cell r="A56" t="str">
            <v>q_825_bin_1_1_n</v>
          </cell>
          <cell r="B56">
            <v>424</v>
          </cell>
        </row>
        <row r="57">
          <cell r="A57" t="str">
            <v>q_827_bin_0_1_freqpct</v>
          </cell>
          <cell r="B57">
            <v>4.8131849616765976E-2</v>
          </cell>
        </row>
        <row r="58">
          <cell r="A58" t="str">
            <v>q_827_bin_0_1_n</v>
          </cell>
          <cell r="B58">
            <v>31</v>
          </cell>
        </row>
        <row r="59">
          <cell r="A59" t="str">
            <v>q_827_bin_1_1_freqpct</v>
          </cell>
          <cell r="B59">
            <v>0.95186817646026611</v>
          </cell>
        </row>
        <row r="60">
          <cell r="A60" t="str">
            <v>q_827_bin_1_1_n</v>
          </cell>
          <cell r="B60">
            <v>673</v>
          </cell>
        </row>
        <row r="61">
          <cell r="A61" t="str">
            <v>ews_participate_0_1_freqpct</v>
          </cell>
          <cell r="B61">
            <v>0.10365298390388489</v>
          </cell>
        </row>
        <row r="62">
          <cell r="A62" t="str">
            <v>ews_participate_0_1_n</v>
          </cell>
          <cell r="B62">
            <v>117</v>
          </cell>
        </row>
        <row r="63">
          <cell r="A63" t="str">
            <v>ews_participate_1_1_freqpct</v>
          </cell>
          <cell r="B63">
            <v>0.8963470458984375</v>
          </cell>
        </row>
        <row r="64">
          <cell r="A64" t="str">
            <v>ews_participate_1_1_n</v>
          </cell>
          <cell r="B64">
            <v>589</v>
          </cell>
        </row>
        <row r="65">
          <cell r="A65" t="str">
            <v>q_504_0_2_freqpct</v>
          </cell>
          <cell r="B65">
            <v>0.54004406929016113</v>
          </cell>
        </row>
        <row r="66">
          <cell r="A66" t="str">
            <v>q_504_0_2_n</v>
          </cell>
          <cell r="B66">
            <v>1019</v>
          </cell>
        </row>
        <row r="67">
          <cell r="A67" t="str">
            <v>q_504_1_2_freqpct</v>
          </cell>
          <cell r="B67">
            <v>0.45995593070983887</v>
          </cell>
        </row>
        <row r="68">
          <cell r="A68" t="str">
            <v>q_504_1_2_n</v>
          </cell>
          <cell r="B68">
            <v>826</v>
          </cell>
        </row>
        <row r="69">
          <cell r="A69" t="str">
            <v>grp_participate_0_2_freqpct</v>
          </cell>
          <cell r="B69">
            <v>0.11194714158773422</v>
          </cell>
        </row>
        <row r="70">
          <cell r="A70" t="str">
            <v>grp_participate_0_2_n</v>
          </cell>
          <cell r="B70">
            <v>243</v>
          </cell>
        </row>
        <row r="71">
          <cell r="A71" t="str">
            <v>grp_participate_1_2_freqpct</v>
          </cell>
          <cell r="B71">
            <v>0.88805288076400757</v>
          </cell>
        </row>
        <row r="72">
          <cell r="A72" t="str">
            <v>grp_participate_1_2_n</v>
          </cell>
          <cell r="B72">
            <v>1605</v>
          </cell>
        </row>
        <row r="73">
          <cell r="A73" t="str">
            <v>trauma_0_2_freqpct</v>
          </cell>
          <cell r="B73">
            <v>0.23672403395175934</v>
          </cell>
        </row>
        <row r="74">
          <cell r="A74" t="str">
            <v>trauma_0_2_n</v>
          </cell>
          <cell r="B74">
            <v>549</v>
          </cell>
        </row>
        <row r="75">
          <cell r="A75" t="str">
            <v>trauma_1_2_freqpct</v>
          </cell>
          <cell r="B75">
            <v>0.76327598094940186</v>
          </cell>
        </row>
        <row r="76">
          <cell r="A76" t="str">
            <v>trauma_1_2_n</v>
          </cell>
          <cell r="B76">
            <v>1304</v>
          </cell>
        </row>
        <row r="77">
          <cell r="A77" t="str">
            <v>q_601_0_2_freqpct</v>
          </cell>
          <cell r="B77">
            <v>0.60171282291412354</v>
          </cell>
        </row>
        <row r="78">
          <cell r="A78" t="str">
            <v>q_601_0_2_n</v>
          </cell>
          <cell r="B78">
            <v>1254</v>
          </cell>
        </row>
        <row r="79">
          <cell r="A79" t="str">
            <v>q_601_1_2_freqpct</v>
          </cell>
          <cell r="B79">
            <v>0.39828717708587646</v>
          </cell>
        </row>
        <row r="80">
          <cell r="A80" t="str">
            <v>q_601_1_2_n</v>
          </cell>
          <cell r="B80">
            <v>596</v>
          </cell>
        </row>
        <row r="81">
          <cell r="A81" t="str">
            <v>q_812_bin_0_2_freqpct</v>
          </cell>
          <cell r="B81">
            <v>0.47077307105064392</v>
          </cell>
        </row>
        <row r="82">
          <cell r="A82" t="str">
            <v>q_812_bin_0_2_n</v>
          </cell>
          <cell r="B82">
            <v>852</v>
          </cell>
        </row>
        <row r="83">
          <cell r="A83" t="str">
            <v>q_812_bin_1_2_freqpct</v>
          </cell>
          <cell r="B83">
            <v>0.52922695875167847</v>
          </cell>
        </row>
        <row r="84">
          <cell r="A84" t="str">
            <v>q_812_bin_1_2_n</v>
          </cell>
          <cell r="B84">
            <v>1004</v>
          </cell>
        </row>
        <row r="85">
          <cell r="A85" t="str">
            <v>q_802_bin_0_2_freqpct</v>
          </cell>
          <cell r="B85">
            <v>0.22623786330223083</v>
          </cell>
        </row>
        <row r="86">
          <cell r="A86" t="str">
            <v>q_802_bin_0_2_n</v>
          </cell>
          <cell r="B86">
            <v>529</v>
          </cell>
        </row>
        <row r="87">
          <cell r="A87" t="str">
            <v>q_802_bin_1_2_freqpct</v>
          </cell>
          <cell r="B87">
            <v>0.77376210689544678</v>
          </cell>
        </row>
        <row r="88">
          <cell r="A88" t="str">
            <v>q_802_bin_1_2_n</v>
          </cell>
          <cell r="B88">
            <v>1318</v>
          </cell>
        </row>
        <row r="89">
          <cell r="A89" t="str">
            <v>q_803_bin_0_2_freqpct</v>
          </cell>
          <cell r="B89">
            <v>0.27419465780258179</v>
          </cell>
        </row>
        <row r="90">
          <cell r="A90" t="str">
            <v>q_803_bin_0_2_n</v>
          </cell>
          <cell r="B90">
            <v>580</v>
          </cell>
        </row>
        <row r="91">
          <cell r="A91" t="str">
            <v>q_803_bin_1_2_freqpct</v>
          </cell>
          <cell r="B91">
            <v>0.72580534219741821</v>
          </cell>
        </row>
        <row r="92">
          <cell r="A92" t="str">
            <v>q_803_bin_1_2_n</v>
          </cell>
          <cell r="B92">
            <v>1276</v>
          </cell>
        </row>
        <row r="93">
          <cell r="A93" t="str">
            <v>q_814_bin_0_2_freqpct</v>
          </cell>
          <cell r="B93">
            <v>9.9568977952003479E-2</v>
          </cell>
        </row>
        <row r="94">
          <cell r="A94" t="str">
            <v>q_814_bin_0_2_n</v>
          </cell>
          <cell r="B94">
            <v>191</v>
          </cell>
        </row>
        <row r="95">
          <cell r="A95" t="str">
            <v>q_814_bin_1_2_freqpct</v>
          </cell>
          <cell r="B95">
            <v>0.90043103694915771</v>
          </cell>
        </row>
        <row r="96">
          <cell r="A96" t="str">
            <v>q_814_bin_1_2_n</v>
          </cell>
          <cell r="B96">
            <v>1666</v>
          </cell>
        </row>
        <row r="97">
          <cell r="A97" t="str">
            <v>q_829_bin_0_2_freqpct</v>
          </cell>
          <cell r="B97">
            <v>0.44158139824867249</v>
          </cell>
        </row>
        <row r="98">
          <cell r="A98" t="str">
            <v>q_829_bin_0_2_n</v>
          </cell>
          <cell r="B98">
            <v>861</v>
          </cell>
        </row>
        <row r="99">
          <cell r="A99" t="str">
            <v>q_829_bin_1_2_freqpct</v>
          </cell>
          <cell r="B99">
            <v>0.5584186315536499</v>
          </cell>
        </row>
        <row r="100">
          <cell r="A100" t="str">
            <v>q_829_bin_1_2_n</v>
          </cell>
          <cell r="B100">
            <v>996</v>
          </cell>
        </row>
        <row r="101">
          <cell r="A101" t="str">
            <v>q_830_bin_0_2_freqpct</v>
          </cell>
          <cell r="B101">
            <v>0.78252196311950684</v>
          </cell>
        </row>
        <row r="102">
          <cell r="A102" t="str">
            <v>q_830_bin_0_2_n</v>
          </cell>
          <cell r="B102">
            <v>1369</v>
          </cell>
        </row>
        <row r="103">
          <cell r="A103" t="str">
            <v>q_830_bin_1_2_freqpct</v>
          </cell>
          <cell r="B103">
            <v>0.21747806668281555</v>
          </cell>
        </row>
        <row r="104">
          <cell r="A104" t="str">
            <v>q_830_bin_1_2_n</v>
          </cell>
          <cell r="B104">
            <v>490</v>
          </cell>
        </row>
        <row r="105">
          <cell r="A105" t="str">
            <v>q_831_bin_0_2_freqpct</v>
          </cell>
          <cell r="B105">
            <v>0.64686626195907593</v>
          </cell>
        </row>
        <row r="106">
          <cell r="A106" t="str">
            <v>q_831_bin_0_2_n</v>
          </cell>
          <cell r="B106">
            <v>1248</v>
          </cell>
        </row>
        <row r="107">
          <cell r="A107" t="str">
            <v>q_831_bin_1_2_freqpct</v>
          </cell>
          <cell r="B107">
            <v>0.35313370823860168</v>
          </cell>
        </row>
        <row r="108">
          <cell r="A108" t="str">
            <v>q_831_bin_1_2_n</v>
          </cell>
          <cell r="B108">
            <v>609</v>
          </cell>
        </row>
        <row r="109">
          <cell r="A109" t="str">
            <v>q_832_bin_0_2_freqpct</v>
          </cell>
          <cell r="B109">
            <v>0.846138596534729</v>
          </cell>
        </row>
        <row r="110">
          <cell r="A110" t="str">
            <v>q_832_bin_0_2_n</v>
          </cell>
          <cell r="B110">
            <v>1580</v>
          </cell>
        </row>
        <row r="111">
          <cell r="A111" t="str">
            <v>q_832_bin_1_2_freqpct</v>
          </cell>
          <cell r="B111">
            <v>0.153861403465271</v>
          </cell>
        </row>
        <row r="112">
          <cell r="A112" t="str">
            <v>q_832_bin_1_2_n</v>
          </cell>
          <cell r="B112">
            <v>279</v>
          </cell>
        </row>
        <row r="113">
          <cell r="A113" t="str">
            <v>q_824_bin_0_2_freqpct</v>
          </cell>
          <cell r="B113">
            <v>0.23367427289485931</v>
          </cell>
        </row>
        <row r="114">
          <cell r="A114" t="str">
            <v>q_824_bin_0_2_n</v>
          </cell>
          <cell r="B114">
            <v>255</v>
          </cell>
        </row>
        <row r="115">
          <cell r="A115" t="str">
            <v>q_824_bin_1_2_freqpct</v>
          </cell>
          <cell r="B115">
            <v>0.76632571220397949</v>
          </cell>
        </row>
        <row r="116">
          <cell r="A116" t="str">
            <v>q_824_bin_1_2_n</v>
          </cell>
          <cell r="B116">
            <v>1597</v>
          </cell>
        </row>
        <row r="117">
          <cell r="A117" t="str">
            <v>q_825_bin_0_2_freqpct</v>
          </cell>
          <cell r="B117">
            <v>0.24875569343566895</v>
          </cell>
        </row>
        <row r="118">
          <cell r="A118" t="str">
            <v>q_825_bin_0_2_n</v>
          </cell>
          <cell r="B118">
            <v>348</v>
          </cell>
        </row>
        <row r="119">
          <cell r="A119" t="str">
            <v>q_825_bin_1_2_freqpct</v>
          </cell>
          <cell r="B119">
            <v>0.75124430656433105</v>
          </cell>
        </row>
        <row r="120">
          <cell r="A120" t="str">
            <v>q_825_bin_1_2_n</v>
          </cell>
          <cell r="B120">
            <v>1510</v>
          </cell>
        </row>
        <row r="121">
          <cell r="A121" t="str">
            <v>q_827_bin_0_2_freqpct</v>
          </cell>
          <cell r="B121">
            <v>5.0113506615161896E-2</v>
          </cell>
        </row>
        <row r="122">
          <cell r="A122" t="str">
            <v>q_827_bin_0_2_n</v>
          </cell>
          <cell r="B122">
            <v>72</v>
          </cell>
        </row>
        <row r="123">
          <cell r="A123" t="str">
            <v>q_827_bin_1_2_freqpct</v>
          </cell>
          <cell r="B123">
            <v>0.9498865008354187</v>
          </cell>
        </row>
        <row r="124">
          <cell r="A124" t="str">
            <v>q_827_bin_1_2_n</v>
          </cell>
          <cell r="B124">
            <v>1781</v>
          </cell>
        </row>
        <row r="125">
          <cell r="A125" t="str">
            <v>ews_participate_0_2_freqpct</v>
          </cell>
          <cell r="B125">
            <v>0.32960331439971924</v>
          </cell>
        </row>
        <row r="126">
          <cell r="A126" t="str">
            <v>ews_participate_0_2_n</v>
          </cell>
          <cell r="B126">
            <v>593</v>
          </cell>
        </row>
        <row r="127">
          <cell r="A127" t="str">
            <v>ews_participate_1_2_freqpct</v>
          </cell>
          <cell r="B127">
            <v>0.67039668560028076</v>
          </cell>
        </row>
        <row r="128">
          <cell r="A128" t="str">
            <v>ews_participate_1_2_n</v>
          </cell>
          <cell r="B128">
            <v>1258</v>
          </cell>
        </row>
      </sheetData>
      <sheetData sheetId="9"/>
      <sheetData sheetId="10">
        <row r="1">
          <cell r="A1" t="str">
            <v>q_706_median</v>
          </cell>
          <cell r="B1">
            <v>3</v>
          </cell>
        </row>
        <row r="2">
          <cell r="A2" t="str">
            <v>q_603_clean_median</v>
          </cell>
          <cell r="B2">
            <v>3</v>
          </cell>
        </row>
        <row r="3">
          <cell r="A3" t="str">
            <v>q_612_median</v>
          </cell>
          <cell r="B3">
            <v>2</v>
          </cell>
        </row>
        <row r="4">
          <cell r="A4" t="str">
            <v>q_513_median</v>
          </cell>
          <cell r="B4">
            <v>2</v>
          </cell>
        </row>
        <row r="5">
          <cell r="A5" t="str">
            <v>q_510_median</v>
          </cell>
          <cell r="B5">
            <v>3</v>
          </cell>
        </row>
        <row r="6">
          <cell r="A6" t="str">
            <v>q_519_median</v>
          </cell>
          <cell r="B6">
            <v>2</v>
          </cell>
        </row>
        <row r="7">
          <cell r="A7" t="str">
            <v>q_606_median</v>
          </cell>
          <cell r="B7">
            <v>2</v>
          </cell>
        </row>
        <row r="8">
          <cell r="A8" t="str">
            <v>q_520_median</v>
          </cell>
          <cell r="B8">
            <v>2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q_706_Akobo_median</v>
          </cell>
          <cell r="B1">
            <v>3</v>
          </cell>
        </row>
        <row r="2">
          <cell r="A2" t="str">
            <v>q_603_clean_Akobo_median</v>
          </cell>
          <cell r="B2">
            <v>3</v>
          </cell>
        </row>
        <row r="3">
          <cell r="A3" t="str">
            <v>q_612_Akobo_median</v>
          </cell>
          <cell r="B3">
            <v>2</v>
          </cell>
        </row>
        <row r="4">
          <cell r="A4" t="str">
            <v>q_513_Akobo_median</v>
          </cell>
          <cell r="B4">
            <v>2</v>
          </cell>
        </row>
        <row r="5">
          <cell r="A5" t="str">
            <v>q_510_Akobo_median</v>
          </cell>
          <cell r="B5">
            <v>2</v>
          </cell>
        </row>
        <row r="6">
          <cell r="A6" t="str">
            <v>q_519_Akobo_median</v>
          </cell>
          <cell r="B6">
            <v>2</v>
          </cell>
        </row>
        <row r="7">
          <cell r="A7" t="str">
            <v>q_606_Akobo_median</v>
          </cell>
          <cell r="B7">
            <v>2</v>
          </cell>
        </row>
        <row r="8">
          <cell r="A8" t="str">
            <v>q_520_Akobo_median</v>
          </cell>
          <cell r="B8">
            <v>2</v>
          </cell>
        </row>
      </sheetData>
      <sheetData sheetId="18">
        <row r="1">
          <cell r="A1" t="str">
            <v>q_706_Budi_median</v>
          </cell>
          <cell r="B1">
            <v>2</v>
          </cell>
        </row>
        <row r="2">
          <cell r="A2" t="str">
            <v>q_603_clean_Budi_median</v>
          </cell>
          <cell r="B2">
            <v>3</v>
          </cell>
        </row>
        <row r="3">
          <cell r="A3" t="str">
            <v>q_612_Budi_median</v>
          </cell>
          <cell r="B3">
            <v>2.5</v>
          </cell>
        </row>
        <row r="4">
          <cell r="A4" t="str">
            <v>q_513_Budi_median</v>
          </cell>
          <cell r="B4">
            <v>3</v>
          </cell>
        </row>
        <row r="5">
          <cell r="A5" t="str">
            <v>q_510_Budi_median</v>
          </cell>
          <cell r="B5">
            <v>3</v>
          </cell>
        </row>
        <row r="6">
          <cell r="A6" t="str">
            <v>q_519_Budi_median</v>
          </cell>
          <cell r="B6">
            <v>2</v>
          </cell>
        </row>
        <row r="7">
          <cell r="A7" t="str">
            <v>q_606_Budi_median</v>
          </cell>
          <cell r="B7">
            <v>2</v>
          </cell>
        </row>
        <row r="8">
          <cell r="A8" t="str">
            <v>q_520_Budi_median</v>
          </cell>
          <cell r="B8">
            <v>3</v>
          </cell>
        </row>
      </sheetData>
      <sheetData sheetId="19">
        <row r="1">
          <cell r="A1" t="str">
            <v>q_706_Duk_median</v>
          </cell>
          <cell r="B1">
            <v>3</v>
          </cell>
        </row>
        <row r="2">
          <cell r="A2" t="str">
            <v>q_603_clean_Duk_median</v>
          </cell>
          <cell r="B2">
            <v>2</v>
          </cell>
        </row>
        <row r="3">
          <cell r="A3" t="str">
            <v>q_612_Duk_median</v>
          </cell>
          <cell r="B3">
            <v>3</v>
          </cell>
        </row>
        <row r="4">
          <cell r="A4" t="str">
            <v>q_513_Duk_median</v>
          </cell>
          <cell r="B4">
            <v>3</v>
          </cell>
        </row>
        <row r="5">
          <cell r="A5" t="str">
            <v>q_510_Duk_median</v>
          </cell>
          <cell r="B5">
            <v>2</v>
          </cell>
        </row>
        <row r="6">
          <cell r="A6" t="str">
            <v>q_519_Duk_median</v>
          </cell>
          <cell r="B6">
            <v>2</v>
          </cell>
        </row>
        <row r="7">
          <cell r="A7" t="str">
            <v>q_606_Duk_median</v>
          </cell>
          <cell r="B7">
            <v>2</v>
          </cell>
        </row>
        <row r="8">
          <cell r="A8" t="str">
            <v>q_520_Duk_median</v>
          </cell>
          <cell r="B8">
            <v>2</v>
          </cell>
        </row>
      </sheetData>
      <sheetData sheetId="20">
        <row r="1">
          <cell r="A1" t="str">
            <v>q_706_Leer_median</v>
          </cell>
          <cell r="B1">
            <v>3</v>
          </cell>
        </row>
        <row r="2">
          <cell r="A2" t="str">
            <v>q_603_clean_Leer_median</v>
          </cell>
          <cell r="B2">
            <v>1</v>
          </cell>
        </row>
        <row r="3">
          <cell r="A3" t="str">
            <v>q_612_Leer_median</v>
          </cell>
          <cell r="B3">
            <v>2</v>
          </cell>
        </row>
        <row r="4">
          <cell r="A4" t="str">
            <v>q_513_Leer_median</v>
          </cell>
          <cell r="B4">
            <v>3</v>
          </cell>
        </row>
        <row r="5">
          <cell r="A5" t="str">
            <v>q_510_Leer_median</v>
          </cell>
          <cell r="B5">
            <v>3</v>
          </cell>
        </row>
        <row r="6">
          <cell r="A6" t="str">
            <v>q_519_Leer_median</v>
          </cell>
          <cell r="B6">
            <v>1</v>
          </cell>
        </row>
        <row r="7">
          <cell r="A7" t="str">
            <v>q_606_Leer_median</v>
          </cell>
          <cell r="B7">
            <v>2</v>
          </cell>
        </row>
        <row r="8">
          <cell r="A8" t="str">
            <v>q_520_Leer_median</v>
          </cell>
          <cell r="B8">
            <v>2</v>
          </cell>
        </row>
      </sheetData>
      <sheetData sheetId="21">
        <row r="1">
          <cell r="A1" t="str">
            <v>q_706_Pibor_median</v>
          </cell>
          <cell r="B1">
            <v>3</v>
          </cell>
        </row>
        <row r="2">
          <cell r="A2" t="str">
            <v>q_603_clean_Pibor_median</v>
          </cell>
          <cell r="B2">
            <v>4</v>
          </cell>
        </row>
        <row r="3">
          <cell r="A3" t="str">
            <v>q_612_Pibor_median</v>
          </cell>
          <cell r="B3">
            <v>2</v>
          </cell>
        </row>
        <row r="4">
          <cell r="A4" t="str">
            <v>q_513_Pibor_median</v>
          </cell>
          <cell r="B4">
            <v>2</v>
          </cell>
        </row>
        <row r="5">
          <cell r="A5" t="str">
            <v>q_510_Pibor_median</v>
          </cell>
          <cell r="B5">
            <v>3</v>
          </cell>
        </row>
        <row r="6">
          <cell r="A6" t="str">
            <v>q_519_Pibor_median</v>
          </cell>
          <cell r="B6">
            <v>2</v>
          </cell>
        </row>
        <row r="7">
          <cell r="A7" t="str">
            <v>q_606_Pibor_median</v>
          </cell>
          <cell r="B7">
            <v>2</v>
          </cell>
        </row>
        <row r="8">
          <cell r="A8" t="str">
            <v>q_520_Pibor_median</v>
          </cell>
          <cell r="B8">
            <v>2</v>
          </cell>
        </row>
      </sheetData>
      <sheetData sheetId="22">
        <row r="1">
          <cell r="A1" t="str">
            <v>q_706_Uror_median</v>
          </cell>
          <cell r="B1">
            <v>4</v>
          </cell>
        </row>
        <row r="2">
          <cell r="A2" t="str">
            <v>q_603_clean_Uror_median</v>
          </cell>
          <cell r="B2">
            <v>3</v>
          </cell>
        </row>
        <row r="3">
          <cell r="A3" t="str">
            <v>q_612_Uror_median</v>
          </cell>
          <cell r="B3">
            <v>3</v>
          </cell>
        </row>
        <row r="4">
          <cell r="A4" t="str">
            <v>q_513_Uror_median</v>
          </cell>
          <cell r="B4">
            <v>4</v>
          </cell>
        </row>
        <row r="5">
          <cell r="A5" t="str">
            <v>q_510_Uror_median</v>
          </cell>
          <cell r="B5">
            <v>3</v>
          </cell>
        </row>
        <row r="6">
          <cell r="A6" t="str">
            <v>q_519_Uror_median</v>
          </cell>
          <cell r="B6">
            <v>1</v>
          </cell>
        </row>
        <row r="7">
          <cell r="A7" t="str">
            <v>q_606_Uror_median</v>
          </cell>
          <cell r="B7">
            <v>3</v>
          </cell>
        </row>
        <row r="8">
          <cell r="A8" t="str">
            <v>q_520_Uror_median</v>
          </cell>
          <cell r="B8">
            <v>1.5</v>
          </cell>
        </row>
      </sheetData>
      <sheetData sheetId="23"/>
      <sheetData sheetId="24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3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3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4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2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  <sheetData sheetId="25"/>
      <sheetData sheetId="26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4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2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3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3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  <sheetData sheetId="27">
        <row r="1">
          <cell r="A1" t="str">
            <v>aspirations_index_mean</v>
          </cell>
          <cell r="B1">
            <v>2.7375891208648682</v>
          </cell>
        </row>
        <row r="2">
          <cell r="A2" t="str">
            <v>hdds_mean</v>
          </cell>
          <cell r="B2">
            <v>6.5601406097412109</v>
          </cell>
        </row>
        <row r="3">
          <cell r="A3" t="str">
            <v>bonding_capital_score_mean</v>
          </cell>
          <cell r="B3">
            <v>44.160190582275391</v>
          </cell>
        </row>
        <row r="4">
          <cell r="A4" t="str">
            <v>bridging_capital_score_mean</v>
          </cell>
          <cell r="B4">
            <v>36.486774444580078</v>
          </cell>
        </row>
        <row r="5">
          <cell r="A5" t="str">
            <v>fies_raw_mean</v>
          </cell>
          <cell r="B5">
            <v>7.7263298034667969</v>
          </cell>
        </row>
        <row r="6">
          <cell r="A6" t="str">
            <v>arssi_mean</v>
          </cell>
          <cell r="B6">
            <v>4.0223984718322754</v>
          </cell>
        </row>
        <row r="7">
          <cell r="A7" t="str">
            <v>social_capital_score_mean</v>
          </cell>
          <cell r="B7">
            <v>40.392532348632813</v>
          </cell>
        </row>
        <row r="8">
          <cell r="A8" t="str">
            <v>resil_c_mean</v>
          </cell>
          <cell r="B8">
            <v>0.35080805420875549</v>
          </cell>
        </row>
      </sheetData>
      <sheetData sheetId="28">
        <row r="1">
          <cell r="A1" t="str">
            <v>aspirations_index_Akobo_mean</v>
          </cell>
          <cell r="B1">
            <v>2.5572264194488525</v>
          </cell>
        </row>
        <row r="2">
          <cell r="A2" t="str">
            <v>hdds_Akobo_mean</v>
          </cell>
          <cell r="B2">
            <v>6.0796980857849121</v>
          </cell>
        </row>
        <row r="3">
          <cell r="A3" t="str">
            <v>bonding_capital_score_Akobo_mean</v>
          </cell>
          <cell r="B3">
            <v>52.559772491455078</v>
          </cell>
        </row>
        <row r="4">
          <cell r="A4" t="str">
            <v>bridging_capital_score_Akobo_mean</v>
          </cell>
          <cell r="B4">
            <v>32.55401611328125</v>
          </cell>
        </row>
        <row r="5">
          <cell r="A5" t="str">
            <v>fies_raw_Akobo_mean</v>
          </cell>
          <cell r="B5">
            <v>7.6798744201660156</v>
          </cell>
        </row>
        <row r="6">
          <cell r="A6" t="str">
            <v>arssi_Akobo_mean</v>
          </cell>
          <cell r="B6">
            <v>3.4728808403015137</v>
          </cell>
        </row>
        <row r="7">
          <cell r="A7" t="str">
            <v>social_capital_score_Akobo_mean</v>
          </cell>
          <cell r="B7">
            <v>42.675174713134766</v>
          </cell>
        </row>
        <row r="8">
          <cell r="A8" t="str">
            <v>resil_c_Akobo_mean</v>
          </cell>
          <cell r="B8">
            <v>0.29253578186035156</v>
          </cell>
        </row>
      </sheetData>
      <sheetData sheetId="29">
        <row r="1">
          <cell r="A1" t="str">
            <v>aspirations_index_Budi_mean</v>
          </cell>
          <cell r="B1">
            <v>2.6095292568206787</v>
          </cell>
        </row>
        <row r="2">
          <cell r="A2" t="str">
            <v>hdds_Budi_mean</v>
          </cell>
          <cell r="B2">
            <v>3.9964194297790527</v>
          </cell>
        </row>
        <row r="3">
          <cell r="A3" t="str">
            <v>bonding_capital_score_Budi_mean</v>
          </cell>
          <cell r="B3">
            <v>69.016403198242188</v>
          </cell>
        </row>
        <row r="4">
          <cell r="A4" t="str">
            <v>bridging_capital_score_Budi_mean</v>
          </cell>
          <cell r="B4">
            <v>66.172225952148438</v>
          </cell>
        </row>
        <row r="5">
          <cell r="A5" t="str">
            <v>fies_raw_Budi_mean</v>
          </cell>
          <cell r="B5">
            <v>7.069951057434082</v>
          </cell>
        </row>
        <row r="6">
          <cell r="A6" t="str">
            <v>arssi_Budi_mean</v>
          </cell>
          <cell r="B6">
            <v>3.898754358291626</v>
          </cell>
        </row>
        <row r="7">
          <cell r="A7" t="str">
            <v>social_capital_score_Budi_mean</v>
          </cell>
          <cell r="B7">
            <v>67.762413024902344</v>
          </cell>
        </row>
        <row r="8">
          <cell r="A8" t="str">
            <v>resil_c_Budi_mean</v>
          </cell>
          <cell r="B8">
            <v>0.50023746490478516</v>
          </cell>
        </row>
      </sheetData>
      <sheetData sheetId="30">
        <row r="1">
          <cell r="A1" t="str">
            <v>aspirations_index_Duk_mean</v>
          </cell>
          <cell r="B1">
            <v>3.4849152565002441</v>
          </cell>
        </row>
        <row r="2">
          <cell r="A2" t="str">
            <v>hdds_Duk_mean</v>
          </cell>
          <cell r="B2">
            <v>6.2229080200195313</v>
          </cell>
        </row>
        <row r="3">
          <cell r="A3" t="str">
            <v>bonding_capital_score_Duk_mean</v>
          </cell>
          <cell r="B3">
            <v>48.211990356445313</v>
          </cell>
        </row>
        <row r="4">
          <cell r="A4" t="str">
            <v>bridging_capital_score_Duk_mean</v>
          </cell>
          <cell r="B4">
            <v>40.825603485107422</v>
          </cell>
        </row>
        <row r="5">
          <cell r="A5" t="str">
            <v>fies_raw_Duk_mean</v>
          </cell>
          <cell r="B5">
            <v>7.7391266822814941</v>
          </cell>
        </row>
        <row r="6">
          <cell r="A6" t="str">
            <v>arssi_Duk_mean</v>
          </cell>
          <cell r="B6">
            <v>4.1643567085266113</v>
          </cell>
        </row>
        <row r="7">
          <cell r="A7" t="str">
            <v>social_capital_score_Duk_mean</v>
          </cell>
          <cell r="B7">
            <v>44.666999816894531</v>
          </cell>
        </row>
        <row r="8">
          <cell r="A8" t="str">
            <v>resil_c_Duk_mean</v>
          </cell>
          <cell r="B8">
            <v>0.36413925886154175</v>
          </cell>
        </row>
      </sheetData>
      <sheetData sheetId="31">
        <row r="1">
          <cell r="A1" t="str">
            <v>aspirations_index_Leer_mean</v>
          </cell>
          <cell r="B1">
            <v>2.5419175624847412</v>
          </cell>
        </row>
        <row r="2">
          <cell r="A2" t="str">
            <v>hdds_Leer_mean</v>
          </cell>
          <cell r="B2">
            <v>6.2634677886962891</v>
          </cell>
        </row>
        <row r="3">
          <cell r="A3" t="str">
            <v>bonding_capital_score_Leer_mean</v>
          </cell>
          <cell r="B3">
            <v>46.706718444824219</v>
          </cell>
        </row>
        <row r="4">
          <cell r="A4" t="str">
            <v>bridging_capital_score_Leer_mean</v>
          </cell>
          <cell r="B4">
            <v>55.782611846923828</v>
          </cell>
        </row>
        <row r="5">
          <cell r="A5" t="str">
            <v>fies_raw_Leer_mean</v>
          </cell>
          <cell r="B5">
            <v>7.8783035278320313</v>
          </cell>
        </row>
        <row r="6">
          <cell r="A6" t="str">
            <v>arssi_Leer_mean</v>
          </cell>
          <cell r="B6">
            <v>3.7699689865112305</v>
          </cell>
        </row>
        <row r="7">
          <cell r="A7" t="str">
            <v>social_capital_score_Leer_mean</v>
          </cell>
          <cell r="B7">
            <v>51.243061065673828</v>
          </cell>
        </row>
        <row r="8">
          <cell r="A8" t="str">
            <v>resil_c_Leer_mean</v>
          </cell>
          <cell r="B8">
            <v>0.62963074445724487</v>
          </cell>
        </row>
      </sheetData>
      <sheetData sheetId="32">
        <row r="1">
          <cell r="A1" t="str">
            <v>aspirations_index_Pibor_mean</v>
          </cell>
          <cell r="B1">
            <v>3.3705751895904541</v>
          </cell>
        </row>
        <row r="2">
          <cell r="A2" t="str">
            <v>hdds_Pibor_mean</v>
          </cell>
          <cell r="B2">
            <v>9.4350757598876953</v>
          </cell>
        </row>
        <row r="3">
          <cell r="A3" t="str">
            <v>bonding_capital_score_Pibor_mean</v>
          </cell>
          <cell r="B3">
            <v>46.200408935546875</v>
          </cell>
        </row>
        <row r="4">
          <cell r="A4" t="str">
            <v>bridging_capital_score_Pibor_mean</v>
          </cell>
          <cell r="B4">
            <v>32.206104278564453</v>
          </cell>
        </row>
        <row r="5">
          <cell r="A5" t="str">
            <v>fies_raw_Pibor_mean</v>
          </cell>
          <cell r="B5">
            <v>7.8735518455505371</v>
          </cell>
        </row>
        <row r="6">
          <cell r="A6" t="str">
            <v>arssi_Pibor_mean</v>
          </cell>
          <cell r="B6">
            <v>5.1913414001464844</v>
          </cell>
        </row>
        <row r="7">
          <cell r="A7" t="str">
            <v>social_capital_score_Pibor_mean</v>
          </cell>
          <cell r="B7">
            <v>39.250324249267578</v>
          </cell>
        </row>
        <row r="8">
          <cell r="A8" t="str">
            <v>resil_c_Pibor_mean</v>
          </cell>
          <cell r="B8">
            <v>0.20170137286186218</v>
          </cell>
        </row>
      </sheetData>
      <sheetData sheetId="33">
        <row r="1">
          <cell r="A1" t="str">
            <v>aspirations_index_Uror_mean</v>
          </cell>
          <cell r="B1">
            <v>2.1684820652008057</v>
          </cell>
        </row>
        <row r="2">
          <cell r="A2" t="str">
            <v>hdds_Uror_mean</v>
          </cell>
          <cell r="B2">
            <v>4.9797167778015137</v>
          </cell>
        </row>
        <row r="3">
          <cell r="A3" t="str">
            <v>bonding_capital_score_Uror_mean</v>
          </cell>
          <cell r="B3">
            <v>30.602706909179688</v>
          </cell>
        </row>
        <row r="4">
          <cell r="A4" t="str">
            <v>bridging_capital_score_Uror_mean</v>
          </cell>
          <cell r="B4">
            <v>28.194995880126953</v>
          </cell>
        </row>
        <row r="5">
          <cell r="A5" t="str">
            <v>fies_raw_Uror_mean</v>
          </cell>
          <cell r="B5">
            <v>7.7973718643188477</v>
          </cell>
        </row>
        <row r="6">
          <cell r="A6" t="str">
            <v>arssi_Uror_mean</v>
          </cell>
          <cell r="B6">
            <v>3.1753373146057129</v>
          </cell>
        </row>
        <row r="7">
          <cell r="A7" t="str">
            <v>social_capital_score_Uror_mean</v>
          </cell>
          <cell r="B7">
            <v>29.458087921142578</v>
          </cell>
        </row>
        <row r="8">
          <cell r="A8" t="str">
            <v>resil_c_Uror_mean</v>
          </cell>
          <cell r="B8">
            <v>0.45493638515472412</v>
          </cell>
        </row>
      </sheetData>
      <sheetData sheetId="34">
        <row r="1">
          <cell r="A1" t="str">
            <v>aspirations_index_1_mean</v>
          </cell>
          <cell r="B1">
            <v>2.5772619247436523</v>
          </cell>
        </row>
        <row r="2">
          <cell r="A2" t="str">
            <v>hdds_1_mean</v>
          </cell>
          <cell r="B2">
            <v>5.3930392265319824</v>
          </cell>
        </row>
        <row r="3">
          <cell r="A3" t="str">
            <v>bonding_capital_score_1_mean</v>
          </cell>
          <cell r="B3">
            <v>43.944194793701172</v>
          </cell>
        </row>
        <row r="4">
          <cell r="A4" t="str">
            <v>bridging_capital_score_1_mean</v>
          </cell>
          <cell r="B4">
            <v>38.991809844970703</v>
          </cell>
        </row>
        <row r="5">
          <cell r="A5" t="str">
            <v>fies_raw_1_mean</v>
          </cell>
          <cell r="B5">
            <v>7.6566452980041504</v>
          </cell>
        </row>
        <row r="6">
          <cell r="A6" t="str">
            <v>arssi_1_mean</v>
          </cell>
          <cell r="B6">
            <v>3.613997220993042</v>
          </cell>
        </row>
        <row r="7">
          <cell r="A7" t="str">
            <v>social_capital_score_1_mean</v>
          </cell>
          <cell r="B7">
            <v>41.557975769042969</v>
          </cell>
        </row>
        <row r="8">
          <cell r="A8" t="str">
            <v>resil_c_1_mean</v>
          </cell>
          <cell r="B8">
            <v>0.42272061109542847</v>
          </cell>
        </row>
        <row r="9">
          <cell r="A9" t="str">
            <v>aspirations_index_2_mean</v>
          </cell>
          <cell r="B9">
            <v>3.0356624126434326</v>
          </cell>
        </row>
        <row r="10">
          <cell r="A10" t="str">
            <v>hdds_2_mean</v>
          </cell>
          <cell r="B10">
            <v>8.7062673568725586</v>
          </cell>
        </row>
        <row r="11">
          <cell r="A11" t="str">
            <v>bonding_capital_score_2_mean</v>
          </cell>
          <cell r="B11">
            <v>44.556941986083984</v>
          </cell>
        </row>
        <row r="12">
          <cell r="A12" t="str">
            <v>bridging_capital_score_2_mean</v>
          </cell>
          <cell r="B12">
            <v>31.86900520324707</v>
          </cell>
        </row>
        <row r="13">
          <cell r="A13" t="str">
            <v>fies_raw_2_mean</v>
          </cell>
          <cell r="B13">
            <v>7.8550477027893066</v>
          </cell>
        </row>
        <row r="14">
          <cell r="A14" t="str">
            <v>arssi_2_mean</v>
          </cell>
          <cell r="B14">
            <v>4.7954878807067871</v>
          </cell>
        </row>
        <row r="15">
          <cell r="A15" t="str">
            <v>social_capital_score_2_mean</v>
          </cell>
          <cell r="B15">
            <v>38.2529296875</v>
          </cell>
        </row>
        <row r="16">
          <cell r="A16" t="str">
            <v>resil_c_2_mean</v>
          </cell>
          <cell r="B16">
            <v>0.24976605176925659</v>
          </cell>
        </row>
      </sheetData>
      <sheetData sheetId="35">
        <row r="1">
          <cell r="A1" t="str">
            <v>aspirations_index_1_mean</v>
          </cell>
          <cell r="B1">
            <v>3.1792829036712646</v>
          </cell>
        </row>
        <row r="2">
          <cell r="A2" t="str">
            <v>hdds_1_mean</v>
          </cell>
          <cell r="B2">
            <v>8.1796274185180664</v>
          </cell>
        </row>
        <row r="3">
          <cell r="A3" t="str">
            <v>bonding_capital_score_1_mean</v>
          </cell>
          <cell r="B3">
            <v>44.066509246826172</v>
          </cell>
        </row>
        <row r="4">
          <cell r="A4" t="str">
            <v>bridging_capital_score_1_mean</v>
          </cell>
          <cell r="B4">
            <v>30.824136734008789</v>
          </cell>
        </row>
        <row r="5">
          <cell r="A5" t="str">
            <v>fies_raw_1_mean</v>
          </cell>
          <cell r="B5">
            <v>7.7806510925292969</v>
          </cell>
        </row>
        <row r="6">
          <cell r="A6" t="str">
            <v>arssi_1_mean</v>
          </cell>
          <cell r="B6">
            <v>4.8122429847717285</v>
          </cell>
        </row>
        <row r="7">
          <cell r="A7" t="str">
            <v>social_capital_score_1_mean</v>
          </cell>
          <cell r="B7">
            <v>37.565788269042969</v>
          </cell>
        </row>
        <row r="8">
          <cell r="A8" t="str">
            <v>resil_c_1_mean</v>
          </cell>
          <cell r="B8">
            <v>0.24411903321743011</v>
          </cell>
        </row>
        <row r="9">
          <cell r="A9" t="str">
            <v>aspirations_index_2_mean</v>
          </cell>
          <cell r="B9">
            <v>2.557950496673584</v>
          </cell>
        </row>
        <row r="10">
          <cell r="A10" t="str">
            <v>hdds_2_mean</v>
          </cell>
          <cell r="B10">
            <v>6.1899538040161133</v>
          </cell>
        </row>
        <row r="11">
          <cell r="A11" t="str">
            <v>bonding_capital_score_2_mean</v>
          </cell>
          <cell r="B11">
            <v>43.229274749755859</v>
          </cell>
        </row>
        <row r="12">
          <cell r="A12" t="str">
            <v>bridging_capital_score_2_mean</v>
          </cell>
          <cell r="B12">
            <v>36.168964385986328</v>
          </cell>
        </row>
        <row r="13">
          <cell r="A13" t="str">
            <v>fies_raw_2_mean</v>
          </cell>
          <cell r="B13">
            <v>7.6718897819519043</v>
          </cell>
        </row>
        <row r="14">
          <cell r="A14" t="str">
            <v>arssi_2_mean</v>
          </cell>
          <cell r="B14">
            <v>3.8177986145019531</v>
          </cell>
        </row>
        <row r="15">
          <cell r="A15" t="str">
            <v>social_capital_score_2_mean</v>
          </cell>
          <cell r="B15">
            <v>39.711536407470703</v>
          </cell>
        </row>
        <row r="16">
          <cell r="A16" t="str">
            <v>resil_c_2_mean</v>
          </cell>
          <cell r="B16">
            <v>0.31618857383728027</v>
          </cell>
        </row>
      </sheetData>
      <sheetData sheetId="36">
        <row r="1">
          <cell r="A1" t="str">
            <v>q_402_a_quart_0_freqpct</v>
          </cell>
          <cell r="B1">
            <v>0.4287879467010498</v>
          </cell>
        </row>
        <row r="2">
          <cell r="A2" t="str">
            <v>q_402_a_quart_0_n</v>
          </cell>
          <cell r="B2">
            <v>1805</v>
          </cell>
        </row>
        <row r="3">
          <cell r="A3" t="str">
            <v>q_402_a_quart_1_freqpct</v>
          </cell>
          <cell r="B3">
            <v>0.39164265990257263</v>
          </cell>
        </row>
        <row r="4">
          <cell r="A4" t="str">
            <v>q_402_a_quart_1_n</v>
          </cell>
          <cell r="B4">
            <v>1272</v>
          </cell>
        </row>
        <row r="5">
          <cell r="A5" t="str">
            <v>q_402_a_quart_2_freqpct</v>
          </cell>
          <cell r="B5">
            <v>0.14307837188243866</v>
          </cell>
        </row>
        <row r="6">
          <cell r="A6" t="str">
            <v>q_402_a_quart_2_n</v>
          </cell>
          <cell r="B6">
            <v>354</v>
          </cell>
        </row>
        <row r="7">
          <cell r="A7" t="str">
            <v>q_402_a_quart_3_freqpct</v>
          </cell>
          <cell r="B7">
            <v>3.6491002887487411E-2</v>
          </cell>
        </row>
        <row r="8">
          <cell r="A8" t="str">
            <v>q_402_a_quart_3_n</v>
          </cell>
          <cell r="B8">
            <v>132</v>
          </cell>
        </row>
        <row r="9">
          <cell r="A9" t="str">
            <v>q_402_b_quart_0_freqpct</v>
          </cell>
          <cell r="B9">
            <v>0.39522939920425415</v>
          </cell>
        </row>
        <row r="10">
          <cell r="A10" t="str">
            <v>q_402_b_quart_0_n</v>
          </cell>
          <cell r="B10">
            <v>2048</v>
          </cell>
        </row>
        <row r="11">
          <cell r="A11" t="str">
            <v>q_402_b_quart_1_freqpct</v>
          </cell>
          <cell r="B11">
            <v>0.39383777976036072</v>
          </cell>
        </row>
        <row r="12">
          <cell r="A12" t="str">
            <v>q_402_b_quart_1_n</v>
          </cell>
          <cell r="B12">
            <v>889</v>
          </cell>
        </row>
        <row r="13">
          <cell r="A13" t="str">
            <v>q_402_b_quart_2_freqpct</v>
          </cell>
          <cell r="B13">
            <v>0.17300386726856232</v>
          </cell>
        </row>
        <row r="14">
          <cell r="A14" t="str">
            <v>q_402_b_quart_2_n</v>
          </cell>
          <cell r="B14">
            <v>504</v>
          </cell>
        </row>
        <row r="15">
          <cell r="A15" t="str">
            <v>q_402_b_quart_3_freqpct</v>
          </cell>
          <cell r="B15">
            <v>3.7928950041532516E-2</v>
          </cell>
        </row>
        <row r="16">
          <cell r="A16" t="str">
            <v>q_402_b_quart_3_n</v>
          </cell>
          <cell r="B16">
            <v>122</v>
          </cell>
        </row>
        <row r="17">
          <cell r="A17" t="str">
            <v>q_402_c_quart_0_freqpct</v>
          </cell>
          <cell r="B17">
            <v>0.54554283618927002</v>
          </cell>
        </row>
        <row r="18">
          <cell r="A18" t="str">
            <v>q_402_c_quart_0_n</v>
          </cell>
          <cell r="B18">
            <v>2275</v>
          </cell>
        </row>
        <row r="19">
          <cell r="A19" t="str">
            <v>q_402_c_quart_1_freqpct</v>
          </cell>
          <cell r="B19">
            <v>0.10751510411500931</v>
          </cell>
        </row>
        <row r="20">
          <cell r="A20" t="str">
            <v>q_402_c_quart_1_n</v>
          </cell>
          <cell r="B20">
            <v>339</v>
          </cell>
        </row>
        <row r="21">
          <cell r="A21" t="str">
            <v>q_402_c_quart_2_freqpct</v>
          </cell>
          <cell r="B21">
            <v>0.22606436908245087</v>
          </cell>
        </row>
        <row r="22">
          <cell r="A22" t="str">
            <v>q_402_c_quart_2_n</v>
          </cell>
          <cell r="B22">
            <v>595</v>
          </cell>
        </row>
        <row r="23">
          <cell r="A23" t="str">
            <v>q_402_c_quart_3_freqpct</v>
          </cell>
          <cell r="B23">
            <v>0.1208777129650116</v>
          </cell>
        </row>
        <row r="24">
          <cell r="A24" t="str">
            <v>q_402_c_quart_3_n</v>
          </cell>
          <cell r="B24">
            <v>354</v>
          </cell>
        </row>
        <row r="25">
          <cell r="A25" t="str">
            <v>q_402_d_quart_0_freqpct</v>
          </cell>
          <cell r="B25">
            <v>0.73268383741378784</v>
          </cell>
        </row>
        <row r="26">
          <cell r="A26" t="str">
            <v>q_402_d_quart_0_n</v>
          </cell>
          <cell r="B26">
            <v>2913</v>
          </cell>
        </row>
        <row r="27">
          <cell r="A27" t="str">
            <v>q_402_d_quart_1_freqpct</v>
          </cell>
          <cell r="B27">
            <v>6.9885984063148499E-2</v>
          </cell>
        </row>
        <row r="28">
          <cell r="A28" t="str">
            <v>q_402_d_quart_1_n</v>
          </cell>
          <cell r="B28">
            <v>150</v>
          </cell>
        </row>
        <row r="29">
          <cell r="A29" t="str">
            <v>q_402_d_quart_2_freqpct</v>
          </cell>
          <cell r="B29">
            <v>0.12511323392391205</v>
          </cell>
        </row>
        <row r="30">
          <cell r="A30" t="str">
            <v>q_402_d_quart_2_n</v>
          </cell>
          <cell r="B30">
            <v>291</v>
          </cell>
        </row>
        <row r="31">
          <cell r="A31" t="str">
            <v>q_402_d_quart_3_freqpct</v>
          </cell>
          <cell r="B31">
            <v>7.2316929697990417E-2</v>
          </cell>
        </row>
        <row r="32">
          <cell r="A32" t="str">
            <v>q_402_d_quart_3_n</v>
          </cell>
          <cell r="B32">
            <v>209</v>
          </cell>
        </row>
        <row r="33">
          <cell r="A33" t="str">
            <v>q_402_e_quart_0_freqpct</v>
          </cell>
          <cell r="B33">
            <v>0.58851462602615356</v>
          </cell>
        </row>
        <row r="34">
          <cell r="A34" t="str">
            <v>q_402_e_quart_0_n</v>
          </cell>
          <cell r="B34">
            <v>2306</v>
          </cell>
        </row>
        <row r="35">
          <cell r="A35" t="str">
            <v>q_402_e_quart_1_freqpct</v>
          </cell>
          <cell r="B35">
            <v>7.7092766761779785E-2</v>
          </cell>
        </row>
        <row r="36">
          <cell r="A36" t="str">
            <v>q_402_e_quart_1_n</v>
          </cell>
          <cell r="B36">
            <v>371</v>
          </cell>
        </row>
        <row r="37">
          <cell r="A37" t="str">
            <v>q_402_e_quart_2_freqpct</v>
          </cell>
          <cell r="B37">
            <v>0.16887946426868439</v>
          </cell>
        </row>
        <row r="38">
          <cell r="A38" t="str">
            <v>q_402_e_quart_2_n</v>
          </cell>
          <cell r="B38">
            <v>494</v>
          </cell>
        </row>
        <row r="39">
          <cell r="A39" t="str">
            <v>q_402_e_quart_3_freqpct</v>
          </cell>
          <cell r="B39">
            <v>0.16551312804222107</v>
          </cell>
        </row>
        <row r="40">
          <cell r="A40" t="str">
            <v>q_402_e_quart_3_n</v>
          </cell>
          <cell r="B40">
            <v>392</v>
          </cell>
        </row>
        <row r="41">
          <cell r="A41" t="str">
            <v>q_402_f_quart_0_freqpct</v>
          </cell>
          <cell r="B41">
            <v>0.78037875890731812</v>
          </cell>
        </row>
        <row r="42">
          <cell r="A42" t="str">
            <v>q_402_f_quart_0_n</v>
          </cell>
          <cell r="B42">
            <v>3084</v>
          </cell>
        </row>
        <row r="43">
          <cell r="A43" t="str">
            <v>q_402_f_quart_1_freqpct</v>
          </cell>
          <cell r="B43">
            <v>4.948507621884346E-2</v>
          </cell>
        </row>
        <row r="44">
          <cell r="A44" t="str">
            <v>q_402_f_quart_1_n</v>
          </cell>
          <cell r="B44">
            <v>99</v>
          </cell>
        </row>
        <row r="45">
          <cell r="A45" t="str">
            <v>q_402_f_quart_2_freqpct</v>
          </cell>
          <cell r="B45">
            <v>8.564421534538269E-2</v>
          </cell>
        </row>
        <row r="46">
          <cell r="A46" t="str">
            <v>q_402_f_quart_2_n</v>
          </cell>
          <cell r="B46">
            <v>195</v>
          </cell>
        </row>
        <row r="47">
          <cell r="A47" t="str">
            <v>q_402_f_quart_3_freqpct</v>
          </cell>
          <cell r="B47">
            <v>8.4491975605487823E-2</v>
          </cell>
        </row>
        <row r="48">
          <cell r="A48" t="str">
            <v>q_402_f_quart_3_n</v>
          </cell>
          <cell r="B48">
            <v>185</v>
          </cell>
        </row>
        <row r="49">
          <cell r="A49" t="str">
            <v>q_402_g_quart_0_freqpct</v>
          </cell>
          <cell r="B49">
            <v>0.92591744661331177</v>
          </cell>
        </row>
        <row r="50">
          <cell r="A50" t="str">
            <v>q_402_g_quart_0_n</v>
          </cell>
          <cell r="B50">
            <v>3395</v>
          </cell>
        </row>
        <row r="51">
          <cell r="A51" t="str">
            <v>q_402_g_quart_1_freqpct</v>
          </cell>
          <cell r="B51">
            <v>1.3133687898516655E-2</v>
          </cell>
        </row>
        <row r="52">
          <cell r="A52" t="str">
            <v>q_402_g_quart_1_n</v>
          </cell>
          <cell r="B52">
            <v>25</v>
          </cell>
        </row>
        <row r="53">
          <cell r="A53" t="str">
            <v>q_402_g_quart_2_freqpct</v>
          </cell>
          <cell r="B53">
            <v>2.7589423581957817E-2</v>
          </cell>
        </row>
        <row r="54">
          <cell r="A54" t="str">
            <v>q_402_g_quart_2_n</v>
          </cell>
          <cell r="B54">
            <v>67</v>
          </cell>
        </row>
        <row r="55">
          <cell r="A55" t="str">
            <v>q_402_g_quart_3_freqpct</v>
          </cell>
          <cell r="B55">
            <v>3.3359460532665253E-2</v>
          </cell>
        </row>
        <row r="56">
          <cell r="A56" t="str">
            <v>q_402_g_quart_3_n</v>
          </cell>
          <cell r="B56">
            <v>76</v>
          </cell>
        </row>
        <row r="57">
          <cell r="A57" t="str">
            <v>q_402_h_quart_0_freqpct</v>
          </cell>
          <cell r="B57">
            <v>0.68768090009689331</v>
          </cell>
        </row>
        <row r="58">
          <cell r="A58" t="str">
            <v>q_402_h_quart_0_n</v>
          </cell>
          <cell r="B58">
            <v>2662</v>
          </cell>
        </row>
        <row r="59">
          <cell r="A59" t="str">
            <v>q_402_h_quart_1_freqpct</v>
          </cell>
          <cell r="B59">
            <v>7.2295784950256348E-2</v>
          </cell>
        </row>
        <row r="60">
          <cell r="A60" t="str">
            <v>q_402_h_quart_1_n</v>
          </cell>
          <cell r="B60">
            <v>311</v>
          </cell>
        </row>
        <row r="61">
          <cell r="A61" t="str">
            <v>q_402_h_quart_2_freqpct</v>
          </cell>
          <cell r="B61">
            <v>0.1164926216006279</v>
          </cell>
        </row>
        <row r="62">
          <cell r="A62" t="str">
            <v>q_402_h_quart_2_n</v>
          </cell>
          <cell r="B62">
            <v>305</v>
          </cell>
        </row>
        <row r="63">
          <cell r="A63" t="str">
            <v>q_402_h_quart_3_freqpct</v>
          </cell>
          <cell r="B63">
            <v>0.12353068590164185</v>
          </cell>
        </row>
        <row r="64">
          <cell r="A64" t="str">
            <v>q_402_h_quart_3_n</v>
          </cell>
          <cell r="B64">
            <v>285</v>
          </cell>
        </row>
        <row r="65">
          <cell r="A65" t="str">
            <v>q_402_i_quart_0_freqpct</v>
          </cell>
          <cell r="B65">
            <v>0.93567055463790894</v>
          </cell>
        </row>
        <row r="66">
          <cell r="A66" t="str">
            <v>q_402_i_quart_0_n</v>
          </cell>
          <cell r="B66">
            <v>3404</v>
          </cell>
        </row>
        <row r="67">
          <cell r="A67" t="str">
            <v>q_402_i_quart_1_freqpct</v>
          </cell>
          <cell r="B67">
            <v>1.211277674883604E-2</v>
          </cell>
        </row>
        <row r="68">
          <cell r="A68" t="str">
            <v>q_402_i_quart_1_n</v>
          </cell>
          <cell r="B68">
            <v>31</v>
          </cell>
        </row>
        <row r="69">
          <cell r="A69" t="str">
            <v>q_402_i_quart_2_freqpct</v>
          </cell>
          <cell r="B69">
            <v>1.4183620922267437E-2</v>
          </cell>
        </row>
        <row r="70">
          <cell r="A70" t="str">
            <v>q_402_i_quart_2_n</v>
          </cell>
          <cell r="B70">
            <v>39</v>
          </cell>
        </row>
        <row r="71">
          <cell r="A71" t="str">
            <v>q_402_i_quart_3_freqpct</v>
          </cell>
          <cell r="B71">
            <v>3.8033019751310349E-2</v>
          </cell>
        </row>
        <row r="72">
          <cell r="A72" t="str">
            <v>q_402_i_quart_3_n</v>
          </cell>
          <cell r="B72">
            <v>89</v>
          </cell>
        </row>
        <row r="73">
          <cell r="A73" t="str">
            <v>q_402_j_quart_0_freqpct</v>
          </cell>
          <cell r="B73">
            <v>0.90416610240936279</v>
          </cell>
        </row>
        <row r="74">
          <cell r="A74" t="str">
            <v>q_402_j_quart_0_n</v>
          </cell>
          <cell r="B74">
            <v>3282</v>
          </cell>
        </row>
        <row r="75">
          <cell r="A75" t="str">
            <v>q_402_j_quart_1_freqpct</v>
          </cell>
          <cell r="B75">
            <v>1.6562985256314278E-2</v>
          </cell>
        </row>
        <row r="76">
          <cell r="A76" t="str">
            <v>q_402_j_quart_1_n</v>
          </cell>
          <cell r="B76">
            <v>80</v>
          </cell>
        </row>
        <row r="77">
          <cell r="A77" t="str">
            <v>q_402_j_quart_2_freqpct</v>
          </cell>
          <cell r="B77">
            <v>4.8284150660037994E-2</v>
          </cell>
        </row>
        <row r="78">
          <cell r="A78" t="str">
            <v>q_402_j_quart_2_n</v>
          </cell>
          <cell r="B78">
            <v>140</v>
          </cell>
        </row>
        <row r="79">
          <cell r="A79" t="str">
            <v>q_402_j_quart_3_freqpct</v>
          </cell>
          <cell r="B79">
            <v>3.0986765399575233E-2</v>
          </cell>
        </row>
        <row r="80">
          <cell r="A80" t="str">
            <v>q_402_j_quart_3_n</v>
          </cell>
          <cell r="B80">
            <v>61</v>
          </cell>
        </row>
        <row r="81">
          <cell r="A81" t="str">
            <v>q_402_k_quart_0_freqpct</v>
          </cell>
          <cell r="B81">
            <v>0.59037715196609497</v>
          </cell>
        </row>
        <row r="82">
          <cell r="A82" t="str">
            <v>q_402_k_quart_0_n</v>
          </cell>
          <cell r="B82">
            <v>2520</v>
          </cell>
        </row>
        <row r="83">
          <cell r="A83" t="str">
            <v>q_402_k_quart_1_freqpct</v>
          </cell>
          <cell r="B83">
            <v>6.6940627992153168E-2</v>
          </cell>
        </row>
        <row r="84">
          <cell r="A84" t="str">
            <v>q_402_k_quart_1_n</v>
          </cell>
          <cell r="B84">
            <v>233</v>
          </cell>
        </row>
        <row r="85">
          <cell r="A85" t="str">
            <v>q_402_k_quart_2_freqpct</v>
          </cell>
          <cell r="B85">
            <v>0.11549790948629379</v>
          </cell>
        </row>
        <row r="86">
          <cell r="A86" t="str">
            <v>q_402_k_quart_2_n</v>
          </cell>
          <cell r="B86">
            <v>345</v>
          </cell>
        </row>
        <row r="87">
          <cell r="A87" t="str">
            <v>q_402_k_quart_3_freqpct</v>
          </cell>
          <cell r="B87">
            <v>0.22718434035778046</v>
          </cell>
        </row>
        <row r="88">
          <cell r="A88" t="str">
            <v>q_402_k_quart_3_n</v>
          </cell>
          <cell r="B88">
            <v>465</v>
          </cell>
        </row>
        <row r="89">
          <cell r="A89" t="str">
            <v>q_402_l_quart_0_freqpct</v>
          </cell>
          <cell r="B89">
            <v>0.74766409397125244</v>
          </cell>
        </row>
        <row r="90">
          <cell r="A90" t="str">
            <v>q_402_l_quart_0_n</v>
          </cell>
          <cell r="B90">
            <v>2989</v>
          </cell>
        </row>
        <row r="91">
          <cell r="A91" t="str">
            <v>q_402_l_quart_1_freqpct</v>
          </cell>
          <cell r="B91">
            <v>1.9362866878509521E-2</v>
          </cell>
        </row>
        <row r="92">
          <cell r="A92" t="str">
            <v>q_402_l_quart_1_n</v>
          </cell>
          <cell r="B92">
            <v>53</v>
          </cell>
        </row>
        <row r="93">
          <cell r="A93" t="str">
            <v>q_402_l_quart_2_freqpct</v>
          </cell>
          <cell r="B93">
            <v>7.1455575525760651E-2</v>
          </cell>
        </row>
        <row r="94">
          <cell r="A94" t="str">
            <v>q_402_l_quart_2_n</v>
          </cell>
          <cell r="B94">
            <v>155</v>
          </cell>
        </row>
        <row r="95">
          <cell r="A95" t="str">
            <v>q_402_l_quart_3_freqpct</v>
          </cell>
          <cell r="B95">
            <v>0.16151747107505798</v>
          </cell>
        </row>
        <row r="96">
          <cell r="A96" t="str">
            <v>q_402_l_quart_3_n</v>
          </cell>
          <cell r="B96">
            <v>366</v>
          </cell>
        </row>
        <row r="97">
          <cell r="A97" t="str">
            <v>q_402_m_quart_0_freqpct</v>
          </cell>
          <cell r="B97">
            <v>0.94033801555633545</v>
          </cell>
        </row>
        <row r="98">
          <cell r="A98" t="str">
            <v>q_402_m_quart_0_n</v>
          </cell>
          <cell r="B98">
            <v>3394</v>
          </cell>
        </row>
        <row r="99">
          <cell r="A99" t="str">
            <v>q_402_m_quart_1_freqpct</v>
          </cell>
          <cell r="B99">
            <v>1.0518916882574558E-2</v>
          </cell>
        </row>
        <row r="100">
          <cell r="A100" t="str">
            <v>q_402_m_quart_1_n</v>
          </cell>
          <cell r="B100">
            <v>33</v>
          </cell>
        </row>
        <row r="101">
          <cell r="A101" t="str">
            <v>q_402_m_quart_2_freqpct</v>
          </cell>
          <cell r="B101">
            <v>2.0292779430747032E-2</v>
          </cell>
        </row>
        <row r="102">
          <cell r="A102" t="str">
            <v>q_402_m_quart_2_n</v>
          </cell>
          <cell r="B102">
            <v>53</v>
          </cell>
        </row>
        <row r="103">
          <cell r="A103" t="str">
            <v>q_402_m_quart_3_freqpct</v>
          </cell>
          <cell r="B103">
            <v>2.8850259259343147E-2</v>
          </cell>
        </row>
        <row r="104">
          <cell r="A104" t="str">
            <v>q_402_m_quart_3_n</v>
          </cell>
          <cell r="B104">
            <v>83</v>
          </cell>
        </row>
        <row r="105">
          <cell r="A105" t="str">
            <v>q_402_n_quart_0_freqpct</v>
          </cell>
          <cell r="B105">
            <v>0.89741337299346924</v>
          </cell>
        </row>
        <row r="106">
          <cell r="A106" t="str">
            <v>q_402_n_quart_0_n</v>
          </cell>
          <cell r="B106">
            <v>3196</v>
          </cell>
        </row>
        <row r="107">
          <cell r="A107" t="str">
            <v>q_402_n_quart_1_freqpct</v>
          </cell>
          <cell r="B107">
            <v>1.7749421298503876E-2</v>
          </cell>
        </row>
        <row r="108">
          <cell r="A108" t="str">
            <v>q_402_n_quart_1_n</v>
          </cell>
          <cell r="B108">
            <v>86</v>
          </cell>
        </row>
        <row r="109">
          <cell r="A109" t="str">
            <v>q_402_n_quart_2_freqpct</v>
          </cell>
          <cell r="B109">
            <v>4.4870946556329727E-2</v>
          </cell>
        </row>
        <row r="110">
          <cell r="A110" t="str">
            <v>q_402_n_quart_2_n</v>
          </cell>
          <cell r="B110">
            <v>158</v>
          </cell>
        </row>
        <row r="111">
          <cell r="A111" t="str">
            <v>q_402_n_quart_3_freqpct</v>
          </cell>
          <cell r="B111">
            <v>3.9966285228729248E-2</v>
          </cell>
        </row>
        <row r="112">
          <cell r="A112" t="str">
            <v>q_402_n_quart_3_n</v>
          </cell>
          <cell r="B112">
            <v>123</v>
          </cell>
        </row>
        <row r="113">
          <cell r="A113" t="str">
            <v>q_402_o_quart_0_freqpct</v>
          </cell>
          <cell r="B113">
            <v>0.93056273460388184</v>
          </cell>
        </row>
        <row r="114">
          <cell r="A114" t="str">
            <v>q_402_o_quart_0_n</v>
          </cell>
          <cell r="B114">
            <v>3391</v>
          </cell>
        </row>
        <row r="115">
          <cell r="A115" t="str">
            <v>q_402_o_quart_1_freqpct</v>
          </cell>
          <cell r="B115">
            <v>1.1123404838144779E-2</v>
          </cell>
        </row>
        <row r="116">
          <cell r="A116" t="str">
            <v>q_402_o_quart_1_n</v>
          </cell>
          <cell r="B116">
            <v>29</v>
          </cell>
        </row>
        <row r="117">
          <cell r="A117" t="str">
            <v>q_402_o_quart_2_freqpct</v>
          </cell>
          <cell r="B117">
            <v>2.4517226964235306E-2</v>
          </cell>
        </row>
        <row r="118">
          <cell r="A118" t="str">
            <v>q_402_o_quart_2_n</v>
          </cell>
          <cell r="B118">
            <v>70</v>
          </cell>
        </row>
        <row r="119">
          <cell r="A119" t="str">
            <v>q_402_o_quart_3_freqpct</v>
          </cell>
          <cell r="B119">
            <v>3.3796627074480057E-2</v>
          </cell>
        </row>
        <row r="120">
          <cell r="A120" t="str">
            <v>q_402_o_quart_3_n</v>
          </cell>
          <cell r="B120">
            <v>73</v>
          </cell>
        </row>
        <row r="121">
          <cell r="A121" t="str">
            <v>q_402_p_quart_0_freqpct</v>
          </cell>
          <cell r="B121">
            <v>0.92758744955062866</v>
          </cell>
        </row>
        <row r="122">
          <cell r="A122" t="str">
            <v>q_402_p_quart_0_n</v>
          </cell>
          <cell r="B122">
            <v>3368</v>
          </cell>
        </row>
        <row r="123">
          <cell r="A123" t="str">
            <v>q_402_p_quart_1_freqpct</v>
          </cell>
          <cell r="B123">
            <v>1.2893348932266235E-2</v>
          </cell>
        </row>
        <row r="124">
          <cell r="A124" t="str">
            <v>q_402_p_quart_1_n</v>
          </cell>
          <cell r="B124">
            <v>31</v>
          </cell>
        </row>
        <row r="125">
          <cell r="A125" t="str">
            <v>q_402_p_quart_2_freqpct</v>
          </cell>
          <cell r="B125">
            <v>2.9347736388444901E-2</v>
          </cell>
        </row>
        <row r="126">
          <cell r="A126" t="str">
            <v>q_402_p_quart_2_n</v>
          </cell>
          <cell r="B126">
            <v>73</v>
          </cell>
        </row>
        <row r="127">
          <cell r="A127" t="str">
            <v>q_402_p_quart_3_freqpct</v>
          </cell>
          <cell r="B127">
            <v>3.0171459540724754E-2</v>
          </cell>
        </row>
        <row r="128">
          <cell r="A128" t="str">
            <v>q_402_p_quart_3_n</v>
          </cell>
          <cell r="B128">
            <v>91</v>
          </cell>
        </row>
        <row r="129">
          <cell r="A129" t="str">
            <v>q_402_q_quart_0_freqpct</v>
          </cell>
          <cell r="B129">
            <v>0.95583105087280273</v>
          </cell>
        </row>
        <row r="130">
          <cell r="A130" t="str">
            <v>q_402_q_quart_0_n</v>
          </cell>
          <cell r="B130">
            <v>3486</v>
          </cell>
        </row>
        <row r="131">
          <cell r="A131" t="str">
            <v>q_402_q_quart_1_freqpct</v>
          </cell>
          <cell r="B131">
            <v>1.7425350844860077E-2</v>
          </cell>
        </row>
        <row r="132">
          <cell r="A132" t="str">
            <v>q_402_q_quart_1_n</v>
          </cell>
          <cell r="B132">
            <v>30</v>
          </cell>
        </row>
        <row r="133">
          <cell r="A133" t="str">
            <v>q_402_q_quart_2_freqpct</v>
          </cell>
          <cell r="B133">
            <v>7.1282451972365379E-3</v>
          </cell>
        </row>
        <row r="134">
          <cell r="A134" t="str">
            <v>q_402_q_quart_2_n</v>
          </cell>
          <cell r="B134">
            <v>12</v>
          </cell>
        </row>
        <row r="135">
          <cell r="A135" t="str">
            <v>q_402_q_quart_3_freqpct</v>
          </cell>
          <cell r="B135">
            <v>1.9615352153778076E-2</v>
          </cell>
        </row>
        <row r="136">
          <cell r="A136" t="str">
            <v>q_402_q_quart_3_n</v>
          </cell>
          <cell r="B136">
            <v>35</v>
          </cell>
        </row>
        <row r="137">
          <cell r="A137" t="str">
            <v>q_402_r_quart_0_freqpct</v>
          </cell>
          <cell r="B137">
            <v>0.96825170516967773</v>
          </cell>
        </row>
        <row r="138">
          <cell r="A138" t="str">
            <v>q_402_r_quart_0_n</v>
          </cell>
          <cell r="B138">
            <v>3410</v>
          </cell>
        </row>
        <row r="139">
          <cell r="A139" t="str">
            <v>q_402_r_quart_1_freqpct</v>
          </cell>
          <cell r="B139">
            <v>2.780768321827054E-3</v>
          </cell>
        </row>
        <row r="140">
          <cell r="A140" t="str">
            <v>q_402_r_quart_1_n</v>
          </cell>
          <cell r="B140">
            <v>20</v>
          </cell>
        </row>
        <row r="141">
          <cell r="A141" t="str">
            <v>q_402_r_quart_2_freqpct</v>
          </cell>
          <cell r="B141">
            <v>1.3837856240570545E-2</v>
          </cell>
        </row>
        <row r="142">
          <cell r="A142" t="str">
            <v>q_402_r_quart_2_n</v>
          </cell>
          <cell r="B142">
            <v>66</v>
          </cell>
        </row>
        <row r="143">
          <cell r="A143" t="str">
            <v>q_402_r_quart_3_freqpct</v>
          </cell>
          <cell r="B143">
            <v>1.5129643492400646E-2</v>
          </cell>
        </row>
        <row r="144">
          <cell r="A144" t="str">
            <v>q_402_r_quart_3_n</v>
          </cell>
          <cell r="B144">
            <v>67</v>
          </cell>
        </row>
        <row r="145">
          <cell r="A145" t="str">
            <v>q_402_s_quart_0_freqpct</v>
          </cell>
          <cell r="B145">
            <v>0.72821587324142456</v>
          </cell>
        </row>
        <row r="146">
          <cell r="A146" t="str">
            <v>q_402_s_quart_0_n</v>
          </cell>
          <cell r="B146">
            <v>2852</v>
          </cell>
        </row>
        <row r="147">
          <cell r="A147" t="str">
            <v>q_402_s_quart_1_freqpct</v>
          </cell>
          <cell r="B147">
            <v>3.1405430287122726E-2</v>
          </cell>
        </row>
        <row r="148">
          <cell r="A148" t="str">
            <v>q_402_s_quart_1_n</v>
          </cell>
          <cell r="B148">
            <v>128</v>
          </cell>
        </row>
        <row r="149">
          <cell r="A149" t="str">
            <v>q_402_s_quart_2_freqpct</v>
          </cell>
          <cell r="B149">
            <v>0.10308261215686798</v>
          </cell>
        </row>
        <row r="150">
          <cell r="A150" t="str">
            <v>q_402_s_quart_2_n</v>
          </cell>
          <cell r="B150">
            <v>240</v>
          </cell>
        </row>
        <row r="151">
          <cell r="A151" t="str">
            <v>q_402_s_quart_3_freqpct</v>
          </cell>
          <cell r="B151">
            <v>0.13729609549045563</v>
          </cell>
        </row>
        <row r="152">
          <cell r="A152" t="str">
            <v>q_402_s_quart_3_n</v>
          </cell>
          <cell r="B152">
            <v>343</v>
          </cell>
        </row>
        <row r="153">
          <cell r="A153" t="str">
            <v>q_402_t_quart_0_freqpct</v>
          </cell>
          <cell r="B153">
            <v>0.74930292367935181</v>
          </cell>
        </row>
        <row r="154">
          <cell r="A154" t="str">
            <v>q_402_t_quart_0_n</v>
          </cell>
          <cell r="B154">
            <v>2684</v>
          </cell>
        </row>
        <row r="155">
          <cell r="A155" t="str">
            <v>q_402_t_quart_1_freqpct</v>
          </cell>
          <cell r="B155">
            <v>4.7345101833343506E-2</v>
          </cell>
        </row>
        <row r="156">
          <cell r="A156" t="str">
            <v>q_402_t_quart_1_n</v>
          </cell>
          <cell r="B156">
            <v>246</v>
          </cell>
        </row>
        <row r="157">
          <cell r="A157" t="str">
            <v>q_402_t_quart_2_freqpct</v>
          </cell>
          <cell r="B157">
            <v>8.0381497740745544E-2</v>
          </cell>
        </row>
        <row r="158">
          <cell r="A158" t="str">
            <v>q_402_t_quart_2_n</v>
          </cell>
          <cell r="B158">
            <v>288</v>
          </cell>
        </row>
        <row r="159">
          <cell r="A159" t="str">
            <v>q_402_t_quart_3_freqpct</v>
          </cell>
          <cell r="B159">
            <v>0.12297047674655914</v>
          </cell>
        </row>
        <row r="160">
          <cell r="A160" t="str">
            <v>q_402_t_quart_3_n</v>
          </cell>
          <cell r="B160">
            <v>345</v>
          </cell>
        </row>
        <row r="161">
          <cell r="A161" t="str">
            <v>q_402_u_quart_0_freqpct</v>
          </cell>
          <cell r="B161">
            <v>0.98102355003356934</v>
          </cell>
        </row>
        <row r="162">
          <cell r="A162" t="str">
            <v>q_402_u_quart_0_n</v>
          </cell>
          <cell r="B162">
            <v>3468</v>
          </cell>
        </row>
        <row r="163">
          <cell r="A163" t="str">
            <v>q_402_u_quart_1_freqpct</v>
          </cell>
          <cell r="B163">
            <v>1.1244051158428192E-2</v>
          </cell>
        </row>
        <row r="164">
          <cell r="A164" t="str">
            <v>q_402_u_quart_1_n</v>
          </cell>
          <cell r="B164">
            <v>52</v>
          </cell>
        </row>
        <row r="165">
          <cell r="A165" t="str">
            <v>q_402_u_quart_2_freqpct</v>
          </cell>
          <cell r="B165">
            <v>5.6264768354594707E-3</v>
          </cell>
        </row>
        <row r="166">
          <cell r="A166" t="str">
            <v>q_402_u_quart_2_n</v>
          </cell>
          <cell r="B166">
            <v>31</v>
          </cell>
        </row>
        <row r="167">
          <cell r="A167" t="str">
            <v>q_402_u_quart_3_freqpct</v>
          </cell>
          <cell r="B167">
            <v>2.1059131249785423E-3</v>
          </cell>
        </row>
        <row r="168">
          <cell r="A168" t="str">
            <v>q_402_u_quart_3_n</v>
          </cell>
          <cell r="B168">
            <v>12</v>
          </cell>
        </row>
      </sheetData>
      <sheetData sheetId="37">
        <row r="1">
          <cell r="A1" t="str">
            <v>q_402_a_quart_0_Akobo_freqpct</v>
          </cell>
          <cell r="B1">
            <v>0.81665337085723877</v>
          </cell>
        </row>
        <row r="2">
          <cell r="A2" t="str">
            <v>q_402_a_quart_0_Akobo_n</v>
          </cell>
          <cell r="B2">
            <v>512</v>
          </cell>
        </row>
        <row r="3">
          <cell r="A3" t="str">
            <v>q_402_a_quart_1_Akobo_freqpct</v>
          </cell>
          <cell r="B3">
            <v>0.10114216804504395</v>
          </cell>
        </row>
        <row r="4">
          <cell r="A4" t="str">
            <v>q_402_a_quart_1_Akobo_n</v>
          </cell>
          <cell r="B4">
            <v>65</v>
          </cell>
        </row>
        <row r="5">
          <cell r="A5" t="str">
            <v>q_402_a_quart_2_Akobo_freqpct</v>
          </cell>
          <cell r="B5">
            <v>5.1186546683311462E-2</v>
          </cell>
        </row>
        <row r="6">
          <cell r="A6" t="str">
            <v>q_402_a_quart_2_Akobo_n</v>
          </cell>
          <cell r="B6">
            <v>32</v>
          </cell>
        </row>
        <row r="7">
          <cell r="A7" t="str">
            <v>q_402_a_quart_3_Akobo_freqpct</v>
          </cell>
          <cell r="B7">
            <v>3.1017918139696121E-2</v>
          </cell>
        </row>
        <row r="8">
          <cell r="A8" t="str">
            <v>q_402_a_quart_3_Akobo_n</v>
          </cell>
          <cell r="B8">
            <v>16</v>
          </cell>
        </row>
        <row r="9">
          <cell r="A9" t="str">
            <v>q_402_b_quart_0_Akobo_freqpct</v>
          </cell>
          <cell r="B9">
            <v>0.71954041719436646</v>
          </cell>
        </row>
        <row r="10">
          <cell r="A10" t="str">
            <v>q_402_b_quart_0_Akobo_n</v>
          </cell>
          <cell r="B10">
            <v>454</v>
          </cell>
        </row>
        <row r="11">
          <cell r="A11" t="str">
            <v>q_402_b_quart_1_Akobo_freqpct</v>
          </cell>
          <cell r="B11">
            <v>0.17971722781658173</v>
          </cell>
        </row>
        <row r="12">
          <cell r="A12" t="str">
            <v>q_402_b_quart_1_Akobo_n</v>
          </cell>
          <cell r="B12">
            <v>109</v>
          </cell>
        </row>
        <row r="13">
          <cell r="A13" t="str">
            <v>q_402_b_quart_2_Akobo_freqpct</v>
          </cell>
          <cell r="B13">
            <v>7.8217193484306335E-2</v>
          </cell>
        </row>
        <row r="14">
          <cell r="A14" t="str">
            <v>q_402_b_quart_2_Akobo_n</v>
          </cell>
          <cell r="B14">
            <v>48</v>
          </cell>
        </row>
        <row r="15">
          <cell r="A15" t="str">
            <v>q_402_b_quart_3_Akobo_freqpct</v>
          </cell>
          <cell r="B15">
            <v>2.2525185719132423E-2</v>
          </cell>
        </row>
        <row r="16">
          <cell r="A16" t="str">
            <v>q_402_b_quart_3_Akobo_n</v>
          </cell>
          <cell r="B16">
            <v>14</v>
          </cell>
        </row>
        <row r="17">
          <cell r="A17" t="str">
            <v>q_402_c_quart_0_Akobo_freqpct</v>
          </cell>
          <cell r="B17">
            <v>0.90063369274139404</v>
          </cell>
        </row>
        <row r="18">
          <cell r="A18" t="str">
            <v>q_402_c_quart_0_Akobo_n</v>
          </cell>
          <cell r="B18">
            <v>564</v>
          </cell>
        </row>
        <row r="19">
          <cell r="A19" t="str">
            <v>q_402_c_quart_1_Akobo_freqpct</v>
          </cell>
          <cell r="B19">
            <v>2.1557196974754333E-2</v>
          </cell>
        </row>
        <row r="20">
          <cell r="A20" t="str">
            <v>q_402_c_quart_1_Akobo_n</v>
          </cell>
          <cell r="B20">
            <v>16</v>
          </cell>
        </row>
        <row r="21">
          <cell r="A21" t="str">
            <v>q_402_c_quart_2_Akobo_freqpct</v>
          </cell>
          <cell r="B21">
            <v>5.9361156076192856E-2</v>
          </cell>
        </row>
        <row r="22">
          <cell r="A22" t="str">
            <v>q_402_c_quart_2_Akobo_n</v>
          </cell>
          <cell r="B22">
            <v>37</v>
          </cell>
        </row>
        <row r="23">
          <cell r="A23" t="str">
            <v>q_402_c_quart_3_Akobo_freqpct</v>
          </cell>
          <cell r="B23">
            <v>1.8447978422045708E-2</v>
          </cell>
        </row>
        <row r="24">
          <cell r="A24" t="str">
            <v>q_402_c_quart_3_Akobo_n</v>
          </cell>
          <cell r="B24">
            <v>8</v>
          </cell>
        </row>
        <row r="25">
          <cell r="A25" t="str">
            <v>q_402_d_quart_0_Akobo_freqpct</v>
          </cell>
          <cell r="B25">
            <v>0.96981388330459595</v>
          </cell>
        </row>
        <row r="26">
          <cell r="A26" t="str">
            <v>q_402_d_quart_0_Akobo_n</v>
          </cell>
          <cell r="B26">
            <v>610</v>
          </cell>
        </row>
        <row r="27">
          <cell r="A27" t="str">
            <v>q_402_d_quart_1_Akobo_freqpct</v>
          </cell>
          <cell r="B27">
            <v>8.6878556758165359E-3</v>
          </cell>
        </row>
        <row r="28">
          <cell r="A28" t="str">
            <v>q_402_d_quart_1_Akobo_n</v>
          </cell>
          <cell r="B28">
            <v>3</v>
          </cell>
        </row>
        <row r="29">
          <cell r="A29" t="str">
            <v>q_402_d_quart_2_Akobo_freqpct</v>
          </cell>
          <cell r="B29">
            <v>1.454438827931881E-2</v>
          </cell>
        </row>
        <row r="30">
          <cell r="A30" t="str">
            <v>q_402_d_quart_2_Akobo_n</v>
          </cell>
          <cell r="B30">
            <v>8</v>
          </cell>
        </row>
        <row r="31">
          <cell r="A31" t="str">
            <v>q_402_d_quart_3_Akobo_freqpct</v>
          </cell>
          <cell r="B31">
            <v>6.9539020769298077E-3</v>
          </cell>
        </row>
        <row r="32">
          <cell r="A32" t="str">
            <v>q_402_d_quart_3_Akobo_n</v>
          </cell>
          <cell r="B32">
            <v>4</v>
          </cell>
        </row>
        <row r="33">
          <cell r="A33" t="str">
            <v>q_402_e_quart_0_Akobo_freqpct</v>
          </cell>
          <cell r="B33">
            <v>0.47408527135848999</v>
          </cell>
        </row>
        <row r="34">
          <cell r="A34" t="str">
            <v>q_402_e_quart_0_Akobo_n</v>
          </cell>
          <cell r="B34">
            <v>320</v>
          </cell>
        </row>
        <row r="35">
          <cell r="A35" t="str">
            <v>q_402_e_quart_1_Akobo_freqpct</v>
          </cell>
          <cell r="B35">
            <v>0.24901486933231354</v>
          </cell>
        </row>
        <row r="36">
          <cell r="A36" t="str">
            <v>q_402_e_quart_1_Akobo_n</v>
          </cell>
          <cell r="B36">
            <v>147</v>
          </cell>
        </row>
        <row r="37">
          <cell r="A37" t="str">
            <v>q_402_e_quart_2_Akobo_freqpct</v>
          </cell>
          <cell r="B37">
            <v>0.20469571650028229</v>
          </cell>
        </row>
        <row r="38">
          <cell r="A38" t="str">
            <v>q_402_e_quart_2_Akobo_n</v>
          </cell>
          <cell r="B38">
            <v>115</v>
          </cell>
        </row>
        <row r="39">
          <cell r="A39" t="str">
            <v>q_402_e_quart_3_Akobo_freqpct</v>
          </cell>
          <cell r="B39">
            <v>7.2204165160655975E-2</v>
          </cell>
        </row>
        <row r="40">
          <cell r="A40" t="str">
            <v>q_402_e_quart_3_Akobo_n</v>
          </cell>
          <cell r="B40">
            <v>43</v>
          </cell>
        </row>
        <row r="41">
          <cell r="A41" t="str">
            <v>q_402_f_quart_0_Akobo_freqpct</v>
          </cell>
          <cell r="B41">
            <v>0.996024489402771</v>
          </cell>
        </row>
        <row r="42">
          <cell r="A42" t="str">
            <v>q_402_f_quart_0_Akobo_n</v>
          </cell>
          <cell r="B42">
            <v>623</v>
          </cell>
        </row>
        <row r="43">
          <cell r="A43" t="str">
            <v>q_402_f_quart_1_Akobo_freqpct</v>
          </cell>
          <cell r="B43">
            <v>1.3188617303967476E-3</v>
          </cell>
        </row>
        <row r="44">
          <cell r="A44" t="str">
            <v>q_402_f_quart_1_Akobo_n</v>
          </cell>
          <cell r="B44">
            <v>1</v>
          </cell>
        </row>
        <row r="45">
          <cell r="A45" t="str">
            <v>q_402_f_quart_2_Akobo_freqpct</v>
          </cell>
          <cell r="B45">
            <v>2.6566402520984411E-3</v>
          </cell>
        </row>
        <row r="46">
          <cell r="A46" t="str">
            <v>q_402_f_quart_2_Akobo_n</v>
          </cell>
          <cell r="B46">
            <v>1</v>
          </cell>
        </row>
        <row r="47">
          <cell r="A47" t="str">
            <v>q_402_g_quart_0_Akobo_freqpct</v>
          </cell>
          <cell r="B47">
            <v>1</v>
          </cell>
        </row>
        <row r="48">
          <cell r="A48" t="str">
            <v>q_402_g_quart_0_Akobo_n</v>
          </cell>
          <cell r="B48">
            <v>625</v>
          </cell>
        </row>
        <row r="49">
          <cell r="A49" t="str">
            <v>q_402_h_quart_0_Akobo_freqpct</v>
          </cell>
          <cell r="B49">
            <v>0.78161472082138062</v>
          </cell>
        </row>
        <row r="50">
          <cell r="A50" t="str">
            <v>q_402_h_quart_0_Akobo_n</v>
          </cell>
          <cell r="B50">
            <v>497</v>
          </cell>
        </row>
        <row r="51">
          <cell r="A51" t="str">
            <v>q_402_h_quart_1_Akobo_freqpct</v>
          </cell>
          <cell r="B51">
            <v>0.10068362951278687</v>
          </cell>
        </row>
        <row r="52">
          <cell r="A52" t="str">
            <v>q_402_h_quart_1_Akobo_n</v>
          </cell>
          <cell r="B52">
            <v>60</v>
          </cell>
        </row>
        <row r="53">
          <cell r="A53" t="str">
            <v>q_402_h_quart_2_Akobo_freqpct</v>
          </cell>
          <cell r="B53">
            <v>8.7491832673549652E-2</v>
          </cell>
        </row>
        <row r="54">
          <cell r="A54" t="str">
            <v>q_402_h_quart_2_Akobo_n</v>
          </cell>
          <cell r="B54">
            <v>50</v>
          </cell>
        </row>
        <row r="55">
          <cell r="A55" t="str">
            <v>q_402_h_quart_3_Akobo_freqpct</v>
          </cell>
          <cell r="B55">
            <v>3.0209800228476524E-2</v>
          </cell>
        </row>
        <row r="56">
          <cell r="A56" t="str">
            <v>q_402_h_quart_3_Akobo_n</v>
          </cell>
          <cell r="B56">
            <v>18</v>
          </cell>
        </row>
        <row r="57">
          <cell r="A57" t="str">
            <v>q_402_i_quart_0_Akobo_freqpct</v>
          </cell>
          <cell r="B57">
            <v>0.98630392551422119</v>
          </cell>
        </row>
        <row r="58">
          <cell r="A58" t="str">
            <v>q_402_i_quart_0_Akobo_n</v>
          </cell>
          <cell r="B58">
            <v>618</v>
          </cell>
        </row>
        <row r="59">
          <cell r="A59" t="str">
            <v>q_402_i_quart_1_Akobo_freqpct</v>
          </cell>
          <cell r="B59">
            <v>9.6748257055878639E-3</v>
          </cell>
        </row>
        <row r="60">
          <cell r="A60" t="str">
            <v>q_402_i_quart_1_Akobo_n</v>
          </cell>
          <cell r="B60">
            <v>4</v>
          </cell>
        </row>
        <row r="61">
          <cell r="A61" t="str">
            <v>q_402_i_quart_2_Akobo_freqpct</v>
          </cell>
          <cell r="B61">
            <v>1.5015327371656895E-3</v>
          </cell>
        </row>
        <row r="62">
          <cell r="A62" t="str">
            <v>q_402_i_quart_2_Akobo_n</v>
          </cell>
          <cell r="B62">
            <v>1</v>
          </cell>
        </row>
        <row r="63">
          <cell r="A63" t="str">
            <v>q_402_i_quart_3_Akobo_freqpct</v>
          </cell>
          <cell r="B63">
            <v>2.5196876376867294E-3</v>
          </cell>
        </row>
        <row r="64">
          <cell r="A64" t="str">
            <v>q_402_i_quart_3_Akobo_n</v>
          </cell>
          <cell r="B64">
            <v>2</v>
          </cell>
        </row>
        <row r="65">
          <cell r="A65" t="str">
            <v>q_402_j_quart_0_Akobo_freqpct</v>
          </cell>
          <cell r="B65">
            <v>0.93506050109863281</v>
          </cell>
        </row>
        <row r="66">
          <cell r="A66" t="str">
            <v>q_402_j_quart_0_Akobo_n</v>
          </cell>
          <cell r="B66">
            <v>586</v>
          </cell>
        </row>
        <row r="67">
          <cell r="A67" t="str">
            <v>q_402_j_quart_1_Akobo_freqpct</v>
          </cell>
          <cell r="B67">
            <v>3.3481080085039139E-2</v>
          </cell>
        </row>
        <row r="68">
          <cell r="A68" t="str">
            <v>q_402_j_quart_1_Akobo_n</v>
          </cell>
          <cell r="B68">
            <v>24</v>
          </cell>
        </row>
        <row r="69">
          <cell r="A69" t="str">
            <v>q_402_j_quart_2_Akobo_freqpct</v>
          </cell>
          <cell r="B69">
            <v>2.1909145638346672E-2</v>
          </cell>
        </row>
        <row r="70">
          <cell r="A70" t="str">
            <v>q_402_j_quart_2_Akobo_n</v>
          </cell>
          <cell r="B70">
            <v>10</v>
          </cell>
        </row>
        <row r="71">
          <cell r="A71" t="str">
            <v>q_402_j_quart_3_Akobo_freqpct</v>
          </cell>
          <cell r="B71">
            <v>9.5492936670780182E-3</v>
          </cell>
        </row>
        <row r="72">
          <cell r="A72" t="str">
            <v>q_402_j_quart_3_Akobo_n</v>
          </cell>
          <cell r="B72">
            <v>5</v>
          </cell>
        </row>
        <row r="73">
          <cell r="A73" t="str">
            <v>q_402_k_quart_0_Akobo_freqpct</v>
          </cell>
          <cell r="B73">
            <v>0.67572033405303955</v>
          </cell>
        </row>
        <row r="74">
          <cell r="A74" t="str">
            <v>q_402_k_quart_0_Akobo_n</v>
          </cell>
          <cell r="B74">
            <v>447</v>
          </cell>
        </row>
        <row r="75">
          <cell r="A75" t="str">
            <v>q_402_k_quart_1_Akobo_freqpct</v>
          </cell>
          <cell r="B75">
            <v>0.12656867504119873</v>
          </cell>
        </row>
        <row r="76">
          <cell r="A76" t="str">
            <v>q_402_k_quart_1_Akobo_n</v>
          </cell>
          <cell r="B76">
            <v>65</v>
          </cell>
        </row>
        <row r="77">
          <cell r="A77" t="str">
            <v>q_402_k_quart_2_Akobo_freqpct</v>
          </cell>
          <cell r="B77">
            <v>0.14139339327812195</v>
          </cell>
        </row>
        <row r="78">
          <cell r="A78" t="str">
            <v>q_402_k_quart_2_Akobo_n</v>
          </cell>
          <cell r="B78">
            <v>76</v>
          </cell>
        </row>
        <row r="79">
          <cell r="A79" t="str">
            <v>q_402_k_quart_3_Akobo_freqpct</v>
          </cell>
          <cell r="B79">
            <v>5.6317593902349472E-2</v>
          </cell>
        </row>
        <row r="80">
          <cell r="A80" t="str">
            <v>q_402_k_quart_3_Akobo_n</v>
          </cell>
          <cell r="B80">
            <v>37</v>
          </cell>
        </row>
        <row r="81">
          <cell r="A81" t="str">
            <v>q_402_l_quart_0_Akobo_freqpct</v>
          </cell>
          <cell r="B81">
            <v>0.87906092405319214</v>
          </cell>
        </row>
        <row r="82">
          <cell r="A82" t="str">
            <v>q_402_l_quart_0_Akobo_n</v>
          </cell>
          <cell r="B82">
            <v>553</v>
          </cell>
        </row>
        <row r="83">
          <cell r="A83" t="str">
            <v>q_402_l_quart_1_Akobo_freqpct</v>
          </cell>
          <cell r="B83">
            <v>2.2758778650313616E-3</v>
          </cell>
        </row>
        <row r="84">
          <cell r="A84" t="str">
            <v>q_402_l_quart_1_Akobo_n</v>
          </cell>
          <cell r="B84">
            <v>2</v>
          </cell>
        </row>
        <row r="85">
          <cell r="A85" t="str">
            <v>q_402_l_quart_2_Akobo_freqpct</v>
          </cell>
          <cell r="B85">
            <v>3.0151711776852608E-2</v>
          </cell>
        </row>
        <row r="86">
          <cell r="A86" t="str">
            <v>q_402_l_quart_2_Akobo_n</v>
          </cell>
          <cell r="B86">
            <v>20</v>
          </cell>
        </row>
        <row r="87">
          <cell r="A87" t="str">
            <v>q_402_l_quart_3_Akobo_freqpct</v>
          </cell>
          <cell r="B87">
            <v>8.8511481881141663E-2</v>
          </cell>
        </row>
        <row r="88">
          <cell r="A88" t="str">
            <v>q_402_l_quart_3_Akobo_n</v>
          </cell>
          <cell r="B88">
            <v>50</v>
          </cell>
        </row>
        <row r="89">
          <cell r="A89" t="str">
            <v>q_402_m_quart_0_Akobo_freqpct</v>
          </cell>
          <cell r="B89">
            <v>0.99467849731445313</v>
          </cell>
        </row>
        <row r="90">
          <cell r="A90" t="str">
            <v>q_402_m_quart_0_Akobo_n</v>
          </cell>
          <cell r="B90">
            <v>621</v>
          </cell>
        </row>
        <row r="91">
          <cell r="A91" t="str">
            <v>q_402_m_quart_1_Akobo_freqpct</v>
          </cell>
          <cell r="B91">
            <v>1.3479669578373432E-3</v>
          </cell>
        </row>
        <row r="92">
          <cell r="A92" t="str">
            <v>q_402_m_quart_1_Akobo_n</v>
          </cell>
          <cell r="B92">
            <v>1</v>
          </cell>
        </row>
        <row r="93">
          <cell r="A93" t="str">
            <v>q_402_m_quart_2_Akobo_freqpct</v>
          </cell>
          <cell r="B93">
            <v>3.009352833032608E-3</v>
          </cell>
        </row>
        <row r="94">
          <cell r="A94" t="str">
            <v>q_402_m_quart_2_Akobo_n</v>
          </cell>
          <cell r="B94">
            <v>2</v>
          </cell>
        </row>
        <row r="95">
          <cell r="A95" t="str">
            <v>q_402_m_quart_3_Akobo_freqpct</v>
          </cell>
          <cell r="B95">
            <v>9.6416153246536851E-4</v>
          </cell>
        </row>
        <row r="96">
          <cell r="A96" t="str">
            <v>q_402_m_quart_3_Akobo_n</v>
          </cell>
          <cell r="B96">
            <v>1</v>
          </cell>
        </row>
        <row r="97">
          <cell r="A97" t="str">
            <v>q_402_n_quart_0_Akobo_freqpct</v>
          </cell>
          <cell r="B97">
            <v>0.95462185144424438</v>
          </cell>
        </row>
        <row r="98">
          <cell r="A98" t="str">
            <v>q_402_n_quart_0_Akobo_n</v>
          </cell>
          <cell r="B98">
            <v>591</v>
          </cell>
        </row>
        <row r="99">
          <cell r="A99" t="str">
            <v>q_402_n_quart_1_Akobo_freqpct</v>
          </cell>
          <cell r="B99">
            <v>1.589108444750309E-2</v>
          </cell>
        </row>
        <row r="100">
          <cell r="A100" t="str">
            <v>q_402_n_quart_1_Akobo_n</v>
          </cell>
          <cell r="B100">
            <v>15</v>
          </cell>
        </row>
        <row r="101">
          <cell r="A101" t="str">
            <v>q_402_n_quart_2_Akobo_freqpct</v>
          </cell>
          <cell r="B101">
            <v>1.5908524394035339E-2</v>
          </cell>
        </row>
        <row r="102">
          <cell r="A102" t="str">
            <v>q_402_n_quart_2_Akobo_n</v>
          </cell>
          <cell r="B102">
            <v>11</v>
          </cell>
        </row>
        <row r="103">
          <cell r="A103" t="str">
            <v>q_402_n_quart_3_Akobo_freqpct</v>
          </cell>
          <cell r="B103">
            <v>1.3578532263636589E-2</v>
          </cell>
        </row>
        <row r="104">
          <cell r="A104" t="str">
            <v>q_402_n_quart_3_Akobo_n</v>
          </cell>
          <cell r="B104">
            <v>8</v>
          </cell>
        </row>
        <row r="105">
          <cell r="A105" t="str">
            <v>q_402_o_quart_0_Akobo_freqpct</v>
          </cell>
          <cell r="B105">
            <v>0.98899739980697632</v>
          </cell>
        </row>
        <row r="106">
          <cell r="A106" t="str">
            <v>q_402_o_quart_0_Akobo_n</v>
          </cell>
          <cell r="B106">
            <v>617</v>
          </cell>
        </row>
        <row r="107">
          <cell r="A107" t="str">
            <v>q_402_o_quart_1_Akobo_freqpct</v>
          </cell>
          <cell r="B107">
            <v>9.654635563492775E-3</v>
          </cell>
        </row>
        <row r="108">
          <cell r="A108" t="str">
            <v>q_402_o_quart_1_Akobo_n</v>
          </cell>
          <cell r="B108">
            <v>7</v>
          </cell>
        </row>
        <row r="109">
          <cell r="A109" t="str">
            <v>q_402_o_quart_2_Akobo_freqpct</v>
          </cell>
          <cell r="B109">
            <v>1.3479669578373432E-3</v>
          </cell>
        </row>
        <row r="110">
          <cell r="A110" t="str">
            <v>q_402_o_quart_2_Akobo_n</v>
          </cell>
          <cell r="B110">
            <v>1</v>
          </cell>
        </row>
        <row r="111">
          <cell r="A111" t="str">
            <v>q_402_p_quart_0_Akobo_freqpct</v>
          </cell>
          <cell r="B111">
            <v>0.96405982971191406</v>
          </cell>
        </row>
        <row r="112">
          <cell r="A112" t="str">
            <v>q_402_p_quart_0_Akobo_n</v>
          </cell>
          <cell r="B112">
            <v>598</v>
          </cell>
        </row>
        <row r="113">
          <cell r="A113" t="str">
            <v>q_402_p_quart_1_Akobo_freqpct</v>
          </cell>
          <cell r="B113">
            <v>7.9202251508831978E-3</v>
          </cell>
        </row>
        <row r="114">
          <cell r="A114" t="str">
            <v>q_402_p_quart_1_Akobo_n</v>
          </cell>
          <cell r="B114">
            <v>6</v>
          </cell>
        </row>
        <row r="115">
          <cell r="A115" t="str">
            <v>q_402_p_quart_2_Akobo_freqpct</v>
          </cell>
          <cell r="B115">
            <v>8.3655929192900658E-3</v>
          </cell>
        </row>
        <row r="116">
          <cell r="A116" t="str">
            <v>q_402_p_quart_2_Akobo_n</v>
          </cell>
          <cell r="B116">
            <v>7</v>
          </cell>
        </row>
        <row r="117">
          <cell r="A117" t="str">
            <v>q_402_p_quart_3_Akobo_freqpct</v>
          </cell>
          <cell r="B117">
            <v>1.9654372707009315E-2</v>
          </cell>
        </row>
        <row r="118">
          <cell r="A118" t="str">
            <v>q_402_p_quart_3_Akobo_n</v>
          </cell>
          <cell r="B118">
            <v>14</v>
          </cell>
        </row>
        <row r="119">
          <cell r="A119" t="str">
            <v>q_402_q_quart_0_Akobo_freqpct</v>
          </cell>
          <cell r="B119">
            <v>0.99849843978881836</v>
          </cell>
        </row>
        <row r="120">
          <cell r="A120" t="str">
            <v>q_402_q_quart_0_Akobo_n</v>
          </cell>
          <cell r="B120">
            <v>624</v>
          </cell>
        </row>
        <row r="121">
          <cell r="A121" t="str">
            <v>q_402_q_quart_1_Akobo_freqpct</v>
          </cell>
          <cell r="B121">
            <v>1.5015327371656895E-3</v>
          </cell>
        </row>
        <row r="122">
          <cell r="A122" t="str">
            <v>q_402_q_quart_1_Akobo_n</v>
          </cell>
          <cell r="B122">
            <v>1</v>
          </cell>
        </row>
        <row r="123">
          <cell r="A123" t="str">
            <v>q_402_r_quart_0_Akobo_freqpct</v>
          </cell>
          <cell r="B123">
            <v>0.97574985027313232</v>
          </cell>
        </row>
        <row r="124">
          <cell r="A124" t="str">
            <v>q_402_r_quart_0_Akobo_n</v>
          </cell>
          <cell r="B124">
            <v>603</v>
          </cell>
        </row>
        <row r="125">
          <cell r="A125" t="str">
            <v>q_402_r_quart_1_Akobo_freqpct</v>
          </cell>
          <cell r="B125">
            <v>4.9088452942669392E-3</v>
          </cell>
        </row>
        <row r="126">
          <cell r="A126" t="str">
            <v>q_402_r_quart_1_Akobo_n</v>
          </cell>
          <cell r="B126">
            <v>4</v>
          </cell>
        </row>
        <row r="127">
          <cell r="A127" t="str">
            <v>q_402_r_quart_2_Akobo_freqpct</v>
          </cell>
          <cell r="B127">
            <v>7.7967084944248199E-3</v>
          </cell>
        </row>
        <row r="128">
          <cell r="A128" t="str">
            <v>q_402_r_quart_2_Akobo_n</v>
          </cell>
          <cell r="B128">
            <v>7</v>
          </cell>
        </row>
        <row r="129">
          <cell r="A129" t="str">
            <v>q_402_r_quart_3_Akobo_freqpct</v>
          </cell>
          <cell r="B129">
            <v>1.1544582433998585E-2</v>
          </cell>
        </row>
        <row r="130">
          <cell r="A130" t="str">
            <v>q_402_r_quart_3_Akobo_n</v>
          </cell>
          <cell r="B130">
            <v>11</v>
          </cell>
        </row>
        <row r="131">
          <cell r="A131" t="str">
            <v>q_402_s_quart_0_Akobo_freqpct</v>
          </cell>
          <cell r="B131">
            <v>0.80669808387756348</v>
          </cell>
        </row>
        <row r="132">
          <cell r="A132" t="str">
            <v>q_402_s_quart_0_Akobo_n</v>
          </cell>
          <cell r="B132">
            <v>488</v>
          </cell>
        </row>
        <row r="133">
          <cell r="A133" t="str">
            <v>q_402_s_quart_1_Akobo_freqpct</v>
          </cell>
          <cell r="B133">
            <v>9.9657595157623291E-2</v>
          </cell>
        </row>
        <row r="134">
          <cell r="A134" t="str">
            <v>q_402_s_quart_1_Akobo_n</v>
          </cell>
          <cell r="B134">
            <v>69</v>
          </cell>
        </row>
        <row r="135">
          <cell r="A135" t="str">
            <v>q_402_s_quart_2_Akobo_freqpct</v>
          </cell>
          <cell r="B135">
            <v>5.4824743419885635E-2</v>
          </cell>
        </row>
        <row r="136">
          <cell r="A136" t="str">
            <v>q_402_s_quart_2_Akobo_n</v>
          </cell>
          <cell r="B136">
            <v>41</v>
          </cell>
        </row>
        <row r="137">
          <cell r="A137" t="str">
            <v>q_402_s_quart_3_Akobo_freqpct</v>
          </cell>
          <cell r="B137">
            <v>3.8819555193185806E-2</v>
          </cell>
        </row>
        <row r="138">
          <cell r="A138" t="str">
            <v>q_402_s_quart_3_Akobo_n</v>
          </cell>
          <cell r="B138">
            <v>27</v>
          </cell>
        </row>
        <row r="139">
          <cell r="A139" t="str">
            <v>q_402_t_quart_0_Akobo_freqpct</v>
          </cell>
          <cell r="B139">
            <v>0.85988062620162964</v>
          </cell>
        </row>
        <row r="140">
          <cell r="A140" t="str">
            <v>q_402_t_quart_0_Akobo_n</v>
          </cell>
          <cell r="B140">
            <v>516</v>
          </cell>
        </row>
        <row r="141">
          <cell r="A141" t="str">
            <v>q_402_t_quart_1_Akobo_freqpct</v>
          </cell>
          <cell r="B141">
            <v>7.2476798668503761E-3</v>
          </cell>
        </row>
        <row r="142">
          <cell r="A142" t="str">
            <v>q_402_t_quart_1_Akobo_n</v>
          </cell>
          <cell r="B142">
            <v>9</v>
          </cell>
        </row>
        <row r="143">
          <cell r="A143" t="str">
            <v>q_402_t_quart_2_Akobo_freqpct</v>
          </cell>
          <cell r="B143">
            <v>7.2758220136165619E-2</v>
          </cell>
        </row>
        <row r="144">
          <cell r="A144" t="str">
            <v>q_402_t_quart_2_Akobo_n</v>
          </cell>
          <cell r="B144">
            <v>61</v>
          </cell>
        </row>
        <row r="145">
          <cell r="A145" t="str">
            <v>q_402_t_quart_3_Akobo_freqpct</v>
          </cell>
          <cell r="B145">
            <v>6.0113463550806046E-2</v>
          </cell>
        </row>
        <row r="146">
          <cell r="A146" t="str">
            <v>q_402_t_quart_3_Akobo_n</v>
          </cell>
          <cell r="B146">
            <v>39</v>
          </cell>
        </row>
        <row r="147">
          <cell r="A147" t="str">
            <v>q_402_u_quart_0_Akobo_freqpct</v>
          </cell>
          <cell r="B147">
            <v>0.98785722255706787</v>
          </cell>
        </row>
        <row r="148">
          <cell r="A148" t="str">
            <v>q_402_u_quart_0_Akobo_n</v>
          </cell>
          <cell r="B148">
            <v>614</v>
          </cell>
        </row>
        <row r="149">
          <cell r="A149" t="str">
            <v>q_402_u_quart_1_Akobo_freqpct</v>
          </cell>
          <cell r="B149">
            <v>5.260868463665247E-3</v>
          </cell>
        </row>
        <row r="150">
          <cell r="A150" t="str">
            <v>q_402_u_quart_1_Akobo_n</v>
          </cell>
          <cell r="B150">
            <v>5</v>
          </cell>
        </row>
        <row r="151">
          <cell r="A151" t="str">
            <v>q_402_u_quart_2_Akobo_freqpct</v>
          </cell>
          <cell r="B151">
            <v>3.5845825914293528E-3</v>
          </cell>
        </row>
        <row r="152">
          <cell r="A152" t="str">
            <v>q_402_u_quart_2_Akobo_n</v>
          </cell>
          <cell r="B152">
            <v>2</v>
          </cell>
        </row>
        <row r="153">
          <cell r="A153" t="str">
            <v>q_402_u_quart_3_Akobo_freqpct</v>
          </cell>
          <cell r="B153">
            <v>3.2973096240311861E-3</v>
          </cell>
        </row>
        <row r="154">
          <cell r="A154" t="str">
            <v>q_402_u_quart_3_Akobo_n</v>
          </cell>
          <cell r="B154">
            <v>4</v>
          </cell>
        </row>
      </sheetData>
      <sheetData sheetId="38">
        <row r="1">
          <cell r="A1" t="str">
            <v>q_402_a_quart_0_Budi_freqpct</v>
          </cell>
          <cell r="B1">
            <v>0.31928408145904541</v>
          </cell>
        </row>
        <row r="2">
          <cell r="A2" t="str">
            <v>q_402_a_quart_0_Budi_n</v>
          </cell>
          <cell r="B2">
            <v>220</v>
          </cell>
        </row>
        <row r="3">
          <cell r="A3" t="str">
            <v>q_402_a_quart_1_Budi_freqpct</v>
          </cell>
          <cell r="B3">
            <v>0.53148859739303589</v>
          </cell>
        </row>
        <row r="4">
          <cell r="A4" t="str">
            <v>q_402_a_quart_1_Budi_n</v>
          </cell>
          <cell r="B4">
            <v>319</v>
          </cell>
        </row>
        <row r="5">
          <cell r="A5" t="str">
            <v>q_402_a_quart_2_Budi_freqpct</v>
          </cell>
          <cell r="B5">
            <v>8.6502976715564728E-2</v>
          </cell>
        </row>
        <row r="6">
          <cell r="A6" t="str">
            <v>q_402_a_quart_2_Budi_n</v>
          </cell>
          <cell r="B6">
            <v>42</v>
          </cell>
        </row>
        <row r="7">
          <cell r="A7" t="str">
            <v>q_402_a_quart_3_Budi_freqpct</v>
          </cell>
          <cell r="B7">
            <v>6.272432953119278E-2</v>
          </cell>
        </row>
        <row r="8">
          <cell r="A8" t="str">
            <v>q_402_a_quart_3_Budi_n</v>
          </cell>
          <cell r="B8">
            <v>39</v>
          </cell>
        </row>
        <row r="9">
          <cell r="A9" t="str">
            <v>q_402_b_quart_0_Budi_freqpct</v>
          </cell>
          <cell r="B9">
            <v>0.81584078073501587</v>
          </cell>
        </row>
        <row r="10">
          <cell r="A10" t="str">
            <v>q_402_b_quart_0_Budi_n</v>
          </cell>
          <cell r="B10">
            <v>475</v>
          </cell>
        </row>
        <row r="11">
          <cell r="A11" t="str">
            <v>q_402_b_quart_1_Budi_freqpct</v>
          </cell>
          <cell r="B11">
            <v>8.6556382477283478E-2</v>
          </cell>
        </row>
        <row r="12">
          <cell r="A12" t="str">
            <v>q_402_b_quart_1_Budi_n</v>
          </cell>
          <cell r="B12">
            <v>67</v>
          </cell>
        </row>
        <row r="13">
          <cell r="A13" t="str">
            <v>q_402_b_quart_2_Budi_freqpct</v>
          </cell>
          <cell r="B13">
            <v>6.4386121928691864E-2</v>
          </cell>
        </row>
        <row r="14">
          <cell r="A14" t="str">
            <v>q_402_b_quart_2_Budi_n</v>
          </cell>
          <cell r="B14">
            <v>52</v>
          </cell>
        </row>
        <row r="15">
          <cell r="A15" t="str">
            <v>q_402_b_quart_3_Budi_freqpct</v>
          </cell>
          <cell r="B15">
            <v>3.3216699957847595E-2</v>
          </cell>
        </row>
        <row r="16">
          <cell r="A16" t="str">
            <v>q_402_b_quart_3_Budi_n</v>
          </cell>
          <cell r="B16">
            <v>26</v>
          </cell>
        </row>
        <row r="17">
          <cell r="A17" t="str">
            <v>q_402_c_quart_0_Budi_freqpct</v>
          </cell>
          <cell r="B17">
            <v>0.73874539136886597</v>
          </cell>
        </row>
        <row r="18">
          <cell r="A18" t="str">
            <v>q_402_c_quart_0_Budi_n</v>
          </cell>
          <cell r="B18">
            <v>408</v>
          </cell>
        </row>
        <row r="19">
          <cell r="A19" t="str">
            <v>q_402_c_quart_1_Budi_freqpct</v>
          </cell>
          <cell r="B19">
            <v>1.8294624984264374E-2</v>
          </cell>
        </row>
        <row r="20">
          <cell r="A20" t="str">
            <v>q_402_c_quart_1_Budi_n</v>
          </cell>
          <cell r="B20">
            <v>15</v>
          </cell>
        </row>
        <row r="21">
          <cell r="A21" t="str">
            <v>q_402_c_quart_2_Budi_freqpct</v>
          </cell>
          <cell r="B21">
            <v>0.13506744801998138</v>
          </cell>
        </row>
        <row r="22">
          <cell r="A22" t="str">
            <v>q_402_c_quart_2_Budi_n</v>
          </cell>
          <cell r="B22">
            <v>122</v>
          </cell>
        </row>
        <row r="23">
          <cell r="A23" t="str">
            <v>q_402_c_quart_3_Budi_freqpct</v>
          </cell>
          <cell r="B23">
            <v>0.10789255797863007</v>
          </cell>
        </row>
        <row r="24">
          <cell r="A24" t="str">
            <v>q_402_c_quart_3_Budi_n</v>
          </cell>
          <cell r="B24">
            <v>75</v>
          </cell>
        </row>
        <row r="25">
          <cell r="A25" t="str">
            <v>q_402_d_quart_0_Budi_freqpct</v>
          </cell>
          <cell r="B25">
            <v>0.8954429030418396</v>
          </cell>
        </row>
        <row r="26">
          <cell r="A26" t="str">
            <v>q_402_d_quart_0_Budi_n</v>
          </cell>
          <cell r="B26">
            <v>529</v>
          </cell>
        </row>
        <row r="27">
          <cell r="A27" t="str">
            <v>q_402_d_quart_1_Budi_freqpct</v>
          </cell>
          <cell r="B27">
            <v>1.5251284465193748E-2</v>
          </cell>
        </row>
        <row r="28">
          <cell r="A28" t="str">
            <v>q_402_d_quart_1_Budi_n</v>
          </cell>
          <cell r="B28">
            <v>8</v>
          </cell>
        </row>
        <row r="29">
          <cell r="A29" t="str">
            <v>q_402_d_quart_2_Budi_freqpct</v>
          </cell>
          <cell r="B29">
            <v>2.5786153972148895E-2</v>
          </cell>
        </row>
        <row r="30">
          <cell r="A30" t="str">
            <v>q_402_d_quart_2_Budi_n</v>
          </cell>
          <cell r="B30">
            <v>25</v>
          </cell>
        </row>
        <row r="31">
          <cell r="A31" t="str">
            <v>q_402_d_quart_3_Budi_freqpct</v>
          </cell>
          <cell r="B31">
            <v>6.3519671559333801E-2</v>
          </cell>
        </row>
        <row r="32">
          <cell r="A32" t="str">
            <v>q_402_d_quart_3_Budi_n</v>
          </cell>
          <cell r="B32">
            <v>58</v>
          </cell>
        </row>
        <row r="33">
          <cell r="A33" t="str">
            <v>q_402_e_quart_0_Budi_freqpct</v>
          </cell>
          <cell r="B33">
            <v>0.99845725297927856</v>
          </cell>
        </row>
        <row r="34">
          <cell r="A34" t="str">
            <v>q_402_e_quart_0_Budi_n</v>
          </cell>
          <cell r="B34">
            <v>619</v>
          </cell>
        </row>
        <row r="35">
          <cell r="A35" t="str">
            <v>q_402_e_quart_1_Budi_freqpct</v>
          </cell>
          <cell r="B35">
            <v>1.5427535399794579E-3</v>
          </cell>
        </row>
        <row r="36">
          <cell r="A36" t="str">
            <v>q_402_e_quart_1_Budi_n</v>
          </cell>
          <cell r="B36">
            <v>1</v>
          </cell>
        </row>
        <row r="37">
          <cell r="A37" t="str">
            <v>q_402_f_quart_0_Budi_freqpct</v>
          </cell>
          <cell r="B37">
            <v>0.91627472639083862</v>
          </cell>
        </row>
        <row r="38">
          <cell r="A38" t="str">
            <v>q_402_f_quart_0_Budi_n</v>
          </cell>
          <cell r="B38">
            <v>564</v>
          </cell>
        </row>
        <row r="39">
          <cell r="A39" t="str">
            <v>q_402_f_quart_1_Budi_freqpct</v>
          </cell>
          <cell r="B39">
            <v>1.9486986100673676E-2</v>
          </cell>
        </row>
        <row r="40">
          <cell r="A40" t="str">
            <v>q_402_f_quart_1_Budi_n</v>
          </cell>
          <cell r="B40">
            <v>12</v>
          </cell>
        </row>
        <row r="41">
          <cell r="A41" t="str">
            <v>q_402_f_quart_2_Budi_freqpct</v>
          </cell>
          <cell r="B41">
            <v>2.1012948825955391E-2</v>
          </cell>
        </row>
        <row r="42">
          <cell r="A42" t="str">
            <v>q_402_f_quart_2_Budi_n</v>
          </cell>
          <cell r="B42">
            <v>16</v>
          </cell>
        </row>
        <row r="43">
          <cell r="A43" t="str">
            <v>q_402_f_quart_3_Budi_freqpct</v>
          </cell>
          <cell r="B43">
            <v>4.3225359171628952E-2</v>
          </cell>
        </row>
        <row r="44">
          <cell r="A44" t="str">
            <v>q_402_f_quart_3_Budi_n</v>
          </cell>
          <cell r="B44">
            <v>28</v>
          </cell>
        </row>
        <row r="45">
          <cell r="A45" t="str">
            <v>q_402_g_quart_0_Budi_freqpct</v>
          </cell>
          <cell r="B45">
            <v>0.96769803762435913</v>
          </cell>
        </row>
        <row r="46">
          <cell r="A46" t="str">
            <v>q_402_g_quart_0_Budi_n</v>
          </cell>
          <cell r="B46">
            <v>598</v>
          </cell>
        </row>
        <row r="47">
          <cell r="A47" t="str">
            <v>q_402_g_quart_1_Budi_freqpct</v>
          </cell>
          <cell r="B47">
            <v>5.3719091229140759E-3</v>
          </cell>
        </row>
        <row r="48">
          <cell r="A48" t="str">
            <v>q_402_g_quart_1_Budi_n</v>
          </cell>
          <cell r="B48">
            <v>4</v>
          </cell>
        </row>
        <row r="49">
          <cell r="A49" t="str">
            <v>q_402_g_quart_2_Budi_freqpct</v>
          </cell>
          <cell r="B49">
            <v>1.2053634040057659E-2</v>
          </cell>
        </row>
        <row r="50">
          <cell r="A50" t="str">
            <v>q_402_g_quart_2_Budi_n</v>
          </cell>
          <cell r="B50">
            <v>8</v>
          </cell>
        </row>
        <row r="51">
          <cell r="A51" t="str">
            <v>q_402_g_quart_3_Budi_freqpct</v>
          </cell>
          <cell r="B51">
            <v>1.4876405708491802E-2</v>
          </cell>
        </row>
        <row r="52">
          <cell r="A52" t="str">
            <v>q_402_g_quart_3_Budi_n</v>
          </cell>
          <cell r="B52">
            <v>10</v>
          </cell>
        </row>
        <row r="53">
          <cell r="A53" t="str">
            <v>q_402_h_quart_0_Budi_freqpct</v>
          </cell>
          <cell r="B53">
            <v>0.96470916271209717</v>
          </cell>
        </row>
        <row r="54">
          <cell r="A54" t="str">
            <v>q_402_h_quart_0_Budi_n</v>
          </cell>
          <cell r="B54">
            <v>593</v>
          </cell>
        </row>
        <row r="55">
          <cell r="A55" t="str">
            <v>q_402_h_quart_1_Budi_freqpct</v>
          </cell>
          <cell r="B55">
            <v>1.5873296186327934E-2</v>
          </cell>
        </row>
        <row r="56">
          <cell r="A56" t="str">
            <v>q_402_h_quart_1_Budi_n</v>
          </cell>
          <cell r="B56">
            <v>11</v>
          </cell>
        </row>
        <row r="57">
          <cell r="A57" t="str">
            <v>q_402_h_quart_2_Budi_freqpct</v>
          </cell>
          <cell r="B57">
            <v>1.3399166986346245E-2</v>
          </cell>
        </row>
        <row r="58">
          <cell r="A58" t="str">
            <v>q_402_h_quart_2_Budi_n</v>
          </cell>
          <cell r="B58">
            <v>10</v>
          </cell>
        </row>
        <row r="59">
          <cell r="A59" t="str">
            <v>q_402_h_quart_3_Budi_freqpct</v>
          </cell>
          <cell r="B59">
            <v>6.0183717869222164E-3</v>
          </cell>
        </row>
        <row r="60">
          <cell r="A60" t="str">
            <v>q_402_h_quart_3_Budi_n</v>
          </cell>
          <cell r="B60">
            <v>6</v>
          </cell>
        </row>
        <row r="61">
          <cell r="A61" t="str">
            <v>q_402_i_quart_0_Budi_freqpct</v>
          </cell>
          <cell r="B61">
            <v>0.98559445142745972</v>
          </cell>
        </row>
        <row r="62">
          <cell r="A62" t="str">
            <v>q_402_i_quart_0_Budi_n</v>
          </cell>
          <cell r="B62">
            <v>611</v>
          </cell>
        </row>
        <row r="63">
          <cell r="A63" t="str">
            <v>q_402_i_quart_1_Budi_freqpct</v>
          </cell>
          <cell r="B63">
            <v>4.1688764467835426E-3</v>
          </cell>
        </row>
        <row r="64">
          <cell r="A64" t="str">
            <v>q_402_i_quart_1_Budi_n</v>
          </cell>
          <cell r="B64">
            <v>2</v>
          </cell>
        </row>
        <row r="65">
          <cell r="A65" t="str">
            <v>q_402_i_quart_2_Budi_freqpct</v>
          </cell>
          <cell r="B65">
            <v>3.4836551640182734E-3</v>
          </cell>
        </row>
        <row r="66">
          <cell r="A66" t="str">
            <v>q_402_i_quart_2_Budi_n</v>
          </cell>
          <cell r="B66">
            <v>5</v>
          </cell>
        </row>
        <row r="67">
          <cell r="A67" t="str">
            <v>q_402_i_quart_3_Budi_freqpct</v>
          </cell>
          <cell r="B67">
            <v>6.7530060186982155E-3</v>
          </cell>
        </row>
        <row r="68">
          <cell r="A68" t="str">
            <v>q_402_i_quart_3_Budi_n</v>
          </cell>
          <cell r="B68">
            <v>2</v>
          </cell>
        </row>
        <row r="69">
          <cell r="A69" t="str">
            <v>q_402_j_quart_0_Budi_freqpct</v>
          </cell>
          <cell r="B69">
            <v>0.94402158260345459</v>
          </cell>
        </row>
        <row r="70">
          <cell r="A70" t="str">
            <v>q_402_j_quart_0_Budi_n</v>
          </cell>
          <cell r="B70">
            <v>585</v>
          </cell>
        </row>
        <row r="71">
          <cell r="A71" t="str">
            <v>q_402_j_quart_1_Budi_freqpct</v>
          </cell>
          <cell r="B71">
            <v>2.459561824798584E-2</v>
          </cell>
        </row>
        <row r="72">
          <cell r="A72" t="str">
            <v>q_402_j_quart_1_Budi_n</v>
          </cell>
          <cell r="B72">
            <v>15</v>
          </cell>
        </row>
        <row r="73">
          <cell r="A73" t="str">
            <v>q_402_j_quart_2_Budi_freqpct</v>
          </cell>
          <cell r="B73">
            <v>2.7504339814186096E-2</v>
          </cell>
        </row>
        <row r="74">
          <cell r="A74" t="str">
            <v>q_402_j_quart_2_Budi_n</v>
          </cell>
          <cell r="B74">
            <v>18</v>
          </cell>
        </row>
        <row r="75">
          <cell r="A75" t="str">
            <v>q_402_j_quart_3_Budi_freqpct</v>
          </cell>
          <cell r="B75">
            <v>3.8784744683653116E-3</v>
          </cell>
        </row>
        <row r="76">
          <cell r="A76" t="str">
            <v>q_402_j_quart_3_Budi_n</v>
          </cell>
          <cell r="B76">
            <v>2</v>
          </cell>
        </row>
        <row r="77">
          <cell r="A77" t="str">
            <v>q_402_k_quart_0_Budi_freqpct</v>
          </cell>
          <cell r="B77">
            <v>0.79592502117156982</v>
          </cell>
        </row>
        <row r="78">
          <cell r="A78" t="str">
            <v>q_402_k_quart_0_Budi_n</v>
          </cell>
          <cell r="B78">
            <v>531</v>
          </cell>
        </row>
        <row r="79">
          <cell r="A79" t="str">
            <v>q_402_k_quart_1_Budi_freqpct</v>
          </cell>
          <cell r="B79">
            <v>3.7071187049150467E-2</v>
          </cell>
        </row>
        <row r="80">
          <cell r="A80" t="str">
            <v>q_402_k_quart_1_Budi_n</v>
          </cell>
          <cell r="B80">
            <v>21</v>
          </cell>
        </row>
        <row r="81">
          <cell r="A81" t="str">
            <v>q_402_k_quart_2_Budi_freqpct</v>
          </cell>
          <cell r="B81">
            <v>9.4330832362174988E-2</v>
          </cell>
        </row>
        <row r="82">
          <cell r="A82" t="str">
            <v>q_402_k_quart_2_Budi_n</v>
          </cell>
          <cell r="B82">
            <v>41</v>
          </cell>
        </row>
        <row r="83">
          <cell r="A83" t="str">
            <v>q_402_k_quart_3_Budi_freqpct</v>
          </cell>
          <cell r="B83">
            <v>7.2672970592975616E-2</v>
          </cell>
        </row>
        <row r="84">
          <cell r="A84" t="str">
            <v>q_402_k_quart_3_Budi_n</v>
          </cell>
          <cell r="B84">
            <v>27</v>
          </cell>
        </row>
        <row r="85">
          <cell r="A85" t="str">
            <v>q_402_l_quart_0_Budi_freqpct</v>
          </cell>
          <cell r="B85">
            <v>0.86689954996109009</v>
          </cell>
        </row>
        <row r="86">
          <cell r="A86" t="str">
            <v>q_402_l_quart_0_Budi_n</v>
          </cell>
          <cell r="B86">
            <v>546</v>
          </cell>
        </row>
        <row r="87">
          <cell r="A87" t="str">
            <v>q_402_l_quart_1_Budi_freqpct</v>
          </cell>
          <cell r="B87">
            <v>1.8680328503251076E-2</v>
          </cell>
        </row>
        <row r="88">
          <cell r="A88" t="str">
            <v>q_402_l_quart_1_Budi_n</v>
          </cell>
          <cell r="B88">
            <v>15</v>
          </cell>
        </row>
        <row r="89">
          <cell r="A89" t="str">
            <v>q_402_l_quart_2_Budi_freqpct</v>
          </cell>
          <cell r="B89">
            <v>3.0158773064613342E-2</v>
          </cell>
        </row>
        <row r="90">
          <cell r="A90" t="str">
            <v>q_402_l_quart_2_Budi_n</v>
          </cell>
          <cell r="B90">
            <v>18</v>
          </cell>
        </row>
        <row r="91">
          <cell r="A91" t="str">
            <v>q_402_l_quart_3_Budi_freqpct</v>
          </cell>
          <cell r="B91">
            <v>8.4261327981948853E-2</v>
          </cell>
        </row>
        <row r="92">
          <cell r="A92" t="str">
            <v>q_402_l_quart_3_Budi_n</v>
          </cell>
          <cell r="B92">
            <v>41</v>
          </cell>
        </row>
        <row r="93">
          <cell r="A93" t="str">
            <v>q_402_m_quart_0_Budi_freqpct</v>
          </cell>
          <cell r="B93">
            <v>0.95201599597930908</v>
          </cell>
        </row>
        <row r="94">
          <cell r="A94" t="str">
            <v>q_402_m_quart_0_Budi_n</v>
          </cell>
          <cell r="B94">
            <v>583</v>
          </cell>
        </row>
        <row r="95">
          <cell r="A95" t="str">
            <v>q_402_m_quart_1_Budi_freqpct</v>
          </cell>
          <cell r="B95">
            <v>1.8788479268550873E-2</v>
          </cell>
        </row>
        <row r="96">
          <cell r="A96" t="str">
            <v>q_402_m_quart_1_Budi_n</v>
          </cell>
          <cell r="B96">
            <v>13</v>
          </cell>
        </row>
        <row r="97">
          <cell r="A97" t="str">
            <v>q_402_m_quart_2_Budi_freqpct</v>
          </cell>
          <cell r="B97">
            <v>1.697777584195137E-2</v>
          </cell>
        </row>
        <row r="98">
          <cell r="A98" t="str">
            <v>q_402_m_quart_2_Budi_n</v>
          </cell>
          <cell r="B98">
            <v>13</v>
          </cell>
        </row>
        <row r="99">
          <cell r="A99" t="str">
            <v>q_402_m_quart_3_Budi_freqpct</v>
          </cell>
          <cell r="B99">
            <v>1.2217775918543339E-2</v>
          </cell>
        </row>
        <row r="100">
          <cell r="A100" t="str">
            <v>q_402_m_quart_3_Budi_n</v>
          </cell>
          <cell r="B100">
            <v>11</v>
          </cell>
        </row>
        <row r="101">
          <cell r="A101" t="str">
            <v>q_402_n_quart_0_Budi_freqpct</v>
          </cell>
          <cell r="B101">
            <v>0.67117273807525635</v>
          </cell>
        </row>
        <row r="102">
          <cell r="A102" t="str">
            <v>q_402_n_quart_0_Budi_n</v>
          </cell>
          <cell r="B102">
            <v>481</v>
          </cell>
        </row>
        <row r="103">
          <cell r="A103" t="str">
            <v>q_402_n_quart_1_Budi_freqpct</v>
          </cell>
          <cell r="B103">
            <v>7.5121417641639709E-2</v>
          </cell>
        </row>
        <row r="104">
          <cell r="A104" t="str">
            <v>q_402_n_quart_1_Budi_n</v>
          </cell>
          <cell r="B104">
            <v>46</v>
          </cell>
        </row>
        <row r="105">
          <cell r="A105" t="str">
            <v>q_402_n_quart_2_Budi_freqpct</v>
          </cell>
          <cell r="B105">
            <v>0.17072737216949463</v>
          </cell>
        </row>
        <row r="106">
          <cell r="A106" t="str">
            <v>q_402_n_quart_2_Budi_n</v>
          </cell>
          <cell r="B106">
            <v>57</v>
          </cell>
        </row>
        <row r="107">
          <cell r="A107" t="str">
            <v>q_402_n_quart_3_Budi_freqpct</v>
          </cell>
          <cell r="B107">
            <v>8.2978501915931702E-2</v>
          </cell>
        </row>
        <row r="108">
          <cell r="A108" t="str">
            <v>q_402_n_quart_3_Budi_n</v>
          </cell>
          <cell r="B108">
            <v>36</v>
          </cell>
        </row>
        <row r="109">
          <cell r="A109" t="str">
            <v>q_402_o_quart_0_Budi_freqpct</v>
          </cell>
          <cell r="B109">
            <v>0.93731790781021118</v>
          </cell>
        </row>
        <row r="110">
          <cell r="A110" t="str">
            <v>q_402_o_quart_0_Budi_n</v>
          </cell>
          <cell r="B110">
            <v>577</v>
          </cell>
        </row>
        <row r="111">
          <cell r="A111" t="str">
            <v>q_402_o_quart_1_Budi_freqpct</v>
          </cell>
          <cell r="B111">
            <v>9.3681048601865768E-3</v>
          </cell>
        </row>
        <row r="112">
          <cell r="A112" t="str">
            <v>q_402_o_quart_1_Budi_n</v>
          </cell>
          <cell r="B112">
            <v>9</v>
          </cell>
        </row>
        <row r="113">
          <cell r="A113" t="str">
            <v>q_402_o_quart_2_Budi_freqpct</v>
          </cell>
          <cell r="B113">
            <v>3.6090254783630371E-2</v>
          </cell>
        </row>
        <row r="114">
          <cell r="A114" t="str">
            <v>q_402_o_quart_2_Budi_n</v>
          </cell>
          <cell r="B114">
            <v>24</v>
          </cell>
        </row>
        <row r="115">
          <cell r="A115" t="str">
            <v>q_402_o_quart_3_Budi_freqpct</v>
          </cell>
          <cell r="B115">
            <v>1.7223751172423363E-2</v>
          </cell>
        </row>
        <row r="116">
          <cell r="A116" t="str">
            <v>q_402_o_quart_3_Budi_n</v>
          </cell>
          <cell r="B116">
            <v>10</v>
          </cell>
        </row>
        <row r="117">
          <cell r="A117" t="str">
            <v>q_402_p_quart_0_Budi_freqpct</v>
          </cell>
          <cell r="B117">
            <v>0.96168035268783569</v>
          </cell>
        </row>
        <row r="118">
          <cell r="A118" t="str">
            <v>q_402_p_quart_0_Budi_n</v>
          </cell>
          <cell r="B118">
            <v>595</v>
          </cell>
        </row>
        <row r="119">
          <cell r="A119" t="str">
            <v>q_402_p_quart_1_Budi_freqpct</v>
          </cell>
          <cell r="B119">
            <v>6.5195467323064804E-3</v>
          </cell>
        </row>
        <row r="120">
          <cell r="A120" t="str">
            <v>q_402_p_quart_1_Budi_n</v>
          </cell>
          <cell r="B120">
            <v>4</v>
          </cell>
        </row>
        <row r="121">
          <cell r="A121" t="str">
            <v>q_402_p_quart_2_Budi_freqpct</v>
          </cell>
          <cell r="B121">
            <v>1.2918788008391857E-2</v>
          </cell>
        </row>
        <row r="122">
          <cell r="A122" t="str">
            <v>q_402_p_quart_2_Budi_n</v>
          </cell>
          <cell r="B122">
            <v>7</v>
          </cell>
        </row>
        <row r="123">
          <cell r="A123" t="str">
            <v>q_402_p_quart_3_Budi_freqpct</v>
          </cell>
          <cell r="B123">
            <v>1.8881289288401604E-2</v>
          </cell>
        </row>
        <row r="124">
          <cell r="A124" t="str">
            <v>q_402_p_quart_3_Budi_n</v>
          </cell>
          <cell r="B124">
            <v>14</v>
          </cell>
        </row>
        <row r="125">
          <cell r="A125" t="str">
            <v>q_402_q_quart_0_Budi_freqpct</v>
          </cell>
          <cell r="B125">
            <v>0.99898964166641235</v>
          </cell>
        </row>
        <row r="126">
          <cell r="A126" t="str">
            <v>q_402_q_quart_0_Budi_n</v>
          </cell>
          <cell r="B126">
            <v>619</v>
          </cell>
        </row>
        <row r="127">
          <cell r="A127" t="str">
            <v>q_402_q_quart_1_Budi_freqpct</v>
          </cell>
          <cell r="B127">
            <v>1.0103785898536444E-3</v>
          </cell>
        </row>
        <row r="128">
          <cell r="A128" t="str">
            <v>q_402_q_quart_1_Budi_n</v>
          </cell>
          <cell r="B128">
            <v>1</v>
          </cell>
        </row>
        <row r="129">
          <cell r="A129" t="str">
            <v>q_402_r_quart_0_Budi_freqpct</v>
          </cell>
          <cell r="B129">
            <v>0.98583340644836426</v>
          </cell>
        </row>
        <row r="130">
          <cell r="A130" t="str">
            <v>q_402_r_quart_0_Budi_n</v>
          </cell>
          <cell r="B130">
            <v>609</v>
          </cell>
        </row>
        <row r="131">
          <cell r="A131" t="str">
            <v>q_402_r_quart_1_Budi_freqpct</v>
          </cell>
          <cell r="B131">
            <v>1.9473467255011201E-3</v>
          </cell>
        </row>
        <row r="132">
          <cell r="A132" t="str">
            <v>q_402_r_quart_1_Budi_n</v>
          </cell>
          <cell r="B132">
            <v>2</v>
          </cell>
        </row>
        <row r="133">
          <cell r="A133" t="str">
            <v>q_402_r_quart_2_Budi_freqpct</v>
          </cell>
          <cell r="B133">
            <v>5.0350059755146503E-3</v>
          </cell>
        </row>
        <row r="134">
          <cell r="A134" t="str">
            <v>q_402_r_quart_2_Budi_n</v>
          </cell>
          <cell r="B134">
            <v>4</v>
          </cell>
        </row>
        <row r="135">
          <cell r="A135" t="str">
            <v>q_402_r_quart_3_Budi_freqpct</v>
          </cell>
          <cell r="B135">
            <v>7.1842293255031109E-3</v>
          </cell>
        </row>
        <row r="136">
          <cell r="A136" t="str">
            <v>q_402_r_quart_3_Budi_n</v>
          </cell>
          <cell r="B136">
            <v>5</v>
          </cell>
        </row>
        <row r="137">
          <cell r="A137" t="str">
            <v>q_402_s_quart_0_Budi_freqpct</v>
          </cell>
          <cell r="B137">
            <v>0.8893660306930542</v>
          </cell>
        </row>
        <row r="138">
          <cell r="A138" t="str">
            <v>q_402_s_quart_0_Budi_n</v>
          </cell>
          <cell r="B138">
            <v>578</v>
          </cell>
        </row>
        <row r="139">
          <cell r="A139" t="str">
            <v>q_402_s_quart_1_Budi_freqpct</v>
          </cell>
          <cell r="B139">
            <v>1.8477644771337509E-2</v>
          </cell>
        </row>
        <row r="140">
          <cell r="A140" t="str">
            <v>q_402_s_quart_1_Budi_n</v>
          </cell>
          <cell r="B140">
            <v>5</v>
          </cell>
        </row>
        <row r="141">
          <cell r="A141" t="str">
            <v>q_402_s_quart_2_Budi_freqpct</v>
          </cell>
          <cell r="B141">
            <v>3.0895456671714783E-2</v>
          </cell>
        </row>
        <row r="142">
          <cell r="A142" t="str">
            <v>q_402_s_quart_2_Budi_n</v>
          </cell>
          <cell r="B142">
            <v>11</v>
          </cell>
        </row>
        <row r="143">
          <cell r="A143" t="str">
            <v>q_402_s_quart_3_Budi_freqpct</v>
          </cell>
          <cell r="B143">
            <v>6.1260875314474106E-2</v>
          </cell>
        </row>
        <row r="144">
          <cell r="A144" t="str">
            <v>q_402_s_quart_3_Budi_n</v>
          </cell>
          <cell r="B144">
            <v>26</v>
          </cell>
        </row>
        <row r="145">
          <cell r="A145" t="str">
            <v>q_402_t_quart_0_Budi_freqpct</v>
          </cell>
          <cell r="B145">
            <v>0.95602679252624512</v>
          </cell>
        </row>
        <row r="146">
          <cell r="A146" t="str">
            <v>q_402_t_quart_0_Budi_n</v>
          </cell>
          <cell r="B146">
            <v>595</v>
          </cell>
        </row>
        <row r="147">
          <cell r="A147" t="str">
            <v>q_402_t_quart_1_Budi_freqpct</v>
          </cell>
          <cell r="B147">
            <v>5.7892627082765102E-3</v>
          </cell>
        </row>
        <row r="148">
          <cell r="A148" t="str">
            <v>q_402_t_quart_1_Budi_n</v>
          </cell>
          <cell r="B148">
            <v>4</v>
          </cell>
        </row>
        <row r="149">
          <cell r="A149" t="str">
            <v>q_402_t_quart_2_Budi_freqpct</v>
          </cell>
          <cell r="B149">
            <v>1.4183584600687027E-2</v>
          </cell>
        </row>
        <row r="150">
          <cell r="A150" t="str">
            <v>q_402_t_quart_2_Budi_n</v>
          </cell>
          <cell r="B150">
            <v>11</v>
          </cell>
        </row>
        <row r="151">
          <cell r="A151" t="str">
            <v>q_402_t_quart_3_Budi_freqpct</v>
          </cell>
          <cell r="B151">
            <v>2.4000361561775208E-2</v>
          </cell>
        </row>
        <row r="152">
          <cell r="A152" t="str">
            <v>q_402_t_quart_3_Budi_n</v>
          </cell>
          <cell r="B152">
            <v>10</v>
          </cell>
        </row>
        <row r="153">
          <cell r="A153" t="str">
            <v>q_402_u_quart_0_Budi_freqpct</v>
          </cell>
          <cell r="B153">
            <v>0.87273484468460083</v>
          </cell>
        </row>
        <row r="154">
          <cell r="A154" t="str">
            <v>q_402_u_quart_0_Budi_n</v>
          </cell>
          <cell r="B154">
            <v>552</v>
          </cell>
        </row>
        <row r="155">
          <cell r="A155" t="str">
            <v>q_402_u_quart_1_Budi_freqpct</v>
          </cell>
          <cell r="B155">
            <v>8.1075601279735565E-2</v>
          </cell>
        </row>
        <row r="156">
          <cell r="A156" t="str">
            <v>q_402_u_quart_1_Budi_n</v>
          </cell>
          <cell r="B156">
            <v>40</v>
          </cell>
        </row>
        <row r="157">
          <cell r="A157" t="str">
            <v>q_402_u_quart_2_Budi_freqpct</v>
          </cell>
          <cell r="B157">
            <v>4.0793254971504211E-2</v>
          </cell>
        </row>
        <row r="158">
          <cell r="A158" t="str">
            <v>q_402_u_quart_2_Budi_n</v>
          </cell>
          <cell r="B158">
            <v>25</v>
          </cell>
        </row>
        <row r="159">
          <cell r="A159" t="str">
            <v>q_402_u_quart_3_Budi_freqpct</v>
          </cell>
          <cell r="B159">
            <v>5.3962962701916695E-3</v>
          </cell>
        </row>
        <row r="160">
          <cell r="A160" t="str">
            <v>q_402_u_quart_3_Budi_n</v>
          </cell>
          <cell r="B160">
            <v>3</v>
          </cell>
        </row>
      </sheetData>
      <sheetData sheetId="39">
        <row r="1">
          <cell r="A1" t="str">
            <v>q_402_a_quart_0_Duk_freqpct</v>
          </cell>
          <cell r="B1">
            <v>0.197137251496315</v>
          </cell>
        </row>
        <row r="2">
          <cell r="A2" t="str">
            <v>q_402_a_quart_0_Duk_n</v>
          </cell>
          <cell r="B2">
            <v>102</v>
          </cell>
        </row>
        <row r="3">
          <cell r="A3" t="str">
            <v>q_402_a_quart_1_Duk_freqpct</v>
          </cell>
          <cell r="B3">
            <v>0.57484567165374756</v>
          </cell>
        </row>
        <row r="4">
          <cell r="A4" t="str">
            <v>q_402_a_quart_1_Duk_n</v>
          </cell>
          <cell r="B4">
            <v>325</v>
          </cell>
        </row>
        <row r="5">
          <cell r="A5" t="str">
            <v>q_402_a_quart_2_Duk_freqpct</v>
          </cell>
          <cell r="B5">
            <v>0.16250021755695343</v>
          </cell>
        </row>
        <row r="6">
          <cell r="A6" t="str">
            <v>q_402_a_quart_2_Duk_n</v>
          </cell>
          <cell r="B6">
            <v>56</v>
          </cell>
        </row>
        <row r="7">
          <cell r="A7" t="str">
            <v>q_402_a_quart_3_Duk_freqpct</v>
          </cell>
          <cell r="B7">
            <v>6.5516874194145203E-2</v>
          </cell>
        </row>
        <row r="8">
          <cell r="A8" t="str">
            <v>q_402_a_quart_3_Duk_n</v>
          </cell>
          <cell r="B8">
            <v>35</v>
          </cell>
        </row>
        <row r="9">
          <cell r="A9" t="str">
            <v>q_402_b_quart_0_Duk_freqpct</v>
          </cell>
          <cell r="B9">
            <v>0.44138196110725403</v>
          </cell>
        </row>
        <row r="10">
          <cell r="A10" t="str">
            <v>q_402_b_quart_0_Duk_n</v>
          </cell>
          <cell r="B10">
            <v>256</v>
          </cell>
        </row>
        <row r="11">
          <cell r="A11" t="str">
            <v>q_402_b_quart_1_Duk_freqpct</v>
          </cell>
          <cell r="B11">
            <v>0.19602401554584503</v>
          </cell>
        </row>
        <row r="12">
          <cell r="A12" t="str">
            <v>q_402_b_quart_1_Duk_n</v>
          </cell>
          <cell r="B12">
            <v>83</v>
          </cell>
        </row>
        <row r="13">
          <cell r="A13" t="str">
            <v>q_402_b_quart_2_Duk_freqpct</v>
          </cell>
          <cell r="B13">
            <v>0.27536061406135559</v>
          </cell>
        </row>
        <row r="14">
          <cell r="A14" t="str">
            <v>q_402_b_quart_2_Duk_n</v>
          </cell>
          <cell r="B14">
            <v>140</v>
          </cell>
        </row>
        <row r="15">
          <cell r="A15" t="str">
            <v>q_402_b_quart_3_Duk_freqpct</v>
          </cell>
          <cell r="B15">
            <v>8.7233401834964752E-2</v>
          </cell>
        </row>
        <row r="16">
          <cell r="A16" t="str">
            <v>q_402_b_quart_3_Duk_n</v>
          </cell>
          <cell r="B16">
            <v>39</v>
          </cell>
        </row>
        <row r="17">
          <cell r="A17" t="str">
            <v>q_402_c_quart_0_Duk_freqpct</v>
          </cell>
          <cell r="B17">
            <v>0.54549181461334229</v>
          </cell>
        </row>
        <row r="18">
          <cell r="A18" t="str">
            <v>q_402_c_quart_0_Duk_n</v>
          </cell>
          <cell r="B18">
            <v>315</v>
          </cell>
        </row>
        <row r="19">
          <cell r="A19" t="str">
            <v>q_402_c_quart_1_Duk_freqpct</v>
          </cell>
          <cell r="B19">
            <v>4.510059580206871E-2</v>
          </cell>
        </row>
        <row r="20">
          <cell r="A20" t="str">
            <v>q_402_c_quart_1_Duk_n</v>
          </cell>
          <cell r="B20">
            <v>22</v>
          </cell>
        </row>
        <row r="21">
          <cell r="A21" t="str">
            <v>q_402_c_quart_2_Duk_freqpct</v>
          </cell>
          <cell r="B21">
            <v>0.13520839810371399</v>
          </cell>
        </row>
        <row r="22">
          <cell r="A22" t="str">
            <v>q_402_c_quart_2_Duk_n</v>
          </cell>
          <cell r="B22">
            <v>85</v>
          </cell>
        </row>
        <row r="23">
          <cell r="A23" t="str">
            <v>q_402_c_quart_3_Duk_freqpct</v>
          </cell>
          <cell r="B23">
            <v>0.27419918775558472</v>
          </cell>
        </row>
        <row r="24">
          <cell r="A24" t="str">
            <v>q_402_c_quart_3_Duk_n</v>
          </cell>
          <cell r="B24">
            <v>96</v>
          </cell>
        </row>
        <row r="25">
          <cell r="A25" t="str">
            <v>q_402_d_quart_0_Duk_freqpct</v>
          </cell>
          <cell r="B25">
            <v>0.92542386054992676</v>
          </cell>
        </row>
        <row r="26">
          <cell r="A26" t="str">
            <v>q_402_d_quart_0_Duk_n</v>
          </cell>
          <cell r="B26">
            <v>468</v>
          </cell>
        </row>
        <row r="27">
          <cell r="A27" t="str">
            <v>q_402_d_quart_1_Duk_freqpct</v>
          </cell>
          <cell r="B27">
            <v>7.4569229036569595E-3</v>
          </cell>
        </row>
        <row r="28">
          <cell r="A28" t="str">
            <v>q_402_d_quart_1_Duk_n</v>
          </cell>
          <cell r="B28">
            <v>5</v>
          </cell>
        </row>
        <row r="29">
          <cell r="A29" t="str">
            <v>q_402_d_quart_2_Duk_freqpct</v>
          </cell>
          <cell r="B29">
            <v>3.6726426333189011E-2</v>
          </cell>
        </row>
        <row r="30">
          <cell r="A30" t="str">
            <v>q_402_d_quart_2_Duk_n</v>
          </cell>
          <cell r="B30">
            <v>23</v>
          </cell>
        </row>
        <row r="31">
          <cell r="A31" t="str">
            <v>q_402_d_quart_3_Duk_freqpct</v>
          </cell>
          <cell r="B31">
            <v>3.0392790213227272E-2</v>
          </cell>
        </row>
        <row r="32">
          <cell r="A32" t="str">
            <v>q_402_d_quart_3_Duk_n</v>
          </cell>
          <cell r="B32">
            <v>22</v>
          </cell>
        </row>
        <row r="33">
          <cell r="A33" t="str">
            <v>q_402_e_quart_0_Duk_freqpct</v>
          </cell>
          <cell r="B33">
            <v>0.6877826452255249</v>
          </cell>
        </row>
        <row r="34">
          <cell r="A34" t="str">
            <v>q_402_e_quart_0_Duk_n</v>
          </cell>
          <cell r="B34">
            <v>342</v>
          </cell>
        </row>
        <row r="35">
          <cell r="A35" t="str">
            <v>q_402_e_quart_1_Duk_freqpct</v>
          </cell>
          <cell r="B35">
            <v>9.8507210612297058E-2</v>
          </cell>
        </row>
        <row r="36">
          <cell r="A36" t="str">
            <v>q_402_e_quart_1_Duk_n</v>
          </cell>
          <cell r="B36">
            <v>52</v>
          </cell>
        </row>
        <row r="37">
          <cell r="A37" t="str">
            <v>q_402_e_quart_2_Duk_freqpct</v>
          </cell>
          <cell r="B37">
            <v>0.10445515066385269</v>
          </cell>
        </row>
        <row r="38">
          <cell r="A38" t="str">
            <v>q_402_e_quart_2_Duk_n</v>
          </cell>
          <cell r="B38">
            <v>61</v>
          </cell>
        </row>
        <row r="39">
          <cell r="A39" t="str">
            <v>q_402_e_quart_3_Duk_freqpct</v>
          </cell>
          <cell r="B39">
            <v>0.10925497114658356</v>
          </cell>
        </row>
        <row r="40">
          <cell r="A40" t="str">
            <v>q_402_e_quart_3_Duk_n</v>
          </cell>
          <cell r="B40">
            <v>63</v>
          </cell>
        </row>
        <row r="41">
          <cell r="A41" t="str">
            <v>q_402_f_quart_0_Duk_freqpct</v>
          </cell>
          <cell r="B41">
            <v>0.91837626695632935</v>
          </cell>
        </row>
        <row r="42">
          <cell r="A42" t="str">
            <v>q_402_f_quart_0_Duk_n</v>
          </cell>
          <cell r="B42">
            <v>461</v>
          </cell>
        </row>
        <row r="43">
          <cell r="A43" t="str">
            <v>q_402_f_quart_1_Duk_freqpct</v>
          </cell>
          <cell r="B43">
            <v>9.9284397438168526E-3</v>
          </cell>
        </row>
        <row r="44">
          <cell r="A44" t="str">
            <v>q_402_f_quart_1_Duk_n</v>
          </cell>
          <cell r="B44">
            <v>6</v>
          </cell>
        </row>
        <row r="45">
          <cell r="A45" t="str">
            <v>q_402_f_quart_2_Duk_freqpct</v>
          </cell>
          <cell r="B45">
            <v>3.3671263605356216E-2</v>
          </cell>
        </row>
        <row r="46">
          <cell r="A46" t="str">
            <v>q_402_f_quart_2_Duk_n</v>
          </cell>
          <cell r="B46">
            <v>24</v>
          </cell>
        </row>
        <row r="47">
          <cell r="A47" t="str">
            <v>q_402_f_quart_3_Duk_freqpct</v>
          </cell>
          <cell r="B47">
            <v>3.8024000823497772E-2</v>
          </cell>
        </row>
        <row r="48">
          <cell r="A48" t="str">
            <v>q_402_f_quart_3_Duk_n</v>
          </cell>
          <cell r="B48">
            <v>27</v>
          </cell>
        </row>
        <row r="49">
          <cell r="A49" t="str">
            <v>q_402_g_quart_0_Duk_freqpct</v>
          </cell>
          <cell r="B49">
            <v>0.96521711349487305</v>
          </cell>
        </row>
        <row r="50">
          <cell r="A50" t="str">
            <v>q_402_g_quart_0_Duk_n</v>
          </cell>
          <cell r="B50">
            <v>490</v>
          </cell>
        </row>
        <row r="51">
          <cell r="A51" t="str">
            <v>q_402_g_quart_1_Duk_freqpct</v>
          </cell>
          <cell r="B51">
            <v>3.125346964225173E-3</v>
          </cell>
        </row>
        <row r="52">
          <cell r="A52" t="str">
            <v>q_402_g_quart_1_Duk_n</v>
          </cell>
          <cell r="B52">
            <v>2</v>
          </cell>
        </row>
        <row r="53">
          <cell r="A53" t="str">
            <v>q_402_g_quart_2_Duk_freqpct</v>
          </cell>
          <cell r="B53">
            <v>1.170816458761692E-2</v>
          </cell>
        </row>
        <row r="54">
          <cell r="A54" t="str">
            <v>q_402_g_quart_2_Duk_n</v>
          </cell>
          <cell r="B54">
            <v>9</v>
          </cell>
        </row>
        <row r="55">
          <cell r="A55" t="str">
            <v>q_402_g_quart_3_Duk_freqpct</v>
          </cell>
          <cell r="B55">
            <v>1.9949380308389664E-2</v>
          </cell>
        </row>
        <row r="56">
          <cell r="A56" t="str">
            <v>q_402_g_quart_3_Duk_n</v>
          </cell>
          <cell r="B56">
            <v>17</v>
          </cell>
        </row>
        <row r="57">
          <cell r="A57" t="str">
            <v>q_402_h_quart_0_Duk_freqpct</v>
          </cell>
          <cell r="B57">
            <v>0.97021865844726563</v>
          </cell>
        </row>
        <row r="58">
          <cell r="A58" t="str">
            <v>q_402_h_quart_0_Duk_n</v>
          </cell>
          <cell r="B58">
            <v>492</v>
          </cell>
        </row>
        <row r="59">
          <cell r="A59" t="str">
            <v>q_402_h_quart_1_Duk_freqpct</v>
          </cell>
          <cell r="B59">
            <v>6.8644816055893898E-3</v>
          </cell>
        </row>
        <row r="60">
          <cell r="A60" t="str">
            <v>q_402_h_quart_1_Duk_n</v>
          </cell>
          <cell r="B60">
            <v>7</v>
          </cell>
        </row>
        <row r="61">
          <cell r="A61" t="str">
            <v>q_402_h_quart_2_Duk_freqpct</v>
          </cell>
          <cell r="B61">
            <v>1.2505468912422657E-2</v>
          </cell>
        </row>
        <row r="62">
          <cell r="A62" t="str">
            <v>q_402_h_quart_2_Duk_n</v>
          </cell>
          <cell r="B62">
            <v>11</v>
          </cell>
        </row>
        <row r="63">
          <cell r="A63" t="str">
            <v>q_402_h_quart_3_Duk_freqpct</v>
          </cell>
          <cell r="B63">
            <v>1.041136309504509E-2</v>
          </cell>
        </row>
        <row r="64">
          <cell r="A64" t="str">
            <v>q_402_h_quart_3_Duk_n</v>
          </cell>
          <cell r="B64">
            <v>8</v>
          </cell>
        </row>
        <row r="65">
          <cell r="A65" t="str">
            <v>q_402_i_quart_0_Duk_freqpct</v>
          </cell>
          <cell r="B65">
            <v>0.98134440183639526</v>
          </cell>
        </row>
        <row r="66">
          <cell r="A66" t="str">
            <v>q_402_i_quart_0_Duk_n</v>
          </cell>
          <cell r="B66">
            <v>504</v>
          </cell>
        </row>
        <row r="67">
          <cell r="A67" t="str">
            <v>q_402_i_quart_1_Duk_freqpct</v>
          </cell>
          <cell r="B67">
            <v>6.7997090518474579E-3</v>
          </cell>
        </row>
        <row r="68">
          <cell r="A68" t="str">
            <v>q_402_i_quart_1_Duk_n</v>
          </cell>
          <cell r="B68">
            <v>3</v>
          </cell>
        </row>
        <row r="69">
          <cell r="A69" t="str">
            <v>q_402_i_quart_2_Duk_freqpct</v>
          </cell>
          <cell r="B69">
            <v>5.5797863751649857E-3</v>
          </cell>
        </row>
        <row r="70">
          <cell r="A70" t="str">
            <v>q_402_i_quart_2_Duk_n</v>
          </cell>
          <cell r="B70">
            <v>5</v>
          </cell>
        </row>
        <row r="71">
          <cell r="A71" t="str">
            <v>q_402_i_quart_3_Duk_freqpct</v>
          </cell>
          <cell r="B71">
            <v>6.2760747969150543E-3</v>
          </cell>
        </row>
        <row r="72">
          <cell r="A72" t="str">
            <v>q_402_i_quart_3_Duk_n</v>
          </cell>
          <cell r="B72">
            <v>6</v>
          </cell>
        </row>
        <row r="73">
          <cell r="A73" t="str">
            <v>q_402_j_quart_0_Duk_freqpct</v>
          </cell>
          <cell r="B73">
            <v>0.89191502332687378</v>
          </cell>
        </row>
        <row r="74">
          <cell r="A74" t="str">
            <v>q_402_j_quart_0_Duk_n</v>
          </cell>
          <cell r="B74">
            <v>458</v>
          </cell>
        </row>
        <row r="75">
          <cell r="A75" t="str">
            <v>q_402_j_quart_1_Duk_freqpct</v>
          </cell>
          <cell r="B75">
            <v>2.2171365097165108E-2</v>
          </cell>
        </row>
        <row r="76">
          <cell r="A76" t="str">
            <v>q_402_j_quart_1_Duk_n</v>
          </cell>
          <cell r="B76">
            <v>12</v>
          </cell>
        </row>
        <row r="77">
          <cell r="A77" t="str">
            <v>q_402_j_quart_2_Duk_freqpct</v>
          </cell>
          <cell r="B77">
            <v>6.4406163990497589E-2</v>
          </cell>
        </row>
        <row r="78">
          <cell r="A78" t="str">
            <v>q_402_j_quart_2_Duk_n</v>
          </cell>
          <cell r="B78">
            <v>31</v>
          </cell>
        </row>
        <row r="79">
          <cell r="A79" t="str">
            <v>q_402_j_quart_3_Duk_freqpct</v>
          </cell>
          <cell r="B79">
            <v>2.1507443860173225E-2</v>
          </cell>
        </row>
        <row r="80">
          <cell r="A80" t="str">
            <v>q_402_j_quart_3_Duk_n</v>
          </cell>
          <cell r="B80">
            <v>17</v>
          </cell>
        </row>
        <row r="81">
          <cell r="A81" t="str">
            <v>q_402_k_quart_0_Duk_freqpct</v>
          </cell>
          <cell r="B81">
            <v>0.86210179328918457</v>
          </cell>
        </row>
        <row r="82">
          <cell r="A82" t="str">
            <v>q_402_k_quart_0_Duk_n</v>
          </cell>
          <cell r="B82">
            <v>418</v>
          </cell>
        </row>
        <row r="83">
          <cell r="A83" t="str">
            <v>q_402_k_quart_1_Duk_freqpct</v>
          </cell>
          <cell r="B83">
            <v>7.9518985003232956E-3</v>
          </cell>
        </row>
        <row r="84">
          <cell r="A84" t="str">
            <v>q_402_k_quart_1_Duk_n</v>
          </cell>
          <cell r="B84">
            <v>8</v>
          </cell>
        </row>
        <row r="85">
          <cell r="A85" t="str">
            <v>q_402_k_quart_2_Duk_freqpct</v>
          </cell>
          <cell r="B85">
            <v>7.9519286751747131E-2</v>
          </cell>
        </row>
        <row r="86">
          <cell r="A86" t="str">
            <v>q_402_k_quart_2_Duk_n</v>
          </cell>
          <cell r="B86">
            <v>53</v>
          </cell>
        </row>
        <row r="87">
          <cell r="A87" t="str">
            <v>q_402_k_quart_3_Duk_freqpct</v>
          </cell>
          <cell r="B87">
            <v>5.0427012145519257E-2</v>
          </cell>
        </row>
        <row r="88">
          <cell r="A88" t="str">
            <v>q_402_k_quart_3_Duk_n</v>
          </cell>
          <cell r="B88">
            <v>39</v>
          </cell>
        </row>
        <row r="89">
          <cell r="A89" t="str">
            <v>q_402_l_quart_0_Duk_freqpct</v>
          </cell>
          <cell r="B89">
            <v>0.96294456720352173</v>
          </cell>
        </row>
        <row r="90">
          <cell r="A90" t="str">
            <v>q_402_l_quart_0_Duk_n</v>
          </cell>
          <cell r="B90">
            <v>487</v>
          </cell>
        </row>
        <row r="91">
          <cell r="A91" t="str">
            <v>q_402_l_quart_1_Duk_freqpct</v>
          </cell>
          <cell r="B91">
            <v>8.240964962169528E-4</v>
          </cell>
        </row>
        <row r="92">
          <cell r="A92" t="str">
            <v>q_402_l_quart_1_Duk_n</v>
          </cell>
          <cell r="B92">
            <v>1</v>
          </cell>
        </row>
        <row r="93">
          <cell r="A93" t="str">
            <v>q_402_l_quart_2_Duk_freqpct</v>
          </cell>
          <cell r="B93">
            <v>1.2249669060111046E-2</v>
          </cell>
        </row>
        <row r="94">
          <cell r="A94" t="str">
            <v>q_402_l_quart_2_Duk_n</v>
          </cell>
          <cell r="B94">
            <v>10</v>
          </cell>
        </row>
        <row r="95">
          <cell r="A95" t="str">
            <v>q_402_l_quart_3_Duk_freqpct</v>
          </cell>
          <cell r="B95">
            <v>2.3981647565960884E-2</v>
          </cell>
        </row>
        <row r="96">
          <cell r="A96" t="str">
            <v>q_402_l_quart_3_Duk_n</v>
          </cell>
          <cell r="B96">
            <v>20</v>
          </cell>
        </row>
        <row r="97">
          <cell r="A97" t="str">
            <v>q_402_m_quart_0_Duk_freqpct</v>
          </cell>
          <cell r="B97">
            <v>0.95446103811264038</v>
          </cell>
        </row>
        <row r="98">
          <cell r="A98" t="str">
            <v>q_402_m_quart_0_Duk_n</v>
          </cell>
          <cell r="B98">
            <v>482</v>
          </cell>
        </row>
        <row r="99">
          <cell r="A99" t="str">
            <v>q_402_m_quart_1_Duk_freqpct</v>
          </cell>
          <cell r="B99">
            <v>9.9976537749171257E-3</v>
          </cell>
        </row>
        <row r="100">
          <cell r="A100" t="str">
            <v>q_402_m_quart_1_Duk_n</v>
          </cell>
          <cell r="B100">
            <v>7</v>
          </cell>
        </row>
        <row r="101">
          <cell r="A101" t="str">
            <v>q_402_m_quart_2_Duk_freqpct</v>
          </cell>
          <cell r="B101">
            <v>1.7818285152316093E-2</v>
          </cell>
        </row>
        <row r="102">
          <cell r="A102" t="str">
            <v>q_402_m_quart_2_Duk_n</v>
          </cell>
          <cell r="B102">
            <v>14</v>
          </cell>
        </row>
        <row r="103">
          <cell r="A103" t="str">
            <v>q_402_m_quart_3_Duk_freqpct</v>
          </cell>
          <cell r="B103">
            <v>1.7723016440868378E-2</v>
          </cell>
        </row>
        <row r="104">
          <cell r="A104" t="str">
            <v>q_402_m_quart_3_Duk_n</v>
          </cell>
          <cell r="B104">
            <v>15</v>
          </cell>
        </row>
        <row r="105">
          <cell r="A105" t="str">
            <v>q_402_n_quart_0_Duk_freqpct</v>
          </cell>
          <cell r="B105">
            <v>0.98196595907211304</v>
          </cell>
        </row>
        <row r="106">
          <cell r="A106" t="str">
            <v>q_402_n_quart_0_Duk_n</v>
          </cell>
          <cell r="B106">
            <v>501</v>
          </cell>
        </row>
        <row r="107">
          <cell r="A107" t="str">
            <v>q_402_n_quart_1_Duk_freqpct</v>
          </cell>
          <cell r="B107">
            <v>1.7621003789827228E-3</v>
          </cell>
        </row>
        <row r="108">
          <cell r="A108" t="str">
            <v>q_402_n_quart_1_Duk_n</v>
          </cell>
          <cell r="B108">
            <v>1</v>
          </cell>
        </row>
        <row r="109">
          <cell r="A109" t="str">
            <v>q_402_n_quart_2_Duk_freqpct</v>
          </cell>
          <cell r="B109">
            <v>6.4043095335364342E-3</v>
          </cell>
        </row>
        <row r="110">
          <cell r="A110" t="str">
            <v>q_402_n_quart_2_Duk_n</v>
          </cell>
          <cell r="B110">
            <v>8</v>
          </cell>
        </row>
        <row r="111">
          <cell r="A111" t="str">
            <v>q_402_n_quart_3_Duk_freqpct</v>
          </cell>
          <cell r="B111">
            <v>9.8676513880491257E-3</v>
          </cell>
        </row>
        <row r="112">
          <cell r="A112" t="str">
            <v>q_402_n_quart_3_Duk_n</v>
          </cell>
          <cell r="B112">
            <v>8</v>
          </cell>
        </row>
        <row r="113">
          <cell r="A113" t="str">
            <v>q_402_o_quart_0_Duk_freqpct</v>
          </cell>
          <cell r="B113">
            <v>0.98056483268737793</v>
          </cell>
        </row>
        <row r="114">
          <cell r="A114" t="str">
            <v>q_402_o_quart_0_Duk_n</v>
          </cell>
          <cell r="B114">
            <v>501</v>
          </cell>
        </row>
        <row r="115">
          <cell r="A115" t="str">
            <v>q_402_o_quart_2_Duk_freqpct</v>
          </cell>
          <cell r="B115">
            <v>1.1007293127477169E-2</v>
          </cell>
        </row>
        <row r="116">
          <cell r="A116" t="str">
            <v>q_402_o_quart_2_Duk_n</v>
          </cell>
          <cell r="B116">
            <v>8</v>
          </cell>
        </row>
        <row r="117">
          <cell r="A117" t="str">
            <v>q_402_o_quart_3_Duk_freqpct</v>
          </cell>
          <cell r="B117">
            <v>8.4278620779514313E-3</v>
          </cell>
        </row>
        <row r="118">
          <cell r="A118" t="str">
            <v>q_402_o_quart_3_Duk_n</v>
          </cell>
          <cell r="B118">
            <v>9</v>
          </cell>
        </row>
        <row r="119">
          <cell r="A119" t="str">
            <v>q_402_p_quart_0_Duk_freqpct</v>
          </cell>
          <cell r="B119">
            <v>0.98562723398208618</v>
          </cell>
        </row>
        <row r="120">
          <cell r="A120" t="str">
            <v>q_402_p_quart_0_Duk_n</v>
          </cell>
          <cell r="B120">
            <v>507</v>
          </cell>
        </row>
        <row r="121">
          <cell r="A121" t="str">
            <v>q_402_p_quart_1_Duk_freqpct</v>
          </cell>
          <cell r="B121">
            <v>8.240964962169528E-4</v>
          </cell>
        </row>
        <row r="122">
          <cell r="A122" t="str">
            <v>q_402_p_quart_1_Duk_n</v>
          </cell>
          <cell r="B122">
            <v>1</v>
          </cell>
        </row>
        <row r="123">
          <cell r="A123" t="str">
            <v>q_402_p_quart_2_Duk_freqpct</v>
          </cell>
          <cell r="B123">
            <v>1.8049023346975446E-3</v>
          </cell>
        </row>
        <row r="124">
          <cell r="A124" t="str">
            <v>q_402_p_quart_2_Duk_n</v>
          </cell>
          <cell r="B124">
            <v>1</v>
          </cell>
        </row>
        <row r="125">
          <cell r="A125" t="str">
            <v>q_402_p_quart_3_Duk_freqpct</v>
          </cell>
          <cell r="B125">
            <v>1.1743758805096149E-2</v>
          </cell>
        </row>
        <row r="126">
          <cell r="A126" t="str">
            <v>q_402_p_quart_3_Duk_n</v>
          </cell>
          <cell r="B126">
            <v>9</v>
          </cell>
        </row>
        <row r="127">
          <cell r="A127" t="str">
            <v>q_402_q_quart_0_Duk_freqpct</v>
          </cell>
          <cell r="B127">
            <v>0.99615657329559326</v>
          </cell>
        </row>
        <row r="128">
          <cell r="A128" t="str">
            <v>q_402_q_quart_0_Duk_n</v>
          </cell>
          <cell r="B128">
            <v>514</v>
          </cell>
        </row>
        <row r="129">
          <cell r="A129" t="str">
            <v>q_402_q_quart_1_Duk_freqpct</v>
          </cell>
          <cell r="B129">
            <v>1.2626548996195197E-3</v>
          </cell>
        </row>
        <row r="130">
          <cell r="A130" t="str">
            <v>q_402_q_quart_1_Duk_n</v>
          </cell>
          <cell r="B130">
            <v>1</v>
          </cell>
        </row>
        <row r="131">
          <cell r="A131" t="str">
            <v>q_402_q_quart_2_Duk_freqpct</v>
          </cell>
          <cell r="B131">
            <v>2.5807772763073444E-3</v>
          </cell>
        </row>
        <row r="132">
          <cell r="A132" t="str">
            <v>q_402_q_quart_2_Duk_n</v>
          </cell>
          <cell r="B132">
            <v>3</v>
          </cell>
        </row>
        <row r="133">
          <cell r="A133" t="str">
            <v>q_402_r_quart_0_Duk_freqpct</v>
          </cell>
          <cell r="B133">
            <v>0.96662360429763794</v>
          </cell>
        </row>
        <row r="134">
          <cell r="A134" t="str">
            <v>q_402_r_quart_0_Duk_n</v>
          </cell>
          <cell r="B134">
            <v>497</v>
          </cell>
        </row>
        <row r="135">
          <cell r="A135" t="str">
            <v>q_402_r_quart_1_Duk_freqpct</v>
          </cell>
          <cell r="B135">
            <v>6.4128474332392216E-3</v>
          </cell>
        </row>
        <row r="136">
          <cell r="A136" t="str">
            <v>q_402_r_quart_1_Duk_n</v>
          </cell>
          <cell r="B136">
            <v>4</v>
          </cell>
        </row>
        <row r="137">
          <cell r="A137" t="str">
            <v>q_402_r_quart_2_Duk_freqpct</v>
          </cell>
          <cell r="B137">
            <v>2.1788943558931351E-2</v>
          </cell>
        </row>
        <row r="138">
          <cell r="A138" t="str">
            <v>q_402_r_quart_2_Duk_n</v>
          </cell>
          <cell r="B138">
            <v>12</v>
          </cell>
        </row>
        <row r="139">
          <cell r="A139" t="str">
            <v>q_402_r_quart_3_Duk_freqpct</v>
          </cell>
          <cell r="B139">
            <v>5.1745986565947533E-3</v>
          </cell>
        </row>
        <row r="140">
          <cell r="A140" t="str">
            <v>q_402_r_quart_3_Duk_n</v>
          </cell>
          <cell r="B140">
            <v>5</v>
          </cell>
        </row>
        <row r="141">
          <cell r="A141" t="str">
            <v>q_402_s_quart_0_Duk_freqpct</v>
          </cell>
          <cell r="B141">
            <v>0.95205146074295044</v>
          </cell>
        </row>
        <row r="142">
          <cell r="A142" t="str">
            <v>q_402_s_quart_0_Duk_n</v>
          </cell>
          <cell r="B142">
            <v>483</v>
          </cell>
        </row>
        <row r="143">
          <cell r="A143" t="str">
            <v>q_402_s_quart_1_Duk_freqpct</v>
          </cell>
          <cell r="B143">
            <v>1.0378162376582623E-2</v>
          </cell>
        </row>
        <row r="144">
          <cell r="A144" t="str">
            <v>q_402_s_quart_1_Duk_n</v>
          </cell>
          <cell r="B144">
            <v>9</v>
          </cell>
        </row>
        <row r="145">
          <cell r="A145" t="str">
            <v>q_402_s_quart_2_Duk_freqpct</v>
          </cell>
          <cell r="B145">
            <v>2.0310860127210617E-2</v>
          </cell>
        </row>
        <row r="146">
          <cell r="A146" t="str">
            <v>q_402_s_quart_2_Duk_n</v>
          </cell>
          <cell r="B146">
            <v>13</v>
          </cell>
        </row>
        <row r="147">
          <cell r="A147" t="str">
            <v>q_402_s_quart_3_Duk_freqpct</v>
          </cell>
          <cell r="B147">
            <v>1.7259513959288597E-2</v>
          </cell>
        </row>
        <row r="148">
          <cell r="A148" t="str">
            <v>q_402_s_quart_3_Duk_n</v>
          </cell>
          <cell r="B148">
            <v>13</v>
          </cell>
        </row>
        <row r="149">
          <cell r="A149" t="str">
            <v>q_402_t_quart_0_Duk_freqpct</v>
          </cell>
          <cell r="B149">
            <v>0.59730714559555054</v>
          </cell>
        </row>
        <row r="150">
          <cell r="A150" t="str">
            <v>q_402_t_quart_0_Duk_n</v>
          </cell>
          <cell r="B150">
            <v>242</v>
          </cell>
        </row>
        <row r="151">
          <cell r="A151" t="str">
            <v>q_402_t_quart_1_Duk_freqpct</v>
          </cell>
          <cell r="B151">
            <v>0.27424606680870056</v>
          </cell>
        </row>
        <row r="152">
          <cell r="A152" t="str">
            <v>q_402_t_quart_1_Duk_n</v>
          </cell>
          <cell r="B152">
            <v>171</v>
          </cell>
        </row>
        <row r="153">
          <cell r="A153" t="str">
            <v>q_402_t_quart_2_Duk_freqpct</v>
          </cell>
          <cell r="B153">
            <v>4.9570780247449875E-2</v>
          </cell>
        </row>
        <row r="154">
          <cell r="A154" t="str">
            <v>q_402_t_quart_2_Duk_n</v>
          </cell>
          <cell r="B154">
            <v>49</v>
          </cell>
        </row>
        <row r="155">
          <cell r="A155" t="str">
            <v>q_402_t_quart_3_Duk_freqpct</v>
          </cell>
          <cell r="B155">
            <v>7.887597382068634E-2</v>
          </cell>
        </row>
        <row r="156">
          <cell r="A156" t="str">
            <v>q_402_t_quart_3_Duk_n</v>
          </cell>
          <cell r="B156">
            <v>56</v>
          </cell>
        </row>
        <row r="157">
          <cell r="A157" t="str">
            <v>q_402_u_quart_0_Duk_freqpct</v>
          </cell>
          <cell r="B157">
            <v>0.97960621118545532</v>
          </cell>
        </row>
        <row r="158">
          <cell r="A158" t="str">
            <v>q_402_u_quart_0_Duk_n</v>
          </cell>
          <cell r="B158">
            <v>507</v>
          </cell>
        </row>
        <row r="159">
          <cell r="A159" t="str">
            <v>q_402_u_quart_1_Duk_freqpct</v>
          </cell>
          <cell r="B159">
            <v>1.1182885617017746E-2</v>
          </cell>
        </row>
        <row r="160">
          <cell r="A160" t="str">
            <v>q_402_u_quart_1_Duk_n</v>
          </cell>
          <cell r="B160">
            <v>6</v>
          </cell>
        </row>
        <row r="161">
          <cell r="A161" t="str">
            <v>q_402_u_quart_2_Duk_freqpct</v>
          </cell>
          <cell r="B161">
            <v>3.8973742630332708E-3</v>
          </cell>
        </row>
        <row r="162">
          <cell r="A162" t="str">
            <v>q_402_u_quart_2_Duk_n</v>
          </cell>
          <cell r="B162">
            <v>2</v>
          </cell>
        </row>
        <row r="163">
          <cell r="A163" t="str">
            <v>q_402_u_quart_3_Duk_freqpct</v>
          </cell>
          <cell r="B163">
            <v>5.31352823600173E-3</v>
          </cell>
        </row>
        <row r="164">
          <cell r="A164" t="str">
            <v>q_402_u_quart_3_Duk_n</v>
          </cell>
          <cell r="B164">
            <v>3</v>
          </cell>
        </row>
      </sheetData>
      <sheetData sheetId="40">
        <row r="1">
          <cell r="A1" t="str">
            <v>q_402_a_quart_0_Leer_freqpct</v>
          </cell>
          <cell r="B1">
            <v>0.878429114818573</v>
          </cell>
        </row>
        <row r="2">
          <cell r="A2" t="str">
            <v>q_402_a_quart_0_Leer_n</v>
          </cell>
          <cell r="B2">
            <v>538</v>
          </cell>
        </row>
        <row r="3">
          <cell r="A3" t="str">
            <v>q_402_a_quart_1_Leer_freqpct</v>
          </cell>
          <cell r="B3">
            <v>0.10765693336725235</v>
          </cell>
        </row>
        <row r="4">
          <cell r="A4" t="str">
            <v>q_402_a_quart_1_Leer_n</v>
          </cell>
          <cell r="B4">
            <v>73</v>
          </cell>
        </row>
        <row r="5">
          <cell r="A5" t="str">
            <v>q_402_a_quart_2_Leer_freqpct</v>
          </cell>
          <cell r="B5">
            <v>1.1086516082286835E-2</v>
          </cell>
        </row>
        <row r="6">
          <cell r="A6" t="str">
            <v>q_402_a_quart_2_Leer_n</v>
          </cell>
          <cell r="B6">
            <v>6</v>
          </cell>
        </row>
        <row r="7">
          <cell r="A7" t="str">
            <v>q_402_a_quart_3_Leer_freqpct</v>
          </cell>
          <cell r="B7">
            <v>2.8274203650653362E-3</v>
          </cell>
        </row>
        <row r="8">
          <cell r="A8" t="str">
            <v>q_402_a_quart_3_Leer_n</v>
          </cell>
          <cell r="B8">
            <v>3</v>
          </cell>
        </row>
        <row r="9">
          <cell r="A9" t="str">
            <v>q_402_b_quart_0_Leer_freqpct</v>
          </cell>
          <cell r="B9">
            <v>0.95768660306930542</v>
          </cell>
        </row>
        <row r="10">
          <cell r="A10" t="str">
            <v>q_402_b_quart_0_Leer_n</v>
          </cell>
          <cell r="B10">
            <v>582</v>
          </cell>
        </row>
        <row r="11">
          <cell r="A11" t="str">
            <v>q_402_b_quart_1_Leer_freqpct</v>
          </cell>
          <cell r="B11">
            <v>3.5553213208913803E-2</v>
          </cell>
        </row>
        <row r="12">
          <cell r="A12" t="str">
            <v>q_402_b_quart_1_Leer_n</v>
          </cell>
          <cell r="B12">
            <v>32</v>
          </cell>
        </row>
        <row r="13">
          <cell r="A13" t="str">
            <v>q_402_b_quart_2_Leer_freqpct</v>
          </cell>
          <cell r="B13">
            <v>6.7601804621517658E-3</v>
          </cell>
        </row>
        <row r="14">
          <cell r="A14" t="str">
            <v>q_402_b_quart_2_Leer_n</v>
          </cell>
          <cell r="B14">
            <v>6</v>
          </cell>
        </row>
        <row r="15">
          <cell r="A15" t="str">
            <v>q_402_c_quart_0_Leer_freqpct</v>
          </cell>
          <cell r="B15">
            <v>0.75491535663604736</v>
          </cell>
        </row>
        <row r="16">
          <cell r="A16" t="str">
            <v>q_402_c_quart_0_Leer_n</v>
          </cell>
          <cell r="B16">
            <v>464</v>
          </cell>
        </row>
        <row r="17">
          <cell r="A17" t="str">
            <v>q_402_c_quart_1_Leer_freqpct</v>
          </cell>
          <cell r="B17">
            <v>0.18484063446521759</v>
          </cell>
        </row>
        <row r="18">
          <cell r="A18" t="str">
            <v>q_402_c_quart_1_Leer_n</v>
          </cell>
          <cell r="B18">
            <v>115</v>
          </cell>
        </row>
        <row r="19">
          <cell r="A19" t="str">
            <v>q_402_c_quart_2_Leer_freqpct</v>
          </cell>
          <cell r="B19">
            <v>5.4534558206796646E-2</v>
          </cell>
        </row>
        <row r="20">
          <cell r="A20" t="str">
            <v>q_402_c_quart_2_Leer_n</v>
          </cell>
          <cell r="B20">
            <v>36</v>
          </cell>
        </row>
        <row r="21">
          <cell r="A21" t="str">
            <v>q_402_c_quart_3_Leer_freqpct</v>
          </cell>
          <cell r="B21">
            <v>5.7094474323093891E-3</v>
          </cell>
        </row>
        <row r="22">
          <cell r="A22" t="str">
            <v>q_402_c_quart_3_Leer_n</v>
          </cell>
          <cell r="B22">
            <v>5</v>
          </cell>
        </row>
        <row r="23">
          <cell r="A23" t="str">
            <v>q_402_d_quart_0_Leer_freqpct</v>
          </cell>
          <cell r="B23">
            <v>0.90628904104232788</v>
          </cell>
        </row>
        <row r="24">
          <cell r="A24" t="str">
            <v>q_402_d_quart_0_Leer_n</v>
          </cell>
          <cell r="B24">
            <v>563</v>
          </cell>
        </row>
        <row r="25">
          <cell r="A25" t="str">
            <v>q_402_d_quart_1_Leer_freqpct</v>
          </cell>
          <cell r="B25">
            <v>1.4921406283974648E-2</v>
          </cell>
        </row>
        <row r="26">
          <cell r="A26" t="str">
            <v>q_402_d_quart_1_Leer_n</v>
          </cell>
          <cell r="B26">
            <v>11</v>
          </cell>
        </row>
        <row r="27">
          <cell r="A27" t="str">
            <v>q_402_d_quart_2_Leer_freqpct</v>
          </cell>
          <cell r="B27">
            <v>6.0896970331668854E-2</v>
          </cell>
        </row>
        <row r="28">
          <cell r="A28" t="str">
            <v>q_402_d_quart_2_Leer_n</v>
          </cell>
          <cell r="B28">
            <v>32</v>
          </cell>
        </row>
        <row r="29">
          <cell r="A29" t="str">
            <v>q_402_d_quart_3_Leer_freqpct</v>
          </cell>
          <cell r="B29">
            <v>1.7892569303512573E-2</v>
          </cell>
        </row>
        <row r="30">
          <cell r="A30" t="str">
            <v>q_402_d_quart_3_Leer_n</v>
          </cell>
          <cell r="B30">
            <v>14</v>
          </cell>
        </row>
        <row r="31">
          <cell r="A31" t="str">
            <v>q_402_e_quart_0_Leer_freqpct</v>
          </cell>
          <cell r="B31">
            <v>0.67507165670394897</v>
          </cell>
        </row>
        <row r="32">
          <cell r="A32" t="str">
            <v>q_402_e_quart_0_Leer_n</v>
          </cell>
          <cell r="B32">
            <v>414</v>
          </cell>
        </row>
        <row r="33">
          <cell r="A33" t="str">
            <v>q_402_e_quart_1_Leer_freqpct</v>
          </cell>
          <cell r="B33">
            <v>0.16777266561985016</v>
          </cell>
        </row>
        <row r="34">
          <cell r="A34" t="str">
            <v>q_402_e_quart_1_Leer_n</v>
          </cell>
          <cell r="B34">
            <v>100</v>
          </cell>
        </row>
        <row r="35">
          <cell r="A35" t="str">
            <v>q_402_e_quart_2_Leer_freqpct</v>
          </cell>
          <cell r="B35">
            <v>0.12642857432365417</v>
          </cell>
        </row>
        <row r="36">
          <cell r="A36" t="str">
            <v>q_402_e_quart_2_Leer_n</v>
          </cell>
          <cell r="B36">
            <v>86</v>
          </cell>
        </row>
        <row r="37">
          <cell r="A37" t="str">
            <v>q_402_e_quart_3_Leer_freqpct</v>
          </cell>
          <cell r="B37">
            <v>3.072713129222393E-2</v>
          </cell>
        </row>
        <row r="38">
          <cell r="A38" t="str">
            <v>q_402_e_quart_3_Leer_n</v>
          </cell>
          <cell r="B38">
            <v>20</v>
          </cell>
        </row>
        <row r="39">
          <cell r="A39" t="str">
            <v>q_402_f_quart_0_Leer_freqpct</v>
          </cell>
          <cell r="B39">
            <v>0.9669308066368103</v>
          </cell>
        </row>
        <row r="40">
          <cell r="A40" t="str">
            <v>q_402_f_quart_0_Leer_n</v>
          </cell>
          <cell r="B40">
            <v>595</v>
          </cell>
        </row>
        <row r="41">
          <cell r="A41" t="str">
            <v>q_402_f_quart_1_Leer_freqpct</v>
          </cell>
          <cell r="B41">
            <v>9.291013702750206E-3</v>
          </cell>
        </row>
        <row r="42">
          <cell r="A42" t="str">
            <v>q_402_f_quart_1_Leer_n</v>
          </cell>
          <cell r="B42">
            <v>7</v>
          </cell>
        </row>
        <row r="43">
          <cell r="A43" t="str">
            <v>q_402_f_quart_2_Leer_freqpct</v>
          </cell>
          <cell r="B43">
            <v>1.6492646187543869E-2</v>
          </cell>
        </row>
        <row r="44">
          <cell r="A44" t="str">
            <v>q_402_f_quart_2_Leer_n</v>
          </cell>
          <cell r="B44">
            <v>12</v>
          </cell>
        </row>
        <row r="45">
          <cell r="A45" t="str">
            <v>q_402_f_quart_3_Leer_freqpct</v>
          </cell>
          <cell r="B45">
            <v>7.2855600155889988E-3</v>
          </cell>
        </row>
        <row r="46">
          <cell r="A46" t="str">
            <v>q_402_f_quart_3_Leer_n</v>
          </cell>
          <cell r="B46">
            <v>6</v>
          </cell>
        </row>
        <row r="47">
          <cell r="A47" t="str">
            <v>q_402_g_quart_0_Leer_freqpct</v>
          </cell>
          <cell r="B47">
            <v>0.98510819673538208</v>
          </cell>
        </row>
        <row r="48">
          <cell r="A48" t="str">
            <v>q_402_g_quart_0_Leer_n</v>
          </cell>
          <cell r="B48">
            <v>609</v>
          </cell>
        </row>
        <row r="49">
          <cell r="A49" t="str">
            <v>q_402_g_quart_2_Leer_freqpct</v>
          </cell>
          <cell r="B49">
            <v>6.4856554381549358E-3</v>
          </cell>
        </row>
        <row r="50">
          <cell r="A50" t="str">
            <v>q_402_g_quart_2_Leer_n</v>
          </cell>
          <cell r="B50">
            <v>5</v>
          </cell>
        </row>
        <row r="51">
          <cell r="A51" t="str">
            <v>q_402_g_quart_3_Leer_freqpct</v>
          </cell>
          <cell r="B51">
            <v>8.406149223446846E-3</v>
          </cell>
        </row>
        <row r="52">
          <cell r="A52" t="str">
            <v>q_402_g_quart_3_Leer_n</v>
          </cell>
          <cell r="B52">
            <v>6</v>
          </cell>
        </row>
        <row r="53">
          <cell r="A53" t="str">
            <v>q_402_h_quart_0_Leer_freqpct</v>
          </cell>
          <cell r="B53">
            <v>0.50558292865753174</v>
          </cell>
        </row>
        <row r="54">
          <cell r="A54" t="str">
            <v>q_402_h_quart_0_Leer_n</v>
          </cell>
          <cell r="B54">
            <v>329</v>
          </cell>
        </row>
        <row r="55">
          <cell r="A55" t="str">
            <v>q_402_h_quart_1_Leer_freqpct</v>
          </cell>
          <cell r="B55">
            <v>0.2857113778591156</v>
          </cell>
        </row>
        <row r="56">
          <cell r="A56" t="str">
            <v>q_402_h_quart_1_Leer_n</v>
          </cell>
          <cell r="B56">
            <v>154</v>
          </cell>
        </row>
        <row r="57">
          <cell r="A57" t="str">
            <v>q_402_h_quart_2_Leer_freqpct</v>
          </cell>
          <cell r="B57">
            <v>0.12089654803276062</v>
          </cell>
        </row>
        <row r="58">
          <cell r="A58" t="str">
            <v>q_402_h_quart_2_Leer_n</v>
          </cell>
          <cell r="B58">
            <v>77</v>
          </cell>
        </row>
        <row r="59">
          <cell r="A59" t="str">
            <v>q_402_h_quart_3_Leer_freqpct</v>
          </cell>
          <cell r="B59">
            <v>8.7809175252914429E-2</v>
          </cell>
        </row>
        <row r="60">
          <cell r="A60" t="str">
            <v>q_402_h_quart_3_Leer_n</v>
          </cell>
          <cell r="B60">
            <v>60</v>
          </cell>
        </row>
        <row r="61">
          <cell r="A61" t="str">
            <v>q_402_i_quart_0_Leer_freqpct</v>
          </cell>
          <cell r="B61">
            <v>0.94352734088897705</v>
          </cell>
        </row>
        <row r="62">
          <cell r="A62" t="str">
            <v>q_402_i_quart_0_Leer_n</v>
          </cell>
          <cell r="B62">
            <v>588</v>
          </cell>
        </row>
        <row r="63">
          <cell r="A63" t="str">
            <v>q_402_i_quart_1_Leer_freqpct</v>
          </cell>
          <cell r="B63">
            <v>5.6147761642932892E-3</v>
          </cell>
        </row>
        <row r="64">
          <cell r="A64" t="str">
            <v>q_402_i_quart_1_Leer_n</v>
          </cell>
          <cell r="B64">
            <v>5</v>
          </cell>
        </row>
        <row r="65">
          <cell r="A65" t="str">
            <v>q_402_i_quart_2_Leer_freqpct</v>
          </cell>
          <cell r="B65">
            <v>1.1670068837702274E-2</v>
          </cell>
        </row>
        <row r="66">
          <cell r="A66" t="str">
            <v>q_402_i_quart_2_Leer_n</v>
          </cell>
          <cell r="B66">
            <v>6</v>
          </cell>
        </row>
        <row r="67">
          <cell r="A67" t="str">
            <v>q_402_i_quart_3_Leer_freqpct</v>
          </cell>
          <cell r="B67">
            <v>3.9187818765640259E-2</v>
          </cell>
        </row>
        <row r="68">
          <cell r="A68" t="str">
            <v>q_402_i_quart_3_Leer_n</v>
          </cell>
          <cell r="B68">
            <v>21</v>
          </cell>
        </row>
        <row r="69">
          <cell r="A69" t="str">
            <v>q_402_j_quart_0_Leer_freqpct</v>
          </cell>
          <cell r="B69">
            <v>0.96345210075378418</v>
          </cell>
        </row>
        <row r="70">
          <cell r="A70" t="str">
            <v>q_402_j_quart_0_Leer_n</v>
          </cell>
          <cell r="B70">
            <v>588</v>
          </cell>
        </row>
        <row r="71">
          <cell r="A71" t="str">
            <v>q_402_j_quart_1_Leer_freqpct</v>
          </cell>
          <cell r="B71">
            <v>1.9114650785923004E-2</v>
          </cell>
        </row>
        <row r="72">
          <cell r="A72" t="str">
            <v>q_402_j_quart_1_Leer_n</v>
          </cell>
          <cell r="B72">
            <v>15</v>
          </cell>
        </row>
        <row r="73">
          <cell r="A73" t="str">
            <v>q_402_j_quart_2_Leer_freqpct</v>
          </cell>
          <cell r="B73">
            <v>1.5208869241178036E-2</v>
          </cell>
        </row>
        <row r="74">
          <cell r="A74" t="str">
            <v>q_402_j_quart_2_Leer_n</v>
          </cell>
          <cell r="B74">
            <v>16</v>
          </cell>
        </row>
        <row r="75">
          <cell r="A75" t="str">
            <v>q_402_j_quart_3_Leer_freqpct</v>
          </cell>
          <cell r="B75">
            <v>2.2244045976549387E-3</v>
          </cell>
        </row>
        <row r="76">
          <cell r="A76" t="str">
            <v>q_402_j_quart_3_Leer_n</v>
          </cell>
          <cell r="B76">
            <v>1</v>
          </cell>
        </row>
        <row r="77">
          <cell r="A77" t="str">
            <v>q_402_k_quart_0_Leer_freqpct</v>
          </cell>
          <cell r="B77">
            <v>0.78957533836364746</v>
          </cell>
        </row>
        <row r="78">
          <cell r="A78" t="str">
            <v>q_402_k_quart_0_Leer_n</v>
          </cell>
          <cell r="B78">
            <v>505</v>
          </cell>
        </row>
        <row r="79">
          <cell r="A79" t="str">
            <v>q_402_k_quart_1_Leer_freqpct</v>
          </cell>
          <cell r="B79">
            <v>0.11375981569290161</v>
          </cell>
        </row>
        <row r="80">
          <cell r="A80" t="str">
            <v>q_402_k_quart_1_Leer_n</v>
          </cell>
          <cell r="B80">
            <v>64</v>
          </cell>
        </row>
        <row r="81">
          <cell r="A81" t="str">
            <v>q_402_k_quart_2_Leer_freqpct</v>
          </cell>
          <cell r="B81">
            <v>5.922091007232666E-2</v>
          </cell>
        </row>
        <row r="82">
          <cell r="A82" t="str">
            <v>q_402_k_quart_2_Leer_n</v>
          </cell>
          <cell r="B82">
            <v>38</v>
          </cell>
        </row>
        <row r="83">
          <cell r="A83" t="str">
            <v>q_402_k_quart_3_Leer_freqpct</v>
          </cell>
          <cell r="B83">
            <v>3.7443935871124268E-2</v>
          </cell>
        </row>
        <row r="84">
          <cell r="A84" t="str">
            <v>q_402_k_quart_3_Leer_n</v>
          </cell>
          <cell r="B84">
            <v>13</v>
          </cell>
        </row>
        <row r="85">
          <cell r="A85" t="str">
            <v>q_402_l_quart_0_Leer_freqpct</v>
          </cell>
          <cell r="B85">
            <v>0.99300378561019897</v>
          </cell>
        </row>
        <row r="86">
          <cell r="A86" t="str">
            <v>q_402_l_quart_0_Leer_n</v>
          </cell>
          <cell r="B86">
            <v>614</v>
          </cell>
        </row>
        <row r="87">
          <cell r="A87" t="str">
            <v>q_402_l_quart_1_Leer_freqpct</v>
          </cell>
          <cell r="B87">
            <v>8.243381162174046E-4</v>
          </cell>
        </row>
        <row r="88">
          <cell r="A88" t="str">
            <v>q_402_l_quart_1_Leer_n</v>
          </cell>
          <cell r="B88">
            <v>1</v>
          </cell>
        </row>
        <row r="89">
          <cell r="A89" t="str">
            <v>q_402_l_quart_2_Leer_freqpct</v>
          </cell>
          <cell r="B89">
            <v>3.1066213268786669E-3</v>
          </cell>
        </row>
        <row r="90">
          <cell r="A90" t="str">
            <v>q_402_l_quart_2_Leer_n</v>
          </cell>
          <cell r="B90">
            <v>3</v>
          </cell>
        </row>
        <row r="91">
          <cell r="A91" t="str">
            <v>q_402_l_quart_3_Leer_freqpct</v>
          </cell>
          <cell r="B91">
            <v>3.0652349814772606E-3</v>
          </cell>
        </row>
        <row r="92">
          <cell r="A92" t="str">
            <v>q_402_l_quart_3_Leer_n</v>
          </cell>
          <cell r="B92">
            <v>2</v>
          </cell>
        </row>
        <row r="93">
          <cell r="A93" t="str">
            <v>q_402_m_quart_0_Leer_freqpct</v>
          </cell>
          <cell r="B93">
            <v>0.9944305419921875</v>
          </cell>
        </row>
        <row r="94">
          <cell r="A94" t="str">
            <v>q_402_m_quart_0_Leer_n</v>
          </cell>
          <cell r="B94">
            <v>615</v>
          </cell>
        </row>
        <row r="95">
          <cell r="A95" t="str">
            <v>q_402_m_quart_3_Leer_freqpct</v>
          </cell>
          <cell r="B95">
            <v>5.5694552138447762E-3</v>
          </cell>
        </row>
        <row r="96">
          <cell r="A96" t="str">
            <v>q_402_m_quart_3_Leer_n</v>
          </cell>
          <cell r="B96">
            <v>5</v>
          </cell>
        </row>
        <row r="97">
          <cell r="A97" t="str">
            <v>q_402_n_quart_0_Leer_freqpct</v>
          </cell>
          <cell r="B97">
            <v>0.84664201736450195</v>
          </cell>
        </row>
        <row r="98">
          <cell r="A98" t="str">
            <v>q_402_n_quart_0_Leer_n</v>
          </cell>
          <cell r="B98">
            <v>529</v>
          </cell>
        </row>
        <row r="99">
          <cell r="A99" t="str">
            <v>q_402_n_quart_1_Leer_freqpct</v>
          </cell>
          <cell r="B99">
            <v>1.5958372503519058E-2</v>
          </cell>
        </row>
        <row r="100">
          <cell r="A100" t="str">
            <v>q_402_n_quart_1_Leer_n</v>
          </cell>
          <cell r="B100">
            <v>11</v>
          </cell>
        </row>
        <row r="101">
          <cell r="A101" t="str">
            <v>q_402_n_quart_2_Leer_freqpct</v>
          </cell>
          <cell r="B101">
            <v>0.10905935615301132</v>
          </cell>
        </row>
        <row r="102">
          <cell r="A102" t="str">
            <v>q_402_n_quart_2_Leer_n</v>
          </cell>
          <cell r="B102">
            <v>56</v>
          </cell>
        </row>
        <row r="103">
          <cell r="A103" t="str">
            <v>q_402_n_quart_3_Leer_freqpct</v>
          </cell>
          <cell r="B103">
            <v>2.8340242803096771E-2</v>
          </cell>
        </row>
        <row r="104">
          <cell r="A104" t="str">
            <v>q_402_n_quart_3_Leer_n</v>
          </cell>
          <cell r="B104">
            <v>24</v>
          </cell>
        </row>
        <row r="105">
          <cell r="A105" t="str">
            <v>q_402_o_quart_0_Leer_freqpct</v>
          </cell>
          <cell r="B105">
            <v>0.99730491638183594</v>
          </cell>
        </row>
        <row r="106">
          <cell r="A106" t="str">
            <v>q_402_o_quart_0_Leer_n</v>
          </cell>
          <cell r="B106">
            <v>617</v>
          </cell>
        </row>
        <row r="107">
          <cell r="A107" t="str">
            <v>q_402_o_quart_2_Leer_freqpct</v>
          </cell>
          <cell r="B107">
            <v>2.6950794272124767E-3</v>
          </cell>
        </row>
        <row r="108">
          <cell r="A108" t="str">
            <v>q_402_o_quart_2_Leer_n</v>
          </cell>
          <cell r="B108">
            <v>3</v>
          </cell>
        </row>
        <row r="109">
          <cell r="A109" t="str">
            <v>q_402_p_quart_0_Leer_freqpct</v>
          </cell>
          <cell r="B109">
            <v>0.94581359624862671</v>
          </cell>
        </row>
        <row r="110">
          <cell r="A110" t="str">
            <v>q_402_p_quart_0_Leer_n</v>
          </cell>
          <cell r="B110">
            <v>582</v>
          </cell>
        </row>
        <row r="111">
          <cell r="A111" t="str">
            <v>q_402_p_quart_1_Leer_freqpct</v>
          </cell>
          <cell r="B111">
            <v>8.9424373582005501E-3</v>
          </cell>
        </row>
        <row r="112">
          <cell r="A112" t="str">
            <v>q_402_p_quart_1_Leer_n</v>
          </cell>
          <cell r="B112">
            <v>6</v>
          </cell>
        </row>
        <row r="113">
          <cell r="A113" t="str">
            <v>q_402_p_quart_2_Leer_freqpct</v>
          </cell>
          <cell r="B113">
            <v>2.4782260879874229E-2</v>
          </cell>
        </row>
        <row r="114">
          <cell r="A114" t="str">
            <v>q_402_p_quart_2_Leer_n</v>
          </cell>
          <cell r="B114">
            <v>19</v>
          </cell>
        </row>
        <row r="115">
          <cell r="A115" t="str">
            <v>q_402_p_quart_3_Leer_freqpct</v>
          </cell>
          <cell r="B115">
            <v>2.0461678504943848E-2</v>
          </cell>
        </row>
        <row r="116">
          <cell r="A116" t="str">
            <v>q_402_p_quart_3_Leer_n</v>
          </cell>
          <cell r="B116">
            <v>13</v>
          </cell>
        </row>
        <row r="117">
          <cell r="A117" t="str">
            <v>q_402_q_quart_0_Leer_freqpct</v>
          </cell>
          <cell r="B117">
            <v>0.99957334995269775</v>
          </cell>
        </row>
        <row r="118">
          <cell r="A118" t="str">
            <v>q_402_q_quart_0_Leer_n</v>
          </cell>
          <cell r="B118">
            <v>619</v>
          </cell>
        </row>
        <row r="119">
          <cell r="A119" t="str">
            <v>q_402_q_quart_3_Leer_freqpct</v>
          </cell>
          <cell r="B119">
            <v>4.2662938358262181E-4</v>
          </cell>
        </row>
        <row r="120">
          <cell r="A120" t="str">
            <v>q_402_q_quart_3_Leer_n</v>
          </cell>
          <cell r="B120">
            <v>1</v>
          </cell>
        </row>
        <row r="121">
          <cell r="A121" t="str">
            <v>q_402_r_quart_0_Leer_freqpct</v>
          </cell>
          <cell r="B121">
            <v>0.92487096786499023</v>
          </cell>
        </row>
        <row r="122">
          <cell r="A122" t="str">
            <v>q_402_r_quart_0_Leer_n</v>
          </cell>
          <cell r="B122">
            <v>563</v>
          </cell>
        </row>
        <row r="123">
          <cell r="A123" t="str">
            <v>q_402_r_quart_1_Leer_freqpct</v>
          </cell>
          <cell r="B123">
            <v>9.1019943356513977E-3</v>
          </cell>
        </row>
        <row r="124">
          <cell r="A124" t="str">
            <v>q_402_r_quart_1_Leer_n</v>
          </cell>
          <cell r="B124">
            <v>8</v>
          </cell>
        </row>
        <row r="125">
          <cell r="A125" t="str">
            <v>q_402_r_quart_2_Leer_freqpct</v>
          </cell>
          <cell r="B125">
            <v>3.5468559712171555E-2</v>
          </cell>
        </row>
        <row r="126">
          <cell r="A126" t="str">
            <v>q_402_r_quart_2_Leer_n</v>
          </cell>
          <cell r="B126">
            <v>25</v>
          </cell>
        </row>
        <row r="127">
          <cell r="A127" t="str">
            <v>q_402_r_quart_3_Leer_freqpct</v>
          </cell>
          <cell r="B127">
            <v>3.0558504164218903E-2</v>
          </cell>
        </row>
        <row r="128">
          <cell r="A128" t="str">
            <v>q_402_r_quart_3_Leer_n</v>
          </cell>
          <cell r="B128">
            <v>24</v>
          </cell>
        </row>
        <row r="129">
          <cell r="A129" t="str">
            <v>q_402_s_quart_0_Leer_freqpct</v>
          </cell>
          <cell r="B129">
            <v>0.776702880859375</v>
          </cell>
        </row>
        <row r="130">
          <cell r="A130" t="str">
            <v>q_402_s_quart_0_Leer_n</v>
          </cell>
          <cell r="B130">
            <v>501</v>
          </cell>
        </row>
        <row r="131">
          <cell r="A131" t="str">
            <v>q_402_s_quart_1_Leer_freqpct</v>
          </cell>
          <cell r="B131">
            <v>1.174894068390131E-2</v>
          </cell>
        </row>
        <row r="132">
          <cell r="A132" t="str">
            <v>q_402_s_quart_1_Leer_n</v>
          </cell>
          <cell r="B132">
            <v>9</v>
          </cell>
        </row>
        <row r="133">
          <cell r="A133" t="str">
            <v>q_402_s_quart_2_Leer_freqpct</v>
          </cell>
          <cell r="B133">
            <v>6.6928468644618988E-2</v>
          </cell>
        </row>
        <row r="134">
          <cell r="A134" t="str">
            <v>q_402_s_quart_2_Leer_n</v>
          </cell>
          <cell r="B134">
            <v>31</v>
          </cell>
        </row>
        <row r="135">
          <cell r="A135" t="str">
            <v>q_402_s_quart_3_Leer_freqpct</v>
          </cell>
          <cell r="B135">
            <v>0.14461973309516907</v>
          </cell>
        </row>
        <row r="136">
          <cell r="A136" t="str">
            <v>q_402_s_quart_3_Leer_n</v>
          </cell>
          <cell r="B136">
            <v>79</v>
          </cell>
        </row>
        <row r="137">
          <cell r="A137" t="str">
            <v>q_402_t_quart_0_Leer_freqpct</v>
          </cell>
          <cell r="B137">
            <v>0.75234752893447876</v>
          </cell>
        </row>
        <row r="138">
          <cell r="A138" t="str">
            <v>q_402_t_quart_0_Leer_n</v>
          </cell>
          <cell r="B138">
            <v>478</v>
          </cell>
        </row>
        <row r="139">
          <cell r="A139" t="str">
            <v>q_402_t_quart_1_Leer_freqpct</v>
          </cell>
          <cell r="B139">
            <v>1.3604758307337761E-2</v>
          </cell>
        </row>
        <row r="140">
          <cell r="A140" t="str">
            <v>q_402_t_quart_1_Leer_n</v>
          </cell>
          <cell r="B140">
            <v>10</v>
          </cell>
        </row>
        <row r="141">
          <cell r="A141" t="str">
            <v>q_402_t_quart_2_Leer_freqpct</v>
          </cell>
          <cell r="B141">
            <v>0.11779928207397461</v>
          </cell>
        </row>
        <row r="142">
          <cell r="A142" t="str">
            <v>q_402_t_quart_2_Leer_n</v>
          </cell>
          <cell r="B142">
            <v>67</v>
          </cell>
        </row>
        <row r="143">
          <cell r="A143" t="str">
            <v>q_402_t_quart_3_Leer_freqpct</v>
          </cell>
          <cell r="B143">
            <v>0.11624845862388611</v>
          </cell>
        </row>
        <row r="144">
          <cell r="A144" t="str">
            <v>q_402_t_quart_3_Leer_n</v>
          </cell>
          <cell r="B144">
            <v>65</v>
          </cell>
        </row>
        <row r="145">
          <cell r="A145" t="str">
            <v>q_402_u_quart_0_Leer_freqpct</v>
          </cell>
          <cell r="B145">
            <v>0.99846196174621582</v>
          </cell>
        </row>
        <row r="146">
          <cell r="A146" t="str">
            <v>q_402_u_quart_0_Leer_n</v>
          </cell>
          <cell r="B146">
            <v>618</v>
          </cell>
        </row>
        <row r="147">
          <cell r="A147" t="str">
            <v>q_402_u_quart_2_Leer_freqpct</v>
          </cell>
          <cell r="B147">
            <v>7.1371265221387148E-4</v>
          </cell>
        </row>
        <row r="148">
          <cell r="A148" t="str">
            <v>q_402_u_quart_2_Leer_n</v>
          </cell>
          <cell r="B148">
            <v>1</v>
          </cell>
        </row>
        <row r="149">
          <cell r="A149" t="str">
            <v>q_402_u_quart_3_Leer_freqpct</v>
          </cell>
          <cell r="B149">
            <v>8.243381162174046E-4</v>
          </cell>
        </row>
        <row r="150">
          <cell r="A150" t="str">
            <v>q_402_u_quart_3_Leer_n</v>
          </cell>
          <cell r="B150">
            <v>1</v>
          </cell>
        </row>
      </sheetData>
      <sheetData sheetId="41">
        <row r="1">
          <cell r="A1" t="str">
            <v>q_402_a_quart_0_Pibor_freqpct</v>
          </cell>
          <cell r="B1">
            <v>9.251675009727478E-2</v>
          </cell>
        </row>
        <row r="2">
          <cell r="A2" t="str">
            <v>q_402_a_quart_0_Pibor_n</v>
          </cell>
          <cell r="B2">
            <v>52</v>
          </cell>
        </row>
        <row r="3">
          <cell r="A3" t="str">
            <v>q_402_a_quart_1_Pibor_freqpct</v>
          </cell>
          <cell r="B3">
            <v>0.54566574096679688</v>
          </cell>
        </row>
        <row r="4">
          <cell r="A4" t="str">
            <v>q_402_a_quart_1_Pibor_n</v>
          </cell>
          <cell r="B4">
            <v>297</v>
          </cell>
        </row>
        <row r="5">
          <cell r="A5" t="str">
            <v>q_402_a_quart_2_Pibor_freqpct</v>
          </cell>
          <cell r="B5">
            <v>0.32104560732841492</v>
          </cell>
        </row>
        <row r="6">
          <cell r="A6" t="str">
            <v>q_402_a_quart_2_Pibor_n</v>
          </cell>
          <cell r="B6">
            <v>191</v>
          </cell>
        </row>
        <row r="7">
          <cell r="A7" t="str">
            <v>q_402_a_quart_3_Pibor_freqpct</v>
          </cell>
          <cell r="B7">
            <v>4.0771938860416412E-2</v>
          </cell>
        </row>
        <row r="8">
          <cell r="A8" t="str">
            <v>q_402_a_quart_3_Pibor_n</v>
          </cell>
          <cell r="B8">
            <v>24</v>
          </cell>
        </row>
        <row r="9">
          <cell r="A9" t="str">
            <v>q_402_b_quart_0_Pibor_freqpct</v>
          </cell>
          <cell r="B9">
            <v>0.18179985880851746</v>
          </cell>
        </row>
        <row r="10">
          <cell r="A10" t="str">
            <v>q_402_b_quart_0_Pibor_n</v>
          </cell>
          <cell r="B10">
            <v>109</v>
          </cell>
        </row>
        <row r="11">
          <cell r="A11" t="str">
            <v>q_402_b_quart_1_Pibor_freqpct</v>
          </cell>
          <cell r="B11">
            <v>0.60259115695953369</v>
          </cell>
        </row>
        <row r="12">
          <cell r="A12" t="str">
            <v>q_402_b_quart_1_Pibor_n</v>
          </cell>
          <cell r="B12">
            <v>335</v>
          </cell>
        </row>
        <row r="13">
          <cell r="A13" t="str">
            <v>q_402_b_quart_2_Pibor_freqpct</v>
          </cell>
          <cell r="B13">
            <v>0.19303728640079498</v>
          </cell>
        </row>
        <row r="14">
          <cell r="A14" t="str">
            <v>q_402_b_quart_2_Pibor_n</v>
          </cell>
          <cell r="B14">
            <v>110</v>
          </cell>
        </row>
        <row r="15">
          <cell r="A15" t="str">
            <v>q_402_b_quart_3_Pibor_freqpct</v>
          </cell>
          <cell r="B15">
            <v>2.2571682929992676E-2</v>
          </cell>
        </row>
        <row r="16">
          <cell r="A16" t="str">
            <v>q_402_b_quart_3_Pibor_n</v>
          </cell>
          <cell r="B16">
            <v>10</v>
          </cell>
        </row>
        <row r="17">
          <cell r="A17" t="str">
            <v>q_402_c_quart_0_Pibor_freqpct</v>
          </cell>
          <cell r="B17">
            <v>0.2565281093120575</v>
          </cell>
        </row>
        <row r="18">
          <cell r="A18" t="str">
            <v>q_402_c_quart_0_Pibor_n</v>
          </cell>
          <cell r="B18">
            <v>138</v>
          </cell>
        </row>
        <row r="19">
          <cell r="A19" t="str">
            <v>q_402_c_quart_1_Pibor_freqpct</v>
          </cell>
          <cell r="B19">
            <v>0.24220716953277588</v>
          </cell>
        </row>
        <row r="20">
          <cell r="A20" t="str">
            <v>q_402_c_quart_1_Pibor_n</v>
          </cell>
          <cell r="B20">
            <v>148</v>
          </cell>
        </row>
        <row r="21">
          <cell r="A21" t="str">
            <v>q_402_c_quart_2_Pibor_freqpct</v>
          </cell>
          <cell r="B21">
            <v>0.35025155544281006</v>
          </cell>
        </row>
        <row r="22">
          <cell r="A22" t="str">
            <v>q_402_c_quart_2_Pibor_n</v>
          </cell>
          <cell r="B22">
            <v>189</v>
          </cell>
        </row>
        <row r="23">
          <cell r="A23" t="str">
            <v>q_402_c_quart_3_Pibor_freqpct</v>
          </cell>
          <cell r="B23">
            <v>0.15101319551467896</v>
          </cell>
        </row>
        <row r="24">
          <cell r="A24" t="str">
            <v>q_402_c_quart_3_Pibor_n</v>
          </cell>
          <cell r="B24">
            <v>89</v>
          </cell>
        </row>
        <row r="25">
          <cell r="A25" t="str">
            <v>q_402_d_quart_0_Pibor_freqpct</v>
          </cell>
          <cell r="B25">
            <v>0.36444473266601563</v>
          </cell>
        </row>
        <row r="26">
          <cell r="A26" t="str">
            <v>q_402_d_quart_0_Pibor_n</v>
          </cell>
          <cell r="B26">
            <v>190</v>
          </cell>
        </row>
        <row r="27">
          <cell r="A27" t="str">
            <v>q_402_d_quart_1_Pibor_freqpct</v>
          </cell>
          <cell r="B27">
            <v>0.1937020868062973</v>
          </cell>
        </row>
        <row r="28">
          <cell r="A28" t="str">
            <v>q_402_d_quart_1_Pibor_n</v>
          </cell>
          <cell r="B28">
            <v>119</v>
          </cell>
        </row>
        <row r="29">
          <cell r="A29" t="str">
            <v>q_402_d_quart_2_Pibor_freqpct</v>
          </cell>
          <cell r="B29">
            <v>0.30206379294395447</v>
          </cell>
        </row>
        <row r="30">
          <cell r="A30" t="str">
            <v>q_402_d_quart_2_Pibor_n</v>
          </cell>
          <cell r="B30">
            <v>172</v>
          </cell>
        </row>
        <row r="31">
          <cell r="A31" t="str">
            <v>q_402_d_quart_3_Pibor_freqpct</v>
          </cell>
          <cell r="B31">
            <v>0.13978937268257141</v>
          </cell>
        </row>
        <row r="32">
          <cell r="A32" t="str">
            <v>q_402_d_quart_3_Pibor_n</v>
          </cell>
          <cell r="B32">
            <v>83</v>
          </cell>
        </row>
        <row r="33">
          <cell r="A33" t="str">
            <v>q_402_e_quart_0_Pibor_freqpct</v>
          </cell>
          <cell r="B33">
            <v>0.27875161170959473</v>
          </cell>
        </row>
        <row r="34">
          <cell r="A34" t="str">
            <v>q_402_e_quart_0_Pibor_n</v>
          </cell>
          <cell r="B34">
            <v>170</v>
          </cell>
        </row>
        <row r="35">
          <cell r="A35" t="str">
            <v>q_402_e_quart_1_Pibor_freqpct</v>
          </cell>
          <cell r="B35">
            <v>7.3287926614284515E-2</v>
          </cell>
        </row>
        <row r="36">
          <cell r="A36" t="str">
            <v>q_402_e_quart_1_Pibor_n</v>
          </cell>
          <cell r="B36">
            <v>41</v>
          </cell>
        </row>
        <row r="37">
          <cell r="A37" t="str">
            <v>q_402_e_quart_2_Pibor_freqpct</v>
          </cell>
          <cell r="B37">
            <v>0.31439930200576782</v>
          </cell>
        </row>
        <row r="38">
          <cell r="A38" t="str">
            <v>q_402_e_quart_2_Pibor_n</v>
          </cell>
          <cell r="B38">
            <v>167</v>
          </cell>
        </row>
        <row r="39">
          <cell r="A39" t="str">
            <v>q_402_e_quart_3_Pibor_freqpct</v>
          </cell>
          <cell r="B39">
            <v>0.33356118202209473</v>
          </cell>
        </row>
        <row r="40">
          <cell r="A40" t="str">
            <v>q_402_e_quart_3_Pibor_n</v>
          </cell>
          <cell r="B40">
            <v>186</v>
          </cell>
        </row>
        <row r="41">
          <cell r="A41" t="str">
            <v>q_402_f_quart_0_Pibor_freqpct</v>
          </cell>
          <cell r="B41">
            <v>0.42286184430122375</v>
          </cell>
        </row>
        <row r="42">
          <cell r="A42" t="str">
            <v>q_402_f_quart_0_Pibor_n</v>
          </cell>
          <cell r="B42">
            <v>252</v>
          </cell>
        </row>
        <row r="43">
          <cell r="A43" t="str">
            <v>q_402_f_quart_1_Pibor_freqpct</v>
          </cell>
          <cell r="B43">
            <v>0.13096238672733307</v>
          </cell>
        </row>
        <row r="44">
          <cell r="A44" t="str">
            <v>q_402_f_quart_1_Pibor_n</v>
          </cell>
          <cell r="B44">
            <v>68</v>
          </cell>
        </row>
        <row r="45">
          <cell r="A45" t="str">
            <v>q_402_f_quart_2_Pibor_freqpct</v>
          </cell>
          <cell r="B45">
            <v>0.23081682622432709</v>
          </cell>
        </row>
        <row r="46">
          <cell r="A46" t="str">
            <v>q_402_f_quart_2_Pibor_n</v>
          </cell>
          <cell r="B46">
            <v>131</v>
          </cell>
        </row>
        <row r="47">
          <cell r="A47" t="str">
            <v>q_402_f_quart_3_Pibor_freqpct</v>
          </cell>
          <cell r="B47">
            <v>0.21535894274711609</v>
          </cell>
        </row>
        <row r="48">
          <cell r="A48" t="str">
            <v>q_402_f_quart_3_Pibor_n</v>
          </cell>
          <cell r="B48">
            <v>113</v>
          </cell>
        </row>
        <row r="49">
          <cell r="A49" t="str">
            <v>q_402_g_quart_0_Pibor_freqpct</v>
          </cell>
          <cell r="B49">
            <v>0.80282115936279297</v>
          </cell>
        </row>
        <row r="50">
          <cell r="A50" t="str">
            <v>q_402_g_quart_0_Pibor_n</v>
          </cell>
          <cell r="B50">
            <v>462</v>
          </cell>
        </row>
        <row r="51">
          <cell r="A51" t="str">
            <v>q_402_g_quart_1_Pibor_freqpct</v>
          </cell>
          <cell r="B51">
            <v>3.1114762648940086E-2</v>
          </cell>
        </row>
        <row r="52">
          <cell r="A52" t="str">
            <v>q_402_g_quart_1_Pibor_n</v>
          </cell>
          <cell r="B52">
            <v>17</v>
          </cell>
        </row>
        <row r="53">
          <cell r="A53" t="str">
            <v>q_402_g_quart_2_Pibor_freqpct</v>
          </cell>
          <cell r="B53">
            <v>7.441297173500061E-2</v>
          </cell>
        </row>
        <row r="54">
          <cell r="A54" t="str">
            <v>q_402_g_quart_2_Pibor_n</v>
          </cell>
          <cell r="B54">
            <v>43</v>
          </cell>
        </row>
        <row r="55">
          <cell r="A55" t="str">
            <v>q_402_g_quart_3_Pibor_freqpct</v>
          </cell>
          <cell r="B55">
            <v>9.1651119291782379E-2</v>
          </cell>
        </row>
        <row r="56">
          <cell r="A56" t="str">
            <v>q_402_g_quart_3_Pibor_n</v>
          </cell>
          <cell r="B56">
            <v>42</v>
          </cell>
        </row>
        <row r="57">
          <cell r="A57" t="str">
            <v>q_402_h_quart_0_Pibor_freqpct</v>
          </cell>
          <cell r="B57">
            <v>0.47095692157745361</v>
          </cell>
        </row>
        <row r="58">
          <cell r="A58" t="str">
            <v>q_402_h_quart_0_Pibor_n</v>
          </cell>
          <cell r="B58">
            <v>278</v>
          </cell>
        </row>
        <row r="59">
          <cell r="A59" t="str">
            <v>q_402_h_quart_1_Pibor_freqpct</v>
          </cell>
          <cell r="B59">
            <v>0.10788162052631378</v>
          </cell>
        </row>
        <row r="60">
          <cell r="A60" t="str">
            <v>q_402_h_quart_1_Pibor_n</v>
          </cell>
          <cell r="B60">
            <v>65</v>
          </cell>
        </row>
        <row r="61">
          <cell r="A61" t="str">
            <v>q_402_h_quart_2_Pibor_freqpct</v>
          </cell>
          <cell r="B61">
            <v>0.19454064965248108</v>
          </cell>
        </row>
        <row r="62">
          <cell r="A62" t="str">
            <v>q_402_h_quart_2_Pibor_n</v>
          </cell>
          <cell r="B62">
            <v>101</v>
          </cell>
        </row>
        <row r="63">
          <cell r="A63" t="str">
            <v>q_402_h_quart_3_Pibor_freqpct</v>
          </cell>
          <cell r="B63">
            <v>0.22662079334259033</v>
          </cell>
        </row>
        <row r="64">
          <cell r="A64" t="str">
            <v>q_402_h_quart_3_Pibor_n</v>
          </cell>
          <cell r="B64">
            <v>120</v>
          </cell>
        </row>
        <row r="65">
          <cell r="A65" t="str">
            <v>q_402_i_quart_0_Pibor_freqpct</v>
          </cell>
          <cell r="B65">
            <v>0.82971864938735962</v>
          </cell>
        </row>
        <row r="66">
          <cell r="A66" t="str">
            <v>q_402_i_quart_0_Pibor_n</v>
          </cell>
          <cell r="B66">
            <v>473</v>
          </cell>
        </row>
        <row r="67">
          <cell r="A67" t="str">
            <v>q_402_i_quart_1_Pibor_freqpct</v>
          </cell>
          <cell r="B67">
            <v>2.9443148523569107E-2</v>
          </cell>
        </row>
        <row r="68">
          <cell r="A68" t="str">
            <v>q_402_i_quart_1_Pibor_n</v>
          </cell>
          <cell r="B68">
            <v>16</v>
          </cell>
        </row>
        <row r="69">
          <cell r="A69" t="str">
            <v>q_402_i_quart_2_Pibor_freqpct</v>
          </cell>
          <cell r="B69">
            <v>3.7146590650081635E-2</v>
          </cell>
        </row>
        <row r="70">
          <cell r="A70" t="str">
            <v>q_402_i_quart_2_Pibor_n</v>
          </cell>
          <cell r="B70">
            <v>20</v>
          </cell>
        </row>
        <row r="71">
          <cell r="A71" t="str">
            <v>q_402_i_quart_3_Pibor_freqpct</v>
          </cell>
          <cell r="B71">
            <v>0.10369160026311874</v>
          </cell>
        </row>
        <row r="72">
          <cell r="A72" t="str">
            <v>q_402_i_quart_3_Pibor_n</v>
          </cell>
          <cell r="B72">
            <v>55</v>
          </cell>
        </row>
        <row r="73">
          <cell r="A73" t="str">
            <v>q_402_j_quart_0_Pibor_freqpct</v>
          </cell>
          <cell r="B73">
            <v>0.79837334156036377</v>
          </cell>
        </row>
        <row r="74">
          <cell r="A74" t="str">
            <v>q_402_j_quart_0_Pibor_n</v>
          </cell>
          <cell r="B74">
            <v>464</v>
          </cell>
        </row>
        <row r="75">
          <cell r="A75" t="str">
            <v>q_402_j_quart_1_Pibor_freqpct</v>
          </cell>
          <cell r="B75">
            <v>1.3783622533082962E-2</v>
          </cell>
        </row>
        <row r="76">
          <cell r="A76" t="str">
            <v>q_402_j_quart_1_Pibor_n</v>
          </cell>
          <cell r="B76">
            <v>7</v>
          </cell>
        </row>
        <row r="77">
          <cell r="A77" t="str">
            <v>q_402_j_quart_2_Pibor_freqpct</v>
          </cell>
          <cell r="B77">
            <v>0.10836690664291382</v>
          </cell>
        </row>
        <row r="78">
          <cell r="A78" t="str">
            <v>q_402_j_quart_2_Pibor_n</v>
          </cell>
          <cell r="B78">
            <v>60</v>
          </cell>
        </row>
        <row r="79">
          <cell r="A79" t="str">
            <v>q_402_j_quart_3_Pibor_freqpct</v>
          </cell>
          <cell r="B79">
            <v>7.9476147890090942E-2</v>
          </cell>
        </row>
        <row r="80">
          <cell r="A80" t="str">
            <v>q_402_j_quart_3_Pibor_n</v>
          </cell>
          <cell r="B80">
            <v>33</v>
          </cell>
        </row>
        <row r="81">
          <cell r="A81" t="str">
            <v>q_402_k_quart_0_Pibor_freqpct</v>
          </cell>
          <cell r="B81">
            <v>0.22825515270233154</v>
          </cell>
        </row>
        <row r="82">
          <cell r="A82" t="str">
            <v>q_402_k_quart_0_Pibor_n</v>
          </cell>
          <cell r="B82">
            <v>141</v>
          </cell>
        </row>
        <row r="83">
          <cell r="A83" t="str">
            <v>q_402_k_quart_1_Pibor_freqpct</v>
          </cell>
          <cell r="B83">
            <v>8.05792436003685E-2</v>
          </cell>
        </row>
        <row r="84">
          <cell r="A84" t="str">
            <v>q_402_k_quart_1_Pibor_n</v>
          </cell>
          <cell r="B84">
            <v>45</v>
          </cell>
        </row>
        <row r="85">
          <cell r="A85" t="str">
            <v>q_402_k_quart_2_Pibor_freqpct</v>
          </cell>
          <cell r="B85">
            <v>0.19275537133216858</v>
          </cell>
        </row>
        <row r="86">
          <cell r="A86" t="str">
            <v>q_402_k_quart_2_Pibor_n</v>
          </cell>
          <cell r="B86">
            <v>99</v>
          </cell>
        </row>
        <row r="87">
          <cell r="A87" t="str">
            <v>q_402_k_quart_3_Pibor_freqpct</v>
          </cell>
          <cell r="B87">
            <v>0.49841022491455078</v>
          </cell>
        </row>
        <row r="88">
          <cell r="A88" t="str">
            <v>q_402_k_quart_3_Pibor_n</v>
          </cell>
          <cell r="B88">
            <v>279</v>
          </cell>
        </row>
        <row r="89">
          <cell r="A89" t="str">
            <v>q_402_l_quart_0_Pibor_freqpct</v>
          </cell>
          <cell r="B89">
            <v>0.34198111295700073</v>
          </cell>
        </row>
        <row r="90">
          <cell r="A90" t="str">
            <v>q_402_l_quart_0_Pibor_n</v>
          </cell>
          <cell r="B90">
            <v>188</v>
          </cell>
        </row>
        <row r="91">
          <cell r="A91" t="str">
            <v>q_402_l_quart_1_Pibor_freqpct</v>
          </cell>
          <cell r="B91">
            <v>4.9475181847810745E-2</v>
          </cell>
        </row>
        <row r="92">
          <cell r="A92" t="str">
            <v>q_402_l_quart_1_Pibor_n</v>
          </cell>
          <cell r="B92">
            <v>33</v>
          </cell>
        </row>
        <row r="93">
          <cell r="A93" t="str">
            <v>q_402_l_quart_2_Pibor_freqpct</v>
          </cell>
          <cell r="B93">
            <v>0.18681405484676361</v>
          </cell>
        </row>
        <row r="94">
          <cell r="A94" t="str">
            <v>q_402_l_quart_2_Pibor_n</v>
          </cell>
          <cell r="B94">
            <v>98</v>
          </cell>
        </row>
        <row r="95">
          <cell r="A95" t="str">
            <v>q_402_l_quart_3_Pibor_freqpct</v>
          </cell>
          <cell r="B95">
            <v>0.42172965407371521</v>
          </cell>
        </row>
        <row r="96">
          <cell r="A96" t="str">
            <v>q_402_l_quart_3_Pibor_n</v>
          </cell>
          <cell r="B96">
            <v>245</v>
          </cell>
        </row>
        <row r="97">
          <cell r="A97" t="str">
            <v>q_402_m_quart_0_Pibor_freqpct</v>
          </cell>
          <cell r="B97">
            <v>0.8684203028678894</v>
          </cell>
        </row>
        <row r="98">
          <cell r="A98" t="str">
            <v>q_402_m_quart_0_Pibor_n</v>
          </cell>
          <cell r="B98">
            <v>493</v>
          </cell>
        </row>
        <row r="99">
          <cell r="A99" t="str">
            <v>q_402_m_quart_1_Pibor_freqpct</v>
          </cell>
          <cell r="B99">
            <v>1.5019395388662815E-2</v>
          </cell>
        </row>
        <row r="100">
          <cell r="A100" t="str">
            <v>q_402_m_quart_1_Pibor_n</v>
          </cell>
          <cell r="B100">
            <v>6</v>
          </cell>
        </row>
        <row r="101">
          <cell r="A101" t="str">
            <v>q_402_m_quart_2_Pibor_freqpct</v>
          </cell>
          <cell r="B101">
            <v>4.8522315919399261E-2</v>
          </cell>
        </row>
        <row r="102">
          <cell r="A102" t="str">
            <v>q_402_m_quart_2_Pibor_n</v>
          </cell>
          <cell r="B102">
            <v>22</v>
          </cell>
        </row>
        <row r="103">
          <cell r="A103" t="str">
            <v>q_402_m_quart_3_Pibor_freqpct</v>
          </cell>
          <cell r="B103">
            <v>6.80379718542099E-2</v>
          </cell>
        </row>
        <row r="104">
          <cell r="A104" t="str">
            <v>q_402_m_quart_3_Pibor_n</v>
          </cell>
          <cell r="B104">
            <v>43</v>
          </cell>
        </row>
        <row r="105">
          <cell r="A105" t="str">
            <v>q_402_n_quart_0_Pibor_freqpct</v>
          </cell>
          <cell r="B105">
            <v>0.86936509609222412</v>
          </cell>
        </row>
        <row r="106">
          <cell r="A106" t="str">
            <v>q_402_n_quart_0_Pibor_n</v>
          </cell>
          <cell r="B106">
            <v>494</v>
          </cell>
        </row>
        <row r="107">
          <cell r="A107" t="str">
            <v>q_402_n_quart_1_Pibor_freqpct</v>
          </cell>
          <cell r="B107">
            <v>1.2323866598308086E-2</v>
          </cell>
        </row>
        <row r="108">
          <cell r="A108" t="str">
            <v>q_402_n_quart_1_Pibor_n</v>
          </cell>
          <cell r="B108">
            <v>7</v>
          </cell>
        </row>
        <row r="109">
          <cell r="A109" t="str">
            <v>q_402_n_quart_2_Pibor_freqpct</v>
          </cell>
          <cell r="B109">
            <v>4.0119767189025879E-2</v>
          </cell>
        </row>
        <row r="110">
          <cell r="A110" t="str">
            <v>q_402_n_quart_2_Pibor_n</v>
          </cell>
          <cell r="B110">
            <v>19</v>
          </cell>
        </row>
        <row r="111">
          <cell r="A111" t="str">
            <v>q_402_n_quart_3_Pibor_freqpct</v>
          </cell>
          <cell r="B111">
            <v>7.8191265463829041E-2</v>
          </cell>
        </row>
        <row r="112">
          <cell r="A112" t="str">
            <v>q_402_n_quart_3_Pibor_n</v>
          </cell>
          <cell r="B112">
            <v>44</v>
          </cell>
        </row>
        <row r="113">
          <cell r="A113" t="str">
            <v>q_402_o_quart_0_Pibor_freqpct</v>
          </cell>
          <cell r="B113">
            <v>0.86055105924606323</v>
          </cell>
        </row>
        <row r="114">
          <cell r="A114" t="str">
            <v>q_402_o_quart_0_Pibor_n</v>
          </cell>
          <cell r="B114">
            <v>488</v>
          </cell>
        </row>
        <row r="115">
          <cell r="A115" t="str">
            <v>q_402_o_quart_1_Pibor_freqpct</v>
          </cell>
          <cell r="B115">
            <v>1.4471927657723427E-2</v>
          </cell>
        </row>
        <row r="116">
          <cell r="A116" t="str">
            <v>q_402_o_quart_1_Pibor_n</v>
          </cell>
          <cell r="B116">
            <v>6</v>
          </cell>
        </row>
        <row r="117">
          <cell r="A117" t="str">
            <v>q_402_o_quart_2_Pibor_freqpct</v>
          </cell>
          <cell r="B117">
            <v>4.3581992387771606E-2</v>
          </cell>
        </row>
        <row r="118">
          <cell r="A118" t="str">
            <v>q_402_o_quart_2_Pibor_n</v>
          </cell>
          <cell r="B118">
            <v>23</v>
          </cell>
        </row>
        <row r="119">
          <cell r="A119" t="str">
            <v>q_402_o_quart_3_Pibor_freqpct</v>
          </cell>
          <cell r="B119">
            <v>8.1395037472248077E-2</v>
          </cell>
        </row>
        <row r="120">
          <cell r="A120" t="str">
            <v>q_402_o_quart_3_Pibor_n</v>
          </cell>
          <cell r="B120">
            <v>47</v>
          </cell>
        </row>
        <row r="121">
          <cell r="A121" t="str">
            <v>q_402_p_quart_0_Pibor_freqpct</v>
          </cell>
          <cell r="B121">
            <v>0.88601666688919067</v>
          </cell>
        </row>
        <row r="122">
          <cell r="A122" t="str">
            <v>q_402_p_quart_0_Pibor_n</v>
          </cell>
          <cell r="B122">
            <v>504</v>
          </cell>
        </row>
        <row r="123">
          <cell r="A123" t="str">
            <v>q_402_p_quart_1_Pibor_freqpct</v>
          </cell>
          <cell r="B123">
            <v>9.1663207858800888E-3</v>
          </cell>
        </row>
        <row r="124">
          <cell r="A124" t="str">
            <v>q_402_p_quart_1_Pibor_n</v>
          </cell>
          <cell r="B124">
            <v>4</v>
          </cell>
        </row>
        <row r="125">
          <cell r="A125" t="str">
            <v>q_402_p_quart_2_Pibor_freqpct</v>
          </cell>
          <cell r="B125">
            <v>4.4468831270933151E-2</v>
          </cell>
        </row>
        <row r="126">
          <cell r="A126" t="str">
            <v>q_402_p_quart_2_Pibor_n</v>
          </cell>
          <cell r="B126">
            <v>22</v>
          </cell>
        </row>
        <row r="127">
          <cell r="A127" t="str">
            <v>q_402_p_quart_3_Pibor_freqpct</v>
          </cell>
          <cell r="B127">
            <v>6.0348156839609146E-2</v>
          </cell>
        </row>
        <row r="128">
          <cell r="A128" t="str">
            <v>q_402_p_quart_3_Pibor_n</v>
          </cell>
          <cell r="B128">
            <v>34</v>
          </cell>
        </row>
        <row r="129">
          <cell r="A129" t="str">
            <v>q_402_q_quart_0_Pibor_freqpct</v>
          </cell>
          <cell r="B129">
            <v>0.87033653259277344</v>
          </cell>
        </row>
        <row r="130">
          <cell r="A130" t="str">
            <v>q_402_q_quart_0_Pibor_n</v>
          </cell>
          <cell r="B130">
            <v>496</v>
          </cell>
        </row>
        <row r="131">
          <cell r="A131" t="str">
            <v>q_402_q_quart_1_Pibor_freqpct</v>
          </cell>
          <cell r="B131">
            <v>5.2561681717634201E-2</v>
          </cell>
        </row>
        <row r="132">
          <cell r="A132" t="str">
            <v>q_402_q_quart_1_Pibor_n</v>
          </cell>
          <cell r="B132">
            <v>27</v>
          </cell>
        </row>
        <row r="133">
          <cell r="A133" t="str">
            <v>q_402_q_quart_2_Pibor_freqpct</v>
          </cell>
          <cell r="B133">
            <v>1.9058961421251297E-2</v>
          </cell>
        </row>
        <row r="134">
          <cell r="A134" t="str">
            <v>q_402_q_quart_2_Pibor_n</v>
          </cell>
          <cell r="B134">
            <v>8</v>
          </cell>
        </row>
        <row r="135">
          <cell r="A135" t="str">
            <v>q_402_q_quart_3_Pibor_freqpct</v>
          </cell>
          <cell r="B135">
            <v>5.8042813092470169E-2</v>
          </cell>
        </row>
        <row r="136">
          <cell r="A136" t="str">
            <v>q_402_q_quart_3_Pibor_n</v>
          </cell>
          <cell r="B136">
            <v>33</v>
          </cell>
        </row>
        <row r="137">
          <cell r="A137" t="str">
            <v>q_402_r_quart_0_Pibor_freqpct</v>
          </cell>
          <cell r="B137">
            <v>0.93821477890014648</v>
          </cell>
        </row>
        <row r="138">
          <cell r="A138" t="str">
            <v>q_402_r_quart_0_Pibor_n</v>
          </cell>
          <cell r="B138">
            <v>525</v>
          </cell>
        </row>
        <row r="139">
          <cell r="A139" t="str">
            <v>q_402_r_quart_1_Pibor_freqpct</v>
          </cell>
          <cell r="B139">
            <v>1.3675770023837686E-3</v>
          </cell>
        </row>
        <row r="140">
          <cell r="A140" t="str">
            <v>q_402_r_quart_1_Pibor_n</v>
          </cell>
          <cell r="B140">
            <v>1</v>
          </cell>
        </row>
        <row r="141">
          <cell r="A141" t="str">
            <v>q_402_r_quart_2_Pibor_freqpct</v>
          </cell>
          <cell r="B141">
            <v>2.7964090928435326E-2</v>
          </cell>
        </row>
        <row r="142">
          <cell r="A142" t="str">
            <v>q_402_r_quart_2_Pibor_n</v>
          </cell>
          <cell r="B142">
            <v>17</v>
          </cell>
        </row>
        <row r="143">
          <cell r="A143" t="str">
            <v>q_402_r_quart_3_Pibor_freqpct</v>
          </cell>
          <cell r="B143">
            <v>3.2453540712594986E-2</v>
          </cell>
        </row>
        <row r="144">
          <cell r="A144" t="str">
            <v>q_402_r_quart_3_Pibor_n</v>
          </cell>
          <cell r="B144">
            <v>21</v>
          </cell>
        </row>
        <row r="145">
          <cell r="A145" t="str">
            <v>q_402_s_quart_0_Pibor_freqpct</v>
          </cell>
          <cell r="B145">
            <v>0.41966414451599121</v>
          </cell>
        </row>
        <row r="146">
          <cell r="A146" t="str">
            <v>q_402_s_quart_0_Pibor_n</v>
          </cell>
          <cell r="B146">
            <v>248</v>
          </cell>
        </row>
        <row r="147">
          <cell r="A147" t="str">
            <v>q_402_s_quart_1_Pibor_freqpct</v>
          </cell>
          <cell r="B147">
            <v>5.4439343512058258E-2</v>
          </cell>
        </row>
        <row r="148">
          <cell r="A148" t="str">
            <v>q_402_s_quart_1_Pibor_n</v>
          </cell>
          <cell r="B148">
            <v>35</v>
          </cell>
        </row>
        <row r="149">
          <cell r="A149" t="str">
            <v>q_402_s_quart_2_Pibor_freqpct</v>
          </cell>
          <cell r="B149">
            <v>0.24121052026748657</v>
          </cell>
        </row>
        <row r="150">
          <cell r="A150" t="str">
            <v>q_402_s_quart_2_Pibor_n</v>
          </cell>
          <cell r="B150">
            <v>126</v>
          </cell>
        </row>
        <row r="151">
          <cell r="A151" t="str">
            <v>q_402_s_quart_3_Pibor_freqpct</v>
          </cell>
          <cell r="B151">
            <v>0.28468599915504456</v>
          </cell>
        </row>
        <row r="152">
          <cell r="A152" t="str">
            <v>q_402_s_quart_3_Pibor_n</v>
          </cell>
          <cell r="B152">
            <v>155</v>
          </cell>
        </row>
        <row r="153">
          <cell r="A153" t="str">
            <v>q_402_t_quart_0_Pibor_freqpct</v>
          </cell>
          <cell r="B153">
            <v>0.43743720650672913</v>
          </cell>
        </row>
        <row r="154">
          <cell r="A154" t="str">
            <v>q_402_t_quart_0_Pibor_n</v>
          </cell>
          <cell r="B154">
            <v>251</v>
          </cell>
        </row>
        <row r="155">
          <cell r="A155" t="str">
            <v>q_402_t_quart_1_Pibor_freqpct</v>
          </cell>
          <cell r="B155">
            <v>8.4911845624446869E-2</v>
          </cell>
        </row>
        <row r="156">
          <cell r="A156" t="str">
            <v>q_402_t_quart_1_Pibor_n</v>
          </cell>
          <cell r="B156">
            <v>50</v>
          </cell>
        </row>
        <row r="157">
          <cell r="A157" t="str">
            <v>q_402_t_quart_2_Pibor_freqpct</v>
          </cell>
          <cell r="B157">
            <v>0.17383387684822083</v>
          </cell>
        </row>
        <row r="158">
          <cell r="A158" t="str">
            <v>q_402_t_quart_2_Pibor_n</v>
          </cell>
          <cell r="B158">
            <v>94</v>
          </cell>
        </row>
        <row r="159">
          <cell r="A159" t="str">
            <v>q_402_t_quart_3_Pibor_freqpct</v>
          </cell>
          <cell r="B159">
            <v>0.30381706357002258</v>
          </cell>
        </row>
        <row r="160">
          <cell r="A160" t="str">
            <v>q_402_t_quart_3_Pibor_n</v>
          </cell>
          <cell r="B160">
            <v>169</v>
          </cell>
        </row>
        <row r="161">
          <cell r="A161" t="str">
            <v>q_402_u_quart_0_Pibor_freqpct</v>
          </cell>
          <cell r="B161">
            <v>0.9947047233581543</v>
          </cell>
        </row>
        <row r="162">
          <cell r="A162" t="str">
            <v>q_402_u_quart_0_Pibor_n</v>
          </cell>
          <cell r="B162">
            <v>561</v>
          </cell>
        </row>
        <row r="163">
          <cell r="A163" t="str">
            <v>q_402_u_quart_1_Pibor_freqpct</v>
          </cell>
          <cell r="B163">
            <v>2.0122616551816463E-3</v>
          </cell>
        </row>
        <row r="164">
          <cell r="A164" t="str">
            <v>q_402_u_quart_1_Pibor_n</v>
          </cell>
          <cell r="B164">
            <v>1</v>
          </cell>
        </row>
        <row r="165">
          <cell r="A165" t="str">
            <v>q_402_u_quart_2_Pibor_freqpct</v>
          </cell>
          <cell r="B165">
            <v>8.0908049130812287E-4</v>
          </cell>
        </row>
        <row r="166">
          <cell r="A166" t="str">
            <v>q_402_u_quart_2_Pibor_n</v>
          </cell>
          <cell r="B166">
            <v>1</v>
          </cell>
        </row>
        <row r="167">
          <cell r="A167" t="str">
            <v>q_402_u_quart_3_Pibor_freqpct</v>
          </cell>
          <cell r="B167">
            <v>2.4739191867411137E-3</v>
          </cell>
        </row>
        <row r="168">
          <cell r="A168" t="str">
            <v>q_402_u_quart_3_Pibor_n</v>
          </cell>
          <cell r="B168">
            <v>1</v>
          </cell>
        </row>
      </sheetData>
      <sheetData sheetId="42">
        <row r="1">
          <cell r="A1" t="str">
            <v>q_402_a_quart_0_Uror_freqpct</v>
          </cell>
          <cell r="B1">
            <v>0.63621050119400024</v>
          </cell>
        </row>
        <row r="2">
          <cell r="A2" t="str">
            <v>q_402_a_quart_0_Uror_n</v>
          </cell>
          <cell r="B2">
            <v>381</v>
          </cell>
        </row>
        <row r="3">
          <cell r="A3" t="str">
            <v>q_402_a_quart_1_Uror_freqpct</v>
          </cell>
          <cell r="B3">
            <v>0.29867374897003174</v>
          </cell>
        </row>
        <row r="4">
          <cell r="A4" t="str">
            <v>q_402_a_quart_1_Uror_n</v>
          </cell>
          <cell r="B4">
            <v>193</v>
          </cell>
        </row>
        <row r="5">
          <cell r="A5" t="str">
            <v>q_402_a_quart_2_Uror_freqpct</v>
          </cell>
          <cell r="B5">
            <v>3.9460048079490662E-2</v>
          </cell>
        </row>
        <row r="6">
          <cell r="A6" t="str">
            <v>q_402_a_quart_2_Uror_n</v>
          </cell>
          <cell r="B6">
            <v>27</v>
          </cell>
        </row>
        <row r="7">
          <cell r="A7" t="str">
            <v>q_402_a_quart_3_Uror_freqpct</v>
          </cell>
          <cell r="B7">
            <v>2.5655677542090416E-2</v>
          </cell>
        </row>
        <row r="8">
          <cell r="A8" t="str">
            <v>q_402_a_quart_3_Uror_n</v>
          </cell>
          <cell r="B8">
            <v>15</v>
          </cell>
        </row>
        <row r="9">
          <cell r="A9" t="str">
            <v>q_402_b_quart_0_Uror_freqpct</v>
          </cell>
          <cell r="B9">
            <v>0.27034810185432434</v>
          </cell>
        </row>
        <row r="10">
          <cell r="A10" t="str">
            <v>q_402_b_quart_0_Uror_n</v>
          </cell>
          <cell r="B10">
            <v>172</v>
          </cell>
        </row>
        <row r="11">
          <cell r="A11" t="str">
            <v>q_402_b_quart_1_Uror_freqpct</v>
          </cell>
          <cell r="B11">
            <v>0.4479319155216217</v>
          </cell>
        </row>
        <row r="12">
          <cell r="A12" t="str">
            <v>q_402_b_quart_1_Uror_n</v>
          </cell>
          <cell r="B12">
            <v>263</v>
          </cell>
        </row>
        <row r="13">
          <cell r="A13" t="str">
            <v>q_402_b_quart_2_Uror_freqpct</v>
          </cell>
          <cell r="B13">
            <v>0.22584949433803558</v>
          </cell>
        </row>
        <row r="14">
          <cell r="A14" t="str">
            <v>q_402_b_quart_2_Uror_n</v>
          </cell>
          <cell r="B14">
            <v>148</v>
          </cell>
        </row>
        <row r="15">
          <cell r="A15" t="str">
            <v>q_402_b_quart_3_Uror_freqpct</v>
          </cell>
          <cell r="B15">
            <v>5.5870488286018372E-2</v>
          </cell>
        </row>
        <row r="16">
          <cell r="A16" t="str">
            <v>q_402_b_quart_3_Uror_n</v>
          </cell>
          <cell r="B16">
            <v>33</v>
          </cell>
        </row>
        <row r="17">
          <cell r="A17" t="str">
            <v>q_402_c_quart_0_Uror_freqpct</v>
          </cell>
          <cell r="B17">
            <v>0.61605286598205566</v>
          </cell>
        </row>
        <row r="18">
          <cell r="A18" t="str">
            <v>q_402_c_quart_0_Uror_n</v>
          </cell>
          <cell r="B18">
            <v>386</v>
          </cell>
        </row>
        <row r="19">
          <cell r="A19" t="str">
            <v>q_402_c_quart_1_Uror_freqpct</v>
          </cell>
          <cell r="B19">
            <v>3.5829782485961914E-2</v>
          </cell>
        </row>
        <row r="20">
          <cell r="A20" t="str">
            <v>q_402_c_quart_1_Uror_n</v>
          </cell>
          <cell r="B20">
            <v>23</v>
          </cell>
        </row>
        <row r="21">
          <cell r="A21" t="str">
            <v>q_402_c_quart_2_Uror_freqpct</v>
          </cell>
          <cell r="B21">
            <v>0.22885741293430328</v>
          </cell>
        </row>
        <row r="22">
          <cell r="A22" t="str">
            <v>q_402_c_quart_2_Uror_n</v>
          </cell>
          <cell r="B22">
            <v>126</v>
          </cell>
        </row>
        <row r="23">
          <cell r="A23" t="str">
            <v>q_402_c_quart_3_Uror_freqpct</v>
          </cell>
          <cell r="B23">
            <v>0.11925993859767914</v>
          </cell>
        </row>
        <row r="24">
          <cell r="A24" t="str">
            <v>q_402_c_quart_3_Uror_n</v>
          </cell>
          <cell r="B24">
            <v>81</v>
          </cell>
        </row>
        <row r="25">
          <cell r="A25" t="str">
            <v>q_402_d_quart_0_Uror_freqpct</v>
          </cell>
          <cell r="B25">
            <v>0.89556467533111572</v>
          </cell>
        </row>
        <row r="26">
          <cell r="A26" t="str">
            <v>q_402_d_quart_0_Uror_n</v>
          </cell>
          <cell r="B26">
            <v>553</v>
          </cell>
        </row>
        <row r="27">
          <cell r="A27" t="str">
            <v>q_402_d_quart_1_Uror_freqpct</v>
          </cell>
          <cell r="B27">
            <v>8.829859085381031E-3</v>
          </cell>
        </row>
        <row r="28">
          <cell r="A28" t="str">
            <v>q_402_d_quart_1_Uror_n</v>
          </cell>
          <cell r="B28">
            <v>4</v>
          </cell>
        </row>
        <row r="29">
          <cell r="A29" t="str">
            <v>q_402_d_quart_2_Uror_freqpct</v>
          </cell>
          <cell r="B29">
            <v>4.9411296844482422E-2</v>
          </cell>
        </row>
        <row r="30">
          <cell r="A30" t="str">
            <v>q_402_d_quart_2_Uror_n</v>
          </cell>
          <cell r="B30">
            <v>31</v>
          </cell>
        </row>
        <row r="31">
          <cell r="A31" t="str">
            <v>q_402_d_quart_3_Uror_freqpct</v>
          </cell>
          <cell r="B31">
            <v>4.6194158494472504E-2</v>
          </cell>
        </row>
        <row r="32">
          <cell r="A32" t="str">
            <v>q_402_d_quart_3_Uror_n</v>
          </cell>
          <cell r="B32">
            <v>28</v>
          </cell>
        </row>
        <row r="33">
          <cell r="A33" t="str">
            <v>q_402_e_quart_0_Uror_freqpct</v>
          </cell>
          <cell r="B33">
            <v>0.74471205472946167</v>
          </cell>
        </row>
        <row r="34">
          <cell r="A34" t="str">
            <v>q_402_e_quart_0_Uror_n</v>
          </cell>
          <cell r="B34">
            <v>441</v>
          </cell>
        </row>
        <row r="35">
          <cell r="A35" t="str">
            <v>q_402_e_quart_1_Uror_freqpct</v>
          </cell>
          <cell r="B35">
            <v>3.9181608706712723E-2</v>
          </cell>
        </row>
        <row r="36">
          <cell r="A36" t="str">
            <v>q_402_e_quart_1_Uror_n</v>
          </cell>
          <cell r="B36">
            <v>30</v>
          </cell>
        </row>
        <row r="37">
          <cell r="A37" t="str">
            <v>q_402_e_quart_2_Uror_freqpct</v>
          </cell>
          <cell r="B37">
            <v>9.593769907951355E-2</v>
          </cell>
        </row>
        <row r="38">
          <cell r="A38" t="str">
            <v>q_402_e_quart_2_Uror_n</v>
          </cell>
          <cell r="B38">
            <v>65</v>
          </cell>
        </row>
        <row r="39">
          <cell r="A39" t="str">
            <v>q_402_e_quart_3_Uror_freqpct</v>
          </cell>
          <cell r="B39">
            <v>0.12016865611076355</v>
          </cell>
        </row>
        <row r="40">
          <cell r="A40" t="str">
            <v>q_402_e_quart_3_Uror_n</v>
          </cell>
          <cell r="B40">
            <v>80</v>
          </cell>
        </row>
        <row r="41">
          <cell r="A41" t="str">
            <v>q_402_f_quart_0_Uror_freqpct</v>
          </cell>
          <cell r="B41">
            <v>0.95532053709030151</v>
          </cell>
        </row>
        <row r="42">
          <cell r="A42" t="str">
            <v>q_402_f_quart_0_Uror_n</v>
          </cell>
          <cell r="B42">
            <v>589</v>
          </cell>
        </row>
        <row r="43">
          <cell r="A43" t="str">
            <v>q_402_f_quart_1_Uror_freqpct</v>
          </cell>
          <cell r="B43">
            <v>9.9645126610994339E-3</v>
          </cell>
        </row>
        <row r="44">
          <cell r="A44" t="str">
            <v>q_402_f_quart_1_Uror_n</v>
          </cell>
          <cell r="B44">
            <v>5</v>
          </cell>
        </row>
        <row r="45">
          <cell r="A45" t="str">
            <v>q_402_f_quart_2_Uror_freqpct</v>
          </cell>
          <cell r="B45">
            <v>1.4810239896178246E-2</v>
          </cell>
        </row>
        <row r="46">
          <cell r="A46" t="str">
            <v>q_402_f_quart_2_Uror_n</v>
          </cell>
          <cell r="B46">
            <v>11</v>
          </cell>
        </row>
        <row r="47">
          <cell r="A47" t="str">
            <v>q_402_f_quart_3_Uror_freqpct</v>
          </cell>
          <cell r="B47">
            <v>1.9904728978872299E-2</v>
          </cell>
        </row>
        <row r="48">
          <cell r="A48" t="str">
            <v>q_402_f_quart_3_Uror_n</v>
          </cell>
          <cell r="B48">
            <v>11</v>
          </cell>
        </row>
        <row r="49">
          <cell r="A49" t="str">
            <v>q_402_g_quart_0_Uror_freqpct</v>
          </cell>
          <cell r="B49">
            <v>0.98990547657012939</v>
          </cell>
        </row>
        <row r="50">
          <cell r="A50" t="str">
            <v>q_402_g_quart_0_Uror_n</v>
          </cell>
          <cell r="B50">
            <v>611</v>
          </cell>
        </row>
        <row r="51">
          <cell r="A51" t="str">
            <v>q_402_g_quart_1_Uror_freqpct</v>
          </cell>
          <cell r="B51">
            <v>6.3417199999094009E-3</v>
          </cell>
        </row>
        <row r="52">
          <cell r="A52" t="str">
            <v>q_402_g_quart_1_Uror_n</v>
          </cell>
          <cell r="B52">
            <v>2</v>
          </cell>
        </row>
        <row r="53">
          <cell r="A53" t="str">
            <v>q_402_g_quart_2_Uror_freqpct</v>
          </cell>
          <cell r="B53">
            <v>2.9032565653324127E-3</v>
          </cell>
        </row>
        <row r="54">
          <cell r="A54" t="str">
            <v>q_402_g_quart_2_Uror_n</v>
          </cell>
          <cell r="B54">
            <v>2</v>
          </cell>
        </row>
        <row r="55">
          <cell r="A55" t="str">
            <v>q_402_g_quart_3_Uror_freqpct</v>
          </cell>
          <cell r="B55">
            <v>8.4952882025390863E-4</v>
          </cell>
        </row>
        <row r="56">
          <cell r="A56" t="str">
            <v>q_402_g_quart_3_Uror_n</v>
          </cell>
          <cell r="B56">
            <v>1</v>
          </cell>
        </row>
        <row r="57">
          <cell r="A57" t="str">
            <v>q_402_h_quart_0_Uror_freqpct</v>
          </cell>
          <cell r="B57">
            <v>0.75092673301696777</v>
          </cell>
        </row>
        <row r="58">
          <cell r="A58" t="str">
            <v>q_402_h_quart_0_Uror_n</v>
          </cell>
          <cell r="B58">
            <v>473</v>
          </cell>
        </row>
        <row r="59">
          <cell r="A59" t="str">
            <v>q_402_h_quart_1_Uror_freqpct</v>
          </cell>
          <cell r="B59">
            <v>2.9196057468652725E-2</v>
          </cell>
        </row>
        <row r="60">
          <cell r="A60" t="str">
            <v>q_402_h_quart_1_Uror_n</v>
          </cell>
          <cell r="B60">
            <v>14</v>
          </cell>
        </row>
        <row r="61">
          <cell r="A61" t="str">
            <v>q_402_h_quart_2_Uror_freqpct</v>
          </cell>
          <cell r="B61">
            <v>0.1026606410741806</v>
          </cell>
        </row>
        <row r="62">
          <cell r="A62" t="str">
            <v>q_402_h_quart_2_Uror_n</v>
          </cell>
          <cell r="B62">
            <v>56</v>
          </cell>
        </row>
        <row r="63">
          <cell r="A63" t="str">
            <v>q_402_h_quart_3_Uror_freqpct</v>
          </cell>
          <cell r="B63">
            <v>0.1172165647149086</v>
          </cell>
        </row>
        <row r="64">
          <cell r="A64" t="str">
            <v>q_402_h_quart_3_Uror_n</v>
          </cell>
          <cell r="B64">
            <v>73</v>
          </cell>
        </row>
        <row r="65">
          <cell r="A65" t="str">
            <v>q_402_i_quart_0_Uror_freqpct</v>
          </cell>
          <cell r="B65">
            <v>0.99429363012313843</v>
          </cell>
        </row>
        <row r="66">
          <cell r="A66" t="str">
            <v>q_402_i_quart_0_Uror_n</v>
          </cell>
          <cell r="B66">
            <v>610</v>
          </cell>
        </row>
        <row r="67">
          <cell r="A67" t="str">
            <v>q_402_i_quart_1_Uror_freqpct</v>
          </cell>
          <cell r="B67">
            <v>1.1652449611574411E-3</v>
          </cell>
        </row>
        <row r="68">
          <cell r="A68" t="str">
            <v>q_402_i_quart_1_Uror_n</v>
          </cell>
          <cell r="B68">
            <v>1</v>
          </cell>
        </row>
        <row r="69">
          <cell r="A69" t="str">
            <v>q_402_i_quart_2_Uror_freqpct</v>
          </cell>
          <cell r="B69">
            <v>1.845973078161478E-3</v>
          </cell>
        </row>
        <row r="70">
          <cell r="A70" t="str">
            <v>q_402_i_quart_2_Uror_n</v>
          </cell>
          <cell r="B70">
            <v>2</v>
          </cell>
        </row>
        <row r="71">
          <cell r="A71" t="str">
            <v>q_402_i_quart_3_Uror_freqpct</v>
          </cell>
          <cell r="B71">
            <v>2.695177448913455E-3</v>
          </cell>
        </row>
        <row r="72">
          <cell r="A72" t="str">
            <v>q_402_i_quart_3_Uror_n</v>
          </cell>
          <cell r="B72">
            <v>3</v>
          </cell>
        </row>
        <row r="73">
          <cell r="A73" t="str">
            <v>q_402_j_quart_0_Uror_freqpct</v>
          </cell>
          <cell r="B73">
            <v>0.97348737716674805</v>
          </cell>
        </row>
        <row r="74">
          <cell r="A74" t="str">
            <v>q_402_j_quart_0_Uror_n</v>
          </cell>
          <cell r="B74">
            <v>601</v>
          </cell>
        </row>
        <row r="75">
          <cell r="A75" t="str">
            <v>q_402_j_quart_1_Uror_freqpct</v>
          </cell>
          <cell r="B75">
            <v>1.0294385254383087E-2</v>
          </cell>
        </row>
        <row r="76">
          <cell r="A76" t="str">
            <v>q_402_j_quart_1_Uror_n</v>
          </cell>
          <cell r="B76">
            <v>7</v>
          </cell>
        </row>
        <row r="77">
          <cell r="A77" t="str">
            <v>q_402_j_quart_2_Uror_freqpct</v>
          </cell>
          <cell r="B77">
            <v>9.3160085380077362E-3</v>
          </cell>
        </row>
        <row r="78">
          <cell r="A78" t="str">
            <v>q_402_j_quart_2_Uror_n</v>
          </cell>
          <cell r="B78">
            <v>5</v>
          </cell>
        </row>
        <row r="79">
          <cell r="A79" t="str">
            <v>q_402_j_quart_3_Uror_freqpct</v>
          </cell>
          <cell r="B79">
            <v>6.9022132083773613E-3</v>
          </cell>
        </row>
        <row r="80">
          <cell r="A80" t="str">
            <v>q_402_j_quart_3_Uror_n</v>
          </cell>
          <cell r="B80">
            <v>3</v>
          </cell>
        </row>
        <row r="81">
          <cell r="A81" t="str">
            <v>q_402_k_quart_0_Uror_freqpct</v>
          </cell>
          <cell r="B81">
            <v>0.7611580491065979</v>
          </cell>
        </row>
        <row r="82">
          <cell r="A82" t="str">
            <v>q_402_k_quart_0_Uror_n</v>
          </cell>
          <cell r="B82">
            <v>478</v>
          </cell>
        </row>
        <row r="83">
          <cell r="A83" t="str">
            <v>q_402_k_quart_1_Uror_freqpct</v>
          </cell>
          <cell r="B83">
            <v>4.9484033137559891E-2</v>
          </cell>
        </row>
        <row r="84">
          <cell r="A84" t="str">
            <v>q_402_k_quart_1_Uror_n</v>
          </cell>
          <cell r="B84">
            <v>30</v>
          </cell>
        </row>
        <row r="85">
          <cell r="A85" t="str">
            <v>q_402_k_quart_2_Uror_freqpct</v>
          </cell>
          <cell r="B85">
            <v>5.7207964360713959E-2</v>
          </cell>
        </row>
        <row r="86">
          <cell r="A86" t="str">
            <v>q_402_k_quart_2_Uror_n</v>
          </cell>
          <cell r="B86">
            <v>38</v>
          </cell>
        </row>
        <row r="87">
          <cell r="A87" t="str">
            <v>q_402_k_quart_3_Uror_freqpct</v>
          </cell>
          <cell r="B87">
            <v>0.13214994966983795</v>
          </cell>
        </row>
        <row r="88">
          <cell r="A88" t="str">
            <v>q_402_k_quart_3_Uror_n</v>
          </cell>
          <cell r="B88">
            <v>70</v>
          </cell>
        </row>
        <row r="89">
          <cell r="A89" t="str">
            <v>q_402_l_quart_0_Uror_freqpct</v>
          </cell>
          <cell r="B89">
            <v>0.97646206617355347</v>
          </cell>
        </row>
        <row r="90">
          <cell r="A90" t="str">
            <v>q_402_l_quart_0_Uror_n</v>
          </cell>
          <cell r="B90">
            <v>601</v>
          </cell>
        </row>
        <row r="91">
          <cell r="A91" t="str">
            <v>q_402_l_quart_1_Uror_freqpct</v>
          </cell>
          <cell r="B91">
            <v>2.2537210024893284E-3</v>
          </cell>
        </row>
        <row r="92">
          <cell r="A92" t="str">
            <v>q_402_l_quart_1_Uror_n</v>
          </cell>
          <cell r="B92">
            <v>1</v>
          </cell>
        </row>
        <row r="93">
          <cell r="A93" t="str">
            <v>q_402_l_quart_2_Uror_freqpct</v>
          </cell>
          <cell r="B93">
            <v>9.469199925661087E-3</v>
          </cell>
        </row>
        <row r="94">
          <cell r="A94" t="str">
            <v>q_402_l_quart_2_Uror_n</v>
          </cell>
          <cell r="B94">
            <v>6</v>
          </cell>
        </row>
        <row r="95">
          <cell r="A95" t="str">
            <v>q_402_l_quart_3_Uror_freqpct</v>
          </cell>
          <cell r="B95">
            <v>1.1814987286925316E-2</v>
          </cell>
        </row>
        <row r="96">
          <cell r="A96" t="str">
            <v>q_402_l_quart_3_Uror_n</v>
          </cell>
          <cell r="B96">
            <v>8</v>
          </cell>
        </row>
        <row r="97">
          <cell r="A97" t="str">
            <v>q_402_m_quart_0_Uror_freqpct</v>
          </cell>
          <cell r="B97">
            <v>0.97731363773345947</v>
          </cell>
        </row>
        <row r="98">
          <cell r="A98" t="str">
            <v>q_402_m_quart_0_Uror_n</v>
          </cell>
          <cell r="B98">
            <v>600</v>
          </cell>
        </row>
        <row r="99">
          <cell r="A99" t="str">
            <v>q_402_m_quart_1_Uror_freqpct</v>
          </cell>
          <cell r="B99">
            <v>7.8705577179789543E-3</v>
          </cell>
        </row>
        <row r="100">
          <cell r="A100" t="str">
            <v>q_402_m_quart_1_Uror_n</v>
          </cell>
          <cell r="B100">
            <v>6</v>
          </cell>
        </row>
        <row r="101">
          <cell r="A101" t="str">
            <v>q_402_m_quart_2_Uror_freqpct</v>
          </cell>
          <cell r="B101">
            <v>3.5558708477765322E-3</v>
          </cell>
        </row>
        <row r="102">
          <cell r="A102" t="str">
            <v>q_402_m_quart_2_Uror_n</v>
          </cell>
          <cell r="B102">
            <v>2</v>
          </cell>
        </row>
        <row r="103">
          <cell r="A103" t="str">
            <v>q_402_m_quart_3_Uror_freqpct</v>
          </cell>
          <cell r="B103">
            <v>1.1259933933615685E-2</v>
          </cell>
        </row>
        <row r="104">
          <cell r="A104" t="str">
            <v>q_402_m_quart_3_Uror_n</v>
          </cell>
          <cell r="B104">
            <v>8</v>
          </cell>
        </row>
        <row r="105">
          <cell r="A105" t="str">
            <v>q_402_n_quart_0_Uror_freqpct</v>
          </cell>
          <cell r="B105">
            <v>0.97585994005203247</v>
          </cell>
        </row>
        <row r="106">
          <cell r="A106" t="str">
            <v>q_402_n_quart_0_Uror_n</v>
          </cell>
          <cell r="B106">
            <v>600</v>
          </cell>
        </row>
        <row r="107">
          <cell r="A107" t="str">
            <v>q_402_n_quart_1_Uror_freqpct</v>
          </cell>
          <cell r="B107">
            <v>7.0789717137813568E-3</v>
          </cell>
        </row>
        <row r="108">
          <cell r="A108" t="str">
            <v>q_402_n_quart_1_Uror_n</v>
          </cell>
          <cell r="B108">
            <v>6</v>
          </cell>
        </row>
        <row r="109">
          <cell r="A109" t="str">
            <v>q_402_n_quart_2_Uror_freqpct</v>
          </cell>
          <cell r="B109">
            <v>1.2704889290034771E-2</v>
          </cell>
        </row>
        <row r="110">
          <cell r="A110" t="str">
            <v>q_402_n_quart_2_Uror_n</v>
          </cell>
          <cell r="B110">
            <v>7</v>
          </cell>
        </row>
        <row r="111">
          <cell r="A111" t="str">
            <v>q_402_n_quart_3_Uror_freqpct</v>
          </cell>
          <cell r="B111">
            <v>4.3561896309256554E-3</v>
          </cell>
        </row>
        <row r="112">
          <cell r="A112" t="str">
            <v>q_402_n_quart_3_Uror_n</v>
          </cell>
          <cell r="B112">
            <v>3</v>
          </cell>
        </row>
        <row r="113">
          <cell r="A113" t="str">
            <v>q_402_o_quart_0_Uror_freqpct</v>
          </cell>
          <cell r="B113">
            <v>0.95865654945373535</v>
          </cell>
        </row>
        <row r="114">
          <cell r="A114" t="str">
            <v>q_402_o_quart_0_Uror_n</v>
          </cell>
          <cell r="B114">
            <v>591</v>
          </cell>
        </row>
        <row r="115">
          <cell r="A115" t="str">
            <v>q_402_o_quart_1_Uror_freqpct</v>
          </cell>
          <cell r="B115">
            <v>1.2414381839334965E-2</v>
          </cell>
        </row>
        <row r="116">
          <cell r="A116" t="str">
            <v>q_402_o_quart_1_Uror_n</v>
          </cell>
          <cell r="B116">
            <v>7</v>
          </cell>
        </row>
        <row r="117">
          <cell r="A117" t="str">
            <v>q_402_o_quart_2_Uror_freqpct</v>
          </cell>
          <cell r="B117">
            <v>1.5033593401312828E-2</v>
          </cell>
        </row>
        <row r="118">
          <cell r="A118" t="str">
            <v>q_402_o_quart_2_Uror_n</v>
          </cell>
          <cell r="B118">
            <v>11</v>
          </cell>
        </row>
        <row r="119">
          <cell r="A119" t="str">
            <v>q_402_o_quart_3_Uror_freqpct</v>
          </cell>
          <cell r="B119">
            <v>1.3895473442971706E-2</v>
          </cell>
        </row>
        <row r="120">
          <cell r="A120" t="str">
            <v>q_402_o_quart_3_Uror_n</v>
          </cell>
          <cell r="B120">
            <v>7</v>
          </cell>
        </row>
        <row r="121">
          <cell r="A121" t="str">
            <v>q_402_p_quart_0_Uror_freqpct</v>
          </cell>
          <cell r="B121">
            <v>0.93234944343566895</v>
          </cell>
        </row>
        <row r="122">
          <cell r="A122" t="str">
            <v>q_402_p_quart_0_Uror_n</v>
          </cell>
          <cell r="B122">
            <v>582</v>
          </cell>
        </row>
        <row r="123">
          <cell r="A123" t="str">
            <v>q_402_p_quart_1_Uror_freqpct</v>
          </cell>
          <cell r="B123">
            <v>2.2412795573472977E-2</v>
          </cell>
        </row>
        <row r="124">
          <cell r="A124" t="str">
            <v>q_402_p_quart_1_Uror_n</v>
          </cell>
          <cell r="B124">
            <v>10</v>
          </cell>
        </row>
        <row r="125">
          <cell r="A125" t="str">
            <v>q_402_p_quart_2_Uror_freqpct</v>
          </cell>
          <cell r="B125">
            <v>3.1920794397592545E-2</v>
          </cell>
        </row>
        <row r="126">
          <cell r="A126" t="str">
            <v>q_402_p_quart_2_Uror_n</v>
          </cell>
          <cell r="B126">
            <v>17</v>
          </cell>
        </row>
        <row r="127">
          <cell r="A127" t="str">
            <v>q_402_p_quart_3_Uror_freqpct</v>
          </cell>
          <cell r="B127">
            <v>1.3316945172846317E-2</v>
          </cell>
        </row>
        <row r="128">
          <cell r="A128" t="str">
            <v>q_402_p_quart_3_Uror_n</v>
          </cell>
          <cell r="B128">
            <v>7</v>
          </cell>
        </row>
        <row r="129">
          <cell r="A129" t="str">
            <v>q_402_q_quart_0_Uror_freqpct</v>
          </cell>
          <cell r="B129">
            <v>0.99566876888275146</v>
          </cell>
        </row>
        <row r="130">
          <cell r="A130" t="str">
            <v>q_402_q_quart_0_Uror_n</v>
          </cell>
          <cell r="B130">
            <v>614</v>
          </cell>
        </row>
        <row r="131">
          <cell r="A131" t="str">
            <v>q_402_q_quart_2_Uror_freqpct</v>
          </cell>
          <cell r="B131">
            <v>2.2537210024893284E-3</v>
          </cell>
        </row>
        <row r="132">
          <cell r="A132" t="str">
            <v>q_402_q_quart_2_Uror_n</v>
          </cell>
          <cell r="B132">
            <v>1</v>
          </cell>
        </row>
        <row r="133">
          <cell r="A133" t="str">
            <v>q_402_q_quart_3_Uror_freqpct</v>
          </cell>
          <cell r="B133">
            <v>2.0774882286787033E-3</v>
          </cell>
        </row>
        <row r="134">
          <cell r="A134" t="str">
            <v>q_402_q_quart_3_Uror_n</v>
          </cell>
          <cell r="B134">
            <v>1</v>
          </cell>
        </row>
        <row r="135">
          <cell r="A135" t="str">
            <v>q_402_r_quart_0_Uror_freqpct</v>
          </cell>
          <cell r="B135">
            <v>0.99467265605926514</v>
          </cell>
        </row>
        <row r="136">
          <cell r="A136" t="str">
            <v>q_402_r_quart_0_Uror_n</v>
          </cell>
          <cell r="B136">
            <v>613</v>
          </cell>
        </row>
        <row r="137">
          <cell r="A137" t="str">
            <v>q_402_r_quart_1_Uror_freqpct</v>
          </cell>
          <cell r="B137">
            <v>2.2537210024893284E-3</v>
          </cell>
        </row>
        <row r="138">
          <cell r="A138" t="str">
            <v>q_402_r_quart_1_Uror_n</v>
          </cell>
          <cell r="B138">
            <v>1</v>
          </cell>
        </row>
        <row r="139">
          <cell r="A139" t="str">
            <v>q_402_r_quart_2_Uror_freqpct</v>
          </cell>
          <cell r="B139">
            <v>9.9611980840563774E-4</v>
          </cell>
        </row>
        <row r="140">
          <cell r="A140" t="str">
            <v>q_402_r_quart_2_Uror_n</v>
          </cell>
          <cell r="B140">
            <v>1</v>
          </cell>
        </row>
        <row r="141">
          <cell r="A141" t="str">
            <v>q_402_r_quart_3_Uror_freqpct</v>
          </cell>
          <cell r="B141">
            <v>2.0774882286787033E-3</v>
          </cell>
        </row>
        <row r="142">
          <cell r="A142" t="str">
            <v>q_402_r_quart_3_Uror_n</v>
          </cell>
          <cell r="B142">
            <v>1</v>
          </cell>
        </row>
        <row r="143">
          <cell r="A143" t="str">
            <v>q_402_s_quart_0_Uror_freqpct</v>
          </cell>
          <cell r="B143">
            <v>0.89553976058959961</v>
          </cell>
        </row>
        <row r="144">
          <cell r="A144" t="str">
            <v>q_402_s_quart_0_Uror_n</v>
          </cell>
          <cell r="B144">
            <v>554</v>
          </cell>
        </row>
        <row r="145">
          <cell r="A145" t="str">
            <v>q_402_s_quart_1_Uror_freqpct</v>
          </cell>
          <cell r="B145">
            <v>6.9758028257638216E-4</v>
          </cell>
        </row>
        <row r="146">
          <cell r="A146" t="str">
            <v>q_402_s_quart_1_Uror_n</v>
          </cell>
          <cell r="B146">
            <v>1</v>
          </cell>
        </row>
        <row r="147">
          <cell r="A147" t="str">
            <v>q_402_s_quart_2_Uror_freqpct</v>
          </cell>
          <cell r="B147">
            <v>3.1324762850999832E-2</v>
          </cell>
        </row>
        <row r="148">
          <cell r="A148" t="str">
            <v>q_402_s_quart_2_Uror_n</v>
          </cell>
          <cell r="B148">
            <v>18</v>
          </cell>
        </row>
        <row r="149">
          <cell r="A149" t="str">
            <v>q_402_s_quart_3_Uror_freqpct</v>
          </cell>
          <cell r="B149">
            <v>7.243790477514267E-2</v>
          </cell>
        </row>
        <row r="150">
          <cell r="A150" t="str">
            <v>q_402_s_quart_3_Uror_n</v>
          </cell>
          <cell r="B150">
            <v>43</v>
          </cell>
        </row>
        <row r="151">
          <cell r="A151" t="str">
            <v>q_402_t_quart_0_Uror_freqpct</v>
          </cell>
          <cell r="B151">
            <v>0.96176767349243164</v>
          </cell>
        </row>
        <row r="152">
          <cell r="A152" t="str">
            <v>q_402_t_quart_0_Uror_n</v>
          </cell>
          <cell r="B152">
            <v>602</v>
          </cell>
        </row>
        <row r="153">
          <cell r="A153" t="str">
            <v>q_402_t_quart_1_Uror_freqpct</v>
          </cell>
          <cell r="B153">
            <v>6.6503244452178478E-3</v>
          </cell>
        </row>
        <row r="154">
          <cell r="A154" t="str">
            <v>q_402_t_quart_1_Uror_n</v>
          </cell>
          <cell r="B154">
            <v>2</v>
          </cell>
        </row>
        <row r="155">
          <cell r="A155" t="str">
            <v>q_402_t_quart_2_Uror_freqpct</v>
          </cell>
          <cell r="B155">
            <v>1.7323391512036324E-2</v>
          </cell>
        </row>
        <row r="156">
          <cell r="A156" t="str">
            <v>q_402_t_quart_2_Uror_n</v>
          </cell>
          <cell r="B156">
            <v>6</v>
          </cell>
        </row>
        <row r="157">
          <cell r="A157" t="str">
            <v>q_402_t_quart_3_Uror_freqpct</v>
          </cell>
          <cell r="B157">
            <v>1.4258637093007565E-2</v>
          </cell>
        </row>
        <row r="158">
          <cell r="A158" t="str">
            <v>q_402_t_quart_3_Uror_n</v>
          </cell>
          <cell r="B158">
            <v>6</v>
          </cell>
        </row>
        <row r="159">
          <cell r="A159" t="str">
            <v>q_402_u_quart_0_Uror_freqpct</v>
          </cell>
          <cell r="B159">
            <v>1</v>
          </cell>
        </row>
        <row r="160">
          <cell r="A160" t="str">
            <v>q_402_u_quart_0_Uror_n</v>
          </cell>
          <cell r="B160">
            <v>616</v>
          </cell>
        </row>
      </sheetData>
      <sheetData sheetId="43">
        <row r="1">
          <cell r="A1" t="str">
            <v>q_402_a_quart_0_1_freqpct</v>
          </cell>
          <cell r="B1">
            <v>0.53733474016189575</v>
          </cell>
        </row>
        <row r="2">
          <cell r="A2" t="str">
            <v>q_402_a_quart_0_1_n</v>
          </cell>
          <cell r="B2">
            <v>1502</v>
          </cell>
        </row>
        <row r="3">
          <cell r="A3" t="str">
            <v>q_402_a_quart_1_1_freqpct</v>
          </cell>
          <cell r="B3">
            <v>0.3539566695690155</v>
          </cell>
        </row>
        <row r="4">
          <cell r="A4" t="str">
            <v>q_402_a_quart_1_1_n</v>
          </cell>
          <cell r="B4">
            <v>959</v>
          </cell>
        </row>
        <row r="5">
          <cell r="A5" t="str">
            <v>q_402_a_quart_2_1_freqpct</v>
          </cell>
          <cell r="B5">
            <v>7.1188703179359436E-2</v>
          </cell>
        </row>
        <row r="6">
          <cell r="A6" t="str">
            <v>q_402_a_quart_2_1_n</v>
          </cell>
          <cell r="B6">
            <v>166</v>
          </cell>
        </row>
        <row r="7">
          <cell r="A7" t="str">
            <v>q_402_a_quart_3_1_freqpct</v>
          </cell>
          <cell r="B7">
            <v>3.7519879639148712E-2</v>
          </cell>
        </row>
        <row r="8">
          <cell r="A8" t="str">
            <v>q_402_a_quart_3_1_n</v>
          </cell>
          <cell r="B8">
            <v>104</v>
          </cell>
        </row>
        <row r="9">
          <cell r="A9" t="str">
            <v>q_402_b_quart_0_1_freqpct</v>
          </cell>
          <cell r="B9">
            <v>0.47243747115135193</v>
          </cell>
        </row>
        <row r="10">
          <cell r="A10" t="str">
            <v>q_402_b_quart_0_1_n</v>
          </cell>
          <cell r="B10">
            <v>1717</v>
          </cell>
        </row>
        <row r="11">
          <cell r="A11" t="str">
            <v>q_402_b_quart_1_1_freqpct</v>
          </cell>
          <cell r="B11">
            <v>0.31994080543518066</v>
          </cell>
        </row>
        <row r="12">
          <cell r="A12" t="str">
            <v>q_402_b_quart_1_1_n</v>
          </cell>
          <cell r="B12">
            <v>537</v>
          </cell>
        </row>
        <row r="13">
          <cell r="A13" t="str">
            <v>q_402_b_quart_2_1_freqpct</v>
          </cell>
          <cell r="B13">
            <v>0.16923651099205017</v>
          </cell>
        </row>
        <row r="14">
          <cell r="A14" t="str">
            <v>q_402_b_quart_2_1_n</v>
          </cell>
          <cell r="B14">
            <v>376</v>
          </cell>
        </row>
        <row r="15">
          <cell r="A15" t="str">
            <v>q_402_b_quart_3_1_freqpct</v>
          </cell>
          <cell r="B15">
            <v>3.8385204970836639E-2</v>
          </cell>
        </row>
        <row r="16">
          <cell r="A16" t="str">
            <v>q_402_b_quart_3_1_n</v>
          </cell>
          <cell r="B16">
            <v>101</v>
          </cell>
        </row>
        <row r="17">
          <cell r="A17" t="str">
            <v>q_402_c_quart_0_1_freqpct</v>
          </cell>
          <cell r="B17">
            <v>0.64142614603042603</v>
          </cell>
        </row>
        <row r="18">
          <cell r="A18" t="str">
            <v>q_402_c_quart_0_1_n</v>
          </cell>
          <cell r="B18">
            <v>1867</v>
          </cell>
        </row>
        <row r="19">
          <cell r="A19" t="str">
            <v>q_402_c_quart_1_1_freqpct</v>
          </cell>
          <cell r="B19">
            <v>6.032884493470192E-2</v>
          </cell>
        </row>
        <row r="20">
          <cell r="A20" t="str">
            <v>q_402_c_quart_1_1_n</v>
          </cell>
          <cell r="B20">
            <v>204</v>
          </cell>
        </row>
        <row r="21">
          <cell r="A21" t="str">
            <v>q_402_c_quart_2_1_freqpct</v>
          </cell>
          <cell r="B21">
            <v>0.19539514183998108</v>
          </cell>
        </row>
        <row r="22">
          <cell r="A22" t="str">
            <v>q_402_c_quart_2_1_n</v>
          </cell>
          <cell r="B22">
            <v>409</v>
          </cell>
        </row>
        <row r="23">
          <cell r="A23" t="str">
            <v>q_402_c_quart_3_1_freqpct</v>
          </cell>
          <cell r="B23">
            <v>0.10284984111785889</v>
          </cell>
        </row>
        <row r="24">
          <cell r="A24" t="str">
            <v>q_402_c_quart_3_1_n</v>
          </cell>
          <cell r="B24">
            <v>251</v>
          </cell>
        </row>
        <row r="25">
          <cell r="A25" t="str">
            <v>q_402_d_quart_0_1_freqpct</v>
          </cell>
          <cell r="B25">
            <v>0.86166483163833618</v>
          </cell>
        </row>
        <row r="26">
          <cell r="A26" t="str">
            <v>q_402_d_quart_0_1_n</v>
          </cell>
          <cell r="B26">
            <v>2424</v>
          </cell>
        </row>
        <row r="27">
          <cell r="A27" t="str">
            <v>q_402_d_quart_1_1_freqpct</v>
          </cell>
          <cell r="B27">
            <v>2.2801743820309639E-2</v>
          </cell>
        </row>
        <row r="28">
          <cell r="A28" t="str">
            <v>q_402_d_quart_1_1_n</v>
          </cell>
          <cell r="B28">
            <v>42</v>
          </cell>
        </row>
        <row r="29">
          <cell r="A29" t="str">
            <v>q_402_d_quart_2_1_freqpct</v>
          </cell>
          <cell r="B29">
            <v>6.5422773361206055E-2</v>
          </cell>
        </row>
        <row r="30">
          <cell r="A30" t="str">
            <v>q_402_d_quart_2_1_n</v>
          </cell>
          <cell r="B30">
            <v>138</v>
          </cell>
        </row>
        <row r="31">
          <cell r="A31" t="str">
            <v>q_402_d_quart_3_1_freqpct</v>
          </cell>
          <cell r="B31">
            <v>5.0110667943954468E-2</v>
          </cell>
        </row>
        <row r="32">
          <cell r="A32" t="str">
            <v>q_402_d_quart_3_1_n</v>
          </cell>
          <cell r="B32">
            <v>127</v>
          </cell>
        </row>
        <row r="33">
          <cell r="A33" t="str">
            <v>q_402_e_quart_0_1_freqpct</v>
          </cell>
          <cell r="B33">
            <v>0.70351016521453857</v>
          </cell>
        </row>
        <row r="34">
          <cell r="A34" t="str">
            <v>q_402_e_quart_0_1_n</v>
          </cell>
          <cell r="B34">
            <v>1924</v>
          </cell>
        </row>
        <row r="35">
          <cell r="A35" t="str">
            <v>q_402_e_quart_1_1_freqpct</v>
          </cell>
          <cell r="B35">
            <v>7.5463511049747467E-2</v>
          </cell>
        </row>
        <row r="36">
          <cell r="A36" t="str">
            <v>q_402_e_quart_1_1_n</v>
          </cell>
          <cell r="B36">
            <v>282</v>
          </cell>
        </row>
        <row r="37">
          <cell r="A37" t="str">
            <v>q_402_e_quart_2_1_freqpct</v>
          </cell>
          <cell r="B37">
            <v>0.12162280827760696</v>
          </cell>
        </row>
        <row r="38">
          <cell r="A38" t="str">
            <v>q_402_e_quart_2_1_n</v>
          </cell>
          <cell r="B38">
            <v>316</v>
          </cell>
        </row>
        <row r="39">
          <cell r="A39" t="str">
            <v>q_402_e_quart_3_1_freqpct</v>
          </cell>
          <cell r="B39">
            <v>9.9403493106365204E-2</v>
          </cell>
        </row>
        <row r="40">
          <cell r="A40" t="str">
            <v>q_402_e_quart_3_1_n</v>
          </cell>
          <cell r="B40">
            <v>209</v>
          </cell>
        </row>
        <row r="41">
          <cell r="A41" t="str">
            <v>q_402_f_quart_0_1_freqpct</v>
          </cell>
          <cell r="B41">
            <v>0.88958531618118286</v>
          </cell>
        </row>
        <row r="42">
          <cell r="A42" t="str">
            <v>q_402_f_quart_0_1_n</v>
          </cell>
          <cell r="B42">
            <v>2511</v>
          </cell>
        </row>
        <row r="43">
          <cell r="A43" t="str">
            <v>q_402_f_quart_1_1_freqpct</v>
          </cell>
          <cell r="B43">
            <v>2.609897218644619E-2</v>
          </cell>
        </row>
        <row r="44">
          <cell r="A44" t="str">
            <v>q_402_f_quart_1_1_n</v>
          </cell>
          <cell r="B44">
            <v>46</v>
          </cell>
        </row>
        <row r="45">
          <cell r="A45" t="str">
            <v>q_402_f_quart_2_1_freqpct</v>
          </cell>
          <cell r="B45">
            <v>3.4916821867227554E-2</v>
          </cell>
        </row>
        <row r="46">
          <cell r="A46" t="str">
            <v>q_402_f_quart_2_1_n</v>
          </cell>
          <cell r="B46">
            <v>77</v>
          </cell>
        </row>
        <row r="47">
          <cell r="A47" t="str">
            <v>q_402_f_quart_3_1_freqpct</v>
          </cell>
          <cell r="B47">
            <v>4.9398902803659439E-2</v>
          </cell>
        </row>
        <row r="48">
          <cell r="A48" t="str">
            <v>q_402_f_quart_3_1_n</v>
          </cell>
          <cell r="B48">
            <v>97</v>
          </cell>
        </row>
        <row r="49">
          <cell r="A49" t="str">
            <v>q_402_g_quart_0_1_freqpct</v>
          </cell>
          <cell r="B49">
            <v>0.94884854555130005</v>
          </cell>
        </row>
        <row r="50">
          <cell r="A50" t="str">
            <v>q_402_g_quart_0_1_n</v>
          </cell>
          <cell r="B50">
            <v>2640</v>
          </cell>
        </row>
        <row r="51">
          <cell r="A51" t="str">
            <v>q_402_g_quart_1_1_freqpct</v>
          </cell>
          <cell r="B51">
            <v>1.1842875741422176E-2</v>
          </cell>
        </row>
        <row r="52">
          <cell r="A52" t="str">
            <v>q_402_g_quart_1_1_n</v>
          </cell>
          <cell r="B52">
            <v>12</v>
          </cell>
        </row>
        <row r="53">
          <cell r="A53" t="str">
            <v>q_402_g_quart_2_1_freqpct</v>
          </cell>
          <cell r="B53">
            <v>1.9253099337220192E-2</v>
          </cell>
        </row>
        <row r="54">
          <cell r="A54" t="str">
            <v>q_402_g_quart_2_1_n</v>
          </cell>
          <cell r="B54">
            <v>36</v>
          </cell>
        </row>
        <row r="55">
          <cell r="A55" t="str">
            <v>q_402_g_quart_3_1_freqpct</v>
          </cell>
          <cell r="B55">
            <v>2.005545049905777E-2</v>
          </cell>
        </row>
        <row r="56">
          <cell r="A56" t="str">
            <v>q_402_g_quart_3_1_n</v>
          </cell>
          <cell r="B56">
            <v>43</v>
          </cell>
        </row>
        <row r="57">
          <cell r="A57" t="str">
            <v>q_402_h_quart_0_1_freqpct</v>
          </cell>
          <cell r="B57">
            <v>0.76368564367294312</v>
          </cell>
        </row>
        <row r="58">
          <cell r="A58" t="str">
            <v>q_402_h_quart_0_1_n</v>
          </cell>
          <cell r="B58">
            <v>2147</v>
          </cell>
        </row>
        <row r="59">
          <cell r="A59" t="str">
            <v>q_402_h_quart_1_1_freqpct</v>
          </cell>
          <cell r="B59">
            <v>6.1391718685626984E-2</v>
          </cell>
        </row>
        <row r="60">
          <cell r="A60" t="str">
            <v>q_402_h_quart_1_1_n</v>
          </cell>
          <cell r="B60">
            <v>230</v>
          </cell>
        </row>
        <row r="61">
          <cell r="A61" t="str">
            <v>q_402_h_quart_2_1_freqpct</v>
          </cell>
          <cell r="B61">
            <v>8.4813997149467468E-2</v>
          </cell>
        </row>
        <row r="62">
          <cell r="A62" t="str">
            <v>q_402_h_quart_2_1_n</v>
          </cell>
          <cell r="B62">
            <v>183</v>
          </cell>
        </row>
        <row r="63">
          <cell r="A63" t="str">
            <v>q_402_h_quart_3_1_freqpct</v>
          </cell>
          <cell r="B63">
            <v>9.0108618140220642E-2</v>
          </cell>
        </row>
        <row r="64">
          <cell r="A64" t="str">
            <v>q_402_h_quart_3_1_n</v>
          </cell>
          <cell r="B64">
            <v>171</v>
          </cell>
        </row>
        <row r="65">
          <cell r="A65" t="str">
            <v>q_402_i_quart_0_1_freqpct</v>
          </cell>
          <cell r="B65">
            <v>0.9609864354133606</v>
          </cell>
        </row>
        <row r="66">
          <cell r="A66" t="str">
            <v>q_402_i_quart_0_1_n</v>
          </cell>
          <cell r="B66">
            <v>2651</v>
          </cell>
        </row>
        <row r="67">
          <cell r="A67" t="str">
            <v>q_402_i_quart_1_1_freqpct</v>
          </cell>
          <cell r="B67">
            <v>1.0492065921425819E-2</v>
          </cell>
        </row>
        <row r="68">
          <cell r="A68" t="str">
            <v>q_402_i_quart_1_1_n</v>
          </cell>
          <cell r="B68">
            <v>20</v>
          </cell>
        </row>
        <row r="69">
          <cell r="A69" t="str">
            <v>q_402_i_quart_2_1_freqpct</v>
          </cell>
          <cell r="B69">
            <v>8.722228929400444E-3</v>
          </cell>
        </row>
        <row r="70">
          <cell r="A70" t="str">
            <v>q_402_i_quart_2_1_n</v>
          </cell>
          <cell r="B70">
            <v>18</v>
          </cell>
        </row>
        <row r="71">
          <cell r="A71" t="str">
            <v>q_402_i_quart_3_1_freqpct</v>
          </cell>
          <cell r="B71">
            <v>1.9799288362264633E-2</v>
          </cell>
        </row>
        <row r="72">
          <cell r="A72" t="str">
            <v>q_402_i_quart_3_1_n</v>
          </cell>
          <cell r="B72">
            <v>42</v>
          </cell>
        </row>
        <row r="73">
          <cell r="A73" t="str">
            <v>q_402_j_quart_0_1_freqpct</v>
          </cell>
          <cell r="B73">
            <v>0.93341290950775146</v>
          </cell>
        </row>
        <row r="74">
          <cell r="A74" t="str">
            <v>q_402_j_quart_0_1_n</v>
          </cell>
          <cell r="B74">
            <v>2572</v>
          </cell>
        </row>
        <row r="75">
          <cell r="A75" t="str">
            <v>q_402_j_quart_1_1_freqpct</v>
          </cell>
          <cell r="B75">
            <v>1.3913886621594429E-2</v>
          </cell>
        </row>
        <row r="76">
          <cell r="A76" t="str">
            <v>q_402_j_quart_1_1_n</v>
          </cell>
          <cell r="B76">
            <v>44</v>
          </cell>
        </row>
        <row r="77">
          <cell r="A77" t="str">
            <v>q_402_j_quart_2_1_freqpct</v>
          </cell>
          <cell r="B77">
            <v>3.1664058566093445E-2</v>
          </cell>
        </row>
        <row r="78">
          <cell r="A78" t="str">
            <v>q_402_j_quart_2_1_n</v>
          </cell>
          <cell r="B78">
            <v>80</v>
          </cell>
        </row>
        <row r="79">
          <cell r="A79" t="str">
            <v>q_402_j_quart_3_1_freqpct</v>
          </cell>
          <cell r="B79">
            <v>2.1009171381592751E-2</v>
          </cell>
        </row>
        <row r="80">
          <cell r="A80" t="str">
            <v>q_402_j_quart_3_1_n</v>
          </cell>
          <cell r="B80">
            <v>35</v>
          </cell>
        </row>
        <row r="81">
          <cell r="A81" t="str">
            <v>q_402_k_quart_0_1_freqpct</v>
          </cell>
          <cell r="B81">
            <v>0.72286570072174072</v>
          </cell>
        </row>
        <row r="82">
          <cell r="A82" t="str">
            <v>q_402_k_quart_0_1_n</v>
          </cell>
          <cell r="B82">
            <v>2150</v>
          </cell>
        </row>
        <row r="83">
          <cell r="A83" t="str">
            <v>q_402_k_quart_1_1_freqpct</v>
          </cell>
          <cell r="B83">
            <v>5.7032648473978043E-2</v>
          </cell>
        </row>
        <row r="84">
          <cell r="A84" t="str">
            <v>q_402_k_quart_1_1_n</v>
          </cell>
          <cell r="B84">
            <v>161</v>
          </cell>
        </row>
        <row r="85">
          <cell r="A85" t="str">
            <v>q_402_k_quart_2_1_freqpct</v>
          </cell>
          <cell r="B85">
            <v>8.5008658468723297E-2</v>
          </cell>
        </row>
        <row r="86">
          <cell r="A86" t="str">
            <v>q_402_k_quart_2_1_n</v>
          </cell>
          <cell r="B86">
            <v>226</v>
          </cell>
        </row>
        <row r="87">
          <cell r="A87" t="str">
            <v>q_402_k_quart_3_1_freqpct</v>
          </cell>
          <cell r="B87">
            <v>0.13509301841259003</v>
          </cell>
        </row>
        <row r="88">
          <cell r="A88" t="str">
            <v>q_402_k_quart_3_1_n</v>
          </cell>
          <cell r="B88">
            <v>194</v>
          </cell>
        </row>
        <row r="89">
          <cell r="A89" t="str">
            <v>q_402_l_quart_0_1_freqpct</v>
          </cell>
          <cell r="B89">
            <v>0.89257270097732544</v>
          </cell>
        </row>
        <row r="90">
          <cell r="A90" t="str">
            <v>q_402_l_quart_0_1_n</v>
          </cell>
          <cell r="B90">
            <v>2502</v>
          </cell>
        </row>
        <row r="91">
          <cell r="A91" t="str">
            <v>q_402_l_quart_1_1_freqpct</v>
          </cell>
          <cell r="B91">
            <v>5.752363707870245E-3</v>
          </cell>
        </row>
        <row r="92">
          <cell r="A92" t="str">
            <v>q_402_l_quart_1_1_n</v>
          </cell>
          <cell r="B92">
            <v>21</v>
          </cell>
        </row>
        <row r="93">
          <cell r="A93" t="str">
            <v>q_402_l_quart_2_1_freqpct</v>
          </cell>
          <cell r="B93">
            <v>3.3375103026628494E-2</v>
          </cell>
        </row>
        <row r="94">
          <cell r="A94" t="str">
            <v>q_402_l_quart_2_1_n</v>
          </cell>
          <cell r="B94">
            <v>71</v>
          </cell>
        </row>
        <row r="95">
          <cell r="A95" t="str">
            <v>q_402_l_quart_3_1_freqpct</v>
          </cell>
          <cell r="B95">
            <v>6.8299844861030579E-2</v>
          </cell>
        </row>
        <row r="96">
          <cell r="A96" t="str">
            <v>q_402_l_quart_3_1_n</v>
          </cell>
          <cell r="B96">
            <v>137</v>
          </cell>
        </row>
        <row r="97">
          <cell r="A97" t="str">
            <v>q_402_m_quart_0_1_freqpct</v>
          </cell>
          <cell r="B97">
            <v>0.94939649105072021</v>
          </cell>
        </row>
        <row r="98">
          <cell r="A98" t="str">
            <v>q_402_m_quart_0_1_n</v>
          </cell>
          <cell r="B98">
            <v>2618</v>
          </cell>
        </row>
        <row r="99">
          <cell r="A99" t="str">
            <v>q_402_m_quart_1_1_freqpct</v>
          </cell>
          <cell r="B99">
            <v>1.2828213162720203E-2</v>
          </cell>
        </row>
        <row r="100">
          <cell r="A100" t="str">
            <v>q_402_m_quart_1_1_n</v>
          </cell>
          <cell r="B100">
            <v>28</v>
          </cell>
        </row>
        <row r="101">
          <cell r="A101" t="str">
            <v>q_402_m_quart_2_1_freqpct</v>
          </cell>
          <cell r="B101">
            <v>1.9607614725828171E-2</v>
          </cell>
        </row>
        <row r="102">
          <cell r="A102" t="str">
            <v>q_402_m_quart_2_1_n</v>
          </cell>
          <cell r="B102">
            <v>40</v>
          </cell>
        </row>
        <row r="103">
          <cell r="A103" t="str">
            <v>q_402_m_quart_3_1_freqpct</v>
          </cell>
          <cell r="B103">
            <v>1.8167685717344284E-2</v>
          </cell>
        </row>
        <row r="104">
          <cell r="A104" t="str">
            <v>q_402_m_quart_3_1_n</v>
          </cell>
          <cell r="B104">
            <v>45</v>
          </cell>
        </row>
        <row r="105">
          <cell r="A105" t="str">
            <v>q_402_n_quart_0_1_freqpct</v>
          </cell>
          <cell r="B105">
            <v>0.89199668169021606</v>
          </cell>
        </row>
        <row r="106">
          <cell r="A106" t="str">
            <v>q_402_n_quart_0_1_n</v>
          </cell>
          <cell r="B106">
            <v>2467</v>
          </cell>
        </row>
        <row r="107">
          <cell r="A107" t="str">
            <v>q_402_n_quart_1_1_freqpct</v>
          </cell>
          <cell r="B107">
            <v>2.0438307896256447E-2</v>
          </cell>
        </row>
        <row r="108">
          <cell r="A108" t="str">
            <v>q_402_n_quart_1_1_n</v>
          </cell>
          <cell r="B108">
            <v>50</v>
          </cell>
        </row>
        <row r="109">
          <cell r="A109" t="str">
            <v>q_402_n_quart_2_1_freqpct</v>
          </cell>
          <cell r="B109">
            <v>5.2857425063848495E-2</v>
          </cell>
        </row>
        <row r="110">
          <cell r="A110" t="str">
            <v>q_402_n_quart_2_1_n</v>
          </cell>
          <cell r="B110">
            <v>131</v>
          </cell>
        </row>
        <row r="111">
          <cell r="A111" t="str">
            <v>q_402_n_quart_3_1_freqpct</v>
          </cell>
          <cell r="B111">
            <v>3.4707590937614441E-2</v>
          </cell>
        </row>
        <row r="112">
          <cell r="A112" t="str">
            <v>q_402_n_quart_3_1_n</v>
          </cell>
          <cell r="B112">
            <v>83</v>
          </cell>
        </row>
        <row r="113">
          <cell r="A113" t="str">
            <v>q_402_o_quart_0_1_freqpct</v>
          </cell>
          <cell r="B113">
            <v>0.96021938323974609</v>
          </cell>
        </row>
        <row r="114">
          <cell r="A114" t="str">
            <v>q_402_o_quart_0_1_n</v>
          </cell>
          <cell r="B114">
            <v>2640</v>
          </cell>
        </row>
        <row r="115">
          <cell r="A115" t="str">
            <v>q_402_o_quart_1_1_freqpct</v>
          </cell>
          <cell r="B115">
            <v>8.7268128991127014E-3</v>
          </cell>
        </row>
        <row r="116">
          <cell r="A116" t="str">
            <v>q_402_o_quart_1_1_n</v>
          </cell>
          <cell r="B116">
            <v>21</v>
          </cell>
        </row>
        <row r="117">
          <cell r="A117" t="str">
            <v>q_402_o_quart_2_1_freqpct</v>
          </cell>
          <cell r="B117">
            <v>1.2771285139024258E-2</v>
          </cell>
        </row>
        <row r="118">
          <cell r="A118" t="str">
            <v>q_402_o_quart_2_1_n</v>
          </cell>
          <cell r="B118">
            <v>37</v>
          </cell>
        </row>
        <row r="119">
          <cell r="A119" t="str">
            <v>q_402_o_quart_3_1_freqpct</v>
          </cell>
          <cell r="B119">
            <v>1.8282542005181313E-2</v>
          </cell>
        </row>
        <row r="120">
          <cell r="A120" t="str">
            <v>q_402_o_quart_3_1_n</v>
          </cell>
          <cell r="B120">
            <v>33</v>
          </cell>
        </row>
        <row r="121">
          <cell r="A121" t="str">
            <v>q_402_p_quart_0_1_freqpct</v>
          </cell>
          <cell r="B121">
            <v>0.94546794891357422</v>
          </cell>
        </row>
        <row r="122">
          <cell r="A122" t="str">
            <v>q_402_p_quart_0_1_n</v>
          </cell>
          <cell r="B122">
            <v>2626</v>
          </cell>
        </row>
        <row r="123">
          <cell r="A123" t="str">
            <v>q_402_p_quart_1_1_freqpct</v>
          </cell>
          <cell r="B123">
            <v>1.4160432852804661E-2</v>
          </cell>
        </row>
        <row r="124">
          <cell r="A124" t="str">
            <v>q_402_p_quart_1_1_n</v>
          </cell>
          <cell r="B124">
            <v>21</v>
          </cell>
        </row>
        <row r="125">
          <cell r="A125" t="str">
            <v>q_402_p_quart_2_1_freqpct</v>
          </cell>
          <cell r="B125">
            <v>2.2934926673769951E-2</v>
          </cell>
        </row>
        <row r="126">
          <cell r="A126" t="str">
            <v>q_402_p_quart_2_1_n</v>
          </cell>
          <cell r="B126">
            <v>41</v>
          </cell>
        </row>
        <row r="127">
          <cell r="A127" t="str">
            <v>q_402_p_quart_3_1_freqpct</v>
          </cell>
          <cell r="B127">
            <v>1.7436718568205833E-2</v>
          </cell>
        </row>
        <row r="128">
          <cell r="A128" t="str">
            <v>q_402_p_quart_3_1_n</v>
          </cell>
          <cell r="B128">
            <v>43</v>
          </cell>
        </row>
        <row r="129">
          <cell r="A129" t="str">
            <v>q_402_q_quart_0_1_freqpct</v>
          </cell>
          <cell r="B129">
            <v>0.97894799709320068</v>
          </cell>
        </row>
        <row r="130">
          <cell r="A130" t="str">
            <v>q_402_q_quart_0_1_n</v>
          </cell>
          <cell r="B130">
            <v>2706</v>
          </cell>
        </row>
        <row r="131">
          <cell r="A131" t="str">
            <v>q_402_q_quart_1_1_freqpct</v>
          </cell>
          <cell r="B131">
            <v>1.0797454975545406E-2</v>
          </cell>
        </row>
        <row r="132">
          <cell r="A132" t="str">
            <v>q_402_q_quart_1_1_n</v>
          </cell>
          <cell r="B132">
            <v>11</v>
          </cell>
        </row>
        <row r="133">
          <cell r="A133" t="str">
            <v>q_402_q_quart_2_1_freqpct</v>
          </cell>
          <cell r="B133">
            <v>4.8487866297364235E-3</v>
          </cell>
        </row>
        <row r="134">
          <cell r="A134" t="str">
            <v>q_402_q_quart_2_1_n</v>
          </cell>
          <cell r="B134">
            <v>7</v>
          </cell>
        </row>
        <row r="135">
          <cell r="A135" t="str">
            <v>q_402_q_quart_3_1_freqpct</v>
          </cell>
          <cell r="B135">
            <v>5.405736155807972E-3</v>
          </cell>
        </row>
        <row r="136">
          <cell r="A136" t="str">
            <v>q_402_q_quart_3_1_n</v>
          </cell>
          <cell r="B136">
            <v>7</v>
          </cell>
        </row>
        <row r="137">
          <cell r="A137" t="str">
            <v>q_402_r_quart_0_1_freqpct</v>
          </cell>
          <cell r="B137">
            <v>0.96992951631546021</v>
          </cell>
        </row>
        <row r="138">
          <cell r="A138" t="str">
            <v>q_402_r_quart_0_1_n</v>
          </cell>
          <cell r="B138">
            <v>2618</v>
          </cell>
        </row>
        <row r="139">
          <cell r="A139" t="str">
            <v>q_402_r_quart_1_1_freqpct</v>
          </cell>
          <cell r="B139">
            <v>4.1418615728616714E-3</v>
          </cell>
        </row>
        <row r="140">
          <cell r="A140" t="str">
            <v>q_402_r_quart_1_1_n</v>
          </cell>
          <cell r="B140">
            <v>19</v>
          </cell>
        </row>
        <row r="141">
          <cell r="A141" t="str">
            <v>q_402_r_quart_2_1_freqpct</v>
          </cell>
          <cell r="B141">
            <v>1.5628153458237648E-2</v>
          </cell>
        </row>
        <row r="142">
          <cell r="A142" t="str">
            <v>q_402_r_quart_2_1_n</v>
          </cell>
          <cell r="B142">
            <v>51</v>
          </cell>
        </row>
        <row r="143">
          <cell r="A143" t="str">
            <v>q_402_r_quart_3_1_freqpct</v>
          </cell>
          <cell r="B143">
            <v>1.0300484485924244E-2</v>
          </cell>
        </row>
        <row r="144">
          <cell r="A144" t="str">
            <v>q_402_r_quart_3_1_n</v>
          </cell>
          <cell r="B144">
            <v>43</v>
          </cell>
        </row>
        <row r="145">
          <cell r="A145" t="str">
            <v>q_402_s_quart_0_1_freqpct</v>
          </cell>
          <cell r="B145">
            <v>0.837738037109375</v>
          </cell>
        </row>
        <row r="146">
          <cell r="A146" t="str">
            <v>q_402_s_quart_0_1_n</v>
          </cell>
          <cell r="B146">
            <v>2327</v>
          </cell>
        </row>
        <row r="147">
          <cell r="A147" t="str">
            <v>q_402_s_quart_1_1_freqpct</v>
          </cell>
          <cell r="B147">
            <v>2.0865201950073242E-2</v>
          </cell>
        </row>
        <row r="148">
          <cell r="A148" t="str">
            <v>q_402_s_quart_1_1_n</v>
          </cell>
          <cell r="B148">
            <v>90</v>
          </cell>
        </row>
        <row r="149">
          <cell r="A149" t="str">
            <v>q_402_s_quart_2_1_freqpct</v>
          </cell>
          <cell r="B149">
            <v>5.4993964731693268E-2</v>
          </cell>
        </row>
        <row r="150">
          <cell r="A150" t="str">
            <v>q_402_s_quart_2_1_n</v>
          </cell>
          <cell r="B150">
            <v>122</v>
          </cell>
        </row>
        <row r="151">
          <cell r="A151" t="str">
            <v>q_402_s_quart_3_1_freqpct</v>
          </cell>
          <cell r="B151">
            <v>8.640279620885849E-2</v>
          </cell>
        </row>
        <row r="152">
          <cell r="A152" t="str">
            <v>q_402_s_quart_3_1_n</v>
          </cell>
          <cell r="B152">
            <v>192</v>
          </cell>
        </row>
        <row r="153">
          <cell r="A153" t="str">
            <v>q_402_t_quart_0_1_freqpct</v>
          </cell>
          <cell r="B153">
            <v>0.85268855094909668</v>
          </cell>
        </row>
        <row r="154">
          <cell r="A154" t="str">
            <v>q_402_t_quart_0_1_n</v>
          </cell>
          <cell r="B154">
            <v>2153</v>
          </cell>
        </row>
        <row r="155">
          <cell r="A155" t="str">
            <v>q_402_t_quart_1_1_freqpct</v>
          </cell>
          <cell r="B155">
            <v>3.6040846258401871E-2</v>
          </cell>
        </row>
        <row r="156">
          <cell r="A156" t="str">
            <v>q_402_t_quart_1_1_n</v>
          </cell>
          <cell r="B156">
            <v>198</v>
          </cell>
        </row>
        <row r="157">
          <cell r="A157" t="str">
            <v>q_402_t_quart_2_1_freqpct</v>
          </cell>
          <cell r="B157">
            <v>5.3681794553995132E-2</v>
          </cell>
        </row>
        <row r="158">
          <cell r="A158" t="str">
            <v>q_402_t_quart_2_1_n</v>
          </cell>
          <cell r="B158">
            <v>198</v>
          </cell>
        </row>
        <row r="159">
          <cell r="A159" t="str">
            <v>q_402_t_quart_3_1_freqpct</v>
          </cell>
          <cell r="B159">
            <v>5.7588789612054825E-2</v>
          </cell>
        </row>
        <row r="160">
          <cell r="A160" t="str">
            <v>q_402_t_quart_3_1_n</v>
          </cell>
          <cell r="B160">
            <v>182</v>
          </cell>
        </row>
        <row r="161">
          <cell r="A161" t="str">
            <v>q_402_u_quart_0_1_freqpct</v>
          </cell>
          <cell r="B161">
            <v>0.97408837080001831</v>
          </cell>
        </row>
        <row r="162">
          <cell r="A162" t="str">
            <v>q_402_u_quart_0_1_n</v>
          </cell>
          <cell r="B162">
            <v>2644</v>
          </cell>
        </row>
        <row r="163">
          <cell r="A163" t="str">
            <v>q_402_u_quart_1_1_freqpct</v>
          </cell>
          <cell r="B163">
            <v>1.6013531014323235E-2</v>
          </cell>
        </row>
        <row r="164">
          <cell r="A164" t="str">
            <v>q_402_u_quart_1_1_n</v>
          </cell>
          <cell r="B164">
            <v>49</v>
          </cell>
        </row>
        <row r="165">
          <cell r="A165" t="str">
            <v>q_402_u_quart_2_1_freqpct</v>
          </cell>
          <cell r="B165">
            <v>8.0384491011500359E-3</v>
          </cell>
        </row>
        <row r="166">
          <cell r="A166" t="str">
            <v>q_402_u_quart_2_1_n</v>
          </cell>
          <cell r="B166">
            <v>29</v>
          </cell>
        </row>
        <row r="167">
          <cell r="A167" t="str">
            <v>q_402_u_quart_3_1_freqpct</v>
          </cell>
          <cell r="B167">
            <v>1.8596232403069735E-3</v>
          </cell>
        </row>
        <row r="168">
          <cell r="A168" t="str">
            <v>q_402_u_quart_3_1_n</v>
          </cell>
          <cell r="B168">
            <v>9</v>
          </cell>
        </row>
        <row r="169">
          <cell r="A169" t="str">
            <v>q_402_a_quart_0_2_freqpct</v>
          </cell>
          <cell r="B169">
            <v>0.22918641567230225</v>
          </cell>
        </row>
        <row r="170">
          <cell r="A170" t="str">
            <v>q_402_a_quart_0_2_n</v>
          </cell>
          <cell r="B170">
            <v>303</v>
          </cell>
        </row>
        <row r="171">
          <cell r="A171" t="str">
            <v>q_402_a_quart_1_2_freqpct</v>
          </cell>
          <cell r="B171">
            <v>0.46094167232513428</v>
          </cell>
        </row>
        <row r="172">
          <cell r="A172" t="str">
            <v>q_402_a_quart_1_2_n</v>
          </cell>
          <cell r="B172">
            <v>313</v>
          </cell>
        </row>
        <row r="173">
          <cell r="A173" t="str">
            <v>q_402_a_quart_2_2_freqpct</v>
          </cell>
          <cell r="B173">
            <v>0.27527287602424622</v>
          </cell>
        </row>
        <row r="174">
          <cell r="A174" t="str">
            <v>q_402_a_quart_2_2_n</v>
          </cell>
          <cell r="B174">
            <v>188</v>
          </cell>
        </row>
        <row r="175">
          <cell r="A175" t="str">
            <v>q_402_a_quart_3_2_freqpct</v>
          </cell>
          <cell r="B175">
            <v>3.4599054604768753E-2</v>
          </cell>
        </row>
        <row r="176">
          <cell r="A176" t="str">
            <v>q_402_a_quart_3_2_n</v>
          </cell>
          <cell r="B176">
            <v>28</v>
          </cell>
        </row>
        <row r="177">
          <cell r="A177" t="str">
            <v>q_402_b_quart_0_2_freqpct</v>
          </cell>
          <cell r="B177">
            <v>0.25325512886047363</v>
          </cell>
        </row>
        <row r="178">
          <cell r="A178" t="str">
            <v>q_402_b_quart_0_2_n</v>
          </cell>
          <cell r="B178">
            <v>331</v>
          </cell>
        </row>
        <row r="179">
          <cell r="A179" t="str">
            <v>q_402_b_quart_1_2_freqpct</v>
          </cell>
          <cell r="B179">
            <v>0.5297234058380127</v>
          </cell>
        </row>
        <row r="180">
          <cell r="A180" t="str">
            <v>q_402_b_quart_1_2_n</v>
          </cell>
          <cell r="B180">
            <v>352</v>
          </cell>
        </row>
        <row r="181">
          <cell r="A181" t="str">
            <v>q_402_b_quart_2_2_freqpct</v>
          </cell>
          <cell r="B181">
            <v>0.17993149161338806</v>
          </cell>
        </row>
        <row r="182">
          <cell r="A182" t="str">
            <v>q_402_b_quart_2_2_n</v>
          </cell>
          <cell r="B182">
            <v>128</v>
          </cell>
        </row>
        <row r="183">
          <cell r="A183" t="str">
            <v>q_402_b_quart_3_2_freqpct</v>
          </cell>
          <cell r="B183">
            <v>3.7089966237545013E-2</v>
          </cell>
        </row>
        <row r="184">
          <cell r="A184" t="str">
            <v>q_402_b_quart_3_2_n</v>
          </cell>
          <cell r="B184">
            <v>21</v>
          </cell>
        </row>
        <row r="185">
          <cell r="A185" t="str">
            <v>q_402_c_quart_0_2_freqpct</v>
          </cell>
          <cell r="B185">
            <v>0.36922749876976013</v>
          </cell>
        </row>
        <row r="186">
          <cell r="A186" t="str">
            <v>q_402_c_quart_0_2_n</v>
          </cell>
          <cell r="B186">
            <v>408</v>
          </cell>
        </row>
        <row r="187">
          <cell r="A187" t="str">
            <v>q_402_c_quart_1_2_freqpct</v>
          </cell>
          <cell r="B187">
            <v>0.19428366422653198</v>
          </cell>
        </row>
        <row r="188">
          <cell r="A188" t="str">
            <v>q_402_c_quart_1_2_n</v>
          </cell>
          <cell r="B188">
            <v>135</v>
          </cell>
        </row>
        <row r="189">
          <cell r="A189" t="str">
            <v>q_402_c_quart_2_2_freqpct</v>
          </cell>
          <cell r="B189">
            <v>0.28246051073074341</v>
          </cell>
        </row>
        <row r="190">
          <cell r="A190" t="str">
            <v>q_402_c_quart_2_2_n</v>
          </cell>
          <cell r="B190">
            <v>186</v>
          </cell>
        </row>
        <row r="191">
          <cell r="A191" t="str">
            <v>q_402_c_quart_3_2_freqpct</v>
          </cell>
          <cell r="B191">
            <v>0.15402831137180328</v>
          </cell>
        </row>
        <row r="192">
          <cell r="A192" t="str">
            <v>q_402_c_quart_3_2_n</v>
          </cell>
          <cell r="B192">
            <v>103</v>
          </cell>
        </row>
        <row r="193">
          <cell r="A193" t="str">
            <v>q_402_d_quart_0_2_freqpct</v>
          </cell>
          <cell r="B193">
            <v>0.49550691246986389</v>
          </cell>
        </row>
        <row r="194">
          <cell r="A194" t="str">
            <v>q_402_d_quart_0_2_n</v>
          </cell>
          <cell r="B194">
            <v>489</v>
          </cell>
        </row>
        <row r="195">
          <cell r="A195" t="str">
            <v>q_402_d_quart_1_2_freqpct</v>
          </cell>
          <cell r="B195">
            <v>0.15646693110466003</v>
          </cell>
        </row>
        <row r="196">
          <cell r="A196" t="str">
            <v>q_402_d_quart_1_2_n</v>
          </cell>
          <cell r="B196">
            <v>108</v>
          </cell>
        </row>
        <row r="197">
          <cell r="A197" t="str">
            <v>q_402_d_quart_2_2_freqpct</v>
          </cell>
          <cell r="B197">
            <v>0.23487518727779388</v>
          </cell>
        </row>
        <row r="198">
          <cell r="A198" t="str">
            <v>q_402_d_quart_2_2_n</v>
          </cell>
          <cell r="B198">
            <v>153</v>
          </cell>
        </row>
        <row r="199">
          <cell r="A199" t="str">
            <v>q_402_d_quart_3_2_freqpct</v>
          </cell>
          <cell r="B199">
            <v>0.11315096169710159</v>
          </cell>
        </row>
        <row r="200">
          <cell r="A200" t="str">
            <v>q_402_d_quart_3_2_n</v>
          </cell>
          <cell r="B200">
            <v>82</v>
          </cell>
        </row>
        <row r="201">
          <cell r="A201" t="str">
            <v>q_402_e_quart_0_2_freqpct</v>
          </cell>
          <cell r="B201">
            <v>0.37705487012863159</v>
          </cell>
        </row>
        <row r="202">
          <cell r="A202" t="str">
            <v>q_402_e_quart_0_2_n</v>
          </cell>
          <cell r="B202">
            <v>382</v>
          </cell>
        </row>
        <row r="203">
          <cell r="A203" t="str">
            <v>q_402_e_quart_1_2_freqpct</v>
          </cell>
          <cell r="B203">
            <v>8.0088719725608826E-2</v>
          </cell>
        </row>
        <row r="204">
          <cell r="A204" t="str">
            <v>q_402_e_quart_1_2_n</v>
          </cell>
          <cell r="B204">
            <v>89</v>
          </cell>
        </row>
        <row r="205">
          <cell r="A205" t="str">
            <v>q_402_e_quart_2_2_freqpct</v>
          </cell>
          <cell r="B205">
            <v>0.25577744841575623</v>
          </cell>
        </row>
        <row r="206">
          <cell r="A206" t="str">
            <v>q_402_e_quart_2_2_n</v>
          </cell>
          <cell r="B206">
            <v>178</v>
          </cell>
        </row>
        <row r="207">
          <cell r="A207" t="str">
            <v>q_402_e_quart_3_2_freqpct</v>
          </cell>
          <cell r="B207">
            <v>0.28707897663116455</v>
          </cell>
        </row>
        <row r="208">
          <cell r="A208" t="str">
            <v>q_402_e_quart_3_2_n</v>
          </cell>
          <cell r="B208">
            <v>183</v>
          </cell>
        </row>
        <row r="209">
          <cell r="A209" t="str">
            <v>q_402_f_quart_0_2_freqpct</v>
          </cell>
          <cell r="B209">
            <v>0.57956397533416748</v>
          </cell>
        </row>
        <row r="210">
          <cell r="A210" t="str">
            <v>q_402_f_quart_0_2_n</v>
          </cell>
          <cell r="B210">
            <v>573</v>
          </cell>
        </row>
        <row r="211">
          <cell r="A211" t="str">
            <v>q_402_f_quart_1_2_freqpct</v>
          </cell>
          <cell r="B211">
            <v>9.2488661408424377E-2</v>
          </cell>
        </row>
        <row r="212">
          <cell r="A212" t="str">
            <v>q_402_f_quart_1_2_n</v>
          </cell>
          <cell r="B212">
            <v>53</v>
          </cell>
        </row>
        <row r="213">
          <cell r="A213" t="str">
            <v>q_402_f_quart_2_2_freqpct</v>
          </cell>
          <cell r="B213">
            <v>0.17892439663410187</v>
          </cell>
        </row>
        <row r="214">
          <cell r="A214" t="str">
            <v>q_402_f_quart_2_2_n</v>
          </cell>
          <cell r="B214">
            <v>118</v>
          </cell>
        </row>
        <row r="215">
          <cell r="A215" t="str">
            <v>q_402_f_quart_3_2_freqpct</v>
          </cell>
          <cell r="B215">
            <v>0.14902295172214508</v>
          </cell>
        </row>
        <row r="216">
          <cell r="A216" t="str">
            <v>q_402_f_quart_3_2_n</v>
          </cell>
          <cell r="B216">
            <v>88</v>
          </cell>
        </row>
        <row r="217">
          <cell r="A217" t="str">
            <v>q_402_g_quart_0_2_freqpct</v>
          </cell>
          <cell r="B217">
            <v>0.88375043869018555</v>
          </cell>
        </row>
        <row r="218">
          <cell r="A218" t="str">
            <v>q_402_g_quart_0_2_n</v>
          </cell>
          <cell r="B218">
            <v>755</v>
          </cell>
        </row>
        <row r="219">
          <cell r="A219" t="str">
            <v>q_402_g_quart_1_2_freqpct</v>
          </cell>
          <cell r="B219">
            <v>1.5507298521697521E-2</v>
          </cell>
        </row>
        <row r="220">
          <cell r="A220" t="str">
            <v>q_402_g_quart_1_2_n</v>
          </cell>
          <cell r="B220">
            <v>13</v>
          </cell>
        </row>
        <row r="221">
          <cell r="A221" t="str">
            <v>q_402_g_quart_2_2_freqpct</v>
          </cell>
          <cell r="B221">
            <v>4.2918689548969269E-2</v>
          </cell>
        </row>
        <row r="222">
          <cell r="A222" t="str">
            <v>q_402_g_quart_2_2_n</v>
          </cell>
          <cell r="B222">
            <v>31</v>
          </cell>
        </row>
        <row r="223">
          <cell r="A223" t="str">
            <v>q_402_g_quart_3_2_freqpct</v>
          </cell>
          <cell r="B223">
            <v>5.782356858253479E-2</v>
          </cell>
        </row>
        <row r="224">
          <cell r="A224" t="str">
            <v>q_402_g_quart_3_2_n</v>
          </cell>
          <cell r="B224">
            <v>33</v>
          </cell>
        </row>
        <row r="225">
          <cell r="A225" t="str">
            <v>q_402_h_quart_0_2_freqpct</v>
          </cell>
          <cell r="B225">
            <v>0.54791939258575439</v>
          </cell>
        </row>
        <row r="226">
          <cell r="A226" t="str">
            <v>q_402_h_quart_0_2_n</v>
          </cell>
          <cell r="B226">
            <v>515</v>
          </cell>
        </row>
        <row r="227">
          <cell r="A227" t="str">
            <v>q_402_h_quart_1_2_freqpct</v>
          </cell>
          <cell r="B227">
            <v>9.2346742749214172E-2</v>
          </cell>
        </row>
        <row r="228">
          <cell r="A228" t="str">
            <v>q_402_h_quart_1_2_n</v>
          </cell>
          <cell r="B228">
            <v>81</v>
          </cell>
        </row>
        <row r="229">
          <cell r="A229" t="str">
            <v>q_402_h_quart_2_2_freqpct</v>
          </cell>
          <cell r="B229">
            <v>0.17474491894245148</v>
          </cell>
        </row>
        <row r="230">
          <cell r="A230" t="str">
            <v>q_402_h_quart_2_2_n</v>
          </cell>
          <cell r="B230">
            <v>122</v>
          </cell>
        </row>
        <row r="231">
          <cell r="A231" t="str">
            <v>q_402_h_quart_3_2_freqpct</v>
          </cell>
          <cell r="B231">
            <v>0.18498893082141876</v>
          </cell>
        </row>
        <row r="232">
          <cell r="A232" t="str">
            <v>q_402_h_quart_3_2_n</v>
          </cell>
          <cell r="B232">
            <v>114</v>
          </cell>
        </row>
        <row r="233">
          <cell r="A233" t="str">
            <v>q_402_i_quart_0_2_freqpct</v>
          </cell>
          <cell r="B233">
            <v>0.889118492603302</v>
          </cell>
        </row>
        <row r="234">
          <cell r="A234" t="str">
            <v>q_402_i_quart_0_2_n</v>
          </cell>
          <cell r="B234">
            <v>753</v>
          </cell>
        </row>
        <row r="235">
          <cell r="A235" t="str">
            <v>q_402_i_quart_1_2_freqpct</v>
          </cell>
          <cell r="B235">
            <v>1.5093023888766766E-2</v>
          </cell>
        </row>
        <row r="236">
          <cell r="A236" t="str">
            <v>q_402_i_quart_1_2_n</v>
          </cell>
          <cell r="B236">
            <v>11</v>
          </cell>
        </row>
        <row r="237">
          <cell r="A237" t="str">
            <v>q_402_i_quart_2_2_freqpct</v>
          </cell>
          <cell r="B237">
            <v>2.4226313456892967E-2</v>
          </cell>
        </row>
        <row r="238">
          <cell r="A238" t="str">
            <v>q_402_i_quart_2_2_n</v>
          </cell>
          <cell r="B238">
            <v>21</v>
          </cell>
        </row>
        <row r="239">
          <cell r="A239" t="str">
            <v>q_402_i_quart_3_2_freqpct</v>
          </cell>
          <cell r="B239">
            <v>7.1562156081199646E-2</v>
          </cell>
        </row>
        <row r="240">
          <cell r="A240" t="str">
            <v>q_402_i_quart_3_2_n</v>
          </cell>
          <cell r="B240">
            <v>47</v>
          </cell>
        </row>
        <row r="241">
          <cell r="A241" t="str">
            <v>q_402_j_quart_0_2_freqpct</v>
          </cell>
          <cell r="B241">
            <v>0.85038560628890991</v>
          </cell>
        </row>
        <row r="242">
          <cell r="A242" t="str">
            <v>q_402_j_quart_0_2_n</v>
          </cell>
          <cell r="B242">
            <v>710</v>
          </cell>
        </row>
        <row r="243">
          <cell r="A243" t="str">
            <v>q_402_j_quart_1_2_freqpct</v>
          </cell>
          <cell r="B243">
            <v>2.143428660929203E-2</v>
          </cell>
        </row>
        <row r="244">
          <cell r="A244" t="str">
            <v>q_402_j_quart_1_2_n</v>
          </cell>
          <cell r="B244">
            <v>36</v>
          </cell>
        </row>
        <row r="245">
          <cell r="A245" t="str">
            <v>q_402_j_quart_2_2_freqpct</v>
          </cell>
          <cell r="B245">
            <v>7.8846044838428497E-2</v>
          </cell>
        </row>
        <row r="246">
          <cell r="A246" t="str">
            <v>q_402_j_quart_2_2_n</v>
          </cell>
          <cell r="B246">
            <v>60</v>
          </cell>
        </row>
        <row r="247">
          <cell r="A247" t="str">
            <v>q_402_j_quart_3_2_freqpct</v>
          </cell>
          <cell r="B247">
            <v>4.9334082752466202E-2</v>
          </cell>
        </row>
        <row r="248">
          <cell r="A248" t="str">
            <v>q_402_j_quart_3_2_n</v>
          </cell>
          <cell r="B248">
            <v>26</v>
          </cell>
        </row>
        <row r="249">
          <cell r="A249" t="str">
            <v>q_402_k_quart_0_2_freqpct</v>
          </cell>
          <cell r="B249">
            <v>0.34675028920173645</v>
          </cell>
        </row>
        <row r="250">
          <cell r="A250" t="str">
            <v>q_402_k_quart_0_2_n</v>
          </cell>
          <cell r="B250">
            <v>370</v>
          </cell>
        </row>
        <row r="251">
          <cell r="A251" t="str">
            <v>q_402_k_quart_1_2_freqpct</v>
          </cell>
          <cell r="B251">
            <v>8.5159942507743835E-2</v>
          </cell>
        </row>
        <row r="252">
          <cell r="A252" t="str">
            <v>q_402_k_quart_1_2_n</v>
          </cell>
          <cell r="B252">
            <v>72</v>
          </cell>
        </row>
        <row r="253">
          <cell r="A253" t="str">
            <v>q_402_k_quart_2_2_freqpct</v>
          </cell>
          <cell r="B253">
            <v>0.17156313359737396</v>
          </cell>
        </row>
        <row r="254">
          <cell r="A254" t="str">
            <v>q_402_k_quart_2_2_n</v>
          </cell>
          <cell r="B254">
            <v>119</v>
          </cell>
        </row>
        <row r="255">
          <cell r="A255" t="str">
            <v>q_402_k_quart_3_2_freqpct</v>
          </cell>
          <cell r="B255">
            <v>0.39652663469314575</v>
          </cell>
        </row>
        <row r="256">
          <cell r="A256" t="str">
            <v>q_402_k_quart_3_2_n</v>
          </cell>
          <cell r="B256">
            <v>271</v>
          </cell>
        </row>
        <row r="257">
          <cell r="A257" t="str">
            <v>q_402_l_quart_0_2_freqpct</v>
          </cell>
          <cell r="B257">
            <v>0.48119857907295227</v>
          </cell>
        </row>
        <row r="258">
          <cell r="A258" t="str">
            <v>q_402_l_quart_0_2_n</v>
          </cell>
          <cell r="B258">
            <v>487</v>
          </cell>
        </row>
        <row r="259">
          <cell r="A259" t="str">
            <v>q_402_l_quart_1_2_freqpct</v>
          </cell>
          <cell r="B259">
            <v>4.4390566647052765E-2</v>
          </cell>
        </row>
        <row r="260">
          <cell r="A260" t="str">
            <v>q_402_l_quart_1_2_n</v>
          </cell>
          <cell r="B260">
            <v>32</v>
          </cell>
        </row>
        <row r="261">
          <cell r="A261" t="str">
            <v>q_402_l_quart_2_2_freqpct</v>
          </cell>
          <cell r="B261">
            <v>0.14147993922233582</v>
          </cell>
        </row>
        <row r="262">
          <cell r="A262" t="str">
            <v>q_402_l_quart_2_2_n</v>
          </cell>
          <cell r="B262">
            <v>84</v>
          </cell>
        </row>
        <row r="263">
          <cell r="A263" t="str">
            <v>q_402_l_quart_3_2_freqpct</v>
          </cell>
          <cell r="B263">
            <v>0.33293092250823975</v>
          </cell>
        </row>
        <row r="264">
          <cell r="A264" t="str">
            <v>q_402_l_quart_3_2_n</v>
          </cell>
          <cell r="B264">
            <v>229</v>
          </cell>
        </row>
        <row r="265">
          <cell r="A265" t="str">
            <v>q_402_m_quart_0_2_freqpct</v>
          </cell>
          <cell r="B265">
            <v>0.92368090152740479</v>
          </cell>
        </row>
        <row r="266">
          <cell r="A266" t="str">
            <v>q_402_m_quart_0_2_n</v>
          </cell>
          <cell r="B266">
            <v>776</v>
          </cell>
        </row>
        <row r="267">
          <cell r="A267" t="str">
            <v>q_402_m_quart_1_2_freqpct</v>
          </cell>
          <cell r="B267">
            <v>6.2724635936319828E-3</v>
          </cell>
        </row>
        <row r="268">
          <cell r="A268" t="str">
            <v>q_402_m_quart_1_2_n</v>
          </cell>
          <cell r="B268">
            <v>5</v>
          </cell>
        </row>
        <row r="269">
          <cell r="A269" t="str">
            <v>q_402_m_quart_2_2_freqpct</v>
          </cell>
          <cell r="B269">
            <v>2.1552698686718941E-2</v>
          </cell>
        </row>
        <row r="270">
          <cell r="A270" t="str">
            <v>q_402_m_quart_2_2_n</v>
          </cell>
          <cell r="B270">
            <v>13</v>
          </cell>
        </row>
        <row r="271">
          <cell r="A271" t="str">
            <v>q_402_m_quart_3_2_freqpct</v>
          </cell>
          <cell r="B271">
            <v>4.849393293261528E-2</v>
          </cell>
        </row>
        <row r="272">
          <cell r="A272" t="str">
            <v>q_402_m_quart_3_2_n</v>
          </cell>
          <cell r="B272">
            <v>38</v>
          </cell>
        </row>
        <row r="273">
          <cell r="A273" t="str">
            <v>q_402_n_quart_0_2_freqpct</v>
          </cell>
          <cell r="B273">
            <v>0.90737378597259521</v>
          </cell>
        </row>
        <row r="274">
          <cell r="A274" t="str">
            <v>q_402_n_quart_0_2_n</v>
          </cell>
          <cell r="B274">
            <v>729</v>
          </cell>
        </row>
        <row r="275">
          <cell r="A275" t="str">
            <v>q_402_n_quart_1_2_freqpct</v>
          </cell>
          <cell r="B275">
            <v>1.2804956175386906E-2</v>
          </cell>
        </row>
        <row r="276">
          <cell r="A276" t="str">
            <v>q_402_n_quart_1_2_n</v>
          </cell>
          <cell r="B276">
            <v>36</v>
          </cell>
        </row>
        <row r="277">
          <cell r="A277" t="str">
            <v>q_402_n_quart_2_2_freqpct</v>
          </cell>
          <cell r="B277">
            <v>3.0184995383024216E-2</v>
          </cell>
        </row>
        <row r="278">
          <cell r="A278" t="str">
            <v>q_402_n_quart_2_2_n</v>
          </cell>
          <cell r="B278">
            <v>27</v>
          </cell>
        </row>
        <row r="279">
          <cell r="A279" t="str">
            <v>q_402_n_quart_3_2_freqpct</v>
          </cell>
          <cell r="B279">
            <v>4.9636252224445343E-2</v>
          </cell>
        </row>
        <row r="280">
          <cell r="A280" t="str">
            <v>q_402_n_quart_3_2_n</v>
          </cell>
          <cell r="B280">
            <v>40</v>
          </cell>
        </row>
        <row r="281">
          <cell r="A281" t="str">
            <v>q_402_o_quart_0_2_freqpct</v>
          </cell>
          <cell r="B281">
            <v>0.87602859735488892</v>
          </cell>
        </row>
        <row r="282">
          <cell r="A282" t="str">
            <v>q_402_o_quart_0_2_n</v>
          </cell>
          <cell r="B282">
            <v>751</v>
          </cell>
        </row>
        <row r="283">
          <cell r="A283" t="str">
            <v>q_402_o_quart_1_2_freqpct</v>
          </cell>
          <cell r="B283">
            <v>1.553038414567709E-2</v>
          </cell>
        </row>
        <row r="284">
          <cell r="A284" t="str">
            <v>q_402_o_quart_1_2_n</v>
          </cell>
          <cell r="B284">
            <v>8</v>
          </cell>
        </row>
        <row r="285">
          <cell r="A285" t="str">
            <v>q_402_o_quart_2_2_freqpct</v>
          </cell>
          <cell r="B285">
            <v>4.6116277575492859E-2</v>
          </cell>
        </row>
        <row r="286">
          <cell r="A286" t="str">
            <v>q_402_o_quart_2_2_n</v>
          </cell>
          <cell r="B286">
            <v>33</v>
          </cell>
        </row>
        <row r="287">
          <cell r="A287" t="str">
            <v>q_402_o_quart_3_2_freqpct</v>
          </cell>
          <cell r="B287">
            <v>6.2324739992618561E-2</v>
          </cell>
        </row>
        <row r="288">
          <cell r="A288" t="str">
            <v>q_402_o_quart_3_2_n</v>
          </cell>
          <cell r="B288">
            <v>40</v>
          </cell>
        </row>
        <row r="289">
          <cell r="A289" t="str">
            <v>q_402_p_quart_0_2_freqpct</v>
          </cell>
          <cell r="B289">
            <v>0.89470791816711426</v>
          </cell>
        </row>
        <row r="290">
          <cell r="A290" t="str">
            <v>q_402_p_quart_0_2_n</v>
          </cell>
          <cell r="B290">
            <v>742</v>
          </cell>
        </row>
        <row r="291">
          <cell r="A291" t="str">
            <v>q_402_p_quart_1_2_freqpct</v>
          </cell>
          <cell r="B291">
            <v>1.056336797773838E-2</v>
          </cell>
        </row>
        <row r="292">
          <cell r="A292" t="str">
            <v>q_402_p_quart_1_2_n</v>
          </cell>
          <cell r="B292">
            <v>10</v>
          </cell>
        </row>
        <row r="293">
          <cell r="A293" t="str">
            <v>q_402_p_quart_2_2_freqpct</v>
          </cell>
          <cell r="B293">
            <v>4.1139945387840271E-2</v>
          </cell>
        </row>
        <row r="294">
          <cell r="A294" t="str">
            <v>q_402_p_quart_2_2_n</v>
          </cell>
          <cell r="B294">
            <v>32</v>
          </cell>
        </row>
        <row r="295">
          <cell r="A295" t="str">
            <v>q_402_p_quart_3_2_freqpct</v>
          </cell>
          <cell r="B295">
            <v>5.358877032995224E-2</v>
          </cell>
        </row>
        <row r="296">
          <cell r="A296" t="str">
            <v>q_402_p_quart_3_2_n</v>
          </cell>
          <cell r="B296">
            <v>48</v>
          </cell>
        </row>
        <row r="297">
          <cell r="A297" t="str">
            <v>q_402_q_quart_0_2_freqpct</v>
          </cell>
          <cell r="B297">
            <v>0.9133223295211792</v>
          </cell>
        </row>
        <row r="298">
          <cell r="A298" t="str">
            <v>q_402_q_quart_0_2_n</v>
          </cell>
          <cell r="B298">
            <v>780</v>
          </cell>
        </row>
        <row r="299">
          <cell r="A299" t="str">
            <v>q_402_q_quart_1_2_freqpct</v>
          </cell>
          <cell r="B299">
            <v>2.9613072052598E-2</v>
          </cell>
        </row>
        <row r="300">
          <cell r="A300" t="str">
            <v>q_402_q_quart_1_2_n</v>
          </cell>
          <cell r="B300">
            <v>19</v>
          </cell>
        </row>
        <row r="301">
          <cell r="A301" t="str">
            <v>q_402_q_quart_2_2_freqpct</v>
          </cell>
          <cell r="B301">
            <v>1.1319832876324654E-2</v>
          </cell>
        </row>
        <row r="302">
          <cell r="A302" t="str">
            <v>q_402_q_quart_2_2_n</v>
          </cell>
          <cell r="B302">
            <v>5</v>
          </cell>
        </row>
        <row r="303">
          <cell r="A303" t="str">
            <v>q_402_q_quart_3_2_freqpct</v>
          </cell>
          <cell r="B303">
            <v>4.574473574757576E-2</v>
          </cell>
        </row>
        <row r="304">
          <cell r="A304" t="str">
            <v>q_402_q_quart_3_2_n</v>
          </cell>
          <cell r="B304">
            <v>28</v>
          </cell>
        </row>
        <row r="305">
          <cell r="A305" t="str">
            <v>q_402_r_quart_0_2_freqpct</v>
          </cell>
          <cell r="B305">
            <v>0.96516656875610352</v>
          </cell>
        </row>
        <row r="306">
          <cell r="A306" t="str">
            <v>q_402_r_quart_0_2_n</v>
          </cell>
          <cell r="B306">
            <v>792</v>
          </cell>
        </row>
        <row r="307">
          <cell r="A307" t="str">
            <v>q_402_r_quart_1_2_freqpct</v>
          </cell>
          <cell r="B307">
            <v>2.7791920001618564E-4</v>
          </cell>
        </row>
        <row r="308">
          <cell r="A308" t="str">
            <v>q_402_r_quart_1_2_n</v>
          </cell>
          <cell r="B308">
            <v>1</v>
          </cell>
        </row>
        <row r="309">
          <cell r="A309" t="str">
            <v>q_402_r_quart_2_2_freqpct</v>
          </cell>
          <cell r="B309">
            <v>1.0545765981078148E-2</v>
          </cell>
        </row>
        <row r="310">
          <cell r="A310" t="str">
            <v>q_402_r_quart_2_2_n</v>
          </cell>
          <cell r="B310">
            <v>15</v>
          </cell>
        </row>
        <row r="311">
          <cell r="A311" t="str">
            <v>q_402_r_quart_3_2_freqpct</v>
          </cell>
          <cell r="B311">
            <v>2.400975301861763E-2</v>
          </cell>
        </row>
        <row r="312">
          <cell r="A312" t="str">
            <v>q_402_r_quart_3_2_n</v>
          </cell>
          <cell r="B312">
            <v>24</v>
          </cell>
        </row>
        <row r="313">
          <cell r="A313" t="str">
            <v>q_402_s_quart_0_2_freqpct</v>
          </cell>
          <cell r="B313">
            <v>0.52682077884674072</v>
          </cell>
        </row>
        <row r="314">
          <cell r="A314" t="str">
            <v>q_402_s_quart_0_2_n</v>
          </cell>
          <cell r="B314">
            <v>525</v>
          </cell>
        </row>
        <row r="315">
          <cell r="A315" t="str">
            <v>q_402_s_quart_1_2_freqpct</v>
          </cell>
          <cell r="B315">
            <v>5.0787359476089478E-2</v>
          </cell>
        </row>
        <row r="316">
          <cell r="A316" t="str">
            <v>q_402_s_quart_1_2_n</v>
          </cell>
          <cell r="B316">
            <v>38</v>
          </cell>
        </row>
        <row r="317">
          <cell r="A317" t="str">
            <v>q_402_s_quart_2_2_freqpct</v>
          </cell>
          <cell r="B317">
            <v>0.19151052832603455</v>
          </cell>
        </row>
        <row r="318">
          <cell r="A318" t="str">
            <v>q_402_s_quart_2_2_n</v>
          </cell>
          <cell r="B318">
            <v>118</v>
          </cell>
        </row>
        <row r="319">
          <cell r="A319" t="str">
            <v>q_402_s_quart_3_2_freqpct</v>
          </cell>
          <cell r="B319">
            <v>0.23088134825229645</v>
          </cell>
        </row>
        <row r="320">
          <cell r="A320" t="str">
            <v>q_402_s_quart_3_2_n</v>
          </cell>
          <cell r="B320">
            <v>151</v>
          </cell>
        </row>
        <row r="321">
          <cell r="A321" t="str">
            <v>q_402_t_quart_0_2_freqpct</v>
          </cell>
          <cell r="B321">
            <v>0.5591920018196106</v>
          </cell>
        </row>
        <row r="322">
          <cell r="A322" t="str">
            <v>q_402_t_quart_0_2_n</v>
          </cell>
          <cell r="B322">
            <v>531</v>
          </cell>
        </row>
        <row r="323">
          <cell r="A323" t="str">
            <v>q_402_t_quart_1_2_freqpct</v>
          </cell>
          <cell r="B323">
            <v>6.8131960928440094E-2</v>
          </cell>
        </row>
        <row r="324">
          <cell r="A324" t="str">
            <v>q_402_t_quart_1_2_n</v>
          </cell>
          <cell r="B324">
            <v>48</v>
          </cell>
        </row>
        <row r="325">
          <cell r="A325" t="str">
            <v>q_402_t_quart_2_2_freqpct</v>
          </cell>
          <cell r="B325">
            <v>0.12947830557823181</v>
          </cell>
        </row>
        <row r="326">
          <cell r="A326" t="str">
            <v>q_402_t_quart_2_2_n</v>
          </cell>
          <cell r="B326">
            <v>90</v>
          </cell>
        </row>
        <row r="327">
          <cell r="A327" t="str">
            <v>q_402_t_quart_3_2_freqpct</v>
          </cell>
          <cell r="B327">
            <v>0.2431977391242981</v>
          </cell>
        </row>
        <row r="328">
          <cell r="A328" t="str">
            <v>q_402_t_quart_3_2_n</v>
          </cell>
          <cell r="B328">
            <v>163</v>
          </cell>
        </row>
        <row r="329">
          <cell r="A329" t="str">
            <v>q_402_u_quart_0_2_freqpct</v>
          </cell>
          <cell r="B329">
            <v>0.99377632141113281</v>
          </cell>
        </row>
        <row r="330">
          <cell r="A330" t="str">
            <v>q_402_u_quart_0_2_n</v>
          </cell>
          <cell r="B330">
            <v>824</v>
          </cell>
        </row>
        <row r="331">
          <cell r="A331" t="str">
            <v>q_402_u_quart_1_2_freqpct</v>
          </cell>
          <cell r="B331">
            <v>2.473682863637805E-3</v>
          </cell>
        </row>
        <row r="332">
          <cell r="A332" t="str">
            <v>q_402_u_quart_1_2_n</v>
          </cell>
          <cell r="B332">
            <v>3</v>
          </cell>
        </row>
        <row r="333">
          <cell r="A333" t="str">
            <v>q_402_u_quart_2_2_freqpct</v>
          </cell>
          <cell r="B333">
            <v>1.1912172194570303E-3</v>
          </cell>
        </row>
        <row r="334">
          <cell r="A334" t="str">
            <v>q_402_u_quart_2_2_n</v>
          </cell>
          <cell r="B334">
            <v>2</v>
          </cell>
        </row>
        <row r="335">
          <cell r="A335" t="str">
            <v>q_402_u_quart_3_2_freqpct</v>
          </cell>
          <cell r="B335">
            <v>2.5588036514818668E-3</v>
          </cell>
        </row>
        <row r="336">
          <cell r="A336" t="str">
            <v>q_402_u_quart_3_2_n</v>
          </cell>
          <cell r="B336">
            <v>3</v>
          </cell>
        </row>
      </sheetData>
      <sheetData sheetId="44">
        <row r="1">
          <cell r="A1" t="str">
            <v>q_402_a_quart_0_1_freqpct</v>
          </cell>
          <cell r="B1">
            <v>0.24113045632839203</v>
          </cell>
        </row>
        <row r="2">
          <cell r="A2" t="str">
            <v>q_402_a_quart_0_1_n</v>
          </cell>
          <cell r="B2">
            <v>243</v>
          </cell>
        </row>
        <row r="3">
          <cell r="A3" t="str">
            <v>q_402_a_quart_1_1_freqpct</v>
          </cell>
          <cell r="B3">
            <v>0.45685482025146484</v>
          </cell>
        </row>
        <row r="4">
          <cell r="A4" t="str">
            <v>q_402_a_quart_1_1_n</v>
          </cell>
          <cell r="B4">
            <v>295</v>
          </cell>
        </row>
        <row r="5">
          <cell r="A5" t="str">
            <v>q_402_a_quart_2_1_freqpct</v>
          </cell>
          <cell r="B5">
            <v>0.28054925799369812</v>
          </cell>
        </row>
        <row r="6">
          <cell r="A6" t="str">
            <v>q_402_a_quart_2_1_n</v>
          </cell>
          <cell r="B6">
            <v>152</v>
          </cell>
        </row>
        <row r="7">
          <cell r="A7" t="str">
            <v>q_402_a_quart_3_1_freqpct</v>
          </cell>
          <cell r="B7">
            <v>2.1465472877025604E-2</v>
          </cell>
        </row>
        <row r="8">
          <cell r="A8" t="str">
            <v>q_402_a_quart_3_1_n</v>
          </cell>
          <cell r="B8">
            <v>20</v>
          </cell>
        </row>
        <row r="9">
          <cell r="A9" t="str">
            <v>q_402_b_quart_0_1_freqpct</v>
          </cell>
          <cell r="B9">
            <v>0.23235173523426056</v>
          </cell>
        </row>
        <row r="10">
          <cell r="A10" t="str">
            <v>q_402_b_quart_0_1_n</v>
          </cell>
          <cell r="B10">
            <v>286</v>
          </cell>
        </row>
        <row r="11">
          <cell r="A11" t="str">
            <v>q_402_b_quart_1_1_freqpct</v>
          </cell>
          <cell r="B11">
            <v>0.56511682271957397</v>
          </cell>
        </row>
        <row r="12">
          <cell r="A12" t="str">
            <v>q_402_b_quart_1_1_n</v>
          </cell>
          <cell r="B12">
            <v>291</v>
          </cell>
        </row>
        <row r="13">
          <cell r="A13" t="str">
            <v>q_402_b_quart_2_1_freqpct</v>
          </cell>
          <cell r="B13">
            <v>0.18599227070808411</v>
          </cell>
        </row>
        <row r="14">
          <cell r="A14" t="str">
            <v>q_402_b_quart_2_1_n</v>
          </cell>
          <cell r="B14">
            <v>116</v>
          </cell>
        </row>
        <row r="15">
          <cell r="A15" t="str">
            <v>q_402_b_quart_3_1_freqpct</v>
          </cell>
          <cell r="B15">
            <v>1.6539148986339569E-2</v>
          </cell>
        </row>
        <row r="16">
          <cell r="A16" t="str">
            <v>q_402_b_quart_3_1_n</v>
          </cell>
          <cell r="B16">
            <v>17</v>
          </cell>
        </row>
        <row r="17">
          <cell r="A17" t="str">
            <v>q_402_c_quart_0_1_freqpct</v>
          </cell>
          <cell r="B17">
            <v>0.35632756352424622</v>
          </cell>
        </row>
        <row r="18">
          <cell r="A18" t="str">
            <v>q_402_c_quart_0_1_n</v>
          </cell>
          <cell r="B18">
            <v>332</v>
          </cell>
        </row>
        <row r="19">
          <cell r="A19" t="str">
            <v>q_402_c_quart_1_1_freqpct</v>
          </cell>
          <cell r="B19">
            <v>0.17542685568332672</v>
          </cell>
        </row>
        <row r="20">
          <cell r="A20" t="str">
            <v>q_402_c_quart_1_1_n</v>
          </cell>
          <cell r="B20">
            <v>103</v>
          </cell>
        </row>
        <row r="21">
          <cell r="A21" t="str">
            <v>q_402_c_quart_2_1_freqpct</v>
          </cell>
          <cell r="B21">
            <v>0.34723395109176636</v>
          </cell>
        </row>
        <row r="22">
          <cell r="A22" t="str">
            <v>q_402_c_quart_2_1_n</v>
          </cell>
          <cell r="B22">
            <v>194</v>
          </cell>
        </row>
        <row r="23">
          <cell r="A23" t="str">
            <v>q_402_c_quart_3_1_freqpct</v>
          </cell>
          <cell r="B23">
            <v>0.12101159989833832</v>
          </cell>
        </row>
        <row r="24">
          <cell r="A24" t="str">
            <v>q_402_c_quart_3_1_n</v>
          </cell>
          <cell r="B24">
            <v>81</v>
          </cell>
        </row>
        <row r="25">
          <cell r="A25" t="str">
            <v>q_402_d_quart_0_1_freqpct</v>
          </cell>
          <cell r="B25">
            <v>0.4745166003704071</v>
          </cell>
        </row>
        <row r="26">
          <cell r="A26" t="str">
            <v>q_402_d_quart_0_1_n</v>
          </cell>
          <cell r="B26">
            <v>439</v>
          </cell>
        </row>
        <row r="27">
          <cell r="A27" t="str">
            <v>q_402_d_quart_1_1_freqpct</v>
          </cell>
          <cell r="B27">
            <v>0.149820476770401</v>
          </cell>
        </row>
        <row r="28">
          <cell r="A28" t="str">
            <v>q_402_d_quart_1_1_n</v>
          </cell>
          <cell r="B28">
            <v>76</v>
          </cell>
        </row>
        <row r="29">
          <cell r="A29" t="str">
            <v>q_402_d_quart_2_1_freqpct</v>
          </cell>
          <cell r="B29">
            <v>0.28212282061576843</v>
          </cell>
        </row>
        <row r="30">
          <cell r="A30" t="str">
            <v>q_402_d_quart_2_1_n</v>
          </cell>
          <cell r="B30">
            <v>139</v>
          </cell>
        </row>
        <row r="31">
          <cell r="A31" t="str">
            <v>q_402_d_quart_3_1_freqpct</v>
          </cell>
          <cell r="B31">
            <v>9.3540087342262268E-2</v>
          </cell>
        </row>
        <row r="32">
          <cell r="A32" t="str">
            <v>q_402_d_quart_3_1_n</v>
          </cell>
          <cell r="B32">
            <v>56</v>
          </cell>
        </row>
        <row r="33">
          <cell r="A33" t="str">
            <v>q_402_e_quart_0_1_freqpct</v>
          </cell>
          <cell r="B33">
            <v>0.39001348614692688</v>
          </cell>
        </row>
        <row r="34">
          <cell r="A34" t="str">
            <v>q_402_e_quart_0_1_n</v>
          </cell>
          <cell r="B34">
            <v>375</v>
          </cell>
        </row>
        <row r="35">
          <cell r="A35" t="str">
            <v>q_402_e_quart_1_1_freqpct</v>
          </cell>
          <cell r="B35">
            <v>5.0767987966537476E-2</v>
          </cell>
        </row>
        <row r="36">
          <cell r="A36" t="str">
            <v>q_402_e_quart_1_1_n</v>
          </cell>
          <cell r="B36">
            <v>52</v>
          </cell>
        </row>
        <row r="37">
          <cell r="A37" t="str">
            <v>q_402_e_quart_2_1_freqpct</v>
          </cell>
          <cell r="B37">
            <v>0.22111724317073822</v>
          </cell>
        </row>
        <row r="38">
          <cell r="A38" t="str">
            <v>q_402_e_quart_2_1_n</v>
          </cell>
          <cell r="B38">
            <v>124</v>
          </cell>
        </row>
        <row r="39">
          <cell r="A39" t="str">
            <v>q_402_e_quart_3_1_freqpct</v>
          </cell>
          <cell r="B39">
            <v>0.33810129761695862</v>
          </cell>
        </row>
        <row r="40">
          <cell r="A40" t="str">
            <v>q_402_e_quart_3_1_n</v>
          </cell>
          <cell r="B40">
            <v>159</v>
          </cell>
        </row>
        <row r="41">
          <cell r="A41" t="str">
            <v>q_402_f_quart_0_1_freqpct</v>
          </cell>
          <cell r="B41">
            <v>0.57065808773040771</v>
          </cell>
        </row>
        <row r="42">
          <cell r="A42" t="str">
            <v>q_402_f_quart_0_1_n</v>
          </cell>
          <cell r="B42">
            <v>505</v>
          </cell>
        </row>
        <row r="43">
          <cell r="A43" t="str">
            <v>q_402_f_quart_1_1_freqpct</v>
          </cell>
          <cell r="B43">
            <v>8.3993755280971527E-2</v>
          </cell>
        </row>
        <row r="44">
          <cell r="A44" t="str">
            <v>q_402_f_quart_1_1_n</v>
          </cell>
          <cell r="B44">
            <v>37</v>
          </cell>
        </row>
        <row r="45">
          <cell r="A45" t="str">
            <v>q_402_f_quart_2_1_freqpct</v>
          </cell>
          <cell r="B45">
            <v>0.16337819397449493</v>
          </cell>
        </row>
        <row r="46">
          <cell r="A46" t="str">
            <v>q_402_f_quart_2_1_n</v>
          </cell>
          <cell r="B46">
            <v>83</v>
          </cell>
        </row>
        <row r="47">
          <cell r="A47" t="str">
            <v>q_402_f_quart_3_1_freqpct</v>
          </cell>
          <cell r="B47">
            <v>0.18196994066238403</v>
          </cell>
        </row>
        <row r="48">
          <cell r="A48" t="str">
            <v>q_402_f_quart_3_1_n</v>
          </cell>
          <cell r="B48">
            <v>85</v>
          </cell>
        </row>
        <row r="49">
          <cell r="A49" t="str">
            <v>q_402_g_quart_0_1_freqpct</v>
          </cell>
          <cell r="B49">
            <v>0.88355135917663574</v>
          </cell>
        </row>
        <row r="50">
          <cell r="A50" t="str">
            <v>q_402_g_quart_0_1_n</v>
          </cell>
          <cell r="B50">
            <v>650</v>
          </cell>
        </row>
        <row r="51">
          <cell r="A51" t="str">
            <v>q_402_g_quart_1_1_freqpct</v>
          </cell>
          <cell r="B51">
            <v>7.0178569294512272E-3</v>
          </cell>
        </row>
        <row r="52">
          <cell r="A52" t="str">
            <v>q_402_g_quart_1_1_n</v>
          </cell>
          <cell r="B52">
            <v>6</v>
          </cell>
        </row>
        <row r="53">
          <cell r="A53" t="str">
            <v>q_402_g_quart_2_1_freqpct</v>
          </cell>
          <cell r="B53">
            <v>3.960755467414856E-2</v>
          </cell>
        </row>
        <row r="54">
          <cell r="A54" t="str">
            <v>q_402_g_quart_2_1_n</v>
          </cell>
          <cell r="B54">
            <v>22</v>
          </cell>
        </row>
        <row r="55">
          <cell r="A55" t="str">
            <v>q_402_g_quart_3_1_freqpct</v>
          </cell>
          <cell r="B55">
            <v>6.9823205471038818E-2</v>
          </cell>
        </row>
        <row r="56">
          <cell r="A56" t="str">
            <v>q_402_g_quart_3_1_n</v>
          </cell>
          <cell r="B56">
            <v>32</v>
          </cell>
        </row>
        <row r="57">
          <cell r="A57" t="str">
            <v>q_402_h_quart_0_1_freqpct</v>
          </cell>
          <cell r="B57">
            <v>0.55273008346557617</v>
          </cell>
        </row>
        <row r="58">
          <cell r="A58" t="str">
            <v>q_402_h_quart_0_1_n</v>
          </cell>
          <cell r="B58">
            <v>472</v>
          </cell>
        </row>
        <row r="59">
          <cell r="A59" t="str">
            <v>q_402_h_quart_1_1_freqpct</v>
          </cell>
          <cell r="B59">
            <v>8.1209950149059296E-2</v>
          </cell>
        </row>
        <row r="60">
          <cell r="A60" t="str">
            <v>q_402_h_quart_1_1_n</v>
          </cell>
          <cell r="B60">
            <v>62</v>
          </cell>
        </row>
        <row r="61">
          <cell r="A61" t="str">
            <v>q_402_h_quart_2_1_freqpct</v>
          </cell>
          <cell r="B61">
            <v>0.16783013939857483</v>
          </cell>
        </row>
        <row r="62">
          <cell r="A62" t="str">
            <v>q_402_h_quart_2_1_n</v>
          </cell>
          <cell r="B62">
            <v>82</v>
          </cell>
        </row>
        <row r="63">
          <cell r="A63" t="str">
            <v>q_402_h_quart_3_1_freqpct</v>
          </cell>
          <cell r="B63">
            <v>0.1982298344373703</v>
          </cell>
        </row>
        <row r="64">
          <cell r="A64" t="str">
            <v>q_402_h_quart_3_1_n</v>
          </cell>
          <cell r="B64">
            <v>94</v>
          </cell>
        </row>
        <row r="65">
          <cell r="A65" t="str">
            <v>q_402_i_quart_0_1_freqpct</v>
          </cell>
          <cell r="B65">
            <v>0.88392931222915649</v>
          </cell>
        </row>
        <row r="66">
          <cell r="A66" t="str">
            <v>q_402_i_quart_0_1_n</v>
          </cell>
          <cell r="B66">
            <v>651</v>
          </cell>
        </row>
        <row r="67">
          <cell r="A67" t="str">
            <v>q_402_i_quart_1_1_freqpct</v>
          </cell>
          <cell r="B67">
            <v>1.2383871711790562E-2</v>
          </cell>
        </row>
        <row r="68">
          <cell r="A68" t="str">
            <v>q_402_i_quart_1_1_n</v>
          </cell>
          <cell r="B68">
            <v>8</v>
          </cell>
        </row>
        <row r="69">
          <cell r="A69" t="str">
            <v>q_402_i_quart_2_1_freqpct</v>
          </cell>
          <cell r="B69">
            <v>2.5692485272884369E-2</v>
          </cell>
        </row>
        <row r="70">
          <cell r="A70" t="str">
            <v>q_402_i_quart_2_1_n</v>
          </cell>
          <cell r="B70">
            <v>15</v>
          </cell>
        </row>
        <row r="71">
          <cell r="A71" t="str">
            <v>q_402_i_quart_3_1_freqpct</v>
          </cell>
          <cell r="B71">
            <v>7.7994354069232941E-2</v>
          </cell>
        </row>
        <row r="72">
          <cell r="A72" t="str">
            <v>q_402_i_quart_3_1_n</v>
          </cell>
          <cell r="B72">
            <v>36</v>
          </cell>
        </row>
        <row r="73">
          <cell r="A73" t="str">
            <v>q_402_j_quart_0_1_freqpct</v>
          </cell>
          <cell r="B73">
            <v>0.83339053392410278</v>
          </cell>
        </row>
        <row r="74">
          <cell r="A74" t="str">
            <v>q_402_j_quart_0_1_n</v>
          </cell>
          <cell r="B74">
            <v>620</v>
          </cell>
        </row>
        <row r="75">
          <cell r="A75" t="str">
            <v>q_402_j_quart_1_1_freqpct</v>
          </cell>
          <cell r="B75">
            <v>2.3810528218746185E-2</v>
          </cell>
        </row>
        <row r="76">
          <cell r="A76" t="str">
            <v>q_402_j_quart_1_1_n</v>
          </cell>
          <cell r="B76">
            <v>23</v>
          </cell>
        </row>
        <row r="77">
          <cell r="A77" t="str">
            <v>q_402_j_quart_2_1_freqpct</v>
          </cell>
          <cell r="B77">
            <v>8.4023714065551758E-2</v>
          </cell>
        </row>
        <row r="78">
          <cell r="A78" t="str">
            <v>q_402_j_quart_2_1_n</v>
          </cell>
          <cell r="B78">
            <v>42</v>
          </cell>
        </row>
        <row r="79">
          <cell r="A79" t="str">
            <v>q_402_j_quart_3_1_freqpct</v>
          </cell>
          <cell r="B79">
            <v>5.8775234967470169E-2</v>
          </cell>
        </row>
        <row r="80">
          <cell r="A80" t="str">
            <v>q_402_j_quart_3_1_n</v>
          </cell>
          <cell r="B80">
            <v>25</v>
          </cell>
        </row>
        <row r="81">
          <cell r="A81" t="str">
            <v>q_402_k_quart_0_1_freqpct</v>
          </cell>
          <cell r="B81">
            <v>0.36596411466598511</v>
          </cell>
        </row>
        <row r="82">
          <cell r="A82" t="str">
            <v>q_402_k_quart_0_1_n</v>
          </cell>
          <cell r="B82">
            <v>381</v>
          </cell>
        </row>
        <row r="83">
          <cell r="A83" t="str">
            <v>q_402_k_quart_1_1_freqpct</v>
          </cell>
          <cell r="B83">
            <v>5.54763562977314E-2</v>
          </cell>
        </row>
        <row r="84">
          <cell r="A84" t="str">
            <v>q_402_k_quart_1_1_n</v>
          </cell>
          <cell r="B84">
            <v>37</v>
          </cell>
        </row>
        <row r="85">
          <cell r="A85" t="str">
            <v>q_402_k_quart_2_1_freqpct</v>
          </cell>
          <cell r="B85">
            <v>0.13202525675296783</v>
          </cell>
        </row>
        <row r="86">
          <cell r="A86" t="str">
            <v>q_402_k_quart_2_1_n</v>
          </cell>
          <cell r="B86">
            <v>82</v>
          </cell>
        </row>
        <row r="87">
          <cell r="A87" t="str">
            <v>q_402_k_quart_3_1_freqpct</v>
          </cell>
          <cell r="B87">
            <v>0.44653427600860596</v>
          </cell>
        </row>
        <row r="88">
          <cell r="A88" t="str">
            <v>q_402_k_quart_3_1_n</v>
          </cell>
          <cell r="B88">
            <v>210</v>
          </cell>
        </row>
        <row r="89">
          <cell r="A89" t="str">
            <v>q_402_l_quart_0_1_freqpct</v>
          </cell>
          <cell r="B89">
            <v>0.45424243807792664</v>
          </cell>
        </row>
        <row r="90">
          <cell r="A90" t="str">
            <v>q_402_l_quart_0_1_n</v>
          </cell>
          <cell r="B90">
            <v>423</v>
          </cell>
        </row>
        <row r="91">
          <cell r="A91" t="str">
            <v>q_402_l_quart_1_1_freqpct</v>
          </cell>
          <cell r="B91">
            <v>2.0382963120937347E-2</v>
          </cell>
        </row>
        <row r="92">
          <cell r="A92" t="str">
            <v>q_402_l_quart_1_1_n</v>
          </cell>
          <cell r="B92">
            <v>13</v>
          </cell>
        </row>
        <row r="93">
          <cell r="A93" t="str">
            <v>q_402_l_quart_2_1_freqpct</v>
          </cell>
          <cell r="B93">
            <v>0.1431976854801178</v>
          </cell>
        </row>
        <row r="94">
          <cell r="A94" t="str">
            <v>q_402_l_quart_2_1_n</v>
          </cell>
          <cell r="B94">
            <v>70</v>
          </cell>
        </row>
        <row r="95">
          <cell r="A95" t="str">
            <v>q_402_l_quart_3_1_freqpct</v>
          </cell>
          <cell r="B95">
            <v>0.38217693567276001</v>
          </cell>
        </row>
        <row r="96">
          <cell r="A96" t="str">
            <v>q_402_l_quart_3_1_n</v>
          </cell>
          <cell r="B96">
            <v>204</v>
          </cell>
        </row>
        <row r="97">
          <cell r="A97" t="str">
            <v>q_402_m_quart_0_1_freqpct</v>
          </cell>
          <cell r="B97">
            <v>0.90454763174057007</v>
          </cell>
        </row>
        <row r="98">
          <cell r="A98" t="str">
            <v>q_402_m_quart_0_1_n</v>
          </cell>
          <cell r="B98">
            <v>657</v>
          </cell>
        </row>
        <row r="99">
          <cell r="A99" t="str">
            <v>q_402_m_quart_1_1_freqpct</v>
          </cell>
          <cell r="B99">
            <v>1.4749113470315933E-2</v>
          </cell>
        </row>
        <row r="100">
          <cell r="A100" t="str">
            <v>q_402_m_quart_1_1_n</v>
          </cell>
          <cell r="B100">
            <v>11</v>
          </cell>
        </row>
        <row r="101">
          <cell r="A101" t="str">
            <v>q_402_m_quart_2_1_freqpct</v>
          </cell>
          <cell r="B101">
            <v>2.9547303915023804E-2</v>
          </cell>
        </row>
        <row r="102">
          <cell r="A102" t="str">
            <v>q_402_m_quart_2_1_n</v>
          </cell>
          <cell r="B102">
            <v>13</v>
          </cell>
        </row>
        <row r="103">
          <cell r="A103" t="str">
            <v>q_402_m_quart_3_1_freqpct</v>
          </cell>
          <cell r="B103">
            <v>5.1155939698219299E-2</v>
          </cell>
        </row>
        <row r="104">
          <cell r="A104" t="str">
            <v>q_402_m_quart_3_1_n</v>
          </cell>
          <cell r="B104">
            <v>29</v>
          </cell>
        </row>
        <row r="105">
          <cell r="A105" t="str">
            <v>q_402_n_quart_0_1_freqpct</v>
          </cell>
          <cell r="B105">
            <v>0.8669554591178894</v>
          </cell>
        </row>
        <row r="106">
          <cell r="A106" t="str">
            <v>q_402_n_quart_0_1_n</v>
          </cell>
          <cell r="B106">
            <v>622</v>
          </cell>
        </row>
        <row r="107">
          <cell r="A107" t="str">
            <v>q_402_n_quart_1_1_freqpct</v>
          </cell>
          <cell r="B107">
            <v>1.0946821421384811E-2</v>
          </cell>
        </row>
        <row r="108">
          <cell r="A108" t="str">
            <v>q_402_n_quart_1_1_n</v>
          </cell>
          <cell r="B108">
            <v>12</v>
          </cell>
        </row>
        <row r="109">
          <cell r="A109" t="str">
            <v>q_402_n_quart_2_1_freqpct</v>
          </cell>
          <cell r="B109">
            <v>6.065237894654274E-2</v>
          </cell>
        </row>
        <row r="110">
          <cell r="A110" t="str">
            <v>q_402_n_quart_2_1_n</v>
          </cell>
          <cell r="B110">
            <v>37</v>
          </cell>
        </row>
        <row r="111">
          <cell r="A111" t="str">
            <v>q_402_n_quart_3_1_freqpct</v>
          </cell>
          <cell r="B111">
            <v>6.1445329338312149E-2</v>
          </cell>
        </row>
        <row r="112">
          <cell r="A112" t="str">
            <v>q_402_n_quart_3_1_n</v>
          </cell>
          <cell r="B112">
            <v>39</v>
          </cell>
        </row>
        <row r="113">
          <cell r="A113" t="str">
            <v>q_402_o_quart_0_1_freqpct</v>
          </cell>
          <cell r="B113">
            <v>0.89404982328414917</v>
          </cell>
        </row>
        <row r="114">
          <cell r="A114" t="str">
            <v>q_402_o_quart_0_1_n</v>
          </cell>
          <cell r="B114">
            <v>654</v>
          </cell>
        </row>
        <row r="115">
          <cell r="A115" t="str">
            <v>q_402_o_quart_1_1_freqpct</v>
          </cell>
          <cell r="B115">
            <v>8.9762983843684196E-3</v>
          </cell>
        </row>
        <row r="116">
          <cell r="A116" t="str">
            <v>q_402_o_quart_1_1_n</v>
          </cell>
          <cell r="B116">
            <v>6</v>
          </cell>
        </row>
        <row r="117">
          <cell r="A117" t="str">
            <v>q_402_o_quart_2_1_freqpct</v>
          </cell>
          <cell r="B117">
            <v>3.2788198441267014E-2</v>
          </cell>
        </row>
        <row r="118">
          <cell r="A118" t="str">
            <v>q_402_o_quart_2_1_n</v>
          </cell>
          <cell r="B118">
            <v>16</v>
          </cell>
        </row>
        <row r="119">
          <cell r="A119" t="str">
            <v>q_402_o_quart_3_1_freqpct</v>
          </cell>
          <cell r="B119">
            <v>6.4185671508312225E-2</v>
          </cell>
        </row>
        <row r="120">
          <cell r="A120" t="str">
            <v>q_402_o_quart_3_1_n</v>
          </cell>
          <cell r="B120">
            <v>34</v>
          </cell>
        </row>
        <row r="121">
          <cell r="A121" t="str">
            <v>q_402_p_quart_0_1_freqpct</v>
          </cell>
          <cell r="B121">
            <v>0.8971703052520752</v>
          </cell>
        </row>
        <row r="122">
          <cell r="A122" t="str">
            <v>q_402_p_quart_0_1_n</v>
          </cell>
          <cell r="B122">
            <v>655</v>
          </cell>
        </row>
        <row r="123">
          <cell r="A123" t="str">
            <v>q_402_p_quart_1_1_freqpct</v>
          </cell>
          <cell r="B123">
            <v>9.22373216599226E-3</v>
          </cell>
        </row>
        <row r="124">
          <cell r="A124" t="str">
            <v>q_402_p_quart_1_1_n</v>
          </cell>
          <cell r="B124">
            <v>6</v>
          </cell>
        </row>
        <row r="125">
          <cell r="A125" t="str">
            <v>q_402_p_quart_2_1_freqpct</v>
          </cell>
          <cell r="B125">
            <v>4.4813383370637894E-2</v>
          </cell>
        </row>
        <row r="126">
          <cell r="A126" t="str">
            <v>q_402_p_quart_2_1_n</v>
          </cell>
          <cell r="B126">
            <v>21</v>
          </cell>
        </row>
        <row r="127">
          <cell r="A127" t="str">
            <v>q_402_p_quart_3_1_freqpct</v>
          </cell>
          <cell r="B127">
            <v>4.8792574554681778E-2</v>
          </cell>
        </row>
        <row r="128">
          <cell r="A128" t="str">
            <v>q_402_p_quart_3_1_n</v>
          </cell>
          <cell r="B128">
            <v>28</v>
          </cell>
        </row>
        <row r="129">
          <cell r="A129" t="str">
            <v>q_402_q_quart_0_1_freqpct</v>
          </cell>
          <cell r="B129">
            <v>0.92450034618377686</v>
          </cell>
        </row>
        <row r="130">
          <cell r="A130" t="str">
            <v>q_402_q_quart_0_1_n</v>
          </cell>
          <cell r="B130">
            <v>675</v>
          </cell>
        </row>
        <row r="131">
          <cell r="A131" t="str">
            <v>q_402_q_quart_1_1_freqpct</v>
          </cell>
          <cell r="B131">
            <v>2.010200172662735E-2</v>
          </cell>
        </row>
        <row r="132">
          <cell r="A132" t="str">
            <v>q_402_q_quart_1_1_n</v>
          </cell>
          <cell r="B132">
            <v>10</v>
          </cell>
        </row>
        <row r="133">
          <cell r="A133" t="str">
            <v>q_402_q_quart_2_1_freqpct</v>
          </cell>
          <cell r="B133">
            <v>8.3233807235956192E-3</v>
          </cell>
        </row>
        <row r="134">
          <cell r="A134" t="str">
            <v>q_402_q_quart_2_1_n</v>
          </cell>
          <cell r="B134">
            <v>3</v>
          </cell>
        </row>
        <row r="135">
          <cell r="A135" t="str">
            <v>q_402_q_quart_3_1_freqpct</v>
          </cell>
          <cell r="B135">
            <v>4.7074265778064728E-2</v>
          </cell>
        </row>
        <row r="136">
          <cell r="A136" t="str">
            <v>q_402_q_quart_3_1_n</v>
          </cell>
          <cell r="B136">
            <v>22</v>
          </cell>
        </row>
        <row r="137">
          <cell r="A137" t="str">
            <v>q_402_r_quart_0_1_freqpct</v>
          </cell>
          <cell r="B137">
            <v>0.960349440574646</v>
          </cell>
        </row>
        <row r="138">
          <cell r="A138" t="str">
            <v>q_402_r_quart_0_1_n</v>
          </cell>
          <cell r="B138">
            <v>674</v>
          </cell>
        </row>
        <row r="139">
          <cell r="A139" t="str">
            <v>q_402_r_quart_1_1_freqpct</v>
          </cell>
          <cell r="B139">
            <v>2.0851357840001583E-3</v>
          </cell>
        </row>
        <row r="140">
          <cell r="A140" t="str">
            <v>q_402_r_quart_1_1_n</v>
          </cell>
          <cell r="B140">
            <v>3</v>
          </cell>
        </row>
        <row r="141">
          <cell r="A141" t="str">
            <v>q_402_r_quart_2_1_freqpct</v>
          </cell>
          <cell r="B141">
            <v>9.2385802417993546E-3</v>
          </cell>
        </row>
        <row r="142">
          <cell r="A142" t="str">
            <v>q_402_r_quart_2_1_n</v>
          </cell>
          <cell r="B142">
            <v>14</v>
          </cell>
        </row>
        <row r="143">
          <cell r="A143" t="str">
            <v>q_402_r_quart_3_1_freqpct</v>
          </cell>
          <cell r="B143">
            <v>2.8326822444796562E-2</v>
          </cell>
        </row>
        <row r="144">
          <cell r="A144" t="str">
            <v>q_402_r_quart_3_1_n</v>
          </cell>
          <cell r="B144">
            <v>19</v>
          </cell>
        </row>
        <row r="145">
          <cell r="A145" t="str">
            <v>q_402_s_quart_0_1_freqpct</v>
          </cell>
          <cell r="B145">
            <v>0.51638567447662354</v>
          </cell>
        </row>
        <row r="146">
          <cell r="A146" t="str">
            <v>q_402_s_quart_0_1_n</v>
          </cell>
          <cell r="B146">
            <v>452</v>
          </cell>
        </row>
        <row r="147">
          <cell r="A147" t="str">
            <v>q_402_s_quart_1_1_freqpct</v>
          </cell>
          <cell r="B147">
            <v>6.2658593058586121E-2</v>
          </cell>
        </row>
        <row r="148">
          <cell r="A148" t="str">
            <v>q_402_s_quart_1_1_n</v>
          </cell>
          <cell r="B148">
            <v>44</v>
          </cell>
        </row>
        <row r="149">
          <cell r="A149" t="str">
            <v>q_402_s_quart_2_1_freqpct</v>
          </cell>
          <cell r="B149">
            <v>0.1620599627494812</v>
          </cell>
        </row>
        <row r="150">
          <cell r="A150" t="str">
            <v>q_402_s_quart_2_1_n</v>
          </cell>
          <cell r="B150">
            <v>83</v>
          </cell>
        </row>
        <row r="151">
          <cell r="A151" t="str">
            <v>q_402_s_quart_3_1_freqpct</v>
          </cell>
          <cell r="B151">
            <v>0.25889578461647034</v>
          </cell>
        </row>
        <row r="152">
          <cell r="A152" t="str">
            <v>q_402_s_quart_3_1_n</v>
          </cell>
          <cell r="B152">
            <v>131</v>
          </cell>
        </row>
        <row r="153">
          <cell r="A153" t="str">
            <v>q_402_t_quart_0_1_freqpct</v>
          </cell>
          <cell r="B153">
            <v>0.51903867721557617</v>
          </cell>
        </row>
        <row r="154">
          <cell r="A154" t="str">
            <v>q_402_t_quart_0_1_n</v>
          </cell>
          <cell r="B154">
            <v>447</v>
          </cell>
        </row>
        <row r="155">
          <cell r="A155" t="str">
            <v>q_402_t_quart_1_1_freqpct</v>
          </cell>
          <cell r="B155">
            <v>6.4247757196426392E-2</v>
          </cell>
        </row>
        <row r="156">
          <cell r="A156" t="str">
            <v>q_402_t_quart_1_1_n</v>
          </cell>
          <cell r="B156">
            <v>50</v>
          </cell>
        </row>
        <row r="157">
          <cell r="A157" t="str">
            <v>q_402_t_quart_2_1_freqpct</v>
          </cell>
          <cell r="B157">
            <v>0.13015326857566833</v>
          </cell>
        </row>
        <row r="158">
          <cell r="A158" t="str">
            <v>q_402_t_quart_2_1_n</v>
          </cell>
          <cell r="B158">
            <v>76</v>
          </cell>
        </row>
        <row r="159">
          <cell r="A159" t="str">
            <v>q_402_t_quart_3_1_freqpct</v>
          </cell>
          <cell r="B159">
            <v>0.2865602970123291</v>
          </cell>
        </row>
        <row r="160">
          <cell r="A160" t="str">
            <v>q_402_t_quart_3_1_n</v>
          </cell>
          <cell r="B160">
            <v>137</v>
          </cell>
        </row>
        <row r="161">
          <cell r="A161" t="str">
            <v>q_402_u_quart_0_1_freqpct</v>
          </cell>
          <cell r="B161">
            <v>0.976920485496521</v>
          </cell>
        </row>
        <row r="162">
          <cell r="A162" t="str">
            <v>q_402_u_quart_0_1_n</v>
          </cell>
          <cell r="B162">
            <v>688</v>
          </cell>
        </row>
        <row r="163">
          <cell r="A163" t="str">
            <v>q_402_u_quart_1_1_freqpct</v>
          </cell>
          <cell r="B163">
            <v>1.5357819385826588E-2</v>
          </cell>
        </row>
        <row r="164">
          <cell r="A164" t="str">
            <v>q_402_u_quart_1_1_n</v>
          </cell>
          <cell r="B164">
            <v>14</v>
          </cell>
        </row>
        <row r="165">
          <cell r="A165" t="str">
            <v>q_402_u_quart_2_1_freqpct</v>
          </cell>
          <cell r="B165">
            <v>4.1366927325725555E-3</v>
          </cell>
        </row>
        <row r="166">
          <cell r="A166" t="str">
            <v>q_402_u_quart_2_1_n</v>
          </cell>
          <cell r="B166">
            <v>6</v>
          </cell>
        </row>
        <row r="167">
          <cell r="A167" t="str">
            <v>q_402_u_quart_3_1_freqpct</v>
          </cell>
          <cell r="B167">
            <v>3.5850179847329855E-3</v>
          </cell>
        </row>
        <row r="168">
          <cell r="A168" t="str">
            <v>q_402_u_quart_3_1_n</v>
          </cell>
          <cell r="B168">
            <v>2</v>
          </cell>
        </row>
        <row r="169">
          <cell r="A169" t="str">
            <v>q_402_a_quart_0_2_freqpct</v>
          </cell>
          <cell r="B169">
            <v>0.4924757182598114</v>
          </cell>
        </row>
        <row r="170">
          <cell r="A170" t="str">
            <v>q_402_a_quart_0_2_n</v>
          </cell>
          <cell r="B170">
            <v>1134</v>
          </cell>
        </row>
        <row r="171">
          <cell r="A171" t="str">
            <v>q_402_a_quart_1_2_freqpct</v>
          </cell>
          <cell r="B171">
            <v>0.34992295503616333</v>
          </cell>
        </row>
        <row r="172">
          <cell r="A172" t="str">
            <v>q_402_a_quart_1_2_n</v>
          </cell>
          <cell r="B172">
            <v>516</v>
          </cell>
        </row>
        <row r="173">
          <cell r="A173" t="str">
            <v>q_402_a_quart_2_2_freqpct</v>
          </cell>
          <cell r="B173">
            <v>0.11325907707214355</v>
          </cell>
        </row>
        <row r="174">
          <cell r="A174" t="str">
            <v>q_402_a_quart_2_2_n</v>
          </cell>
          <cell r="B174">
            <v>133</v>
          </cell>
        </row>
        <row r="175">
          <cell r="A175" t="str">
            <v>q_402_a_quart_3_2_freqpct</v>
          </cell>
          <cell r="B175">
            <v>4.4342257082462311E-2</v>
          </cell>
        </row>
        <row r="176">
          <cell r="A176" t="str">
            <v>q_402_a_quart_3_2_n</v>
          </cell>
          <cell r="B176">
            <v>77</v>
          </cell>
        </row>
        <row r="177">
          <cell r="A177" t="str">
            <v>q_402_b_quart_0_2_freqpct</v>
          </cell>
          <cell r="B177">
            <v>0.52201163768768311</v>
          </cell>
        </row>
        <row r="178">
          <cell r="A178" t="str">
            <v>q_402_b_quart_0_2_n</v>
          </cell>
          <cell r="B178">
            <v>1245</v>
          </cell>
        </row>
        <row r="179">
          <cell r="A179" t="str">
            <v>q_402_b_quart_1_2_freqpct</v>
          </cell>
          <cell r="B179">
            <v>0.28711500763893127</v>
          </cell>
        </row>
        <row r="180">
          <cell r="A180" t="str">
            <v>q_402_b_quart_1_2_n</v>
          </cell>
          <cell r="B180">
            <v>347</v>
          </cell>
        </row>
        <row r="181">
          <cell r="A181" t="str">
            <v>q_402_b_quart_2_2_freqpct</v>
          </cell>
          <cell r="B181">
            <v>0.14706243574619293</v>
          </cell>
        </row>
        <row r="182">
          <cell r="A182" t="str">
            <v>q_402_b_quart_2_2_n</v>
          </cell>
          <cell r="B182">
            <v>200</v>
          </cell>
        </row>
        <row r="183">
          <cell r="A183" t="str">
            <v>q_402_b_quart_3_2_freqpct</v>
          </cell>
          <cell r="B183">
            <v>4.3810933828353882E-2</v>
          </cell>
        </row>
        <row r="184">
          <cell r="A184" t="str">
            <v>q_402_b_quart_3_2_n</v>
          </cell>
          <cell r="B184">
            <v>68</v>
          </cell>
        </row>
        <row r="185">
          <cell r="A185" t="str">
            <v>q_402_c_quart_0_2_freqpct</v>
          </cell>
          <cell r="B185">
            <v>0.6690680980682373</v>
          </cell>
        </row>
        <row r="186">
          <cell r="A186" t="str">
            <v>q_402_c_quart_0_2_n</v>
          </cell>
          <cell r="B186">
            <v>1363</v>
          </cell>
        </row>
        <row r="187">
          <cell r="A187" t="str">
            <v>q_402_c_quart_1_2_freqpct</v>
          </cell>
          <cell r="B187">
            <v>7.7341251075267792E-2</v>
          </cell>
        </row>
        <row r="188">
          <cell r="A188" t="str">
            <v>q_402_c_quart_1_2_n</v>
          </cell>
          <cell r="B188">
            <v>149</v>
          </cell>
        </row>
        <row r="189">
          <cell r="A189" t="str">
            <v>q_402_c_quart_2_2_freqpct</v>
          </cell>
          <cell r="B189">
            <v>0.14351312816143036</v>
          </cell>
        </row>
        <row r="190">
          <cell r="A190" t="str">
            <v>q_402_c_quart_2_2_n</v>
          </cell>
          <cell r="B190">
            <v>206</v>
          </cell>
        </row>
        <row r="191">
          <cell r="A191" t="str">
            <v>q_402_c_quart_3_2_freqpct</v>
          </cell>
          <cell r="B191">
            <v>0.11007753759622574</v>
          </cell>
        </row>
        <row r="192">
          <cell r="A192" t="str">
            <v>q_402_c_quart_3_2_n</v>
          </cell>
          <cell r="B192">
            <v>142</v>
          </cell>
        </row>
        <row r="193">
          <cell r="A193" t="str">
            <v>q_402_d_quart_0_2_freqpct</v>
          </cell>
          <cell r="B193">
            <v>0.83243495225906372</v>
          </cell>
        </row>
        <row r="194">
          <cell r="A194" t="str">
            <v>q_402_d_quart_0_2_n</v>
          </cell>
          <cell r="B194">
            <v>1623</v>
          </cell>
        </row>
        <row r="195">
          <cell r="A195" t="str">
            <v>q_402_d_quart_1_2_freqpct</v>
          </cell>
          <cell r="B195">
            <v>4.6169206500053406E-2</v>
          </cell>
        </row>
        <row r="196">
          <cell r="A196" t="str">
            <v>q_402_d_quart_1_2_n</v>
          </cell>
          <cell r="B196">
            <v>53</v>
          </cell>
        </row>
        <row r="197">
          <cell r="A197" t="str">
            <v>q_402_d_quart_2_2_freqpct</v>
          </cell>
          <cell r="B197">
            <v>5.9117116034030914E-2</v>
          </cell>
        </row>
        <row r="198">
          <cell r="A198" t="str">
            <v>q_402_d_quart_2_2_n</v>
          </cell>
          <cell r="B198">
            <v>89</v>
          </cell>
        </row>
        <row r="199">
          <cell r="A199" t="str">
            <v>q_402_d_quart_3_2_freqpct</v>
          </cell>
          <cell r="B199">
            <v>6.2278728932142258E-2</v>
          </cell>
        </row>
        <row r="200">
          <cell r="A200" t="str">
            <v>q_402_d_quart_3_2_n</v>
          </cell>
          <cell r="B200">
            <v>95</v>
          </cell>
        </row>
        <row r="201">
          <cell r="A201" t="str">
            <v>q_402_e_quart_0_2_freqpct</v>
          </cell>
          <cell r="B201">
            <v>0.62094688415527344</v>
          </cell>
        </row>
        <row r="202">
          <cell r="A202" t="str">
            <v>q_402_e_quart_0_2_n</v>
          </cell>
          <cell r="B202">
            <v>1234</v>
          </cell>
        </row>
        <row r="203">
          <cell r="A203" t="str">
            <v>q_402_e_quart_1_2_freqpct</v>
          </cell>
          <cell r="B203">
            <v>0.10280995070934296</v>
          </cell>
        </row>
        <row r="204">
          <cell r="A204" t="str">
            <v>q_402_e_quart_1_2_n</v>
          </cell>
          <cell r="B204">
            <v>233</v>
          </cell>
        </row>
        <row r="205">
          <cell r="A205" t="str">
            <v>q_402_e_quart_2_2_freqpct</v>
          </cell>
          <cell r="B205">
            <v>0.16881762444972992</v>
          </cell>
        </row>
        <row r="206">
          <cell r="A206" t="str">
            <v>q_402_e_quart_2_2_n</v>
          </cell>
          <cell r="B206">
            <v>250</v>
          </cell>
        </row>
        <row r="207">
          <cell r="A207" t="str">
            <v>q_402_e_quart_3_2_freqpct</v>
          </cell>
          <cell r="B207">
            <v>0.10742552578449249</v>
          </cell>
        </row>
        <row r="208">
          <cell r="A208" t="str">
            <v>q_402_e_quart_3_2_n</v>
          </cell>
          <cell r="B208">
            <v>143</v>
          </cell>
        </row>
        <row r="209">
          <cell r="A209" t="str">
            <v>q_402_f_quart_0_2_freqpct</v>
          </cell>
          <cell r="B209">
            <v>0.83061742782592773</v>
          </cell>
        </row>
        <row r="210">
          <cell r="A210" t="str">
            <v>q_402_f_quart_0_2_n</v>
          </cell>
          <cell r="B210">
            <v>1676</v>
          </cell>
        </row>
        <row r="211">
          <cell r="A211" t="str">
            <v>q_402_f_quart_1_2_freqpct</v>
          </cell>
          <cell r="B211">
            <v>4.5874733477830887E-2</v>
          </cell>
        </row>
        <row r="212">
          <cell r="A212" t="str">
            <v>q_402_f_quart_1_2_n</v>
          </cell>
          <cell r="B212">
            <v>44</v>
          </cell>
        </row>
        <row r="213">
          <cell r="A213" t="str">
            <v>q_402_f_quart_2_2_freqpct</v>
          </cell>
          <cell r="B213">
            <v>7.2062693536281586E-2</v>
          </cell>
        </row>
        <row r="214">
          <cell r="A214" t="str">
            <v>q_402_f_quart_2_2_n</v>
          </cell>
          <cell r="B214">
            <v>77</v>
          </cell>
        </row>
        <row r="215">
          <cell r="A215" t="str">
            <v>q_402_f_quart_3_2_freqpct</v>
          </cell>
          <cell r="B215">
            <v>5.1445148885250092E-2</v>
          </cell>
        </row>
        <row r="216">
          <cell r="A216" t="str">
            <v>q_402_f_quart_3_2_n</v>
          </cell>
          <cell r="B216">
            <v>63</v>
          </cell>
        </row>
        <row r="217">
          <cell r="A217" t="str">
            <v>q_402_g_quart_0_2_freqpct</v>
          </cell>
          <cell r="B217">
            <v>0.93334966897964478</v>
          </cell>
        </row>
        <row r="218">
          <cell r="A218" t="str">
            <v>q_402_g_quart_0_2_n</v>
          </cell>
          <cell r="B218">
            <v>1790</v>
          </cell>
        </row>
        <row r="219">
          <cell r="A219" t="str">
            <v>q_402_g_quart_1_2_freqpct</v>
          </cell>
          <cell r="B219">
            <v>1.7352599650621414E-2</v>
          </cell>
        </row>
        <row r="220">
          <cell r="A220" t="str">
            <v>q_402_g_quart_1_2_n</v>
          </cell>
          <cell r="B220">
            <v>13</v>
          </cell>
        </row>
        <row r="221">
          <cell r="A221" t="str">
            <v>q_402_g_quart_2_2_freqpct</v>
          </cell>
          <cell r="B221">
            <v>2.6681177318096161E-2</v>
          </cell>
        </row>
        <row r="222">
          <cell r="A222" t="str">
            <v>q_402_g_quart_2_2_n</v>
          </cell>
          <cell r="B222">
            <v>28</v>
          </cell>
        </row>
        <row r="223">
          <cell r="A223" t="str">
            <v>q_402_g_quart_3_2_freqpct</v>
          </cell>
          <cell r="B223">
            <v>2.2616559639573097E-2</v>
          </cell>
        </row>
        <row r="224">
          <cell r="A224" t="str">
            <v>q_402_g_quart_3_2_n</v>
          </cell>
          <cell r="B224">
            <v>29</v>
          </cell>
        </row>
        <row r="225">
          <cell r="A225" t="str">
            <v>q_402_h_quart_0_2_freqpct</v>
          </cell>
          <cell r="B225">
            <v>0.67963224649429321</v>
          </cell>
        </row>
        <row r="226">
          <cell r="A226" t="str">
            <v>q_402_h_quart_0_2_n</v>
          </cell>
          <cell r="B226">
            <v>1331</v>
          </cell>
        </row>
        <row r="227">
          <cell r="A227" t="str">
            <v>q_402_h_quart_1_2_freqpct</v>
          </cell>
          <cell r="B227">
            <v>9.3537762761116028E-2</v>
          </cell>
        </row>
        <row r="228">
          <cell r="A228" t="str">
            <v>q_402_h_quart_1_2_n</v>
          </cell>
          <cell r="B228">
            <v>213</v>
          </cell>
        </row>
        <row r="229">
          <cell r="A229" t="str">
            <v>q_402_h_quart_2_2_freqpct</v>
          </cell>
          <cell r="B229">
            <v>0.1052628830075264</v>
          </cell>
        </row>
        <row r="230">
          <cell r="A230" t="str">
            <v>q_402_h_quart_2_2_n</v>
          </cell>
          <cell r="B230">
            <v>167</v>
          </cell>
        </row>
        <row r="231">
          <cell r="A231" t="str">
            <v>q_402_h_quart_3_2_freqpct</v>
          </cell>
          <cell r="B231">
            <v>0.12156710028648376</v>
          </cell>
        </row>
        <row r="232">
          <cell r="A232" t="str">
            <v>q_402_h_quart_3_2_n</v>
          </cell>
          <cell r="B232">
            <v>149</v>
          </cell>
        </row>
        <row r="233">
          <cell r="A233" t="str">
            <v>q_402_i_quart_0_2_freqpct</v>
          </cell>
          <cell r="B233">
            <v>0.93376493453979492</v>
          </cell>
        </row>
        <row r="234">
          <cell r="A234" t="str">
            <v>q_402_i_quart_0_2_n</v>
          </cell>
          <cell r="B234">
            <v>1780</v>
          </cell>
        </row>
        <row r="235">
          <cell r="A235" t="str">
            <v>q_402_i_quart_1_2_freqpct</v>
          </cell>
          <cell r="B235">
            <v>1.7645461484789848E-2</v>
          </cell>
        </row>
        <row r="236">
          <cell r="A236" t="str">
            <v>q_402_i_quart_1_2_n</v>
          </cell>
          <cell r="B236">
            <v>19</v>
          </cell>
        </row>
        <row r="237">
          <cell r="A237" t="str">
            <v>q_402_i_quart_2_2_freqpct</v>
          </cell>
          <cell r="B237">
            <v>1.3496123254299164E-2</v>
          </cell>
        </row>
        <row r="238">
          <cell r="A238" t="str">
            <v>q_402_i_quart_2_2_n</v>
          </cell>
          <cell r="B238">
            <v>18</v>
          </cell>
        </row>
        <row r="239">
          <cell r="A239" t="str">
            <v>q_402_i_quart_3_2_freqpct</v>
          </cell>
          <cell r="B239">
            <v>3.5093452781438828E-2</v>
          </cell>
        </row>
        <row r="240">
          <cell r="A240" t="str">
            <v>q_402_i_quart_3_2_n</v>
          </cell>
          <cell r="B240">
            <v>43</v>
          </cell>
        </row>
        <row r="241">
          <cell r="A241" t="str">
            <v>q_402_j_quart_0_2_freqpct</v>
          </cell>
          <cell r="B241">
            <v>0.91005474328994751</v>
          </cell>
        </row>
        <row r="242">
          <cell r="A242" t="str">
            <v>q_402_j_quart_0_2_n</v>
          </cell>
          <cell r="B242">
            <v>1726</v>
          </cell>
        </row>
        <row r="243">
          <cell r="A243" t="str">
            <v>q_402_j_quart_1_2_freqpct</v>
          </cell>
          <cell r="B243">
            <v>1.9159471616148949E-2</v>
          </cell>
        </row>
        <row r="244">
          <cell r="A244" t="str">
            <v>q_402_j_quart_1_2_n</v>
          </cell>
          <cell r="B244">
            <v>46</v>
          </cell>
        </row>
        <row r="245">
          <cell r="A245" t="str">
            <v>q_402_j_quart_2_2_freqpct</v>
          </cell>
          <cell r="B245">
            <v>4.3876010924577713E-2</v>
          </cell>
        </row>
        <row r="246">
          <cell r="A246" t="str">
            <v>q_402_j_quart_2_2_n</v>
          </cell>
          <cell r="B246">
            <v>65</v>
          </cell>
        </row>
        <row r="247">
          <cell r="A247" t="str">
            <v>q_402_j_quart_3_2_freqpct</v>
          </cell>
          <cell r="B247">
            <v>2.6909762993454933E-2</v>
          </cell>
        </row>
        <row r="248">
          <cell r="A248" t="str">
            <v>q_402_j_quart_3_2_n</v>
          </cell>
          <cell r="B248">
            <v>23</v>
          </cell>
        </row>
        <row r="249">
          <cell r="A249" t="str">
            <v>q_402_k_quart_0_2_freqpct</v>
          </cell>
          <cell r="B249">
            <v>0.62654304504394531</v>
          </cell>
        </row>
        <row r="250">
          <cell r="A250" t="str">
            <v>q_402_k_quart_0_2_n</v>
          </cell>
          <cell r="B250">
            <v>1339</v>
          </cell>
        </row>
        <row r="251">
          <cell r="A251" t="str">
            <v>q_402_k_quart_1_2_freqpct</v>
          </cell>
          <cell r="B251">
            <v>9.2978127300739288E-2</v>
          </cell>
        </row>
        <row r="252">
          <cell r="A252" t="str">
            <v>q_402_k_quart_1_2_n</v>
          </cell>
          <cell r="B252">
            <v>163</v>
          </cell>
        </row>
        <row r="253">
          <cell r="A253" t="str">
            <v>q_402_k_quart_2_2_freqpct</v>
          </cell>
          <cell r="B253">
            <v>0.14655387401580811</v>
          </cell>
        </row>
        <row r="254">
          <cell r="A254" t="str">
            <v>q_402_k_quart_2_2_n</v>
          </cell>
          <cell r="B254">
            <v>207</v>
          </cell>
        </row>
        <row r="255">
          <cell r="A255" t="str">
            <v>q_402_k_quart_3_2_freqpct</v>
          </cell>
          <cell r="B255">
            <v>0.1339249461889267</v>
          </cell>
        </row>
        <row r="256">
          <cell r="A256" t="str">
            <v>q_402_k_quart_3_2_n</v>
          </cell>
          <cell r="B256">
            <v>151</v>
          </cell>
        </row>
        <row r="257">
          <cell r="A257" t="str">
            <v>q_402_l_quart_0_2_freqpct</v>
          </cell>
          <cell r="B257">
            <v>0.80759280920028687</v>
          </cell>
        </row>
        <row r="258">
          <cell r="A258" t="str">
            <v>q_402_l_quart_0_2_n</v>
          </cell>
          <cell r="B258">
            <v>1634</v>
          </cell>
        </row>
        <row r="259">
          <cell r="A259" t="str">
            <v>q_402_l_quart_1_2_freqpct</v>
          </cell>
          <cell r="B259">
            <v>2.7210947126150131E-2</v>
          </cell>
        </row>
        <row r="260">
          <cell r="A260" t="str">
            <v>q_402_l_quart_1_2_n</v>
          </cell>
          <cell r="B260">
            <v>31</v>
          </cell>
        </row>
        <row r="261">
          <cell r="A261" t="str">
            <v>q_402_l_quart_2_2_freqpct</v>
          </cell>
          <cell r="B261">
            <v>6.0971520841121674E-2</v>
          </cell>
        </row>
        <row r="262">
          <cell r="A262" t="str">
            <v>q_402_l_quart_2_2_n</v>
          </cell>
          <cell r="B262">
            <v>64</v>
          </cell>
        </row>
        <row r="263">
          <cell r="A263" t="str">
            <v>q_402_l_quart_3_2_freqpct</v>
          </cell>
          <cell r="B263">
            <v>0.10422469675540924</v>
          </cell>
        </row>
        <row r="264">
          <cell r="A264" t="str">
            <v>q_402_l_quart_3_2_n</v>
          </cell>
          <cell r="B264">
            <v>131</v>
          </cell>
        </row>
        <row r="265">
          <cell r="A265" t="str">
            <v>q_402_m_quart_0_2_freqpct</v>
          </cell>
          <cell r="B265">
            <v>0.95335942506790161</v>
          </cell>
        </row>
        <row r="266">
          <cell r="A266" t="str">
            <v>q_402_m_quart_0_2_n</v>
          </cell>
          <cell r="B266">
            <v>1789</v>
          </cell>
        </row>
        <row r="267">
          <cell r="A267" t="str">
            <v>q_402_m_quart_1_2_freqpct</v>
          </cell>
          <cell r="B267">
            <v>9.9667748436331749E-3</v>
          </cell>
        </row>
        <row r="268">
          <cell r="A268" t="str">
            <v>q_402_m_quart_1_2_n</v>
          </cell>
          <cell r="B268">
            <v>12</v>
          </cell>
        </row>
        <row r="269">
          <cell r="A269" t="str">
            <v>q_402_m_quart_2_2_freqpct</v>
          </cell>
          <cell r="B269">
            <v>1.7529325559735298E-2</v>
          </cell>
        </row>
        <row r="270">
          <cell r="A270" t="str">
            <v>q_402_m_quart_2_2_n</v>
          </cell>
          <cell r="B270">
            <v>24</v>
          </cell>
        </row>
        <row r="271">
          <cell r="A271" t="str">
            <v>q_402_m_quart_3_2_freqpct</v>
          </cell>
          <cell r="B271">
            <v>1.9144449383020401E-2</v>
          </cell>
        </row>
        <row r="272">
          <cell r="A272" t="str">
            <v>q_402_m_quart_3_2_n</v>
          </cell>
          <cell r="B272">
            <v>35</v>
          </cell>
        </row>
        <row r="273">
          <cell r="A273" t="str">
            <v>q_402_n_quart_0_2_freqpct</v>
          </cell>
          <cell r="B273">
            <v>0.88223469257354736</v>
          </cell>
        </row>
        <row r="274">
          <cell r="A274" t="str">
            <v>q_402_n_quart_0_2_n</v>
          </cell>
          <cell r="B274">
            <v>1635</v>
          </cell>
        </row>
        <row r="275">
          <cell r="A275" t="str">
            <v>q_402_n_quart_1_2_freqpct</v>
          </cell>
          <cell r="B275">
            <v>2.8068104758858681E-2</v>
          </cell>
        </row>
        <row r="276">
          <cell r="A276" t="str">
            <v>q_402_n_quart_1_2_n</v>
          </cell>
          <cell r="B276">
            <v>63</v>
          </cell>
        </row>
        <row r="277">
          <cell r="A277" t="str">
            <v>q_402_n_quart_2_2_freqpct</v>
          </cell>
          <cell r="B277">
            <v>5.2871819585561752E-2</v>
          </cell>
        </row>
        <row r="278">
          <cell r="A278" t="str">
            <v>q_402_n_quart_2_2_n</v>
          </cell>
          <cell r="B278">
            <v>99</v>
          </cell>
        </row>
        <row r="279">
          <cell r="A279" t="str">
            <v>q_402_n_quart_3_2_freqpct</v>
          </cell>
          <cell r="B279">
            <v>3.6825370043516159E-2</v>
          </cell>
        </row>
        <row r="280">
          <cell r="A280" t="str">
            <v>q_402_n_quart_3_2_n</v>
          </cell>
          <cell r="B280">
            <v>63</v>
          </cell>
        </row>
        <row r="281">
          <cell r="A281" t="str">
            <v>q_402_o_quart_0_2_freqpct</v>
          </cell>
          <cell r="B281">
            <v>0.93164736032485962</v>
          </cell>
        </row>
        <row r="282">
          <cell r="A282" t="str">
            <v>q_402_o_quart_0_2_n</v>
          </cell>
          <cell r="B282">
            <v>1775</v>
          </cell>
        </row>
        <row r="283">
          <cell r="A283" t="str">
            <v>q_402_o_quart_1_2_freqpct</v>
          </cell>
          <cell r="B283">
            <v>1.3653261587023735E-2</v>
          </cell>
        </row>
        <row r="284">
          <cell r="A284" t="str">
            <v>q_402_o_quart_1_2_n</v>
          </cell>
          <cell r="B284">
            <v>14</v>
          </cell>
        </row>
        <row r="285">
          <cell r="A285" t="str">
            <v>q_402_o_quart_2_2_freqpct</v>
          </cell>
          <cell r="B285">
            <v>2.7732387185096741E-2</v>
          </cell>
        </row>
        <row r="286">
          <cell r="A286" t="str">
            <v>q_402_o_quart_2_2_n</v>
          </cell>
          <cell r="B286">
            <v>44</v>
          </cell>
        </row>
        <row r="287">
          <cell r="A287" t="str">
            <v>q_402_o_quart_3_2_freqpct</v>
          </cell>
          <cell r="B287">
            <v>2.6967000216245651E-2</v>
          </cell>
        </row>
        <row r="288">
          <cell r="A288" t="str">
            <v>q_402_o_quart_3_2_n</v>
          </cell>
          <cell r="B288">
            <v>27</v>
          </cell>
        </row>
        <row r="289">
          <cell r="A289" t="str">
            <v>q_402_p_quart_0_2_freqpct</v>
          </cell>
          <cell r="B289">
            <v>0.93279170989990234</v>
          </cell>
        </row>
        <row r="290">
          <cell r="A290" t="str">
            <v>q_402_p_quart_0_2_n</v>
          </cell>
          <cell r="B290">
            <v>1759</v>
          </cell>
        </row>
        <row r="291">
          <cell r="A291" t="str">
            <v>q_402_p_quart_1_2_freqpct</v>
          </cell>
          <cell r="B291">
            <v>1.7470918595790863E-2</v>
          </cell>
        </row>
        <row r="292">
          <cell r="A292" t="str">
            <v>q_402_p_quart_1_2_n</v>
          </cell>
          <cell r="B292">
            <v>21</v>
          </cell>
        </row>
        <row r="293">
          <cell r="A293" t="str">
            <v>q_402_p_quart_2_2_freqpct</v>
          </cell>
          <cell r="B293">
            <v>2.538658119738102E-2</v>
          </cell>
        </row>
        <row r="294">
          <cell r="A294" t="str">
            <v>q_402_p_quart_2_2_n</v>
          </cell>
          <cell r="B294">
            <v>42</v>
          </cell>
        </row>
        <row r="295">
          <cell r="A295" t="str">
            <v>q_402_p_quart_3_2_freqpct</v>
          </cell>
          <cell r="B295">
            <v>2.4350794032216072E-2</v>
          </cell>
        </row>
        <row r="296">
          <cell r="A296" t="str">
            <v>q_402_p_quart_3_2_n</v>
          </cell>
          <cell r="B296">
            <v>38</v>
          </cell>
        </row>
        <row r="297">
          <cell r="A297" t="str">
            <v>q_402_q_quart_0_2_freqpct</v>
          </cell>
          <cell r="B297">
            <v>0.95408117771148682</v>
          </cell>
        </row>
        <row r="298">
          <cell r="A298" t="str">
            <v>q_402_q_quart_0_2_n</v>
          </cell>
          <cell r="B298">
            <v>1827</v>
          </cell>
        </row>
        <row r="299">
          <cell r="A299" t="str">
            <v>q_402_q_quart_1_2_freqpct</v>
          </cell>
          <cell r="B299">
            <v>2.0040249451994896E-2</v>
          </cell>
        </row>
        <row r="300">
          <cell r="A300" t="str">
            <v>q_402_q_quart_1_2_n</v>
          </cell>
          <cell r="B300">
            <v>15</v>
          </cell>
        </row>
        <row r="301">
          <cell r="A301" t="str">
            <v>q_402_q_quart_2_2_freqpct</v>
          </cell>
          <cell r="B301">
            <v>1.0167794302105904E-2</v>
          </cell>
        </row>
        <row r="302">
          <cell r="A302" t="str">
            <v>q_402_q_quart_2_2_n</v>
          </cell>
          <cell r="B302">
            <v>5</v>
          </cell>
        </row>
        <row r="303">
          <cell r="A303" t="str">
            <v>q_402_q_quart_3_2_freqpct</v>
          </cell>
          <cell r="B303">
            <v>1.5710802748799324E-2</v>
          </cell>
        </row>
        <row r="304">
          <cell r="A304" t="str">
            <v>q_402_q_quart_3_2_n</v>
          </cell>
          <cell r="B304">
            <v>13</v>
          </cell>
        </row>
        <row r="305">
          <cell r="A305" t="str">
            <v>q_402_r_quart_0_2_freqpct</v>
          </cell>
          <cell r="B305">
            <v>0.9641493558883667</v>
          </cell>
        </row>
        <row r="306">
          <cell r="A306" t="str">
            <v>q_402_r_quart_0_2_n</v>
          </cell>
          <cell r="B306">
            <v>1777</v>
          </cell>
        </row>
        <row r="307">
          <cell r="A307" t="str">
            <v>q_402_r_quart_1_2_freqpct</v>
          </cell>
          <cell r="B307">
            <v>1.8244873499497771E-3</v>
          </cell>
        </row>
        <row r="308">
          <cell r="A308" t="str">
            <v>q_402_r_quart_1_2_n</v>
          </cell>
          <cell r="B308">
            <v>10</v>
          </cell>
        </row>
        <row r="309">
          <cell r="A309" t="str">
            <v>q_402_r_quart_2_2_freqpct</v>
          </cell>
          <cell r="B309">
            <v>2.1127993240952492E-2</v>
          </cell>
        </row>
        <row r="310">
          <cell r="A310" t="str">
            <v>q_402_r_quart_2_2_n</v>
          </cell>
          <cell r="B310">
            <v>38</v>
          </cell>
        </row>
        <row r="311">
          <cell r="A311" t="str">
            <v>q_402_r_quart_3_2_freqpct</v>
          </cell>
          <cell r="B311">
            <v>1.2898190878331661E-2</v>
          </cell>
        </row>
        <row r="312">
          <cell r="A312" t="str">
            <v>q_402_r_quart_3_2_n</v>
          </cell>
          <cell r="B312">
            <v>35</v>
          </cell>
        </row>
        <row r="313">
          <cell r="A313" t="str">
            <v>q_402_s_quart_0_2_freqpct</v>
          </cell>
          <cell r="B313">
            <v>0.7506670355796814</v>
          </cell>
        </row>
        <row r="314">
          <cell r="A314" t="str">
            <v>q_402_s_quart_0_2_n</v>
          </cell>
          <cell r="B314">
            <v>1497</v>
          </cell>
        </row>
        <row r="315">
          <cell r="A315" t="str">
            <v>q_402_s_quart_1_2_freqpct</v>
          </cell>
          <cell r="B315">
            <v>2.8490133583545685E-2</v>
          </cell>
        </row>
        <row r="316">
          <cell r="A316" t="str">
            <v>q_402_s_quart_1_2_n</v>
          </cell>
          <cell r="B316">
            <v>71</v>
          </cell>
        </row>
        <row r="317">
          <cell r="A317" t="str">
            <v>q_402_s_quart_2_2_freqpct</v>
          </cell>
          <cell r="B317">
            <v>0.10393767803907394</v>
          </cell>
        </row>
        <row r="318">
          <cell r="A318" t="str">
            <v>q_402_s_quart_2_2_n</v>
          </cell>
          <cell r="B318">
            <v>121</v>
          </cell>
        </row>
        <row r="319">
          <cell r="A319" t="str">
            <v>q_402_s_quart_3_2_freqpct</v>
          </cell>
          <cell r="B319">
            <v>0.11690513789653778</v>
          </cell>
        </row>
        <row r="320">
          <cell r="A320" t="str">
            <v>q_402_s_quart_3_2_n</v>
          </cell>
          <cell r="B320">
            <v>171</v>
          </cell>
        </row>
        <row r="321">
          <cell r="A321" t="str">
            <v>q_402_t_quart_0_2_freqpct</v>
          </cell>
          <cell r="B321">
            <v>0.81605947017669678</v>
          </cell>
        </row>
        <row r="322">
          <cell r="A322" t="str">
            <v>q_402_t_quart_0_2_n</v>
          </cell>
          <cell r="B322">
            <v>1500</v>
          </cell>
        </row>
        <row r="323">
          <cell r="A323" t="str">
            <v>q_402_t_quart_1_2_freqpct</v>
          </cell>
          <cell r="B323">
            <v>4.118887335062027E-2</v>
          </cell>
        </row>
        <row r="324">
          <cell r="A324" t="str">
            <v>q_402_t_quart_1_2_n</v>
          </cell>
          <cell r="B324">
            <v>85</v>
          </cell>
        </row>
        <row r="325">
          <cell r="A325" t="str">
            <v>q_402_t_quart_2_2_freqpct</v>
          </cell>
          <cell r="B325">
            <v>7.0351630449295044E-2</v>
          </cell>
        </row>
        <row r="326">
          <cell r="A326" t="str">
            <v>q_402_t_quart_2_2_n</v>
          </cell>
          <cell r="B326">
            <v>148</v>
          </cell>
        </row>
        <row r="327">
          <cell r="A327" t="str">
            <v>q_402_t_quart_3_2_freqpct</v>
          </cell>
          <cell r="B327">
            <v>7.24000483751297E-2</v>
          </cell>
        </row>
        <row r="328">
          <cell r="A328" t="str">
            <v>q_402_t_quart_3_2_n</v>
          </cell>
          <cell r="B328">
            <v>127</v>
          </cell>
        </row>
        <row r="329">
          <cell r="A329" t="str">
            <v>q_402_u_quart_0_2_freqpct</v>
          </cell>
          <cell r="B329">
            <v>0.97546851634979248</v>
          </cell>
        </row>
        <row r="330">
          <cell r="A330" t="str">
            <v>q_402_u_quart_0_2_n</v>
          </cell>
          <cell r="B330">
            <v>1802</v>
          </cell>
        </row>
        <row r="331">
          <cell r="A331" t="str">
            <v>q_402_u_quart_1_2_freqpct</v>
          </cell>
          <cell r="B331">
            <v>1.4398196712136269E-2</v>
          </cell>
        </row>
        <row r="332">
          <cell r="A332" t="str">
            <v>q_402_u_quart_1_2_n</v>
          </cell>
          <cell r="B332">
            <v>32</v>
          </cell>
        </row>
        <row r="333">
          <cell r="A333" t="str">
            <v>q_402_u_quart_2_2_freqpct</v>
          </cell>
          <cell r="B333">
            <v>8.6306016892194748E-3</v>
          </cell>
        </row>
        <row r="334">
          <cell r="A334" t="str">
            <v>q_402_u_quart_2_2_n</v>
          </cell>
          <cell r="B334">
            <v>21</v>
          </cell>
        </row>
        <row r="335">
          <cell r="A335" t="str">
            <v>q_402_u_quart_3_2_freqpct</v>
          </cell>
          <cell r="B335">
            <v>1.502704806625843E-3</v>
          </cell>
        </row>
        <row r="336">
          <cell r="A336" t="str">
            <v>q_402_u_quart_3_2_n</v>
          </cell>
          <cell r="B336">
            <v>5</v>
          </cell>
        </row>
      </sheetData>
      <sheetData sheetId="45">
        <row r="1">
          <cell r="A1" t="str">
            <v>q_315_0_freqpct</v>
          </cell>
          <cell r="B1">
            <v>0.26666241884231567</v>
          </cell>
        </row>
        <row r="2">
          <cell r="A2" t="str">
            <v>q_315_0_n</v>
          </cell>
          <cell r="B2">
            <v>445</v>
          </cell>
        </row>
        <row r="3">
          <cell r="A3" t="str">
            <v>q_315_1_freqpct</v>
          </cell>
          <cell r="B3">
            <v>0.73333758115768433</v>
          </cell>
        </row>
        <row r="4">
          <cell r="A4" t="str">
            <v>q_315_1_n</v>
          </cell>
          <cell r="B4">
            <v>1824</v>
          </cell>
        </row>
      </sheetData>
      <sheetData sheetId="46">
        <row r="1">
          <cell r="A1" t="str">
            <v>q_315_0_Akobo_freqpct</v>
          </cell>
          <cell r="B1">
            <v>0.16781526803970337</v>
          </cell>
        </row>
        <row r="2">
          <cell r="A2" t="str">
            <v>q_315_0_Akobo_n</v>
          </cell>
          <cell r="B2">
            <v>75</v>
          </cell>
        </row>
        <row r="3">
          <cell r="A3" t="str">
            <v>q_315_1_Akobo_freqpct</v>
          </cell>
          <cell r="B3">
            <v>0.83218473196029663</v>
          </cell>
        </row>
        <row r="4">
          <cell r="A4" t="str">
            <v>q_315_1_Akobo_n</v>
          </cell>
          <cell r="B4">
            <v>329</v>
          </cell>
        </row>
      </sheetData>
      <sheetData sheetId="47">
        <row r="1">
          <cell r="A1" t="str">
            <v>q_315_0_Budi_freqpct</v>
          </cell>
          <cell r="B1">
            <v>0.10446199774742126</v>
          </cell>
        </row>
        <row r="2">
          <cell r="A2" t="str">
            <v>q_315_0_Budi_n</v>
          </cell>
          <cell r="B2">
            <v>35</v>
          </cell>
        </row>
        <row r="3">
          <cell r="A3" t="str">
            <v>q_315_1_Budi_freqpct</v>
          </cell>
          <cell r="B3">
            <v>0.89553803205490112</v>
          </cell>
        </row>
        <row r="4">
          <cell r="A4" t="str">
            <v>q_315_1_Budi_n</v>
          </cell>
          <cell r="B4">
            <v>311</v>
          </cell>
        </row>
      </sheetData>
      <sheetData sheetId="48">
        <row r="1">
          <cell r="A1" t="str">
            <v>q_315_0_Duk_freqpct</v>
          </cell>
          <cell r="B1">
            <v>0.17765583097934723</v>
          </cell>
        </row>
        <row r="2">
          <cell r="A2" t="str">
            <v>q_315_0_Duk_n</v>
          </cell>
          <cell r="B2">
            <v>80</v>
          </cell>
        </row>
        <row r="3">
          <cell r="A3" t="str">
            <v>q_315_1_Duk_freqpct</v>
          </cell>
          <cell r="B3">
            <v>0.82234418392181396</v>
          </cell>
        </row>
        <row r="4">
          <cell r="A4" t="str">
            <v>q_315_1_Duk_n</v>
          </cell>
          <cell r="B4">
            <v>416</v>
          </cell>
        </row>
      </sheetData>
      <sheetData sheetId="49">
        <row r="1">
          <cell r="A1" t="str">
            <v>q_315_0_Leer_freqpct</v>
          </cell>
          <cell r="B1">
            <v>0.11966639012098312</v>
          </cell>
        </row>
        <row r="2">
          <cell r="A2" t="str">
            <v>q_315_0_Leer_n</v>
          </cell>
          <cell r="B2">
            <v>97</v>
          </cell>
        </row>
        <row r="3">
          <cell r="A3" t="str">
            <v>q_315_1_Leer_freqpct</v>
          </cell>
          <cell r="B3">
            <v>0.88033360242843628</v>
          </cell>
        </row>
        <row r="4">
          <cell r="A4" t="str">
            <v>q_315_1_Leer_n</v>
          </cell>
          <cell r="B4">
            <v>588</v>
          </cell>
        </row>
      </sheetData>
      <sheetData sheetId="50">
        <row r="1">
          <cell r="A1" t="str">
            <v>q_315_0_Uror_freqpct</v>
          </cell>
          <cell r="B1">
            <v>0.44789910316467285</v>
          </cell>
        </row>
        <row r="2">
          <cell r="A2" t="str">
            <v>q_315_0_Uror_n</v>
          </cell>
          <cell r="B2">
            <v>158</v>
          </cell>
        </row>
        <row r="3">
          <cell r="A3" t="str">
            <v>q_315_1_Uror_freqpct</v>
          </cell>
          <cell r="B3">
            <v>0.55210089683532715</v>
          </cell>
        </row>
        <row r="4">
          <cell r="A4" t="str">
            <v>q_315_1_Uror_n</v>
          </cell>
          <cell r="B4">
            <v>180</v>
          </cell>
        </row>
      </sheetData>
      <sheetData sheetId="51">
        <row r="1">
          <cell r="A1" t="str">
            <v>q_315_0_1_freqpct</v>
          </cell>
          <cell r="B1">
            <v>0.27200019359588623</v>
          </cell>
        </row>
        <row r="2">
          <cell r="A2" t="str">
            <v>q_315_0_1_n</v>
          </cell>
          <cell r="B2">
            <v>243</v>
          </cell>
        </row>
        <row r="3">
          <cell r="A3" t="str">
            <v>q_315_1_1_freqpct</v>
          </cell>
          <cell r="B3">
            <v>0.72799980640411377</v>
          </cell>
        </row>
        <row r="4">
          <cell r="A4" t="str">
            <v>q_315_1_1_n</v>
          </cell>
          <cell r="B4">
            <v>925</v>
          </cell>
        </row>
        <row r="5">
          <cell r="A5" t="str">
            <v>q_315_0_2_freqpct</v>
          </cell>
          <cell r="B5">
            <v>0.26081997156143188</v>
          </cell>
        </row>
        <row r="6">
          <cell r="A6" t="str">
            <v>q_315_0_2_n</v>
          </cell>
          <cell r="B6">
            <v>202</v>
          </cell>
        </row>
        <row r="7">
          <cell r="A7" t="str">
            <v>q_315_1_2_freqpct</v>
          </cell>
          <cell r="B7">
            <v>0.73918002843856812</v>
          </cell>
        </row>
        <row r="8">
          <cell r="A8" t="str">
            <v>q_315_1_2_n</v>
          </cell>
          <cell r="B8">
            <v>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DC57-E005-4075-845E-7AE3F2C45A79}">
  <dimension ref="A1:P19"/>
  <sheetViews>
    <sheetView tabSelected="1" topLeftCell="C1" zoomScale="80" zoomScaleNormal="80" workbookViewId="0">
      <selection activeCell="N4" sqref="N4"/>
    </sheetView>
  </sheetViews>
  <sheetFormatPr defaultRowHeight="16" x14ac:dyDescent="0.5"/>
  <cols>
    <col min="1" max="1" width="4.1796875" style="1" bestFit="1" customWidth="1"/>
    <col min="2" max="2" width="48.08984375" style="1" customWidth="1"/>
    <col min="3" max="3" width="26.7265625" style="1" bestFit="1" customWidth="1"/>
    <col min="4" max="4" width="22.8164062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95</v>
      </c>
      <c r="N1" t="s">
        <v>96</v>
      </c>
      <c r="O1" t="s">
        <v>95</v>
      </c>
      <c r="P1" t="s">
        <v>96</v>
      </c>
    </row>
    <row r="2" spans="1:16" ht="16.5" thickBot="1" x14ac:dyDescent="0.55000000000000004">
      <c r="A2" s="2" t="s">
        <v>53</v>
      </c>
      <c r="B2" s="3" t="s">
        <v>1</v>
      </c>
      <c r="C2" s="3" t="s">
        <v>59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2" x14ac:dyDescent="0.5">
      <c r="A3" s="10">
        <v>1</v>
      </c>
      <c r="B3" s="11" t="s">
        <v>3</v>
      </c>
      <c r="C3" s="12" t="s">
        <v>33</v>
      </c>
      <c r="D3" s="12" t="s">
        <v>56</v>
      </c>
      <c r="E3" s="11" t="s">
        <v>57</v>
      </c>
      <c r="F3" s="22">
        <f>VLOOKUP($C3&amp;F$1, [1]inds_b_overall!$A$1:$B$20000, 2, FALSE)</f>
        <v>0.44138047099113464</v>
      </c>
      <c r="G3" s="22">
        <f>VLOOKUP($C3&amp;G$1, [1]inds_b_county_Akobo!$A$1:$B$20000, 2, FALSE)</f>
        <v>0.47269624471664429</v>
      </c>
      <c r="H3" s="22">
        <f>VLOOKUP($C3&amp;H$1, [1]inds_b_county_Budi!$A$1:$B$20000, 2, FALSE)</f>
        <v>0.59387451410293579</v>
      </c>
      <c r="I3" s="22">
        <f>VLOOKUP($C3&amp;I$1, [1]inds_b_county_Duk!$A$1:$B$20000, 2, FALSE)</f>
        <v>0.90326839685440063</v>
      </c>
      <c r="J3" s="22">
        <f>VLOOKUP($C3&amp;J$1, [1]inds_b_county_Leer!$A$1:$B$20000, 2, FALSE)</f>
        <v>0.35281285643577576</v>
      </c>
      <c r="K3" s="22">
        <f>VLOOKUP($C3&amp;K$1, [1]inds_b_county_Pibor!$A$1:$B$20000, 2, FALSE)</f>
        <v>0.5510784387588501</v>
      </c>
      <c r="L3" s="22">
        <f>VLOOKUP($C3&amp;L$1, [1]inds_b_county_Uror!$A$1:$B$20000, 2, FALSE)</f>
        <v>0.2190839946269989</v>
      </c>
      <c r="M3" s="22">
        <f>VLOOKUP($C3&amp;M$1, [1]inds_bin_location!$A$1:$B$20000, 2, FALSE)</f>
        <v>0.41209310293197632</v>
      </c>
      <c r="N3" s="22">
        <f>VLOOKUP($C3&amp;N$1, [1]inds_bin_location!$A$1:$B$20000, 2, FALSE)</f>
        <v>0.49560153484344482</v>
      </c>
      <c r="O3" s="22">
        <f>VLOOKUP($C3&amp;O$1, [1]inds_bin_sex!$A$1:$B$20000, 2, FALSE)</f>
        <v>0.5642780065536499</v>
      </c>
      <c r="P3" s="23">
        <f>VLOOKUP($C3&amp;P$1, [1]inds_bin_sex!$A$1:$B$20000, 2, FALSE)</f>
        <v>0.45995593070983887</v>
      </c>
    </row>
    <row r="4" spans="1:16" ht="32" x14ac:dyDescent="0.5">
      <c r="A4" s="16">
        <v>3</v>
      </c>
      <c r="B4" s="17" t="s">
        <v>5</v>
      </c>
      <c r="C4" s="18" t="s">
        <v>35</v>
      </c>
      <c r="D4" s="18" t="s">
        <v>56</v>
      </c>
      <c r="E4" s="17" t="s">
        <v>57</v>
      </c>
      <c r="F4" s="28">
        <f>VLOOKUP($C4&amp;F$1, [1]inds_b_overall!$A$1:$B$20000, 2, FALSE)</f>
        <v>0.91601103544235229</v>
      </c>
      <c r="G4" s="28">
        <f>VLOOKUP($C4&amp;G$1, [1]inds_b_county_Akobo!$A$1:$B$20000, 2, FALSE)</f>
        <v>0.92035603523254395</v>
      </c>
      <c r="H4" s="28">
        <f>VLOOKUP($C4&amp;H$1, [1]inds_b_county_Budi!$A$1:$B$20000, 2, FALSE)</f>
        <v>0.64596754312515259</v>
      </c>
      <c r="I4" s="28">
        <f>VLOOKUP($C4&amp;I$1, [1]inds_b_county_Duk!$A$1:$B$20000, 2, FALSE)</f>
        <v>0.91682219505310059</v>
      </c>
      <c r="J4" s="28">
        <f>VLOOKUP($C4&amp;J$1, [1]inds_b_county_Leer!$A$1:$B$20000, 2, FALSE)</f>
        <v>0.88555938005447388</v>
      </c>
      <c r="K4" s="28">
        <f>VLOOKUP($C4&amp;K$1, [1]inds_b_county_Pibor!$A$1:$B$20000, 2, FALSE)</f>
        <v>0.96452534198760986</v>
      </c>
      <c r="L4" s="28">
        <f>VLOOKUP($C4&amp;L$1, [1]inds_b_county_Uror!$A$1:$B$20000, 2, FALSE)</f>
        <v>0.96345734596252441</v>
      </c>
      <c r="M4" s="28">
        <f>VLOOKUP($C4&amp;M$1, [1]inds_bin_location!$A$1:$B$20000, 2, FALSE)</f>
        <v>0.8984982967376709</v>
      </c>
      <c r="N4" s="28">
        <f>VLOOKUP($C4&amp;N$1, [1]inds_bin_location!$A$1:$B$20000, 2, FALSE)</f>
        <v>0.94848120212554932</v>
      </c>
      <c r="O4" s="28">
        <f>VLOOKUP($C4&amp;O$1, [1]inds_bin_sex!$A$1:$B$20000, 2, FALSE)</f>
        <v>0.93374931812286377</v>
      </c>
      <c r="P4" s="29">
        <f>VLOOKUP($C4&amp;P$1, [1]inds_bin_sex!$A$1:$B$20000, 2, FALSE)</f>
        <v>0.88805288076400757</v>
      </c>
    </row>
    <row r="5" spans="1:16" x14ac:dyDescent="0.5">
      <c r="A5" s="13">
        <v>4</v>
      </c>
      <c r="B5" s="14" t="s">
        <v>6</v>
      </c>
      <c r="C5" s="15" t="s">
        <v>36</v>
      </c>
      <c r="D5" s="15" t="s">
        <v>56</v>
      </c>
      <c r="E5" s="14" t="s">
        <v>57</v>
      </c>
      <c r="F5" s="24">
        <f>VLOOKUP($C5&amp;F$1, [1]inds_b_overall!$A$1:$B$20000, 2, FALSE)</f>
        <v>0.83964592218399048</v>
      </c>
      <c r="G5" s="24">
        <f>VLOOKUP($C5&amp;G$1, [1]inds_b_county_Akobo!$A$1:$B$20000, 2, FALSE)</f>
        <v>0.75576603412628174</v>
      </c>
      <c r="H5" s="24">
        <f>VLOOKUP($C5&amp;H$1, [1]inds_b_county_Budi!$A$1:$B$20000, 2, FALSE)</f>
        <v>0.65723162889480591</v>
      </c>
      <c r="I5" s="24">
        <f>VLOOKUP($C5&amp;I$1, [1]inds_b_county_Duk!$A$1:$B$20000, 2, FALSE)</f>
        <v>0.90958148241043091</v>
      </c>
      <c r="J5" s="24">
        <f>VLOOKUP($C5&amp;J$1, [1]inds_b_county_Leer!$A$1:$B$20000, 2, FALSE)</f>
        <v>0.63579905033111572</v>
      </c>
      <c r="K5" s="24">
        <f>VLOOKUP($C5&amp;K$1, [1]inds_b_county_Pibor!$A$1:$B$20000, 2, FALSE)</f>
        <v>0.96834647655487061</v>
      </c>
      <c r="L5" s="24">
        <f>VLOOKUP($C5&amp;L$1, [1]inds_b_county_Uror!$A$1:$B$20000, 2, FALSE)</f>
        <v>0.82464981079101563</v>
      </c>
      <c r="M5" s="24">
        <f>VLOOKUP($C5&amp;M$1, [1]inds_bin_location!$A$1:$B$20000, 2, FALSE)</f>
        <v>0.80874550342559814</v>
      </c>
      <c r="N5" s="24">
        <f>VLOOKUP($C5&amp;N$1, [1]inds_bin_location!$A$1:$B$20000, 2, FALSE)</f>
        <v>0.89609354734420776</v>
      </c>
      <c r="O5" s="24">
        <f>VLOOKUP($C5&amp;O$1, [1]inds_bin_sex!$A$1:$B$20000, 2, FALSE)</f>
        <v>0.90337198972702026</v>
      </c>
      <c r="P5" s="25">
        <f>VLOOKUP($C5&amp;P$1, [1]inds_bin_sex!$A$1:$B$20000, 2, FALSE)</f>
        <v>0.76327598094940186</v>
      </c>
    </row>
    <row r="6" spans="1:16" x14ac:dyDescent="0.5">
      <c r="A6" s="16">
        <v>7</v>
      </c>
      <c r="B6" s="17" t="s">
        <v>9</v>
      </c>
      <c r="C6" s="18" t="s">
        <v>60</v>
      </c>
      <c r="D6" s="18" t="s">
        <v>63</v>
      </c>
      <c r="E6" s="17" t="s">
        <v>64</v>
      </c>
      <c r="F6" s="28">
        <f>VLOOKUP($C6&amp;F$1, [1]inds_b_overall!$A$1:$B$20000, 2, FALSE)</f>
        <v>0.62457275390625</v>
      </c>
      <c r="G6" s="28">
        <f>VLOOKUP($C6&amp;G$1, [1]inds_b_county_Akobo!$A$1:$B$20000, 2, FALSE)</f>
        <v>0.50580698251724243</v>
      </c>
      <c r="H6" s="28">
        <f>VLOOKUP($C6&amp;H$1, [1]inds_b_county_Budi!$A$1:$B$20000, 2, FALSE)</f>
        <v>0.19417695701122284</v>
      </c>
      <c r="I6" s="28">
        <f>VLOOKUP($C6&amp;I$1, [1]inds_b_county_Duk!$A$1:$B$20000, 2, FALSE)</f>
        <v>0.73727512359619141</v>
      </c>
      <c r="J6" s="28">
        <f>VLOOKUP($C6&amp;J$1, [1]inds_b_county_Leer!$A$1:$B$20000, 2, FALSE)</f>
        <v>0.72668647766113281</v>
      </c>
      <c r="K6" s="28">
        <f>VLOOKUP($C6&amp;K$1, [1]inds_b_county_Pibor!$A$1:$B$20000, 2, FALSE)</f>
        <v>0.69194221496582031</v>
      </c>
      <c r="L6" s="28">
        <f>VLOOKUP($C6&amp;L$1, [1]inds_b_county_Uror!$A$1:$B$20000, 2, FALSE)</f>
        <v>0.70678156614303589</v>
      </c>
      <c r="M6" s="28">
        <f>VLOOKUP($C6&amp;M$1, [1]inds_bin_location!$A$1:$B$20000, 2, FALSE)</f>
        <v>0.5823671817779541</v>
      </c>
      <c r="N6" s="28">
        <f>VLOOKUP($C6&amp;N$1, [1]inds_bin_location!$A$1:$B$20000, 2, FALSE)</f>
        <v>0.70207130908966064</v>
      </c>
      <c r="O6" s="28">
        <f>VLOOKUP($C6&amp;O$1, [1]inds_bin_sex!$A$1:$B$20000, 2, FALSE)</f>
        <v>0.61771577596664429</v>
      </c>
      <c r="P6" s="29">
        <f>VLOOKUP($C6&amp;P$1, [1]inds_bin_sex!$A$1:$B$20000, 2, FALSE)</f>
        <v>0.52922695875167847</v>
      </c>
    </row>
    <row r="7" spans="1:16" x14ac:dyDescent="0.5">
      <c r="A7" s="13">
        <v>9</v>
      </c>
      <c r="B7" s="14" t="s">
        <v>11</v>
      </c>
      <c r="C7" s="15" t="s">
        <v>39</v>
      </c>
      <c r="D7" s="15" t="s">
        <v>56</v>
      </c>
      <c r="E7" s="14" t="s">
        <v>57</v>
      </c>
      <c r="F7" s="24">
        <f>VLOOKUP($C7&amp;F$1, [1]inds_b_overall!$A$1:$B$20000, 2, FALSE)</f>
        <v>0.44556879997253418</v>
      </c>
      <c r="G7" s="24">
        <f>VLOOKUP($C7&amp;G$1, [1]inds_b_county_Akobo!$A$1:$B$20000, 2, FALSE)</f>
        <v>0.36065161228179932</v>
      </c>
      <c r="H7" s="24">
        <f>VLOOKUP($C7&amp;H$1, [1]inds_b_county_Budi!$A$1:$B$20000, 2, FALSE)</f>
        <v>0.16689206659793854</v>
      </c>
      <c r="I7" s="24">
        <f>VLOOKUP($C7&amp;I$1, [1]inds_b_county_Duk!$A$1:$B$20000, 2, FALSE)</f>
        <v>0.32217061519622803</v>
      </c>
      <c r="J7" s="24">
        <f>VLOOKUP($C7&amp;J$1, [1]inds_b_county_Leer!$A$1:$B$20000, 2, FALSE)</f>
        <v>0.1817077100276947</v>
      </c>
      <c r="K7" s="24">
        <f>VLOOKUP($C7&amp;K$1, [1]inds_b_county_Pibor!$A$1:$B$20000, 2, FALSE)</f>
        <v>0.66627591848373413</v>
      </c>
      <c r="L7" s="24">
        <f>VLOOKUP($C7&amp;L$1, [1]inds_b_county_Uror!$A$1:$B$20000, 2, FALSE)</f>
        <v>0.41537183523178101</v>
      </c>
      <c r="M7" s="24">
        <f>VLOOKUP($C7&amp;M$1, [1]inds_bin_location!$A$1:$B$20000, 2, FALSE)</f>
        <v>0.36835354566574097</v>
      </c>
      <c r="N7" s="24">
        <f>VLOOKUP($C7&amp;N$1, [1]inds_bin_location!$A$1:$B$20000, 2, FALSE)</f>
        <v>0.58679741621017456</v>
      </c>
      <c r="O7" s="24">
        <f>VLOOKUP($C7&amp;O$1, [1]inds_bin_sex!$A$1:$B$20000, 2, FALSE)</f>
        <v>0.63457119464874268</v>
      </c>
      <c r="P7" s="25">
        <f>VLOOKUP($C7&amp;P$1, [1]inds_bin_sex!$A$1:$B$20000, 2, FALSE)</f>
        <v>0.39828717708587646</v>
      </c>
    </row>
    <row r="8" spans="1:16" x14ac:dyDescent="0.5">
      <c r="A8" s="16">
        <v>13</v>
      </c>
      <c r="B8" s="17" t="s">
        <v>15</v>
      </c>
      <c r="C8" s="18" t="s">
        <v>62</v>
      </c>
      <c r="D8" s="18" t="s">
        <v>63</v>
      </c>
      <c r="E8" s="17" t="s">
        <v>64</v>
      </c>
      <c r="F8" s="28">
        <f>VLOOKUP($C8&amp;F$1, [1]inds_b_overall!$A$1:$B$20000, 2, FALSE)</f>
        <v>0.83658164739608765</v>
      </c>
      <c r="G8" s="28">
        <f>VLOOKUP($C8&amp;G$1, [1]inds_b_county_Akobo!$A$1:$B$20000, 2, FALSE)</f>
        <v>0.95629358291625977</v>
      </c>
      <c r="H8" s="28">
        <f>VLOOKUP($C8&amp;H$1, [1]inds_b_county_Budi!$A$1:$B$20000, 2, FALSE)</f>
        <v>0.32979312539100647</v>
      </c>
      <c r="I8" s="28">
        <f>VLOOKUP($C8&amp;I$1, [1]inds_b_county_Duk!$A$1:$B$20000, 2, FALSE)</f>
        <v>0.91611814498901367</v>
      </c>
      <c r="J8" s="28">
        <f>VLOOKUP($C8&amp;J$1, [1]inds_b_county_Leer!$A$1:$B$20000, 2, FALSE)</f>
        <v>0.56008327007293701</v>
      </c>
      <c r="K8" s="28">
        <f>VLOOKUP($C8&amp;K$1, [1]inds_b_county_Pibor!$A$1:$B$20000, 2, FALSE)</f>
        <v>0.9751579761505127</v>
      </c>
      <c r="L8" s="28">
        <f>VLOOKUP($C8&amp;L$1, [1]inds_b_county_Uror!$A$1:$B$20000, 2, FALSE)</f>
        <v>0.86997044086456299</v>
      </c>
      <c r="M8" s="28">
        <f>VLOOKUP($C8&amp;M$1, [1]inds_bin_location!$A$1:$B$20000, 2, FALSE)</f>
        <v>0.79308712482452393</v>
      </c>
      <c r="N8" s="28">
        <f>VLOOKUP($C8&amp;N$1, [1]inds_bin_location!$A$1:$B$20000, 2, FALSE)</f>
        <v>0.91700303554534912</v>
      </c>
      <c r="O8" s="28">
        <f>VLOOKUP($C8&amp;O$1, [1]inds_bin_sex!$A$1:$B$20000, 2, FALSE)</f>
        <v>0.88724929094314575</v>
      </c>
      <c r="P8" s="29">
        <f>VLOOKUP($C8&amp;P$1, [1]inds_bin_sex!$A$1:$B$20000, 2, FALSE)</f>
        <v>0.77376210689544678</v>
      </c>
    </row>
    <row r="9" spans="1:16" x14ac:dyDescent="0.5">
      <c r="A9" s="13">
        <v>13</v>
      </c>
      <c r="B9" s="14" t="s">
        <v>15</v>
      </c>
      <c r="C9" s="15" t="s">
        <v>61</v>
      </c>
      <c r="D9" s="15" t="s">
        <v>63</v>
      </c>
      <c r="E9" s="14" t="s">
        <v>64</v>
      </c>
      <c r="F9" s="24">
        <f>VLOOKUP($C9&amp;F$1, [1]inds_b_overall!$A$1:$B$20000, 2, FALSE)</f>
        <v>0.78352195024490356</v>
      </c>
      <c r="G9" s="24">
        <f>VLOOKUP($C9&amp;G$1, [1]inds_b_county_Akobo!$A$1:$B$20000, 2, FALSE)</f>
        <v>0.83985954523086548</v>
      </c>
      <c r="H9" s="24">
        <f>VLOOKUP($C9&amp;H$1, [1]inds_b_county_Budi!$A$1:$B$20000, 2, FALSE)</f>
        <v>0.23962028324604034</v>
      </c>
      <c r="I9" s="24">
        <f>VLOOKUP($C9&amp;I$1, [1]inds_b_county_Duk!$A$1:$B$20000, 2, FALSE)</f>
        <v>0.90055400133132935</v>
      </c>
      <c r="J9" s="24">
        <f>VLOOKUP($C9&amp;J$1, [1]inds_b_county_Leer!$A$1:$B$20000, 2, FALSE)</f>
        <v>0.66097110509872437</v>
      </c>
      <c r="K9" s="24">
        <f>VLOOKUP($C9&amp;K$1, [1]inds_b_county_Pibor!$A$1:$B$20000, 2, FALSE)</f>
        <v>0.97656720876693726</v>
      </c>
      <c r="L9" s="24">
        <f>VLOOKUP($C9&amp;L$1, [1]inds_b_county_Uror!$A$1:$B$20000, 2, FALSE)</f>
        <v>0.76848268508911133</v>
      </c>
      <c r="M9" s="24">
        <f>VLOOKUP($C9&amp;M$1, [1]inds_bin_location!$A$1:$B$20000, 2, FALSE)</f>
        <v>0.72568202018737793</v>
      </c>
      <c r="N9" s="24">
        <f>VLOOKUP($C9&amp;N$1, [1]inds_bin_location!$A$1:$B$20000, 2, FALSE)</f>
        <v>0.89005833864212036</v>
      </c>
      <c r="O9" s="24">
        <f>VLOOKUP($C9&amp;O$1, [1]inds_bin_sex!$A$1:$B$20000, 2, FALSE)</f>
        <v>0.85931456089019775</v>
      </c>
      <c r="P9" s="25">
        <f>VLOOKUP($C9&amp;P$1, [1]inds_bin_sex!$A$1:$B$20000, 2, FALSE)</f>
        <v>0.72580534219741821</v>
      </c>
    </row>
    <row r="10" spans="1:16" ht="32" x14ac:dyDescent="0.5">
      <c r="A10" s="16">
        <v>16</v>
      </c>
      <c r="B10" s="17" t="s">
        <v>18</v>
      </c>
      <c r="C10" s="18" t="s">
        <v>65</v>
      </c>
      <c r="D10" s="18" t="s">
        <v>66</v>
      </c>
      <c r="E10" s="17" t="s">
        <v>67</v>
      </c>
      <c r="F10" s="28">
        <f>VLOOKUP($C10&amp;F$1, [1]inds_b_overall!$A$1:$B$20000, 2, FALSE)</f>
        <v>0.91484880447387695</v>
      </c>
      <c r="G10" s="28">
        <f>VLOOKUP($C10&amp;G$1, [1]inds_b_county_Akobo!$A$1:$B$20000, 2, FALSE)</f>
        <v>0.91747236251831055</v>
      </c>
      <c r="H10" s="28">
        <f>VLOOKUP($C10&amp;H$1, [1]inds_b_county_Budi!$A$1:$B$20000, 2, FALSE)</f>
        <v>0.92137765884399414</v>
      </c>
      <c r="I10" s="28">
        <f>VLOOKUP($C10&amp;I$1, [1]inds_b_county_Duk!$A$1:$B$20000, 2, FALSE)</f>
        <v>0.99454432725906372</v>
      </c>
      <c r="J10" s="28">
        <f>VLOOKUP($C10&amp;J$1, [1]inds_b_county_Leer!$A$1:$B$20000, 2, FALSE)</f>
        <v>0.84235846996307373</v>
      </c>
      <c r="K10" s="28">
        <f>VLOOKUP($C10&amp;K$1, [1]inds_b_county_Pibor!$A$1:$B$20000, 2, FALSE)</f>
        <v>0.92183518409729004</v>
      </c>
      <c r="L10" s="28">
        <f>VLOOKUP($C10&amp;L$1, [1]inds_b_county_Uror!$A$1:$B$20000, 2, FALSE)</f>
        <v>0.90328651666641235</v>
      </c>
      <c r="M10" s="28">
        <f>VLOOKUP($C10&amp;M$1, [1]inds_bin_location!$A$1:$B$20000, 2, FALSE)</f>
        <v>0.90511804819107056</v>
      </c>
      <c r="N10" s="28">
        <f>VLOOKUP($C10&amp;N$1, [1]inds_bin_location!$A$1:$B$20000, 2, FALSE)</f>
        <v>0.93274420499801636</v>
      </c>
      <c r="O10" s="28">
        <f>VLOOKUP($C10&amp;O$1, [1]inds_bin_sex!$A$1:$B$20000, 2, FALSE)</f>
        <v>0.93306213617324829</v>
      </c>
      <c r="P10" s="29">
        <f>VLOOKUP($C10&amp;P$1, [1]inds_bin_sex!$A$1:$B$20000, 2, FALSE)</f>
        <v>0.90043103694915771</v>
      </c>
    </row>
    <row r="11" spans="1:16" x14ac:dyDescent="0.5">
      <c r="A11" s="13">
        <v>18</v>
      </c>
      <c r="B11" s="14" t="s">
        <v>20</v>
      </c>
      <c r="C11" s="15" t="s">
        <v>71</v>
      </c>
      <c r="D11" s="15" t="s">
        <v>63</v>
      </c>
      <c r="E11" s="14" t="s">
        <v>72</v>
      </c>
      <c r="F11" s="24">
        <f>VLOOKUP($C11&amp;F$1, [1]inds_b_overall!$A$1:$B$20000, 2, FALSE)</f>
        <v>0.65221738815307617</v>
      </c>
      <c r="G11" s="24">
        <f>VLOOKUP($C11&amp;G$1, [1]inds_b_county_Akobo!$A$1:$B$20000, 2, FALSE)</f>
        <v>0.74687159061431885</v>
      </c>
      <c r="H11" s="24">
        <f>VLOOKUP($C11&amp;H$1, [1]inds_b_county_Budi!$A$1:$B$20000, 2, FALSE)</f>
        <v>0.16041480004787445</v>
      </c>
      <c r="I11" s="24">
        <f>VLOOKUP($C11&amp;I$1, [1]inds_b_county_Duk!$A$1:$B$20000, 2, FALSE)</f>
        <v>0.73133736848831177</v>
      </c>
      <c r="J11" s="24">
        <f>VLOOKUP($C11&amp;J$1, [1]inds_b_county_Leer!$A$1:$B$20000, 2, FALSE)</f>
        <v>0.41347721219062805</v>
      </c>
      <c r="K11" s="24">
        <f>VLOOKUP($C11&amp;K$1, [1]inds_b_county_Pibor!$A$1:$B$20000, 2, FALSE)</f>
        <v>0.94880187511444092</v>
      </c>
      <c r="L11" s="24">
        <f>VLOOKUP($C11&amp;L$1, [1]inds_b_county_Uror!$A$1:$B$20000, 2, FALSE)</f>
        <v>0.53634005784988403</v>
      </c>
      <c r="M11" s="24">
        <f>VLOOKUP($C11&amp;M$1, [1]inds_bin_location!$A$1:$B$20000, 2, FALSE)</f>
        <v>0.54588192701339722</v>
      </c>
      <c r="N11" s="24">
        <f>VLOOKUP($C11&amp;N$1, [1]inds_bin_location!$A$1:$B$20000, 2, FALSE)</f>
        <v>0.84762305021286011</v>
      </c>
      <c r="O11" s="24">
        <f>VLOOKUP($C11&amp;O$1, [1]inds_bin_sex!$A$1:$B$20000, 2, FALSE)</f>
        <v>0.81215286254882813</v>
      </c>
      <c r="P11" s="25">
        <f>VLOOKUP($C11&amp;P$1, [1]inds_bin_sex!$A$1:$B$20000, 2, FALSE)</f>
        <v>0.5584186315536499</v>
      </c>
    </row>
    <row r="12" spans="1:16" x14ac:dyDescent="0.5">
      <c r="A12" s="16">
        <v>18</v>
      </c>
      <c r="B12" s="17" t="s">
        <v>20</v>
      </c>
      <c r="C12" s="18" t="s">
        <v>68</v>
      </c>
      <c r="D12" s="18" t="s">
        <v>66</v>
      </c>
      <c r="E12" s="17" t="s">
        <v>67</v>
      </c>
      <c r="F12" s="28">
        <f>VLOOKUP($C12&amp;F$1, [1]inds_b_overall!$A$1:$B$20000, 2, FALSE)</f>
        <v>0.24084046483039856</v>
      </c>
      <c r="G12" s="28">
        <f>VLOOKUP($C12&amp;G$1, [1]inds_b_county_Akobo!$A$1:$B$20000, 2, FALSE)</f>
        <v>0.31415858864784241</v>
      </c>
      <c r="H12" s="28">
        <f>VLOOKUP($C12&amp;H$1, [1]inds_b_county_Budi!$A$1:$B$20000, 2, FALSE)</f>
        <v>0.17454950511455536</v>
      </c>
      <c r="I12" s="28">
        <f>VLOOKUP($C12&amp;I$1, [1]inds_b_county_Duk!$A$1:$B$20000, 2, FALSE)</f>
        <v>0.40480133891105652</v>
      </c>
      <c r="J12" s="28">
        <f>VLOOKUP($C12&amp;J$1, [1]inds_b_county_Leer!$A$1:$B$20000, 2, FALSE)</f>
        <v>0.2600710391998291</v>
      </c>
      <c r="K12" s="28">
        <f>VLOOKUP($C12&amp;K$1, [1]inds_b_county_Pibor!$A$1:$B$20000, 2, FALSE)</f>
        <v>0.19421006739139557</v>
      </c>
      <c r="L12" s="28">
        <f>VLOOKUP($C12&amp;L$1, [1]inds_b_county_Uror!$A$1:$B$20000, 2, FALSE)</f>
        <v>0.25565552711486816</v>
      </c>
      <c r="M12" s="28">
        <f>VLOOKUP($C12&amp;M$1, [1]inds_bin_location!$A$1:$B$20000, 2, FALSE)</f>
        <v>0.26537603139877319</v>
      </c>
      <c r="N12" s="28">
        <f>VLOOKUP($C12&amp;N$1, [1]inds_bin_location!$A$1:$B$20000, 2, FALSE)</f>
        <v>0.19573676586151123</v>
      </c>
      <c r="O12" s="28">
        <f>VLOOKUP($C12&amp;O$1, [1]inds_bin_sex!$A$1:$B$20000, 2, FALSE)</f>
        <v>0.23137064278125763</v>
      </c>
      <c r="P12" s="29">
        <f>VLOOKUP($C12&amp;P$1, [1]inds_bin_sex!$A$1:$B$20000, 2, FALSE)</f>
        <v>0.21747806668281555</v>
      </c>
    </row>
    <row r="13" spans="1:16" x14ac:dyDescent="0.5">
      <c r="A13" s="13">
        <v>18</v>
      </c>
      <c r="B13" s="14" t="s">
        <v>20</v>
      </c>
      <c r="C13" s="15" t="s">
        <v>69</v>
      </c>
      <c r="D13" s="15" t="s">
        <v>66</v>
      </c>
      <c r="E13" s="14" t="s">
        <v>67</v>
      </c>
      <c r="F13" s="24">
        <f>VLOOKUP($C13&amp;F$1, [1]inds_b_overall!$A$1:$B$20000, 2, FALSE)</f>
        <v>0.38766628503799438</v>
      </c>
      <c r="G13" s="24">
        <f>VLOOKUP($C13&amp;G$1, [1]inds_b_county_Akobo!$A$1:$B$20000, 2, FALSE)</f>
        <v>0.36557695269584656</v>
      </c>
      <c r="H13" s="24">
        <f>VLOOKUP($C13&amp;H$1, [1]inds_b_county_Budi!$A$1:$B$20000, 2, FALSE)</f>
        <v>0.1942230761051178</v>
      </c>
      <c r="I13" s="24">
        <f>VLOOKUP($C13&amp;I$1, [1]inds_b_county_Duk!$A$1:$B$20000, 2, FALSE)</f>
        <v>0.43279454112052917</v>
      </c>
      <c r="J13" s="24">
        <f>VLOOKUP($C13&amp;J$1, [1]inds_b_county_Leer!$A$1:$B$20000, 2, FALSE)</f>
        <v>0.26516422629356384</v>
      </c>
      <c r="K13" s="24">
        <f>VLOOKUP($C13&amp;K$1, [1]inds_b_county_Pibor!$A$1:$B$20000, 2, FALSE)</f>
        <v>0.59148800373077393</v>
      </c>
      <c r="L13" s="24">
        <f>VLOOKUP($C13&amp;L$1, [1]inds_b_county_Uror!$A$1:$B$20000, 2, FALSE)</f>
        <v>0.28054666519165039</v>
      </c>
      <c r="M13" s="24">
        <f>VLOOKUP($C13&amp;M$1, [1]inds_bin_location!$A$1:$B$20000, 2, FALSE)</f>
        <v>0.31439271569252014</v>
      </c>
      <c r="N13" s="24">
        <f>VLOOKUP($C13&amp;N$1, [1]inds_bin_location!$A$1:$B$20000, 2, FALSE)</f>
        <v>0.52217870950698853</v>
      </c>
      <c r="O13" s="24">
        <f>VLOOKUP($C13&amp;O$1, [1]inds_bin_sex!$A$1:$B$20000, 2, FALSE)</f>
        <v>0.5034404993057251</v>
      </c>
      <c r="P13" s="25">
        <f>VLOOKUP($C13&amp;P$1, [1]inds_bin_sex!$A$1:$B$20000, 2, FALSE)</f>
        <v>0.35313370823860168</v>
      </c>
    </row>
    <row r="14" spans="1:16" x14ac:dyDescent="0.5">
      <c r="A14" s="16">
        <v>18</v>
      </c>
      <c r="B14" s="17" t="s">
        <v>20</v>
      </c>
      <c r="C14" s="18" t="s">
        <v>70</v>
      </c>
      <c r="D14" s="18" t="s">
        <v>66</v>
      </c>
      <c r="E14" s="17" t="s">
        <v>67</v>
      </c>
      <c r="F14" s="28">
        <f>VLOOKUP($C14&amp;F$1, [1]inds_b_overall!$A$1:$B$20000, 2, FALSE)</f>
        <v>0.165384441614151</v>
      </c>
      <c r="G14" s="28">
        <f>VLOOKUP($C14&amp;G$1, [1]inds_b_county_Akobo!$A$1:$B$20000, 2, FALSE)</f>
        <v>0.13777199387550354</v>
      </c>
      <c r="H14" s="28">
        <f>VLOOKUP($C14&amp;H$1, [1]inds_b_county_Budi!$A$1:$B$20000, 2, FALSE)</f>
        <v>0.10149123519659042</v>
      </c>
      <c r="I14" s="28">
        <f>VLOOKUP($C14&amp;I$1, [1]inds_b_county_Duk!$A$1:$B$20000, 2, FALSE)</f>
        <v>0.28537362813949585</v>
      </c>
      <c r="J14" s="28">
        <f>VLOOKUP($C14&amp;J$1, [1]inds_b_county_Leer!$A$1:$B$20000, 2, FALSE)</f>
        <v>0.1919824481010437</v>
      </c>
      <c r="K14" s="28">
        <f>VLOOKUP($C14&amp;K$1, [1]inds_b_county_Pibor!$A$1:$B$20000, 2, FALSE)</f>
        <v>9.0070798993110657E-2</v>
      </c>
      <c r="L14" s="28">
        <f>VLOOKUP($C14&amp;L$1, [1]inds_b_county_Uror!$A$1:$B$20000, 2, FALSE)</f>
        <v>0.24083901941776276</v>
      </c>
      <c r="M14" s="28">
        <f>VLOOKUP($C14&amp;M$1, [1]inds_bin_location!$A$1:$B$20000, 2, FALSE)</f>
        <v>0.20266354084014893</v>
      </c>
      <c r="N14" s="28">
        <f>VLOOKUP($C14&amp;N$1, [1]inds_bin_location!$A$1:$B$20000, 2, FALSE)</f>
        <v>9.6578888595104218E-2</v>
      </c>
      <c r="O14" s="28">
        <f>VLOOKUP($C14&amp;O$1, [1]inds_bin_sex!$A$1:$B$20000, 2, FALSE)</f>
        <v>0.113909050822258</v>
      </c>
      <c r="P14" s="29">
        <f>VLOOKUP($C14&amp;P$1, [1]inds_bin_sex!$A$1:$B$20000, 2, FALSE)</f>
        <v>0.153861403465271</v>
      </c>
    </row>
    <row r="15" spans="1:16" x14ac:dyDescent="0.5">
      <c r="A15" s="13">
        <v>19</v>
      </c>
      <c r="B15" s="14" t="s">
        <v>21</v>
      </c>
      <c r="C15" s="15" t="s">
        <v>94</v>
      </c>
      <c r="D15" s="15" t="s">
        <v>63</v>
      </c>
      <c r="E15" s="14" t="s">
        <v>72</v>
      </c>
      <c r="F15" s="24">
        <f>VLOOKUP($C15&amp;F$1, [1]inds_b_overall!$A$1:$B$20000, 2, FALSE)</f>
        <v>0.69339674711227417</v>
      </c>
      <c r="G15" s="24">
        <f>VLOOKUP($C15&amp;G$1, [1]inds_b_county_Akobo!$A$1:$B$20000, 2, FALSE)</f>
        <v>0.96782559156417847</v>
      </c>
      <c r="H15" s="24">
        <f>VLOOKUP($C15&amp;H$1, [1]inds_b_county_Budi!$A$1:$B$20000, 2, FALSE)</f>
        <v>0.85398077964782715</v>
      </c>
      <c r="I15" s="24">
        <f>VLOOKUP($C15&amp;I$1, [1]inds_b_county_Duk!$A$1:$B$20000, 2, FALSE)</f>
        <v>0.97572296857833862</v>
      </c>
      <c r="J15" s="24">
        <f>VLOOKUP($C15&amp;J$1, [1]inds_b_county_Leer!$A$1:$B$20000, 2, FALSE)</f>
        <v>0.9972720742225647</v>
      </c>
      <c r="K15" s="24">
        <f>VLOOKUP($C15&amp;K$1, [1]inds_b_county_Pibor!$A$1:$B$20000, 2, FALSE)</f>
        <v>0.12752361595630646</v>
      </c>
      <c r="L15" s="24">
        <f>VLOOKUP($C15&amp;L$1, [1]inds_b_county_Uror!$A$1:$B$20000, 2, FALSE)</f>
        <v>0.9916921854019165</v>
      </c>
      <c r="M15" s="24">
        <f>VLOOKUP($C15&amp;M$1, [1]inds_bin_location!$A$1:$B$20000, 2, FALSE)</f>
        <v>0.88986551761627197</v>
      </c>
      <c r="N15" s="24">
        <f>VLOOKUP($C15&amp;N$1, [1]inds_bin_location!$A$1:$B$20000, 2, FALSE)</f>
        <v>0.33097398281097412</v>
      </c>
      <c r="O15" s="24">
        <f>VLOOKUP($C15&amp;O$1, [1]inds_bin_sex!$A$1:$B$20000, 2, FALSE)</f>
        <v>0.32289454340934753</v>
      </c>
      <c r="P15" s="25">
        <f>VLOOKUP($C15&amp;P$1, [1]inds_bin_sex!$A$1:$B$20000, 2, FALSE)</f>
        <v>0.76632571220397949</v>
      </c>
    </row>
    <row r="16" spans="1:16" x14ac:dyDescent="0.5">
      <c r="A16" s="16">
        <v>19</v>
      </c>
      <c r="B16" s="17" t="s">
        <v>21</v>
      </c>
      <c r="C16" s="18" t="s">
        <v>73</v>
      </c>
      <c r="D16" s="18" t="s">
        <v>66</v>
      </c>
      <c r="E16" s="17" t="s">
        <v>67</v>
      </c>
      <c r="F16" s="28">
        <f>VLOOKUP($C16&amp;F$1, [1]inds_b_overall!$A$1:$B$20000, 2, FALSE)</f>
        <v>0.7125852108001709</v>
      </c>
      <c r="G16" s="28">
        <f>VLOOKUP($C16&amp;G$1, [1]inds_b_county_Akobo!$A$1:$B$20000, 2, FALSE)</f>
        <v>0.90884751081466675</v>
      </c>
      <c r="H16" s="28">
        <f>VLOOKUP($C16&amp;H$1, [1]inds_b_county_Budi!$A$1:$B$20000, 2, FALSE)</f>
        <v>0.85261058807373047</v>
      </c>
      <c r="I16" s="28">
        <f>VLOOKUP($C16&amp;I$1, [1]inds_b_county_Duk!$A$1:$B$20000, 2, FALSE)</f>
        <v>0.84263390302658081</v>
      </c>
      <c r="J16" s="28">
        <f>VLOOKUP($C16&amp;J$1, [1]inds_b_county_Leer!$A$1:$B$20000, 2, FALSE)</f>
        <v>0.85610824823379517</v>
      </c>
      <c r="K16" s="28">
        <f>VLOOKUP($C16&amp;K$1, [1]inds_b_county_Pibor!$A$1:$B$20000, 2, FALSE)</f>
        <v>0.35174030065536499</v>
      </c>
      <c r="L16" s="28">
        <f>VLOOKUP($C16&amp;L$1, [1]inds_b_county_Uror!$A$1:$B$20000, 2, FALSE)</f>
        <v>0.90116667747497559</v>
      </c>
      <c r="M16" s="28">
        <f>VLOOKUP($C16&amp;M$1, [1]inds_bin_location!$A$1:$B$20000, 2, FALSE)</f>
        <v>0.84513860940933228</v>
      </c>
      <c r="N16" s="28">
        <f>VLOOKUP($C16&amp;N$1, [1]inds_bin_location!$A$1:$B$20000, 2, FALSE)</f>
        <v>0.46926701068878174</v>
      </c>
      <c r="O16" s="28">
        <f>VLOOKUP($C16&amp;O$1, [1]inds_bin_sex!$A$1:$B$20000, 2, FALSE)</f>
        <v>0.45287594199180603</v>
      </c>
      <c r="P16" s="29">
        <f>VLOOKUP($C16&amp;P$1, [1]inds_bin_sex!$A$1:$B$20000, 2, FALSE)</f>
        <v>0.75124430656433105</v>
      </c>
    </row>
    <row r="17" spans="1:16" x14ac:dyDescent="0.5">
      <c r="A17" s="13">
        <v>19</v>
      </c>
      <c r="B17" s="14" t="s">
        <v>21</v>
      </c>
      <c r="C17" s="15" t="s">
        <v>74</v>
      </c>
      <c r="D17" s="15" t="s">
        <v>66</v>
      </c>
      <c r="E17" s="14" t="s">
        <v>67</v>
      </c>
      <c r="F17" s="24">
        <f>VLOOKUP($C17&amp;F$1, [1]inds_b_overall!$A$1:$B$20000, 2, FALSE)</f>
        <v>0.95702886581420898</v>
      </c>
      <c r="G17" s="24">
        <f>VLOOKUP($C17&amp;G$1, [1]inds_b_county_Akobo!$A$1:$B$20000, 2, FALSE)</f>
        <v>0.97264140844345093</v>
      </c>
      <c r="H17" s="24">
        <f>VLOOKUP($C17&amp;H$1, [1]inds_b_county_Budi!$A$1:$B$20000, 2, FALSE)</f>
        <v>0.95839941501617432</v>
      </c>
      <c r="I17" s="24">
        <f>VLOOKUP($C17&amp;I$1, [1]inds_b_county_Duk!$A$1:$B$20000, 2, FALSE)</f>
        <v>0.93686527013778687</v>
      </c>
      <c r="J17" s="24">
        <f>VLOOKUP($C17&amp;J$1, [1]inds_b_county_Leer!$A$1:$B$20000, 2, FALSE)</f>
        <v>0.95892894268035889</v>
      </c>
      <c r="K17" s="24">
        <f>VLOOKUP($C17&amp;K$1, [1]inds_b_county_Pibor!$A$1:$B$20000, 2, FALSE)</f>
        <v>0.9277421236038208</v>
      </c>
      <c r="L17" s="24">
        <f>VLOOKUP($C17&amp;L$1, [1]inds_b_county_Uror!$A$1:$B$20000, 2, FALSE)</f>
        <v>0.98216730356216431</v>
      </c>
      <c r="M17" s="24">
        <f>VLOOKUP($C17&amp;M$1, [1]inds_bin_location!$A$1:$B$20000, 2, FALSE)</f>
        <v>0.96203809976577759</v>
      </c>
      <c r="N17" s="24">
        <f>VLOOKUP($C17&amp;N$1, [1]inds_bin_location!$A$1:$B$20000, 2, FALSE)</f>
        <v>0.94780182838439941</v>
      </c>
      <c r="O17" s="24">
        <f>VLOOKUP($C17&amp;O$1, [1]inds_bin_sex!$A$1:$B$20000, 2, FALSE)</f>
        <v>0.95186817646026611</v>
      </c>
      <c r="P17" s="25">
        <f>VLOOKUP($C17&amp;P$1, [1]inds_bin_sex!$A$1:$B$20000, 2, FALSE)</f>
        <v>0.9498865008354187</v>
      </c>
    </row>
    <row r="18" spans="1:16" ht="32.5" thickBot="1" x14ac:dyDescent="0.55000000000000004">
      <c r="A18" s="19">
        <v>21</v>
      </c>
      <c r="B18" s="32" t="s">
        <v>23</v>
      </c>
      <c r="C18" s="33" t="s">
        <v>46</v>
      </c>
      <c r="D18" s="33" t="s">
        <v>56</v>
      </c>
      <c r="E18" s="32" t="s">
        <v>57</v>
      </c>
      <c r="F18" s="30">
        <f>VLOOKUP($C18&amp;F$1, [1]inds_b_overall!$A$1:$B$20000, 2, FALSE)</f>
        <v>0.7383575439453125</v>
      </c>
      <c r="G18" s="30">
        <f>VLOOKUP($C18&amp;G$1, [1]inds_b_county_Akobo!$A$1:$B$20000, 2, FALSE)</f>
        <v>0.61114078760147095</v>
      </c>
      <c r="H18" s="30">
        <f>VLOOKUP($C18&amp;H$1, [1]inds_b_county_Budi!$A$1:$B$20000, 2, FALSE)</f>
        <v>0.77342194318771362</v>
      </c>
      <c r="I18" s="30">
        <f>VLOOKUP($C18&amp;I$1, [1]inds_b_county_Duk!$A$1:$B$20000, 2, FALSE)</f>
        <v>0.85848629474639893</v>
      </c>
      <c r="J18" s="30">
        <f>VLOOKUP($C18&amp;J$1, [1]inds_b_county_Leer!$A$1:$B$20000, 2, FALSE)</f>
        <v>0.81053435802459717</v>
      </c>
      <c r="K18" s="30">
        <f>VLOOKUP($C18&amp;K$1, [1]inds_b_county_Pibor!$A$1:$B$20000, 2, FALSE)</f>
        <v>0.94795167446136475</v>
      </c>
      <c r="L18" s="30">
        <f>VLOOKUP($C18&amp;L$1, [1]inds_b_county_Uror!$A$1:$B$20000, 2, FALSE)</f>
        <v>0.54130518436431885</v>
      </c>
      <c r="M18" s="30">
        <f>VLOOKUP($C18&amp;M$1, [1]inds_bin_location!$A$1:$B$20000, 2, FALSE)</f>
        <v>0.68615937232971191</v>
      </c>
      <c r="N18" s="30">
        <f>VLOOKUP($C18&amp;N$1, [1]inds_bin_location!$A$1:$B$20000, 2, FALSE)</f>
        <v>0.83487176895141602</v>
      </c>
      <c r="O18" s="30">
        <f>VLOOKUP($C18&amp;O$1, [1]inds_bin_sex!$A$1:$B$20000, 2, FALSE)</f>
        <v>0.8963470458984375</v>
      </c>
      <c r="P18" s="31">
        <f>VLOOKUP($C18&amp;P$1, [1]inds_bin_sex!$A$1:$B$20000, 2, FALSE)</f>
        <v>0.67039668560028076</v>
      </c>
    </row>
    <row r="19" spans="1:16" ht="16.5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2CC-6809-4051-9743-C2AE7A9D5587}">
  <dimension ref="A1:E8"/>
  <sheetViews>
    <sheetView workbookViewId="0">
      <selection activeCell="D15" sqref="D15"/>
    </sheetView>
  </sheetViews>
  <sheetFormatPr defaultRowHeight="14.5" x14ac:dyDescent="0.35"/>
  <cols>
    <col min="3" max="3" width="10.36328125" bestFit="1" customWidth="1"/>
  </cols>
  <sheetData>
    <row r="1" spans="1:5" x14ac:dyDescent="0.35">
      <c r="A1" t="s">
        <v>3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35">
      <c r="B2" t="s">
        <v>75</v>
      </c>
      <c r="C2" s="59">
        <f>binary!F3</f>
        <v>0.44138047099113464</v>
      </c>
      <c r="D2">
        <v>7</v>
      </c>
      <c r="E2">
        <v>0</v>
      </c>
    </row>
    <row r="3" spans="1:5" x14ac:dyDescent="0.35">
      <c r="B3" t="s">
        <v>76</v>
      </c>
      <c r="C3" s="59">
        <f>binary!G3</f>
        <v>0.47269624471664429</v>
      </c>
      <c r="D3">
        <v>6</v>
      </c>
      <c r="E3">
        <v>0</v>
      </c>
    </row>
    <row r="4" spans="1:5" x14ac:dyDescent="0.35">
      <c r="B4" t="s">
        <v>77</v>
      </c>
      <c r="C4" s="59">
        <f>binary!H3</f>
        <v>0.59387451410293579</v>
      </c>
      <c r="D4">
        <v>5</v>
      </c>
      <c r="E4">
        <v>0</v>
      </c>
    </row>
    <row r="5" spans="1:5" x14ac:dyDescent="0.35">
      <c r="B5" t="s">
        <v>78</v>
      </c>
      <c r="C5" s="59">
        <f>binary!I3</f>
        <v>0.90326839685440063</v>
      </c>
      <c r="D5">
        <v>4</v>
      </c>
      <c r="E5">
        <v>0</v>
      </c>
    </row>
    <row r="6" spans="1:5" x14ac:dyDescent="0.35">
      <c r="B6" t="s">
        <v>79</v>
      </c>
      <c r="C6" s="59">
        <f>binary!J3</f>
        <v>0.35281285643577576</v>
      </c>
      <c r="D6">
        <v>3</v>
      </c>
      <c r="E6">
        <v>0</v>
      </c>
    </row>
    <row r="7" spans="1:5" x14ac:dyDescent="0.35">
      <c r="B7" t="s">
        <v>80</v>
      </c>
      <c r="C7" s="59">
        <f>binary!K3</f>
        <v>0.5510784387588501</v>
      </c>
      <c r="D7">
        <v>2</v>
      </c>
      <c r="E7">
        <v>0</v>
      </c>
    </row>
    <row r="8" spans="1:5" x14ac:dyDescent="0.35">
      <c r="B8" t="s">
        <v>81</v>
      </c>
      <c r="C8" s="59">
        <f>binary!L3</f>
        <v>0.2190839946269989</v>
      </c>
      <c r="D8">
        <v>1</v>
      </c>
      <c r="E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4A9-7A73-4028-B8D2-CC4E913CD4DA}">
  <dimension ref="A1:P10"/>
  <sheetViews>
    <sheetView topLeftCell="E1" zoomScale="80" zoomScaleNormal="80" workbookViewId="0">
      <selection activeCell="B3" sqref="B3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41.1796875" style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146</v>
      </c>
      <c r="P1" t="s">
        <v>147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2" x14ac:dyDescent="0.5">
      <c r="A3" s="13">
        <v>5</v>
      </c>
      <c r="B3" s="14" t="s">
        <v>7</v>
      </c>
      <c r="C3" s="15" t="s">
        <v>37</v>
      </c>
      <c r="D3" s="15" t="s">
        <v>58</v>
      </c>
      <c r="E3" s="11" t="s">
        <v>138</v>
      </c>
      <c r="F3" s="34">
        <f>VLOOKUP($C3&amp;F$1, [1]inds_o_med_overall!$A$1:$B$20000, 2, FALSE)</f>
        <v>3</v>
      </c>
      <c r="G3" s="34">
        <f>VLOOKUP($C3&amp;G$1, [1]inds_o_med_county_Akobo!$A$1:$B$20000, 2, FALSE)</f>
        <v>3</v>
      </c>
      <c r="H3" s="34">
        <f>VLOOKUP($C3&amp;H$1, [1]inds_o_med_county_Budi!$A$1:$B$20000, 2, FALSE)</f>
        <v>2</v>
      </c>
      <c r="I3" s="34">
        <f>VLOOKUP($C3&amp;I$1, [1]inds_o_med_county_Duk!$A$1:$B$20000, 2, FALSE)</f>
        <v>3</v>
      </c>
      <c r="J3" s="34">
        <f>VLOOKUP($C3&amp;J$1, [1]inds_o_med_county_Leer!$A$1:$B$20000, 2, FALSE)</f>
        <v>3</v>
      </c>
      <c r="K3" s="34">
        <f>VLOOKUP($C3&amp;K$1, [1]inds_o_med_county_Pibor!$A$1:$B$20000, 2, FALSE)</f>
        <v>3</v>
      </c>
      <c r="L3" s="34">
        <f>VLOOKUP($C3&amp;L$1, [1]inds_o_med_county_Uror!$A$1:$B$20000, 2, FALSE)</f>
        <v>4</v>
      </c>
      <c r="M3" s="34">
        <f>VLOOKUP($C3&amp;M$1, [1]inds_ord_med_location!$A$1:$B$20000, 2, FALSE)</f>
        <v>3</v>
      </c>
      <c r="N3" s="34">
        <f>VLOOKUP($C3&amp;N$1, [1]inds_ord_med_location!$A$1:$B$20000, 2, FALSE)</f>
        <v>3</v>
      </c>
      <c r="O3" s="34">
        <f>VLOOKUP($C3&amp;O$1, [1]inds_ord_med_sex!$A$1:$B$20000, 2, FALSE)</f>
        <v>3</v>
      </c>
      <c r="P3" s="35">
        <f>VLOOKUP($C3&amp;P$1, [1]inds_ord_med_sex!$A$1:$B$20000, 2, FALSE)</f>
        <v>3</v>
      </c>
    </row>
    <row r="4" spans="1:16" ht="32" x14ac:dyDescent="0.5">
      <c r="A4" s="4">
        <v>10</v>
      </c>
      <c r="B4" s="8" t="s">
        <v>12</v>
      </c>
      <c r="C4" s="5" t="s">
        <v>148</v>
      </c>
      <c r="D4" s="5" t="s">
        <v>58</v>
      </c>
      <c r="E4" s="8" t="s">
        <v>137</v>
      </c>
      <c r="F4" s="51">
        <f>VLOOKUP($C4&amp;F$1, [1]inds_o_med_overall!$A$1:$B$20000, 2, FALSE)</f>
        <v>3</v>
      </c>
      <c r="G4" s="51">
        <f>VLOOKUP($C4&amp;G$1, [1]inds_o_med_county_Akobo!$A$1:$B$20000, 2, FALSE)</f>
        <v>3</v>
      </c>
      <c r="H4" s="51">
        <f>VLOOKUP($C4&amp;H$1, [1]inds_o_med_county_Budi!$A$1:$B$20000, 2, FALSE)</f>
        <v>3</v>
      </c>
      <c r="I4" s="51">
        <f>VLOOKUP($C4&amp;I$1, [1]inds_o_med_county_Duk!$A$1:$B$20000, 2, FALSE)</f>
        <v>2</v>
      </c>
      <c r="J4" s="51">
        <f>VLOOKUP($C4&amp;J$1, [1]inds_o_med_county_Leer!$A$1:$B$20000, 2, FALSE)</f>
        <v>1</v>
      </c>
      <c r="K4" s="51">
        <f>VLOOKUP($C4&amp;K$1, [1]inds_o_med_county_Pibor!$A$1:$B$20000, 2, FALSE)</f>
        <v>4</v>
      </c>
      <c r="L4" s="51">
        <f>VLOOKUP($C4&amp;L$1, [1]inds_o_med_county_Uror!$A$1:$B$20000, 2, FALSE)</f>
        <v>3</v>
      </c>
      <c r="M4" s="51">
        <f>VLOOKUP($C4&amp;M$1, [1]inds_ord_med_location!$A$1:$B$20000, 2, FALSE)</f>
        <v>3</v>
      </c>
      <c r="N4" s="51">
        <f>VLOOKUP($C4&amp;N$1, [1]inds_ord_med_location!$A$1:$B$20000, 2, FALSE)</f>
        <v>4</v>
      </c>
      <c r="O4" s="51">
        <f>VLOOKUP($C4&amp;O$1, [1]inds_ord_med_sex!$A$1:$B$20000, 2, FALSE)</f>
        <v>4</v>
      </c>
      <c r="P4" s="52">
        <f>VLOOKUP($C4&amp;P$1, [1]inds_ord_med_sex!$A$1:$B$20000, 2, FALSE)</f>
        <v>3</v>
      </c>
    </row>
    <row r="5" spans="1:16" ht="32" x14ac:dyDescent="0.5">
      <c r="A5" s="13">
        <v>15</v>
      </c>
      <c r="B5" s="14" t="s">
        <v>17</v>
      </c>
      <c r="C5" s="15" t="s">
        <v>43</v>
      </c>
      <c r="D5" s="15" t="s">
        <v>58</v>
      </c>
      <c r="E5" s="14" t="s">
        <v>133</v>
      </c>
      <c r="F5" s="36">
        <f>VLOOKUP($C5&amp;F$1, [1]inds_o_med_overall!$A$1:$B$20000, 2, FALSE)</f>
        <v>2</v>
      </c>
      <c r="G5" s="36">
        <f>VLOOKUP($C5&amp;G$1, [1]inds_o_med_county_Akobo!$A$1:$B$20000, 2, FALSE)</f>
        <v>2</v>
      </c>
      <c r="H5" s="36">
        <f>VLOOKUP($C5&amp;H$1, [1]inds_o_med_county_Budi!$A$1:$B$20000, 2, FALSE)</f>
        <v>2.5</v>
      </c>
      <c r="I5" s="36">
        <f>VLOOKUP($C5&amp;I$1, [1]inds_o_med_county_Duk!$A$1:$B$20000, 2, FALSE)</f>
        <v>3</v>
      </c>
      <c r="J5" s="36">
        <f>VLOOKUP($C5&amp;J$1, [1]inds_o_med_county_Leer!$A$1:$B$20000, 2, FALSE)</f>
        <v>2</v>
      </c>
      <c r="K5" s="36">
        <f>VLOOKUP($C5&amp;K$1, [1]inds_o_med_county_Pibor!$A$1:$B$20000, 2, FALSE)</f>
        <v>2</v>
      </c>
      <c r="L5" s="36">
        <f>VLOOKUP($C5&amp;L$1, [1]inds_o_med_county_Uror!$A$1:$B$20000, 2, FALSE)</f>
        <v>3</v>
      </c>
      <c r="M5" s="36">
        <f>VLOOKUP($C5&amp;M$1, [1]inds_ord_med_location!$A$1:$B$20000, 2, FALSE)</f>
        <v>2</v>
      </c>
      <c r="N5" s="36">
        <f>VLOOKUP($C5&amp;N$1, [1]inds_ord_med_location!$A$1:$B$20000, 2, FALSE)</f>
        <v>2</v>
      </c>
      <c r="O5" s="36">
        <f>VLOOKUP($C5&amp;O$1, [1]inds_ord_med_sex!$A$1:$B$20000, 2, FALSE)</f>
        <v>2</v>
      </c>
      <c r="P5" s="37">
        <f>VLOOKUP($C5&amp;P$1, [1]inds_ord_med_sex!$A$1:$B$20000, 2, FALSE)</f>
        <v>2</v>
      </c>
    </row>
    <row r="6" spans="1:16" ht="32" x14ac:dyDescent="0.5">
      <c r="A6" s="4">
        <v>17</v>
      </c>
      <c r="B6" s="8" t="s">
        <v>19</v>
      </c>
      <c r="C6" s="5" t="s">
        <v>44</v>
      </c>
      <c r="D6" s="5" t="s">
        <v>58</v>
      </c>
      <c r="E6" s="8" t="s">
        <v>134</v>
      </c>
      <c r="F6" s="51">
        <f>VLOOKUP($C6&amp;F$1, [1]inds_o_med_overall!$A$1:$B$20000, 2, FALSE)</f>
        <v>2</v>
      </c>
      <c r="G6" s="51">
        <f>VLOOKUP($C6&amp;G$1, [1]inds_o_med_county_Akobo!$A$1:$B$20000, 2, FALSE)</f>
        <v>2</v>
      </c>
      <c r="H6" s="51">
        <f>VLOOKUP($C6&amp;H$1, [1]inds_o_med_county_Budi!$A$1:$B$20000, 2, FALSE)</f>
        <v>3</v>
      </c>
      <c r="I6" s="51">
        <f>VLOOKUP($C6&amp;I$1, [1]inds_o_med_county_Duk!$A$1:$B$20000, 2, FALSE)</f>
        <v>3</v>
      </c>
      <c r="J6" s="51">
        <f>VLOOKUP($C6&amp;J$1, [1]inds_o_med_county_Leer!$A$1:$B$20000, 2, FALSE)</f>
        <v>3</v>
      </c>
      <c r="K6" s="51">
        <f>VLOOKUP($C6&amp;K$1, [1]inds_o_med_county_Pibor!$A$1:$B$20000, 2, FALSE)</f>
        <v>2</v>
      </c>
      <c r="L6" s="51">
        <f>VLOOKUP($C6&amp;L$1, [1]inds_o_med_county_Uror!$A$1:$B$20000, 2, FALSE)</f>
        <v>4</v>
      </c>
      <c r="M6" s="51">
        <f>VLOOKUP($C6&amp;M$1, [1]inds_ord_med_location!$A$1:$B$20000, 2, FALSE)</f>
        <v>3</v>
      </c>
      <c r="N6" s="51">
        <f>VLOOKUP($C6&amp;N$1, [1]inds_ord_med_location!$A$1:$B$20000, 2, FALSE)</f>
        <v>2</v>
      </c>
      <c r="O6" s="51">
        <f>VLOOKUP($C6&amp;O$1, [1]inds_ord_med_sex!$A$1:$B$20000, 2, FALSE)</f>
        <v>2</v>
      </c>
      <c r="P6" s="52">
        <f>VLOOKUP($C6&amp;P$1, [1]inds_ord_med_sex!$A$1:$B$20000, 2, FALSE)</f>
        <v>2</v>
      </c>
    </row>
    <row r="7" spans="1:16" ht="32" x14ac:dyDescent="0.5">
      <c r="A7" s="13">
        <v>20</v>
      </c>
      <c r="B7" s="14" t="s">
        <v>22</v>
      </c>
      <c r="C7" s="15" t="s">
        <v>45</v>
      </c>
      <c r="D7" s="15" t="s">
        <v>58</v>
      </c>
      <c r="E7" s="14" t="s">
        <v>134</v>
      </c>
      <c r="F7" s="36">
        <f>VLOOKUP($C7&amp;F$1, [1]inds_o_med_overall!$A$1:$B$20000, 2, FALSE)</f>
        <v>3</v>
      </c>
      <c r="G7" s="36">
        <f>VLOOKUP($C7&amp;G$1, [1]inds_o_med_county_Akobo!$A$1:$B$20000, 2, FALSE)</f>
        <v>2</v>
      </c>
      <c r="H7" s="36">
        <f>VLOOKUP($C7&amp;H$1, [1]inds_o_med_county_Budi!$A$1:$B$20000, 2, FALSE)</f>
        <v>3</v>
      </c>
      <c r="I7" s="36">
        <f>VLOOKUP($C7&amp;I$1, [1]inds_o_med_county_Duk!$A$1:$B$20000, 2, FALSE)</f>
        <v>2</v>
      </c>
      <c r="J7" s="36">
        <f>VLOOKUP($C7&amp;J$1, [1]inds_o_med_county_Leer!$A$1:$B$20000, 2, FALSE)</f>
        <v>3</v>
      </c>
      <c r="K7" s="36">
        <f>VLOOKUP($C7&amp;K$1, [1]inds_o_med_county_Pibor!$A$1:$B$20000, 2, FALSE)</f>
        <v>3</v>
      </c>
      <c r="L7" s="36">
        <f>VLOOKUP($C7&amp;L$1, [1]inds_o_med_county_Uror!$A$1:$B$20000, 2, FALSE)</f>
        <v>3</v>
      </c>
      <c r="M7" s="36">
        <f>VLOOKUP($C7&amp;M$1, [1]inds_ord_med_location!$A$1:$B$20000, 2, FALSE)</f>
        <v>3</v>
      </c>
      <c r="N7" s="36">
        <f>VLOOKUP($C7&amp;N$1, [1]inds_ord_med_location!$A$1:$B$20000, 2, FALSE)</f>
        <v>2</v>
      </c>
      <c r="O7" s="36">
        <f>VLOOKUP($C7&amp;O$1, [1]inds_ord_med_sex!$A$1:$B$20000, 2, FALSE)</f>
        <v>3</v>
      </c>
      <c r="P7" s="37">
        <f>VLOOKUP($C7&amp;P$1, [1]inds_ord_med_sex!$A$1:$B$20000, 2, FALSE)</f>
        <v>3</v>
      </c>
    </row>
    <row r="8" spans="1:16" ht="32" x14ac:dyDescent="0.5">
      <c r="A8" s="4">
        <v>23</v>
      </c>
      <c r="B8" s="8" t="s">
        <v>25</v>
      </c>
      <c r="C8" s="5" t="s">
        <v>48</v>
      </c>
      <c r="D8" s="5" t="s">
        <v>58</v>
      </c>
      <c r="E8" s="8" t="s">
        <v>135</v>
      </c>
      <c r="F8" s="51">
        <f>VLOOKUP($C8&amp;F$1, [1]inds_o_med_overall!$A$1:$B$20000, 2, FALSE)</f>
        <v>2</v>
      </c>
      <c r="G8" s="51">
        <f>VLOOKUP($C8&amp;G$1, [1]inds_o_med_county_Akobo!$A$1:$B$20000, 2, FALSE)</f>
        <v>2</v>
      </c>
      <c r="H8" s="51">
        <f>VLOOKUP($C8&amp;H$1, [1]inds_o_med_county_Budi!$A$1:$B$20000, 2, FALSE)</f>
        <v>2</v>
      </c>
      <c r="I8" s="51">
        <f>VLOOKUP($C8&amp;I$1, [1]inds_o_med_county_Duk!$A$1:$B$20000, 2, FALSE)</f>
        <v>2</v>
      </c>
      <c r="J8" s="51">
        <f>VLOOKUP($C8&amp;J$1, [1]inds_o_med_county_Leer!$A$1:$B$20000, 2, FALSE)</f>
        <v>1</v>
      </c>
      <c r="K8" s="51">
        <f>VLOOKUP($C8&amp;K$1, [1]inds_o_med_county_Pibor!$A$1:$B$20000, 2, FALSE)</f>
        <v>2</v>
      </c>
      <c r="L8" s="51">
        <f>VLOOKUP($C8&amp;L$1, [1]inds_o_med_county_Uror!$A$1:$B$20000, 2, FALSE)</f>
        <v>1</v>
      </c>
      <c r="M8" s="51">
        <f>VLOOKUP($C8&amp;M$1, [1]inds_ord_med_location!$A$1:$B$20000, 2, FALSE)</f>
        <v>2</v>
      </c>
      <c r="N8" s="51">
        <f>VLOOKUP($C8&amp;N$1, [1]inds_ord_med_location!$A$1:$B$20000, 2, FALSE)</f>
        <v>2</v>
      </c>
      <c r="O8" s="51">
        <f>VLOOKUP($C8&amp;O$1, [1]inds_ord_med_sex!$A$1:$B$20000, 2, FALSE)</f>
        <v>2</v>
      </c>
      <c r="P8" s="52">
        <f>VLOOKUP($C8&amp;P$1, [1]inds_ord_med_sex!$A$1:$B$20000, 2, FALSE)</f>
        <v>2</v>
      </c>
    </row>
    <row r="9" spans="1:16" ht="32" x14ac:dyDescent="0.5">
      <c r="A9" s="13">
        <v>24</v>
      </c>
      <c r="B9" s="14" t="s">
        <v>26</v>
      </c>
      <c r="C9" s="15" t="s">
        <v>49</v>
      </c>
      <c r="D9" s="15" t="s">
        <v>58</v>
      </c>
      <c r="E9" s="14" t="s">
        <v>135</v>
      </c>
      <c r="F9" s="36">
        <f>VLOOKUP($C9&amp;F$1, [1]inds_o_med_overall!$A$1:$B$20000, 2, FALSE)</f>
        <v>2</v>
      </c>
      <c r="G9" s="36">
        <f>VLOOKUP($C9&amp;G$1, [1]inds_o_med_county_Akobo!$A$1:$B$20000, 2, FALSE)</f>
        <v>2</v>
      </c>
      <c r="H9" s="36">
        <f>VLOOKUP($C9&amp;H$1, [1]inds_o_med_county_Budi!$A$1:$B$20000, 2, FALSE)</f>
        <v>2</v>
      </c>
      <c r="I9" s="36">
        <f>VLOOKUP($C9&amp;I$1, [1]inds_o_med_county_Duk!$A$1:$B$20000, 2, FALSE)</f>
        <v>2</v>
      </c>
      <c r="J9" s="36">
        <f>VLOOKUP($C9&amp;J$1, [1]inds_o_med_county_Leer!$A$1:$B$20000, 2, FALSE)</f>
        <v>2</v>
      </c>
      <c r="K9" s="36">
        <f>VLOOKUP($C9&amp;K$1, [1]inds_o_med_county_Pibor!$A$1:$B$20000, 2, FALSE)</f>
        <v>2</v>
      </c>
      <c r="L9" s="36">
        <f>VLOOKUP($C9&amp;L$1, [1]inds_o_med_county_Uror!$A$1:$B$20000, 2, FALSE)</f>
        <v>3</v>
      </c>
      <c r="M9" s="36">
        <f>VLOOKUP($C9&amp;M$1, [1]inds_ord_med_location!$A$1:$B$20000, 2, FALSE)</f>
        <v>2</v>
      </c>
      <c r="N9" s="36">
        <f>VLOOKUP($C9&amp;N$1, [1]inds_ord_med_location!$A$1:$B$20000, 2, FALSE)</f>
        <v>2</v>
      </c>
      <c r="O9" s="36">
        <f>VLOOKUP($C9&amp;O$1, [1]inds_ord_med_sex!$A$1:$B$20000, 2, FALSE)</f>
        <v>2</v>
      </c>
      <c r="P9" s="37">
        <f>VLOOKUP($C9&amp;P$1, [1]inds_ord_med_sex!$A$1:$B$20000, 2, FALSE)</f>
        <v>2</v>
      </c>
    </row>
    <row r="10" spans="1:16" ht="32.5" thickBot="1" x14ac:dyDescent="0.55000000000000004">
      <c r="A10" s="6">
        <v>25</v>
      </c>
      <c r="B10" s="9" t="s">
        <v>27</v>
      </c>
      <c r="C10" s="7" t="s">
        <v>50</v>
      </c>
      <c r="D10" s="7" t="s">
        <v>58</v>
      </c>
      <c r="E10" s="9" t="s">
        <v>136</v>
      </c>
      <c r="F10" s="53">
        <f>VLOOKUP($C10&amp;F$1, [1]inds_o_med_overall!$A$1:$B$20000, 2, FALSE)</f>
        <v>2</v>
      </c>
      <c r="G10" s="53">
        <f>VLOOKUP($C10&amp;G$1, [1]inds_o_med_county_Akobo!$A$1:$B$20000, 2, FALSE)</f>
        <v>2</v>
      </c>
      <c r="H10" s="53">
        <f>VLOOKUP($C10&amp;H$1, [1]inds_o_med_county_Budi!$A$1:$B$20000, 2, FALSE)</f>
        <v>3</v>
      </c>
      <c r="I10" s="53">
        <f>VLOOKUP($C10&amp;I$1, [1]inds_o_med_county_Duk!$A$1:$B$20000, 2, FALSE)</f>
        <v>2</v>
      </c>
      <c r="J10" s="53">
        <f>VLOOKUP($C10&amp;J$1, [1]inds_o_med_county_Leer!$A$1:$B$20000, 2, FALSE)</f>
        <v>2</v>
      </c>
      <c r="K10" s="53">
        <f>VLOOKUP($C10&amp;K$1, [1]inds_o_med_county_Pibor!$A$1:$B$20000, 2, FALSE)</f>
        <v>2</v>
      </c>
      <c r="L10" s="53">
        <f>VLOOKUP($C10&amp;L$1, [1]inds_o_med_county_Uror!$A$1:$B$20000, 2, FALSE)</f>
        <v>1.5</v>
      </c>
      <c r="M10" s="53">
        <f>VLOOKUP($C10&amp;M$1, [1]inds_ord_med_location!$A$1:$B$20000, 2, FALSE)</f>
        <v>2</v>
      </c>
      <c r="N10" s="53">
        <f>VLOOKUP($C10&amp;N$1, [1]inds_ord_med_location!$A$1:$B$20000, 2, FALSE)</f>
        <v>2</v>
      </c>
      <c r="O10" s="53">
        <f>VLOOKUP($C10&amp;O$1, [1]inds_ord_med_sex!$A$1:$B$20000, 2, FALSE)</f>
        <v>2</v>
      </c>
      <c r="P10" s="54">
        <f>VLOOKUP($C10&amp;P$1, [1]inds_ord_med_sex!$A$1:$B$20000, 2, FALSE)</f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EEEE-D69B-48D4-8153-14EC0E841CF4}">
  <dimension ref="A1:H8"/>
  <sheetViews>
    <sheetView topLeftCell="D1" workbookViewId="0">
      <selection activeCell="G14" sqref="G14"/>
    </sheetView>
  </sheetViews>
  <sheetFormatPr defaultRowHeight="14.5" x14ac:dyDescent="0.35"/>
  <sheetData>
    <row r="1" spans="1:8" x14ac:dyDescent="0.35">
      <c r="A1" t="s">
        <v>7</v>
      </c>
      <c r="B1" t="s">
        <v>185</v>
      </c>
      <c r="C1" t="s">
        <v>189</v>
      </c>
      <c r="D1" t="s">
        <v>187</v>
      </c>
      <c r="E1" t="s">
        <v>188</v>
      </c>
      <c r="F1" t="s">
        <v>190</v>
      </c>
      <c r="G1" t="s">
        <v>191</v>
      </c>
    </row>
    <row r="2" spans="1:8" x14ac:dyDescent="0.35">
      <c r="B2" t="s">
        <v>75</v>
      </c>
      <c r="C2" s="61">
        <f>ordinal!F3</f>
        <v>3</v>
      </c>
      <c r="D2">
        <v>7</v>
      </c>
      <c r="E2">
        <v>1</v>
      </c>
      <c r="F2">
        <v>0</v>
      </c>
      <c r="G2">
        <v>0</v>
      </c>
    </row>
    <row r="3" spans="1:8" x14ac:dyDescent="0.35">
      <c r="B3" t="s">
        <v>76</v>
      </c>
      <c r="C3" s="61">
        <f>ordinal!G3</f>
        <v>3</v>
      </c>
      <c r="D3">
        <v>6</v>
      </c>
      <c r="E3">
        <v>1</v>
      </c>
      <c r="F3">
        <v>0</v>
      </c>
      <c r="G3">
        <v>1</v>
      </c>
      <c r="H3" t="s">
        <v>192</v>
      </c>
    </row>
    <row r="4" spans="1:8" x14ac:dyDescent="0.35">
      <c r="B4" t="s">
        <v>77</v>
      </c>
      <c r="C4" s="61">
        <f>ordinal!H3</f>
        <v>2</v>
      </c>
      <c r="D4">
        <v>5</v>
      </c>
      <c r="E4">
        <v>1</v>
      </c>
      <c r="F4">
        <v>0</v>
      </c>
      <c r="G4">
        <v>2</v>
      </c>
      <c r="H4" t="s">
        <v>193</v>
      </c>
    </row>
    <row r="5" spans="1:8" x14ac:dyDescent="0.35">
      <c r="B5" t="s">
        <v>78</v>
      </c>
      <c r="C5" s="61">
        <f>ordinal!I3</f>
        <v>3</v>
      </c>
      <c r="D5">
        <v>4</v>
      </c>
      <c r="E5">
        <v>1</v>
      </c>
      <c r="F5">
        <v>0</v>
      </c>
      <c r="G5">
        <v>3</v>
      </c>
      <c r="H5" t="s">
        <v>194</v>
      </c>
    </row>
    <row r="6" spans="1:8" x14ac:dyDescent="0.35">
      <c r="B6" t="s">
        <v>79</v>
      </c>
      <c r="C6" s="61">
        <f>ordinal!J3</f>
        <v>3</v>
      </c>
      <c r="D6">
        <v>3</v>
      </c>
      <c r="E6">
        <v>1</v>
      </c>
      <c r="F6">
        <v>0</v>
      </c>
      <c r="G6">
        <v>4</v>
      </c>
      <c r="H6" t="s">
        <v>195</v>
      </c>
    </row>
    <row r="7" spans="1:8" x14ac:dyDescent="0.35">
      <c r="B7" t="s">
        <v>80</v>
      </c>
      <c r="C7" s="61">
        <f>ordinal!K3</f>
        <v>3</v>
      </c>
      <c r="D7">
        <v>2</v>
      </c>
      <c r="E7">
        <v>1</v>
      </c>
      <c r="F7">
        <v>0</v>
      </c>
      <c r="G7">
        <v>5</v>
      </c>
      <c r="H7" t="s">
        <v>196</v>
      </c>
    </row>
    <row r="8" spans="1:8" x14ac:dyDescent="0.35">
      <c r="B8" t="s">
        <v>81</v>
      </c>
      <c r="C8" s="61">
        <f>ordinal!L3</f>
        <v>4</v>
      </c>
      <c r="D8">
        <v>1</v>
      </c>
      <c r="E8">
        <v>1</v>
      </c>
      <c r="F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95E4-6AAD-4919-A424-C07004748F46}">
  <dimension ref="A1:P10"/>
  <sheetViews>
    <sheetView topLeftCell="C1" zoomScale="80" zoomScaleNormal="80" workbookViewId="0">
      <selection activeCell="C4" sqref="C4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110</v>
      </c>
      <c r="P1" t="s">
        <v>111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3.5" customHeight="1" x14ac:dyDescent="0.5">
      <c r="A3" s="13">
        <v>2</v>
      </c>
      <c r="B3" s="14" t="s">
        <v>4</v>
      </c>
      <c r="C3" s="15" t="s">
        <v>34</v>
      </c>
      <c r="D3" s="15" t="s">
        <v>55</v>
      </c>
      <c r="E3" s="14" t="s">
        <v>97</v>
      </c>
      <c r="F3" s="34">
        <f>VLOOKUP($C3&amp;F$1, [1]inds_i_overall!$A$1:$B$20000, 2, FALSE)</f>
        <v>2.7375891208648682</v>
      </c>
      <c r="G3" s="34">
        <f>VLOOKUP($C3&amp;G$1, [1]inds_i_county_Akobo!$A$1:$B$20000, 2, FALSE)</f>
        <v>2.5572264194488525</v>
      </c>
      <c r="H3" s="34">
        <f>VLOOKUP($C3&amp;H$1, [1]inds_i_county_Budi!$A$1:$B$20000, 2, FALSE)</f>
        <v>2.6095292568206787</v>
      </c>
      <c r="I3" s="34">
        <f>VLOOKUP($C3&amp;I$1, [1]inds_i_county_Duk!$A$1:$B$20000, 2, FALSE)</f>
        <v>3.4849152565002441</v>
      </c>
      <c r="J3" s="34">
        <f>VLOOKUP($C3&amp;J$1, [1]inds_i_county_Leer!$A$1:$B$20000, 2, FALSE)</f>
        <v>2.5419175624847412</v>
      </c>
      <c r="K3" s="34">
        <f>VLOOKUP($C3&amp;K$1, [1]inds_i_county_Pibor!$A$1:$B$20000, 2, FALSE)</f>
        <v>3.3705751895904541</v>
      </c>
      <c r="L3" s="34">
        <f>VLOOKUP($C3&amp;L$1, [1]inds_i_county_Uror!$A$1:$B$20000, 2, FALSE)</f>
        <v>2.1684820652008057</v>
      </c>
      <c r="M3" s="34">
        <f>VLOOKUP($C3&amp;M$1, [1]inds_int_location!$A$1:$B$20000, 2, FALSE)</f>
        <v>2.5772619247436523</v>
      </c>
      <c r="N3" s="34">
        <f>VLOOKUP($C3&amp;N$1, [1]inds_int_location!$A$1:$B$20000, 2, FALSE)</f>
        <v>3.0356624126434326</v>
      </c>
      <c r="O3" s="34">
        <f>VLOOKUP($C3&amp;O$1, [1]inds_int_sex!$A$1:$B$20000, 2, FALSE)</f>
        <v>3.1792829036712646</v>
      </c>
      <c r="P3" s="35">
        <f>VLOOKUP($C3&amp;P$1, [1]inds_int_sex!$A$1:$B$20000, 2, FALSE)</f>
        <v>2.557950496673584</v>
      </c>
    </row>
    <row r="4" spans="1:16" x14ac:dyDescent="0.5">
      <c r="A4" s="16">
        <v>8</v>
      </c>
      <c r="B4" s="17" t="s">
        <v>10</v>
      </c>
      <c r="C4" s="18" t="s">
        <v>38</v>
      </c>
      <c r="D4" s="18" t="s">
        <v>55</v>
      </c>
      <c r="E4" s="17" t="s">
        <v>98</v>
      </c>
      <c r="F4" s="41">
        <f>VLOOKUP($C4&amp;F$1, [1]inds_i_overall!$A$1:$B$20000, 2, FALSE)</f>
        <v>6.5601406097412109</v>
      </c>
      <c r="G4" s="41">
        <f>VLOOKUP($C4&amp;G$1, [1]inds_i_county_Akobo!$A$1:$B$20000, 2, FALSE)</f>
        <v>6.0796980857849121</v>
      </c>
      <c r="H4" s="41">
        <f>VLOOKUP($C4&amp;H$1, [1]inds_i_county_Budi!$A$1:$B$20000, 2, FALSE)</f>
        <v>3.9964194297790527</v>
      </c>
      <c r="I4" s="41">
        <f>VLOOKUP($C4&amp;I$1, [1]inds_i_county_Duk!$A$1:$B$20000, 2, FALSE)</f>
        <v>6.2229080200195313</v>
      </c>
      <c r="J4" s="41">
        <f>VLOOKUP($C4&amp;J$1, [1]inds_i_county_Leer!$A$1:$B$20000, 2, FALSE)</f>
        <v>6.2634677886962891</v>
      </c>
      <c r="K4" s="41">
        <f>VLOOKUP($C4&amp;K$1, [1]inds_i_county_Pibor!$A$1:$B$20000, 2, FALSE)</f>
        <v>9.4350757598876953</v>
      </c>
      <c r="L4" s="41">
        <f>VLOOKUP($C4&amp;L$1, [1]inds_i_county_Uror!$A$1:$B$20000, 2, FALSE)</f>
        <v>4.9797167778015137</v>
      </c>
      <c r="M4" s="41">
        <f>VLOOKUP($C4&amp;M$1, [1]inds_int_location!$A$1:$B$20000, 2, FALSE)</f>
        <v>5.3930392265319824</v>
      </c>
      <c r="N4" s="41">
        <f>VLOOKUP($C4&amp;N$1, [1]inds_int_location!$A$1:$B$20000, 2, FALSE)</f>
        <v>8.7062673568725586</v>
      </c>
      <c r="O4" s="41">
        <f>VLOOKUP($C4&amp;O$1, [1]inds_int_sex!$A$1:$B$20000, 2, FALSE)</f>
        <v>8.1796274185180664</v>
      </c>
      <c r="P4" s="42">
        <f>VLOOKUP($C4&amp;P$1, [1]inds_int_sex!$A$1:$B$20000, 2, FALSE)</f>
        <v>6.1899538040161133</v>
      </c>
    </row>
    <row r="5" spans="1:16" x14ac:dyDescent="0.5">
      <c r="A5" s="13">
        <v>11</v>
      </c>
      <c r="B5" s="14" t="s">
        <v>13</v>
      </c>
      <c r="C5" s="15" t="s">
        <v>40</v>
      </c>
      <c r="D5" s="15" t="s">
        <v>55</v>
      </c>
      <c r="E5" s="14" t="s">
        <v>99</v>
      </c>
      <c r="F5" s="36">
        <f>VLOOKUP($C5&amp;F$1, [1]inds_i_overall!$A$1:$B$20000, 2, FALSE)</f>
        <v>44.160190582275391</v>
      </c>
      <c r="G5" s="36">
        <f>VLOOKUP($C5&amp;G$1, [1]inds_i_county_Akobo!$A$1:$B$20000, 2, FALSE)</f>
        <v>52.559772491455078</v>
      </c>
      <c r="H5" s="36">
        <f>VLOOKUP($C5&amp;H$1, [1]inds_i_county_Budi!$A$1:$B$20000, 2, FALSE)</f>
        <v>69.016403198242188</v>
      </c>
      <c r="I5" s="36">
        <f>VLOOKUP($C5&amp;I$1, [1]inds_i_county_Duk!$A$1:$B$20000, 2, FALSE)</f>
        <v>48.211990356445313</v>
      </c>
      <c r="J5" s="36">
        <f>VLOOKUP($C5&amp;J$1, [1]inds_i_county_Leer!$A$1:$B$20000, 2, FALSE)</f>
        <v>46.706718444824219</v>
      </c>
      <c r="K5" s="36">
        <f>VLOOKUP($C5&amp;K$1, [1]inds_i_county_Pibor!$A$1:$B$20000, 2, FALSE)</f>
        <v>46.200408935546875</v>
      </c>
      <c r="L5" s="36">
        <f>VLOOKUP($C5&amp;L$1, [1]inds_i_county_Uror!$A$1:$B$20000, 2, FALSE)</f>
        <v>30.602706909179688</v>
      </c>
      <c r="M5" s="36">
        <f>VLOOKUP($C5&amp;M$1, [1]inds_int_location!$A$1:$B$20000, 2, FALSE)</f>
        <v>43.944194793701172</v>
      </c>
      <c r="N5" s="36">
        <f>VLOOKUP($C5&amp;N$1, [1]inds_int_location!$A$1:$B$20000, 2, FALSE)</f>
        <v>44.556941986083984</v>
      </c>
      <c r="O5" s="36">
        <f>VLOOKUP($C5&amp;O$1, [1]inds_int_sex!$A$1:$B$20000, 2, FALSE)</f>
        <v>44.066509246826172</v>
      </c>
      <c r="P5" s="37">
        <f>VLOOKUP($C5&amp;P$1, [1]inds_int_sex!$A$1:$B$20000, 2, FALSE)</f>
        <v>43.229274749755859</v>
      </c>
    </row>
    <row r="6" spans="1:16" x14ac:dyDescent="0.5">
      <c r="A6" s="16">
        <v>12</v>
      </c>
      <c r="B6" s="17" t="s">
        <v>14</v>
      </c>
      <c r="C6" s="18" t="s">
        <v>41</v>
      </c>
      <c r="D6" s="18" t="s">
        <v>55</v>
      </c>
      <c r="E6" s="17" t="s">
        <v>99</v>
      </c>
      <c r="F6" s="41">
        <f>VLOOKUP($C6&amp;F$1, [1]inds_i_overall!$A$1:$B$20000, 2, FALSE)</f>
        <v>36.486774444580078</v>
      </c>
      <c r="G6" s="41">
        <f>VLOOKUP($C6&amp;G$1, [1]inds_i_county_Akobo!$A$1:$B$20000, 2, FALSE)</f>
        <v>32.55401611328125</v>
      </c>
      <c r="H6" s="41">
        <f>VLOOKUP($C6&amp;H$1, [1]inds_i_county_Budi!$A$1:$B$20000, 2, FALSE)</f>
        <v>66.172225952148438</v>
      </c>
      <c r="I6" s="41">
        <f>VLOOKUP($C6&amp;I$1, [1]inds_i_county_Duk!$A$1:$B$20000, 2, FALSE)</f>
        <v>40.825603485107422</v>
      </c>
      <c r="J6" s="41">
        <f>VLOOKUP($C6&amp;J$1, [1]inds_i_county_Leer!$A$1:$B$20000, 2, FALSE)</f>
        <v>55.782611846923828</v>
      </c>
      <c r="K6" s="41">
        <f>VLOOKUP($C6&amp;K$1, [1]inds_i_county_Pibor!$A$1:$B$20000, 2, FALSE)</f>
        <v>32.206104278564453</v>
      </c>
      <c r="L6" s="41">
        <f>VLOOKUP($C6&amp;L$1, [1]inds_i_county_Uror!$A$1:$B$20000, 2, FALSE)</f>
        <v>28.194995880126953</v>
      </c>
      <c r="M6" s="41">
        <f>VLOOKUP($C6&amp;M$1, [1]inds_int_location!$A$1:$B$20000, 2, FALSE)</f>
        <v>38.991809844970703</v>
      </c>
      <c r="N6" s="41">
        <f>VLOOKUP($C6&amp;N$1, [1]inds_int_location!$A$1:$B$20000, 2, FALSE)</f>
        <v>31.86900520324707</v>
      </c>
      <c r="O6" s="41">
        <f>VLOOKUP($C6&amp;O$1, [1]inds_int_sex!$A$1:$B$20000, 2, FALSE)</f>
        <v>30.824136734008789</v>
      </c>
      <c r="P6" s="42">
        <f>VLOOKUP($C6&amp;P$1, [1]inds_int_sex!$A$1:$B$20000, 2, FALSE)</f>
        <v>36.168964385986328</v>
      </c>
    </row>
    <row r="7" spans="1:16" x14ac:dyDescent="0.5">
      <c r="A7" s="13">
        <v>14</v>
      </c>
      <c r="B7" s="14" t="s">
        <v>16</v>
      </c>
      <c r="C7" s="15" t="s">
        <v>42</v>
      </c>
      <c r="D7" s="15" t="s">
        <v>55</v>
      </c>
      <c r="E7" s="14" t="s">
        <v>100</v>
      </c>
      <c r="F7" s="36">
        <f>VLOOKUP($C7&amp;F$1, [1]inds_i_overall!$A$1:$B$20000, 2, FALSE)</f>
        <v>7.7263298034667969</v>
      </c>
      <c r="G7" s="36">
        <f>VLOOKUP($C7&amp;G$1, [1]inds_i_county_Akobo!$A$1:$B$20000, 2, FALSE)</f>
        <v>7.6798744201660156</v>
      </c>
      <c r="H7" s="36">
        <f>VLOOKUP($C7&amp;H$1, [1]inds_i_county_Budi!$A$1:$B$20000, 2, FALSE)</f>
        <v>7.069951057434082</v>
      </c>
      <c r="I7" s="36">
        <f>VLOOKUP($C7&amp;I$1, [1]inds_i_county_Duk!$A$1:$B$20000, 2, FALSE)</f>
        <v>7.7391266822814941</v>
      </c>
      <c r="J7" s="36">
        <f>VLOOKUP($C7&amp;J$1, [1]inds_i_county_Leer!$A$1:$B$20000, 2, FALSE)</f>
        <v>7.8783035278320313</v>
      </c>
      <c r="K7" s="36">
        <f>VLOOKUP($C7&amp;K$1, [1]inds_i_county_Pibor!$A$1:$B$20000, 2, FALSE)</f>
        <v>7.8735518455505371</v>
      </c>
      <c r="L7" s="36">
        <f>VLOOKUP($C7&amp;L$1, [1]inds_i_county_Uror!$A$1:$B$20000, 2, FALSE)</f>
        <v>7.7973718643188477</v>
      </c>
      <c r="M7" s="36">
        <f>VLOOKUP($C7&amp;M$1, [1]inds_int_location!$A$1:$B$20000, 2, FALSE)</f>
        <v>7.6566452980041504</v>
      </c>
      <c r="N7" s="36">
        <f>VLOOKUP($C7&amp;N$1, [1]inds_int_location!$A$1:$B$20000, 2, FALSE)</f>
        <v>7.8550477027893066</v>
      </c>
      <c r="O7" s="36">
        <f>VLOOKUP($C7&amp;O$1, [1]inds_int_sex!$A$1:$B$20000, 2, FALSE)</f>
        <v>7.7806510925292969</v>
      </c>
      <c r="P7" s="37">
        <f>VLOOKUP($C7&amp;P$1, [1]inds_int_sex!$A$1:$B$20000, 2, FALSE)</f>
        <v>7.6718897819519043</v>
      </c>
    </row>
    <row r="8" spans="1:16" x14ac:dyDescent="0.5">
      <c r="A8" s="16">
        <v>26</v>
      </c>
      <c r="B8" s="17" t="s">
        <v>28</v>
      </c>
      <c r="C8" s="18" t="s">
        <v>51</v>
      </c>
      <c r="D8" s="18" t="s">
        <v>55</v>
      </c>
      <c r="E8" s="17" t="s">
        <v>101</v>
      </c>
      <c r="F8" s="41">
        <f>VLOOKUP($C8&amp;F$1, [1]inds_i_overall!$A$1:$B$20000, 2, FALSE)</f>
        <v>4.0223984718322754</v>
      </c>
      <c r="G8" s="41">
        <f>VLOOKUP($C8&amp;G$1, [1]inds_i_county_Akobo!$A$1:$B$20000, 2, FALSE)</f>
        <v>3.4728808403015137</v>
      </c>
      <c r="H8" s="41">
        <f>VLOOKUP($C8&amp;H$1, [1]inds_i_county_Budi!$A$1:$B$20000, 2, FALSE)</f>
        <v>3.898754358291626</v>
      </c>
      <c r="I8" s="41">
        <f>VLOOKUP($C8&amp;I$1, [1]inds_i_county_Duk!$A$1:$B$20000, 2, FALSE)</f>
        <v>4.1643567085266113</v>
      </c>
      <c r="J8" s="41">
        <f>VLOOKUP($C8&amp;J$1, [1]inds_i_county_Leer!$A$1:$B$20000, 2, FALSE)</f>
        <v>3.7699689865112305</v>
      </c>
      <c r="K8" s="41">
        <f>VLOOKUP($C8&amp;K$1, [1]inds_i_county_Pibor!$A$1:$B$20000, 2, FALSE)</f>
        <v>5.1913414001464844</v>
      </c>
      <c r="L8" s="41">
        <f>VLOOKUP($C8&amp;L$1, [1]inds_i_county_Uror!$A$1:$B$20000, 2, FALSE)</f>
        <v>3.1753373146057129</v>
      </c>
      <c r="M8" s="41">
        <f>VLOOKUP($C8&amp;M$1, [1]inds_int_location!$A$1:$B$20000, 2, FALSE)</f>
        <v>3.613997220993042</v>
      </c>
      <c r="N8" s="41">
        <f>VLOOKUP($C8&amp;N$1, [1]inds_int_location!$A$1:$B$20000, 2, FALSE)</f>
        <v>4.7954878807067871</v>
      </c>
      <c r="O8" s="41">
        <f>VLOOKUP($C8&amp;O$1, [1]inds_int_sex!$A$1:$B$20000, 2, FALSE)</f>
        <v>4.8122429847717285</v>
      </c>
      <c r="P8" s="42">
        <f>VLOOKUP($C8&amp;P$1, [1]inds_int_sex!$A$1:$B$20000, 2, FALSE)</f>
        <v>3.8177986145019531</v>
      </c>
    </row>
    <row r="9" spans="1:16" x14ac:dyDescent="0.5">
      <c r="A9" s="13">
        <v>27</v>
      </c>
      <c r="B9" s="14" t="s">
        <v>29</v>
      </c>
      <c r="C9" s="15" t="s">
        <v>52</v>
      </c>
      <c r="D9" s="15" t="s">
        <v>55</v>
      </c>
      <c r="E9" s="14" t="s">
        <v>99</v>
      </c>
      <c r="F9" s="36">
        <f>VLOOKUP($C9&amp;F$1, [1]inds_i_overall!$A$1:$B$20000, 2, FALSE)</f>
        <v>40.392532348632813</v>
      </c>
      <c r="G9" s="36">
        <f>VLOOKUP($C9&amp;G$1, [1]inds_i_county_Akobo!$A$1:$B$20000, 2, FALSE)</f>
        <v>42.675174713134766</v>
      </c>
      <c r="H9" s="36">
        <f>VLOOKUP($C9&amp;H$1, [1]inds_i_county_Budi!$A$1:$B$20000, 2, FALSE)</f>
        <v>67.762413024902344</v>
      </c>
      <c r="I9" s="36">
        <f>VLOOKUP($C9&amp;I$1, [1]inds_i_county_Duk!$A$1:$B$20000, 2, FALSE)</f>
        <v>44.666999816894531</v>
      </c>
      <c r="J9" s="36">
        <f>VLOOKUP($C9&amp;J$1, [1]inds_i_county_Leer!$A$1:$B$20000, 2, FALSE)</f>
        <v>51.243061065673828</v>
      </c>
      <c r="K9" s="36">
        <f>VLOOKUP($C9&amp;K$1, [1]inds_i_county_Pibor!$A$1:$B$20000, 2, FALSE)</f>
        <v>39.250324249267578</v>
      </c>
      <c r="L9" s="36">
        <f>VLOOKUP($C9&amp;L$1, [1]inds_i_county_Uror!$A$1:$B$20000, 2, FALSE)</f>
        <v>29.458087921142578</v>
      </c>
      <c r="M9" s="36">
        <f>VLOOKUP($C9&amp;M$1, [1]inds_int_location!$A$1:$B$20000, 2, FALSE)</f>
        <v>41.557975769042969</v>
      </c>
      <c r="N9" s="36">
        <f>VLOOKUP($C9&amp;N$1, [1]inds_int_location!$A$1:$B$20000, 2, FALSE)</f>
        <v>38.2529296875</v>
      </c>
      <c r="O9" s="36">
        <f>VLOOKUP($C9&amp;O$1, [1]inds_int_sex!$A$1:$B$20000, 2, FALSE)</f>
        <v>37.565788269042969</v>
      </c>
      <c r="P9" s="37">
        <f>VLOOKUP($C9&amp;P$1, [1]inds_int_sex!$A$1:$B$20000, 2, FALSE)</f>
        <v>39.711536407470703</v>
      </c>
    </row>
    <row r="10" spans="1:16" ht="16.5" thickBot="1" x14ac:dyDescent="0.55000000000000004">
      <c r="A10" s="43">
        <v>28</v>
      </c>
      <c r="B10" s="32" t="s">
        <v>30</v>
      </c>
      <c r="C10" s="33" t="s">
        <v>31</v>
      </c>
      <c r="D10" s="33" t="s">
        <v>55</v>
      </c>
      <c r="E10" s="32" t="s">
        <v>102</v>
      </c>
      <c r="F10" s="44">
        <f>VLOOKUP($C10&amp;F$1, [1]inds_i_overall!$A$1:$B$20000, 2, FALSE)</f>
        <v>0.35080805420875549</v>
      </c>
      <c r="G10" s="44">
        <f>VLOOKUP($C10&amp;G$1, [1]inds_i_county_Akobo!$A$1:$B$20000, 2, FALSE)</f>
        <v>0.29253578186035156</v>
      </c>
      <c r="H10" s="44">
        <f>VLOOKUP($C10&amp;H$1, [1]inds_i_county_Budi!$A$1:$B$20000, 2, FALSE)</f>
        <v>0.50023746490478516</v>
      </c>
      <c r="I10" s="44">
        <f>VLOOKUP($C10&amp;I$1, [1]inds_i_county_Duk!$A$1:$B$20000, 2, FALSE)</f>
        <v>0.36413925886154175</v>
      </c>
      <c r="J10" s="44">
        <f>VLOOKUP($C10&amp;J$1, [1]inds_i_county_Leer!$A$1:$B$20000, 2, FALSE)</f>
        <v>0.62963074445724487</v>
      </c>
      <c r="K10" s="44">
        <f>VLOOKUP($C10&amp;K$1, [1]inds_i_county_Pibor!$A$1:$B$20000, 2, FALSE)</f>
        <v>0.20170137286186218</v>
      </c>
      <c r="L10" s="44">
        <f>VLOOKUP($C10&amp;L$1, [1]inds_i_county_Uror!$A$1:$B$20000, 2, FALSE)</f>
        <v>0.45493638515472412</v>
      </c>
      <c r="M10" s="44">
        <f>VLOOKUP($C10&amp;M$1, [1]inds_int_location!$A$1:$B$20000, 2, FALSE)</f>
        <v>0.42272061109542847</v>
      </c>
      <c r="N10" s="44">
        <f>VLOOKUP($C10&amp;N$1, [1]inds_int_location!$A$1:$B$20000, 2, FALSE)</f>
        <v>0.24976605176925659</v>
      </c>
      <c r="O10" s="44">
        <f>VLOOKUP($C10&amp;O$1, [1]inds_int_sex!$A$1:$B$20000, 2, FALSE)</f>
        <v>0.24411903321743011</v>
      </c>
      <c r="P10" s="45">
        <f>VLOOKUP($C10&amp;P$1, [1]inds_int_sex!$A$1:$B$20000, 2, FALSE)</f>
        <v>0.31618857383728027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4D9D-438A-42D9-AD99-21A2BE725BE7}">
  <dimension ref="A1:E8"/>
  <sheetViews>
    <sheetView workbookViewId="0">
      <selection activeCell="O12" sqref="O12"/>
    </sheetView>
  </sheetViews>
  <sheetFormatPr defaultRowHeight="14.5" x14ac:dyDescent="0.35"/>
  <sheetData>
    <row r="1" spans="1:5" x14ac:dyDescent="0.35">
      <c r="A1" t="s">
        <v>38</v>
      </c>
      <c r="B1" t="s">
        <v>185</v>
      </c>
      <c r="C1" t="s">
        <v>197</v>
      </c>
      <c r="D1" t="s">
        <v>187</v>
      </c>
      <c r="E1" t="s">
        <v>188</v>
      </c>
    </row>
    <row r="2" spans="1:5" x14ac:dyDescent="0.35">
      <c r="B2" t="s">
        <v>75</v>
      </c>
      <c r="C2" s="60">
        <f>interval!F4</f>
        <v>6.5601406097412109</v>
      </c>
      <c r="D2">
        <v>7</v>
      </c>
      <c r="E2">
        <v>0</v>
      </c>
    </row>
    <row r="3" spans="1:5" x14ac:dyDescent="0.35">
      <c r="B3" t="s">
        <v>76</v>
      </c>
      <c r="C3" s="60">
        <f>interval!G4</f>
        <v>6.0796980857849121</v>
      </c>
      <c r="D3">
        <v>6</v>
      </c>
      <c r="E3">
        <v>0</v>
      </c>
    </row>
    <row r="4" spans="1:5" x14ac:dyDescent="0.35">
      <c r="B4" t="s">
        <v>77</v>
      </c>
      <c r="C4" s="60">
        <f>interval!H4</f>
        <v>3.9964194297790527</v>
      </c>
      <c r="D4">
        <v>5</v>
      </c>
      <c r="E4">
        <v>0</v>
      </c>
    </row>
    <row r="5" spans="1:5" x14ac:dyDescent="0.35">
      <c r="B5" t="s">
        <v>78</v>
      </c>
      <c r="C5" s="60">
        <f>interval!I4</f>
        <v>6.2229080200195313</v>
      </c>
      <c r="D5">
        <v>4</v>
      </c>
      <c r="E5">
        <v>0</v>
      </c>
    </row>
    <row r="6" spans="1:5" x14ac:dyDescent="0.35">
      <c r="B6" t="s">
        <v>79</v>
      </c>
      <c r="C6" s="60">
        <f>interval!J4</f>
        <v>6.2634677886962891</v>
      </c>
      <c r="D6">
        <v>3</v>
      </c>
      <c r="E6">
        <v>0</v>
      </c>
    </row>
    <row r="7" spans="1:5" x14ac:dyDescent="0.35">
      <c r="B7" t="s">
        <v>80</v>
      </c>
      <c r="C7" s="60">
        <f>interval!K4</f>
        <v>9.4350757598876953</v>
      </c>
      <c r="D7">
        <v>2</v>
      </c>
      <c r="E7">
        <v>0</v>
      </c>
    </row>
    <row r="8" spans="1:5" x14ac:dyDescent="0.35">
      <c r="B8" t="s">
        <v>81</v>
      </c>
      <c r="C8" s="60">
        <f>interval!L4</f>
        <v>4.9797167778015137</v>
      </c>
      <c r="D8">
        <v>1</v>
      </c>
      <c r="E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E59B-8099-47BB-BBEC-57ADFDF4F913}">
  <dimension ref="A1:AS24"/>
  <sheetViews>
    <sheetView topLeftCell="G1" zoomScale="80" zoomScaleNormal="80" workbookViewId="0">
      <selection activeCell="N1" sqref="N1"/>
    </sheetView>
  </sheetViews>
  <sheetFormatPr defaultRowHeight="16" x14ac:dyDescent="0.5"/>
  <cols>
    <col min="1" max="1" width="4.1796875" style="1" bestFit="1" customWidth="1"/>
    <col min="2" max="2" width="80.26953125" style="1" bestFit="1" customWidth="1"/>
    <col min="3" max="3" width="61.7265625" style="1" customWidth="1"/>
    <col min="4" max="4" width="26.7265625" style="1" bestFit="1" customWidth="1"/>
    <col min="5" max="5" width="15.54296875" style="1" bestFit="1" customWidth="1"/>
    <col min="6" max="6" width="31.453125" style="1" bestFit="1" customWidth="1"/>
    <col min="7" max="8" width="9.26953125" style="1" customWidth="1"/>
  </cols>
  <sheetData>
    <row r="1" spans="1:45" ht="16.5" thickBot="1" x14ac:dyDescent="0.55000000000000004">
      <c r="I1" t="s">
        <v>82</v>
      </c>
      <c r="L1" t="s">
        <v>91</v>
      </c>
      <c r="O1" t="s">
        <v>173</v>
      </c>
      <c r="P1" t="s">
        <v>83</v>
      </c>
      <c r="Q1" t="s">
        <v>174</v>
      </c>
      <c r="R1" t="s">
        <v>174</v>
      </c>
      <c r="S1" t="s">
        <v>84</v>
      </c>
      <c r="T1" t="s">
        <v>175</v>
      </c>
      <c r="U1" t="s">
        <v>175</v>
      </c>
      <c r="V1" t="s">
        <v>85</v>
      </c>
      <c r="W1" t="s">
        <v>176</v>
      </c>
      <c r="X1" t="s">
        <v>176</v>
      </c>
      <c r="Y1" t="s">
        <v>86</v>
      </c>
      <c r="Z1" t="s">
        <v>177</v>
      </c>
      <c r="AA1" t="s">
        <v>177</v>
      </c>
      <c r="AB1" t="s">
        <v>87</v>
      </c>
      <c r="AC1" t="s">
        <v>178</v>
      </c>
      <c r="AD1" t="s">
        <v>178</v>
      </c>
      <c r="AE1" t="s">
        <v>88</v>
      </c>
      <c r="AF1" t="s">
        <v>179</v>
      </c>
      <c r="AG1" t="s">
        <v>179</v>
      </c>
      <c r="AH1" t="s">
        <v>95</v>
      </c>
      <c r="AI1" t="s">
        <v>180</v>
      </c>
      <c r="AJ1" t="s">
        <v>182</v>
      </c>
      <c r="AK1" t="s">
        <v>96</v>
      </c>
      <c r="AL1" t="s">
        <v>181</v>
      </c>
      <c r="AM1" t="s">
        <v>183</v>
      </c>
      <c r="AN1" t="s">
        <v>95</v>
      </c>
      <c r="AO1" t="s">
        <v>180</v>
      </c>
      <c r="AP1" t="s">
        <v>182</v>
      </c>
      <c r="AQ1" t="s">
        <v>96</v>
      </c>
      <c r="AR1" t="s">
        <v>181</v>
      </c>
      <c r="AS1" t="s">
        <v>183</v>
      </c>
    </row>
    <row r="2" spans="1:45" ht="16.5" thickBot="1" x14ac:dyDescent="0.55000000000000004">
      <c r="I2" s="57" t="s">
        <v>75</v>
      </c>
      <c r="J2" s="57"/>
      <c r="K2" s="57"/>
      <c r="L2" s="57"/>
      <c r="M2" s="57"/>
      <c r="N2" s="57"/>
      <c r="O2" s="57"/>
      <c r="P2" s="57" t="s">
        <v>76</v>
      </c>
      <c r="Q2" s="57"/>
      <c r="R2" s="57"/>
      <c r="S2" s="57" t="s">
        <v>77</v>
      </c>
      <c r="T2" s="57"/>
      <c r="U2" s="57"/>
      <c r="V2" s="57" t="s">
        <v>78</v>
      </c>
      <c r="W2" s="57"/>
      <c r="X2" s="57"/>
      <c r="Y2" s="57" t="s">
        <v>79</v>
      </c>
      <c r="Z2" s="57"/>
      <c r="AA2" s="57"/>
      <c r="AB2" s="57" t="s">
        <v>80</v>
      </c>
      <c r="AC2" s="57"/>
      <c r="AD2" s="57"/>
      <c r="AE2" s="57" t="s">
        <v>81</v>
      </c>
      <c r="AF2" s="57"/>
      <c r="AG2" s="57"/>
      <c r="AH2" s="57" t="s">
        <v>89</v>
      </c>
      <c r="AI2" s="57"/>
      <c r="AJ2" s="57"/>
      <c r="AK2" s="57" t="s">
        <v>90</v>
      </c>
      <c r="AL2" s="57"/>
      <c r="AM2" s="57"/>
      <c r="AN2" s="57" t="s">
        <v>92</v>
      </c>
      <c r="AO2" s="57"/>
      <c r="AP2" s="57"/>
      <c r="AQ2" s="57" t="s">
        <v>93</v>
      </c>
      <c r="AR2" s="57"/>
      <c r="AS2" s="58"/>
    </row>
    <row r="3" spans="1:45" ht="16.5" thickBot="1" x14ac:dyDescent="0.55000000000000004">
      <c r="A3" s="2" t="s">
        <v>53</v>
      </c>
      <c r="B3" s="3" t="s">
        <v>1</v>
      </c>
      <c r="C3" s="3" t="s">
        <v>1</v>
      </c>
      <c r="D3" s="3" t="s">
        <v>32</v>
      </c>
      <c r="E3" s="3" t="s">
        <v>0</v>
      </c>
      <c r="F3" s="3" t="s">
        <v>2</v>
      </c>
      <c r="G3" s="63"/>
      <c r="H3" s="63"/>
      <c r="I3" s="55" t="s">
        <v>170</v>
      </c>
      <c r="J3" s="55"/>
      <c r="K3" s="55"/>
      <c r="L3" s="55" t="s">
        <v>171</v>
      </c>
      <c r="M3" s="55"/>
      <c r="N3" s="55"/>
      <c r="O3" s="55" t="s">
        <v>172</v>
      </c>
      <c r="P3" s="55" t="s">
        <v>170</v>
      </c>
      <c r="Q3" s="55" t="s">
        <v>171</v>
      </c>
      <c r="R3" s="55" t="s">
        <v>172</v>
      </c>
      <c r="S3" s="55" t="s">
        <v>170</v>
      </c>
      <c r="T3" s="55" t="s">
        <v>171</v>
      </c>
      <c r="U3" s="55" t="s">
        <v>172</v>
      </c>
      <c r="V3" s="55" t="s">
        <v>170</v>
      </c>
      <c r="W3" s="55" t="s">
        <v>171</v>
      </c>
      <c r="X3" s="55" t="s">
        <v>172</v>
      </c>
      <c r="Y3" s="55" t="s">
        <v>170</v>
      </c>
      <c r="Z3" s="55" t="s">
        <v>171</v>
      </c>
      <c r="AA3" s="55" t="s">
        <v>172</v>
      </c>
      <c r="AB3" s="55" t="s">
        <v>170</v>
      </c>
      <c r="AC3" s="55" t="s">
        <v>171</v>
      </c>
      <c r="AD3" s="55" t="s">
        <v>172</v>
      </c>
      <c r="AE3" s="55" t="s">
        <v>170</v>
      </c>
      <c r="AF3" s="55" t="s">
        <v>171</v>
      </c>
      <c r="AG3" s="55" t="s">
        <v>172</v>
      </c>
      <c r="AH3" s="55" t="s">
        <v>170</v>
      </c>
      <c r="AI3" s="55" t="s">
        <v>171</v>
      </c>
      <c r="AJ3" s="55" t="s">
        <v>172</v>
      </c>
      <c r="AK3" s="55" t="s">
        <v>170</v>
      </c>
      <c r="AL3" s="55" t="s">
        <v>171</v>
      </c>
      <c r="AM3" s="55" t="s">
        <v>172</v>
      </c>
      <c r="AN3" s="55" t="s">
        <v>170</v>
      </c>
      <c r="AO3" s="55" t="s">
        <v>171</v>
      </c>
      <c r="AP3" s="55" t="s">
        <v>172</v>
      </c>
      <c r="AQ3" s="55" t="s">
        <v>170</v>
      </c>
      <c r="AR3" s="55" t="s">
        <v>171</v>
      </c>
      <c r="AS3" s="56" t="s">
        <v>172</v>
      </c>
    </row>
    <row r="4" spans="1:45" ht="16.5" thickBot="1" x14ac:dyDescent="0.55000000000000004">
      <c r="A4" s="13">
        <v>6</v>
      </c>
      <c r="B4" s="13" t="s">
        <v>149</v>
      </c>
      <c r="C4" s="14" t="s">
        <v>8</v>
      </c>
      <c r="D4" s="15" t="s">
        <v>112</v>
      </c>
      <c r="E4" s="15" t="s">
        <v>58</v>
      </c>
      <c r="F4" s="14" t="s">
        <v>169</v>
      </c>
      <c r="G4" s="64">
        <f>_xlfn.RANK.AVG(I4, $I$4:$I$24)</f>
        <v>2</v>
      </c>
      <c r="H4" s="13" t="s">
        <v>200</v>
      </c>
      <c r="I4" s="22">
        <f>_xlfn.IFNA(VLOOKUP($D4&amp;I$1, [1]inds_inra_overall!$A$1:$B$20000, 2, FALSE), "-")</f>
        <v>0.39164265990257263</v>
      </c>
      <c r="J4" s="62">
        <f>_xlfn.RANK.AVG(L4, $L$4:$L$24, )</f>
        <v>4</v>
      </c>
      <c r="K4" s="13" t="s">
        <v>200</v>
      </c>
      <c r="L4" s="22">
        <f>_xlfn.IFNA(VLOOKUP($D4&amp;L$1, [1]inds_inra_overall!$A$1:$B$20000, 2, FALSE), "-")</f>
        <v>0.14307837188243866</v>
      </c>
      <c r="M4" s="62">
        <f>_xlfn.RANK.AVG(O4, $O$4:$O$24)</f>
        <v>13</v>
      </c>
      <c r="N4" s="13" t="s">
        <v>200</v>
      </c>
      <c r="O4" s="22">
        <f>_xlfn.IFNA(VLOOKUP($D4&amp;O$1, [1]inds_inra_overall!$A$1:$B$20000, 2, FALSE), "-")</f>
        <v>3.6491002887487411E-2</v>
      </c>
      <c r="P4" s="22">
        <f>_xlfn.IFNA(VLOOKUP($D4&amp;P$1, [1]inds_inra_county_Akobo!$A$1:$B$20000, 2, FALSE), "-")</f>
        <v>0.10114216804504395</v>
      </c>
      <c r="Q4" s="22">
        <f>_xlfn.IFNA(VLOOKUP($D4&amp;Q$1, [1]inds_inra_county_Akobo!$A$1:$B$20000, 2, FALSE), "-")</f>
        <v>5.1186546683311462E-2</v>
      </c>
      <c r="R4" s="22">
        <f>_xlfn.IFNA(VLOOKUP($D4&amp;R$1, [1]inds_inra_county_Akobo!$A$1:$B$20000, 2, FALSE), "-")</f>
        <v>5.1186546683311462E-2</v>
      </c>
      <c r="S4" s="22">
        <f>_xlfn.IFNA(VLOOKUP($D4&amp;S$1, [1]inds_inra_county_Budi!$A$1:$B$20000, 2, FALSE), "-")</f>
        <v>0.53148859739303589</v>
      </c>
      <c r="T4" s="22">
        <f>_xlfn.IFNA(VLOOKUP($D4&amp;T$1, [1]inds_inra_county_Budi!$A$1:$B$20000, 2, FALSE), "-")</f>
        <v>8.6502976715564728E-2</v>
      </c>
      <c r="U4" s="22">
        <f>_xlfn.IFNA(VLOOKUP($D4&amp;U$1, [1]inds_inra_county_Budi!$A$1:$B$20000, 2, FALSE), "-")</f>
        <v>8.6502976715564728E-2</v>
      </c>
      <c r="V4" s="22">
        <f>_xlfn.IFNA(VLOOKUP($D4&amp;V$1, [1]inds_inra_county_Duk!$A$1:$B$20000, 2, FALSE), "-")</f>
        <v>0.57484567165374756</v>
      </c>
      <c r="W4" s="22">
        <f>_xlfn.IFNA(VLOOKUP($D4&amp;W$1, [1]inds_inra_county_Duk!$A$1:$B$20000, 2, FALSE), "-")</f>
        <v>0.16250021755695343</v>
      </c>
      <c r="X4" s="22">
        <f>_xlfn.IFNA(VLOOKUP($D4&amp;X$1, [1]inds_inra_county_Duk!$A$1:$B$20000, 2, FALSE), "-")</f>
        <v>0.16250021755695343</v>
      </c>
      <c r="Y4" s="22">
        <f>_xlfn.IFNA(VLOOKUP($D4&amp;Y$1, [1]inds_inra_county_Leer!$A$1:$B$20000, 2, FALSE), "-")</f>
        <v>0.10765693336725235</v>
      </c>
      <c r="Z4" s="22">
        <f>_xlfn.IFNA(VLOOKUP($D4&amp;Z$1, [1]inds_inra_county_Leer!$A$1:$B$20000, 2, FALSE), "-")</f>
        <v>1.1086516082286835E-2</v>
      </c>
      <c r="AA4" s="22">
        <f>_xlfn.IFNA(VLOOKUP($D4&amp;AA$1, [1]inds_inra_county_Leer!$A$1:$B$20000, 2, FALSE), "-")</f>
        <v>1.1086516082286835E-2</v>
      </c>
      <c r="AB4" s="22">
        <f>_xlfn.IFNA(VLOOKUP($D4&amp;AB$1, [1]inds_inra_county_Pibor!$A$1:$B$20000, 2, FALSE), "-")</f>
        <v>0.54566574096679688</v>
      </c>
      <c r="AC4" s="22">
        <f>_xlfn.IFNA(VLOOKUP($D4&amp;AC$1, [1]inds_inra_county_Pibor!$A$1:$B$20000, 2, FALSE), "-")</f>
        <v>0.32104560732841492</v>
      </c>
      <c r="AD4" s="22">
        <f>_xlfn.IFNA(VLOOKUP($D4&amp;AD$1, [1]inds_inra_county_Pibor!$A$1:$B$20000, 2, FALSE), "-")</f>
        <v>0.32104560732841492</v>
      </c>
      <c r="AE4" s="22">
        <f>_xlfn.IFNA(VLOOKUP($D4&amp;AE$1, [1]inds_inra_county_Uror!$A$1:$B$20000, 2, FALSE), "-")</f>
        <v>0.29867374897003174</v>
      </c>
      <c r="AF4" s="22">
        <f>_xlfn.IFNA(VLOOKUP($D4&amp;AF$1, [1]inds_inra_county_Uror!$A$1:$B$20000, 2, FALSE), "-")</f>
        <v>3.9460048079490662E-2</v>
      </c>
      <c r="AG4" s="22">
        <f>_xlfn.IFNA(VLOOKUP($D4&amp;AG$1, [1]inds_inra_county_Uror!$A$1:$B$20000, 2, FALSE), "-")</f>
        <v>3.9460048079490662E-2</v>
      </c>
      <c r="AH4" s="22">
        <f>_xlfn.IFNA(VLOOKUP($D4&amp;AH$1, [1]inds_inra_location!$A$1:$B$20000, 2, FALSE), "-")</f>
        <v>0.3539566695690155</v>
      </c>
      <c r="AI4" s="22">
        <f>_xlfn.IFNA(VLOOKUP($D4&amp;AI$1, [1]inds_inra_location!$A$1:$B$20000, 2, FALSE), "-")</f>
        <v>7.1188703179359436E-2</v>
      </c>
      <c r="AJ4" s="22">
        <f>_xlfn.IFNA(VLOOKUP($D4&amp;AJ$1, [1]inds_inra_location!$A$1:$B$20000, 2, FALSE), "-")</f>
        <v>3.7519879639148712E-2</v>
      </c>
      <c r="AK4" s="22">
        <f>_xlfn.IFNA(VLOOKUP($D4&amp;AK$1, [1]inds_inra_location!$A$1:$B$20000, 2, FALSE), "-")</f>
        <v>0.46094167232513428</v>
      </c>
      <c r="AL4" s="22">
        <f>_xlfn.IFNA(VLOOKUP($D4&amp;AL$1, [1]inds_inra_location!$A$1:$B$20000, 2, FALSE), "-")</f>
        <v>0.27527287602424622</v>
      </c>
      <c r="AM4" s="22">
        <f>_xlfn.IFNA(VLOOKUP($D4&amp;AM$1, [1]inds_inra_location!$A$1:$B$20000, 2, FALSE), "-")</f>
        <v>3.4599054604768753E-2</v>
      </c>
      <c r="AN4" s="22">
        <f>_xlfn.IFNA(VLOOKUP($D4&amp;AN$1, [1]inds_inra_sex!$A$1:$B$20000, 2, FALSE), "-")</f>
        <v>0.45685482025146484</v>
      </c>
      <c r="AO4" s="22">
        <f>_xlfn.IFNA(VLOOKUP($D4&amp;AO$1, [1]inds_inra_sex!$A$1:$B$20000, 2, FALSE), "-")</f>
        <v>0.28054925799369812</v>
      </c>
      <c r="AP4" s="22">
        <f>_xlfn.IFNA(VLOOKUP($D4&amp;AP$1, [1]inds_inra_sex!$A$1:$B$20000, 2, FALSE), "-")</f>
        <v>2.1465472877025604E-2</v>
      </c>
      <c r="AQ4" s="22">
        <f>_xlfn.IFNA(VLOOKUP($D4&amp;AQ$1, [1]inds_inra_sex!$A$1:$B$20000, 2, FALSE), "-")</f>
        <v>0.34992295503616333</v>
      </c>
      <c r="AR4" s="22">
        <f>_xlfn.IFNA(VLOOKUP($D4&amp;AR$1, [1]inds_inra_sex!$A$1:$B$20000, 2, FALSE), "-")</f>
        <v>0.11325907707214355</v>
      </c>
      <c r="AS4" s="23">
        <f>_xlfn.IFNA(VLOOKUP($D4&amp;AS$1, [1]inds_inra_sex!$A$1:$B$20000, 2, FALSE), "-")</f>
        <v>4.4342257082462311E-2</v>
      </c>
    </row>
    <row r="5" spans="1:45" ht="16.5" thickBot="1" x14ac:dyDescent="0.55000000000000004">
      <c r="A5" s="16">
        <v>6</v>
      </c>
      <c r="B5" s="16" t="s">
        <v>150</v>
      </c>
      <c r="C5" s="17" t="s">
        <v>8</v>
      </c>
      <c r="D5" s="18" t="s">
        <v>113</v>
      </c>
      <c r="E5" s="18" t="s">
        <v>58</v>
      </c>
      <c r="F5" s="17" t="s">
        <v>169</v>
      </c>
      <c r="G5" s="64">
        <f t="shared" ref="G5:G24" si="0">_xlfn.RANK.AVG(I5, $I$4:$I$24)</f>
        <v>1</v>
      </c>
      <c r="H5" s="16" t="s">
        <v>201</v>
      </c>
      <c r="I5" s="28">
        <f>_xlfn.IFNA(VLOOKUP($D5&amp;I$1, [1]inds_inra_overall!$A$1:$B$20000, 2, FALSE), "-")</f>
        <v>0.39383777976036072</v>
      </c>
      <c r="J5" s="62">
        <f t="shared" ref="J5:J24" si="1">_xlfn.RANK.AVG(L5, $L$4:$L$24, )</f>
        <v>2</v>
      </c>
      <c r="K5" s="16" t="s">
        <v>201</v>
      </c>
      <c r="L5" s="28">
        <f>_xlfn.IFNA(VLOOKUP($D5&amp;L$1, [1]inds_inra_overall!$A$1:$B$20000, 2, FALSE), "-")</f>
        <v>0.17300386726856232</v>
      </c>
      <c r="M5" s="62">
        <f t="shared" ref="M5:M24" si="2">_xlfn.RANK.AVG(O5, $O$4:$O$24)</f>
        <v>12</v>
      </c>
      <c r="N5" s="16" t="s">
        <v>201</v>
      </c>
      <c r="O5" s="28">
        <f>_xlfn.IFNA(VLOOKUP($D5&amp;O$1, [1]inds_inra_overall!$A$1:$B$20000, 2, FALSE), "-")</f>
        <v>3.7928950041532516E-2</v>
      </c>
      <c r="P5" s="28">
        <f>_xlfn.IFNA(VLOOKUP($D5&amp;P$1, [1]inds_inra_county_Akobo!$A$1:$B$20000, 2, FALSE), "-")</f>
        <v>0.17971722781658173</v>
      </c>
      <c r="Q5" s="28">
        <f>_xlfn.IFNA(VLOOKUP($D5&amp;Q$1, [1]inds_inra_county_Akobo!$A$1:$B$20000, 2, FALSE), "-")</f>
        <v>7.8217193484306335E-2</v>
      </c>
      <c r="R5" s="28">
        <f>_xlfn.IFNA(VLOOKUP($D5&amp;R$1, [1]inds_inra_county_Akobo!$A$1:$B$20000, 2, FALSE), "-")</f>
        <v>7.8217193484306335E-2</v>
      </c>
      <c r="S5" s="28">
        <f>_xlfn.IFNA(VLOOKUP($D5&amp;S$1, [1]inds_inra_county_Budi!$A$1:$B$20000, 2, FALSE), "-")</f>
        <v>8.6556382477283478E-2</v>
      </c>
      <c r="T5" s="28">
        <f>_xlfn.IFNA(VLOOKUP($D5&amp;T$1, [1]inds_inra_county_Budi!$A$1:$B$20000, 2, FALSE), "-")</f>
        <v>6.4386121928691864E-2</v>
      </c>
      <c r="U5" s="28">
        <f>_xlfn.IFNA(VLOOKUP($D5&amp;U$1, [1]inds_inra_county_Budi!$A$1:$B$20000, 2, FALSE), "-")</f>
        <v>6.4386121928691864E-2</v>
      </c>
      <c r="V5" s="28">
        <f>_xlfn.IFNA(VLOOKUP($D5&amp;V$1, [1]inds_inra_county_Duk!$A$1:$B$20000, 2, FALSE), "-")</f>
        <v>0.19602401554584503</v>
      </c>
      <c r="W5" s="28">
        <f>_xlfn.IFNA(VLOOKUP($D5&amp;W$1, [1]inds_inra_county_Duk!$A$1:$B$20000, 2, FALSE), "-")</f>
        <v>0.27536061406135559</v>
      </c>
      <c r="X5" s="28">
        <f>_xlfn.IFNA(VLOOKUP($D5&amp;X$1, [1]inds_inra_county_Duk!$A$1:$B$20000, 2, FALSE), "-")</f>
        <v>0.27536061406135559</v>
      </c>
      <c r="Y5" s="28">
        <f>_xlfn.IFNA(VLOOKUP($D5&amp;Y$1, [1]inds_inra_county_Leer!$A$1:$B$20000, 2, FALSE), "-")</f>
        <v>3.5553213208913803E-2</v>
      </c>
      <c r="Z5" s="28">
        <f>_xlfn.IFNA(VLOOKUP($D5&amp;Z$1, [1]inds_inra_county_Leer!$A$1:$B$20000, 2, FALSE), "-")</f>
        <v>6.7601804621517658E-3</v>
      </c>
      <c r="AA5" s="28">
        <f>_xlfn.IFNA(VLOOKUP($D5&amp;AA$1, [1]inds_inra_county_Leer!$A$1:$B$20000, 2, FALSE), "-")</f>
        <v>6.7601804621517658E-3</v>
      </c>
      <c r="AB5" s="28">
        <f>_xlfn.IFNA(VLOOKUP($D5&amp;AB$1, [1]inds_inra_county_Pibor!$A$1:$B$20000, 2, FALSE), "-")</f>
        <v>0.60259115695953369</v>
      </c>
      <c r="AC5" s="28">
        <f>_xlfn.IFNA(VLOOKUP($D5&amp;AC$1, [1]inds_inra_county_Pibor!$A$1:$B$20000, 2, FALSE), "-")</f>
        <v>0.19303728640079498</v>
      </c>
      <c r="AD5" s="28">
        <f>_xlfn.IFNA(VLOOKUP($D5&amp;AD$1, [1]inds_inra_county_Pibor!$A$1:$B$20000, 2, FALSE), "-")</f>
        <v>0.19303728640079498</v>
      </c>
      <c r="AE5" s="28">
        <f>_xlfn.IFNA(VLOOKUP($D5&amp;AE$1, [1]inds_inra_county_Uror!$A$1:$B$20000, 2, FALSE), "-")</f>
        <v>0.4479319155216217</v>
      </c>
      <c r="AF5" s="28">
        <f>_xlfn.IFNA(VLOOKUP($D5&amp;AF$1, [1]inds_inra_county_Uror!$A$1:$B$20000, 2, FALSE), "-")</f>
        <v>0.22584949433803558</v>
      </c>
      <c r="AG5" s="28">
        <f>_xlfn.IFNA(VLOOKUP($D5&amp;AG$1, [1]inds_inra_county_Uror!$A$1:$B$20000, 2, FALSE), "-")</f>
        <v>0.22584949433803558</v>
      </c>
      <c r="AH5" s="28">
        <f>_xlfn.IFNA(VLOOKUP($D5&amp;AH$1, [1]inds_inra_location!$A$1:$B$20000, 2, FALSE), "-")</f>
        <v>0.31994080543518066</v>
      </c>
      <c r="AI5" s="28">
        <f>_xlfn.IFNA(VLOOKUP($D5&amp;AI$1, [1]inds_inra_location!$A$1:$B$20000, 2, FALSE), "-")</f>
        <v>0.16923651099205017</v>
      </c>
      <c r="AJ5" s="28">
        <f>_xlfn.IFNA(VLOOKUP($D5&amp;AJ$1, [1]inds_inra_location!$A$1:$B$20000, 2, FALSE), "-")</f>
        <v>3.8385204970836639E-2</v>
      </c>
      <c r="AK5" s="28">
        <f>_xlfn.IFNA(VLOOKUP($D5&amp;AK$1, [1]inds_inra_location!$A$1:$B$20000, 2, FALSE), "-")</f>
        <v>0.5297234058380127</v>
      </c>
      <c r="AL5" s="28">
        <f>_xlfn.IFNA(VLOOKUP($D5&amp;AL$1, [1]inds_inra_location!$A$1:$B$20000, 2, FALSE), "-")</f>
        <v>0.17993149161338806</v>
      </c>
      <c r="AM5" s="28">
        <f>_xlfn.IFNA(VLOOKUP($D5&amp;AM$1, [1]inds_inra_location!$A$1:$B$20000, 2, FALSE), "-")</f>
        <v>3.7089966237545013E-2</v>
      </c>
      <c r="AN5" s="28">
        <f>_xlfn.IFNA(VLOOKUP($D5&amp;AN$1, [1]inds_inra_sex!$A$1:$B$20000, 2, FALSE), "-")</f>
        <v>0.56511682271957397</v>
      </c>
      <c r="AO5" s="28">
        <f>_xlfn.IFNA(VLOOKUP($D5&amp;AO$1, [1]inds_inra_sex!$A$1:$B$20000, 2, FALSE), "-")</f>
        <v>0.18599227070808411</v>
      </c>
      <c r="AP5" s="28">
        <f>_xlfn.IFNA(VLOOKUP($D5&amp;AP$1, [1]inds_inra_sex!$A$1:$B$20000, 2, FALSE), "-")</f>
        <v>1.6539148986339569E-2</v>
      </c>
      <c r="AQ5" s="28">
        <f>_xlfn.IFNA(VLOOKUP($D5&amp;AQ$1, [1]inds_inra_sex!$A$1:$B$20000, 2, FALSE), "-")</f>
        <v>0.28711500763893127</v>
      </c>
      <c r="AR5" s="28">
        <f>_xlfn.IFNA(VLOOKUP($D5&amp;AR$1, [1]inds_inra_sex!$A$1:$B$20000, 2, FALSE), "-")</f>
        <v>0.14706243574619293</v>
      </c>
      <c r="AS5" s="29">
        <f>_xlfn.IFNA(VLOOKUP($D5&amp;AS$1, [1]inds_inra_sex!$A$1:$B$20000, 2, FALSE), "-")</f>
        <v>4.3810933828353882E-2</v>
      </c>
    </row>
    <row r="6" spans="1:45" ht="16.5" thickBot="1" x14ac:dyDescent="0.55000000000000004">
      <c r="A6" s="13">
        <v>6</v>
      </c>
      <c r="B6" s="13" t="s">
        <v>151</v>
      </c>
      <c r="C6" s="14" t="s">
        <v>8</v>
      </c>
      <c r="D6" s="15" t="s">
        <v>114</v>
      </c>
      <c r="E6" s="15" t="s">
        <v>58</v>
      </c>
      <c r="F6" s="14" t="s">
        <v>169</v>
      </c>
      <c r="G6" s="64">
        <f t="shared" si="0"/>
        <v>3</v>
      </c>
      <c r="H6" s="13" t="s">
        <v>202</v>
      </c>
      <c r="I6" s="24">
        <f>_xlfn.IFNA(VLOOKUP($D6&amp;I$1, [1]inds_inra_overall!$A$1:$B$20000, 2, FALSE), "-")</f>
        <v>0.10751510411500931</v>
      </c>
      <c r="J6" s="62">
        <f t="shared" si="1"/>
        <v>1</v>
      </c>
      <c r="K6" s="13" t="s">
        <v>202</v>
      </c>
      <c r="L6" s="24">
        <f>_xlfn.IFNA(VLOOKUP($D6&amp;L$1, [1]inds_inra_overall!$A$1:$B$20000, 2, FALSE), "-")</f>
        <v>0.22606436908245087</v>
      </c>
      <c r="M6" s="62">
        <f t="shared" si="2"/>
        <v>7</v>
      </c>
      <c r="N6" s="13" t="s">
        <v>202</v>
      </c>
      <c r="O6" s="24">
        <f>_xlfn.IFNA(VLOOKUP($D6&amp;O$1, [1]inds_inra_overall!$A$1:$B$20000, 2, FALSE), "-")</f>
        <v>0.1208777129650116</v>
      </c>
      <c r="P6" s="24">
        <f>_xlfn.IFNA(VLOOKUP($D6&amp;P$1, [1]inds_inra_county_Akobo!$A$1:$B$20000, 2, FALSE), "-")</f>
        <v>2.1557196974754333E-2</v>
      </c>
      <c r="Q6" s="24">
        <f>_xlfn.IFNA(VLOOKUP($D6&amp;Q$1, [1]inds_inra_county_Akobo!$A$1:$B$20000, 2, FALSE), "-")</f>
        <v>5.9361156076192856E-2</v>
      </c>
      <c r="R6" s="24">
        <f>_xlfn.IFNA(VLOOKUP($D6&amp;R$1, [1]inds_inra_county_Akobo!$A$1:$B$20000, 2, FALSE), "-")</f>
        <v>5.9361156076192856E-2</v>
      </c>
      <c r="S6" s="24">
        <f>_xlfn.IFNA(VLOOKUP($D6&amp;S$1, [1]inds_inra_county_Budi!$A$1:$B$20000, 2, FALSE), "-")</f>
        <v>1.8294624984264374E-2</v>
      </c>
      <c r="T6" s="24">
        <f>_xlfn.IFNA(VLOOKUP($D6&amp;T$1, [1]inds_inra_county_Budi!$A$1:$B$20000, 2, FALSE), "-")</f>
        <v>0.13506744801998138</v>
      </c>
      <c r="U6" s="24">
        <f>_xlfn.IFNA(VLOOKUP($D6&amp;U$1, [1]inds_inra_county_Budi!$A$1:$B$20000, 2, FALSE), "-")</f>
        <v>0.13506744801998138</v>
      </c>
      <c r="V6" s="24">
        <f>_xlfn.IFNA(VLOOKUP($D6&amp;V$1, [1]inds_inra_county_Duk!$A$1:$B$20000, 2, FALSE), "-")</f>
        <v>4.510059580206871E-2</v>
      </c>
      <c r="W6" s="24">
        <f>_xlfn.IFNA(VLOOKUP($D6&amp;W$1, [1]inds_inra_county_Duk!$A$1:$B$20000, 2, FALSE), "-")</f>
        <v>0.13520839810371399</v>
      </c>
      <c r="X6" s="24">
        <f>_xlfn.IFNA(VLOOKUP($D6&amp;X$1, [1]inds_inra_county_Duk!$A$1:$B$20000, 2, FALSE), "-")</f>
        <v>0.13520839810371399</v>
      </c>
      <c r="Y6" s="24">
        <f>_xlfn.IFNA(VLOOKUP($D6&amp;Y$1, [1]inds_inra_county_Leer!$A$1:$B$20000, 2, FALSE), "-")</f>
        <v>0.18484063446521759</v>
      </c>
      <c r="Z6" s="24">
        <f>_xlfn.IFNA(VLOOKUP($D6&amp;Z$1, [1]inds_inra_county_Leer!$A$1:$B$20000, 2, FALSE), "-")</f>
        <v>5.4534558206796646E-2</v>
      </c>
      <c r="AA6" s="24">
        <f>_xlfn.IFNA(VLOOKUP($D6&amp;AA$1, [1]inds_inra_county_Leer!$A$1:$B$20000, 2, FALSE), "-")</f>
        <v>5.4534558206796646E-2</v>
      </c>
      <c r="AB6" s="24">
        <f>_xlfn.IFNA(VLOOKUP($D6&amp;AB$1, [1]inds_inra_county_Pibor!$A$1:$B$20000, 2, FALSE), "-")</f>
        <v>0.24220716953277588</v>
      </c>
      <c r="AC6" s="24">
        <f>_xlfn.IFNA(VLOOKUP($D6&amp;AC$1, [1]inds_inra_county_Pibor!$A$1:$B$20000, 2, FALSE), "-")</f>
        <v>0.35025155544281006</v>
      </c>
      <c r="AD6" s="24">
        <f>_xlfn.IFNA(VLOOKUP($D6&amp;AD$1, [1]inds_inra_county_Pibor!$A$1:$B$20000, 2, FALSE), "-")</f>
        <v>0.35025155544281006</v>
      </c>
      <c r="AE6" s="24">
        <f>_xlfn.IFNA(VLOOKUP($D6&amp;AE$1, [1]inds_inra_county_Uror!$A$1:$B$20000, 2, FALSE), "-")</f>
        <v>3.5829782485961914E-2</v>
      </c>
      <c r="AF6" s="24">
        <f>_xlfn.IFNA(VLOOKUP($D6&amp;AF$1, [1]inds_inra_county_Uror!$A$1:$B$20000, 2, FALSE), "-")</f>
        <v>0.22885741293430328</v>
      </c>
      <c r="AG6" s="24">
        <f>_xlfn.IFNA(VLOOKUP($D6&amp;AG$1, [1]inds_inra_county_Uror!$A$1:$B$20000, 2, FALSE), "-")</f>
        <v>0.22885741293430328</v>
      </c>
      <c r="AH6" s="24">
        <f>_xlfn.IFNA(VLOOKUP($D6&amp;AH$1, [1]inds_inra_location!$A$1:$B$20000, 2, FALSE), "-")</f>
        <v>6.032884493470192E-2</v>
      </c>
      <c r="AI6" s="24">
        <f>_xlfn.IFNA(VLOOKUP($D6&amp;AI$1, [1]inds_inra_location!$A$1:$B$20000, 2, FALSE), "-")</f>
        <v>0.19539514183998108</v>
      </c>
      <c r="AJ6" s="24">
        <f>_xlfn.IFNA(VLOOKUP($D6&amp;AJ$1, [1]inds_inra_location!$A$1:$B$20000, 2, FALSE), "-")</f>
        <v>0.10284984111785889</v>
      </c>
      <c r="AK6" s="24">
        <f>_xlfn.IFNA(VLOOKUP($D6&amp;AK$1, [1]inds_inra_location!$A$1:$B$20000, 2, FALSE), "-")</f>
        <v>0.19428366422653198</v>
      </c>
      <c r="AL6" s="24">
        <f>_xlfn.IFNA(VLOOKUP($D6&amp;AL$1, [1]inds_inra_location!$A$1:$B$20000, 2, FALSE), "-")</f>
        <v>0.28246051073074341</v>
      </c>
      <c r="AM6" s="24">
        <f>_xlfn.IFNA(VLOOKUP($D6&amp;AM$1, [1]inds_inra_location!$A$1:$B$20000, 2, FALSE), "-")</f>
        <v>0.15402831137180328</v>
      </c>
      <c r="AN6" s="24">
        <f>_xlfn.IFNA(VLOOKUP($D6&amp;AN$1, [1]inds_inra_sex!$A$1:$B$20000, 2, FALSE), "-")</f>
        <v>0.17542685568332672</v>
      </c>
      <c r="AO6" s="24">
        <f>_xlfn.IFNA(VLOOKUP($D6&amp;AO$1, [1]inds_inra_sex!$A$1:$B$20000, 2, FALSE), "-")</f>
        <v>0.34723395109176636</v>
      </c>
      <c r="AP6" s="24">
        <f>_xlfn.IFNA(VLOOKUP($D6&amp;AP$1, [1]inds_inra_sex!$A$1:$B$20000, 2, FALSE), "-")</f>
        <v>0.12101159989833832</v>
      </c>
      <c r="AQ6" s="24">
        <f>_xlfn.IFNA(VLOOKUP($D6&amp;AQ$1, [1]inds_inra_sex!$A$1:$B$20000, 2, FALSE), "-")</f>
        <v>7.7341251075267792E-2</v>
      </c>
      <c r="AR6" s="24">
        <f>_xlfn.IFNA(VLOOKUP($D6&amp;AR$1, [1]inds_inra_sex!$A$1:$B$20000, 2, FALSE), "-")</f>
        <v>0.14351312816143036</v>
      </c>
      <c r="AS6" s="25">
        <f>_xlfn.IFNA(VLOOKUP($D6&amp;AS$1, [1]inds_inra_sex!$A$1:$B$20000, 2, FALSE), "-")</f>
        <v>0.11007753759622574</v>
      </c>
    </row>
    <row r="7" spans="1:45" ht="16.5" thickBot="1" x14ac:dyDescent="0.55000000000000004">
      <c r="A7" s="16">
        <v>6</v>
      </c>
      <c r="B7" s="16" t="s">
        <v>152</v>
      </c>
      <c r="C7" s="17" t="s">
        <v>8</v>
      </c>
      <c r="D7" s="18" t="s">
        <v>115</v>
      </c>
      <c r="E7" s="18" t="s">
        <v>58</v>
      </c>
      <c r="F7" s="17" t="s">
        <v>169</v>
      </c>
      <c r="G7" s="64">
        <f t="shared" si="0"/>
        <v>6</v>
      </c>
      <c r="H7" s="16" t="s">
        <v>203</v>
      </c>
      <c r="I7" s="28">
        <f>_xlfn.IFNA(VLOOKUP($D7&amp;I$1, [1]inds_inra_overall!$A$1:$B$20000, 2, FALSE), "-")</f>
        <v>6.9885984063148499E-2</v>
      </c>
      <c r="J7" s="62">
        <f t="shared" si="1"/>
        <v>5</v>
      </c>
      <c r="K7" s="16" t="s">
        <v>203</v>
      </c>
      <c r="L7" s="28">
        <f>_xlfn.IFNA(VLOOKUP($D7&amp;L$1, [1]inds_inra_overall!$A$1:$B$20000, 2, FALSE), "-")</f>
        <v>0.12511323392391205</v>
      </c>
      <c r="M7" s="62">
        <f t="shared" si="2"/>
        <v>9</v>
      </c>
      <c r="N7" s="16" t="s">
        <v>203</v>
      </c>
      <c r="O7" s="28">
        <f>_xlfn.IFNA(VLOOKUP($D7&amp;O$1, [1]inds_inra_overall!$A$1:$B$20000, 2, FALSE), "-")</f>
        <v>7.2316929697990417E-2</v>
      </c>
      <c r="P7" s="28">
        <f>_xlfn.IFNA(VLOOKUP($D7&amp;P$1, [1]inds_inra_county_Akobo!$A$1:$B$20000, 2, FALSE), "-")</f>
        <v>8.6878556758165359E-3</v>
      </c>
      <c r="Q7" s="28">
        <f>_xlfn.IFNA(VLOOKUP($D7&amp;Q$1, [1]inds_inra_county_Akobo!$A$1:$B$20000, 2, FALSE), "-")</f>
        <v>1.454438827931881E-2</v>
      </c>
      <c r="R7" s="28">
        <f>_xlfn.IFNA(VLOOKUP($D7&amp;R$1, [1]inds_inra_county_Akobo!$A$1:$B$20000, 2, FALSE), "-")</f>
        <v>1.454438827931881E-2</v>
      </c>
      <c r="S7" s="28">
        <f>_xlfn.IFNA(VLOOKUP($D7&amp;S$1, [1]inds_inra_county_Budi!$A$1:$B$20000, 2, FALSE), "-")</f>
        <v>1.5251284465193748E-2</v>
      </c>
      <c r="T7" s="28">
        <f>_xlfn.IFNA(VLOOKUP($D7&amp;T$1, [1]inds_inra_county_Budi!$A$1:$B$20000, 2, FALSE), "-")</f>
        <v>2.5786153972148895E-2</v>
      </c>
      <c r="U7" s="28">
        <f>_xlfn.IFNA(VLOOKUP($D7&amp;U$1, [1]inds_inra_county_Budi!$A$1:$B$20000, 2, FALSE), "-")</f>
        <v>2.5786153972148895E-2</v>
      </c>
      <c r="V7" s="28">
        <f>_xlfn.IFNA(VLOOKUP($D7&amp;V$1, [1]inds_inra_county_Duk!$A$1:$B$20000, 2, FALSE), "-")</f>
        <v>7.4569229036569595E-3</v>
      </c>
      <c r="W7" s="28">
        <f>_xlfn.IFNA(VLOOKUP($D7&amp;W$1, [1]inds_inra_county_Duk!$A$1:$B$20000, 2, FALSE), "-")</f>
        <v>3.6726426333189011E-2</v>
      </c>
      <c r="X7" s="28">
        <f>_xlfn.IFNA(VLOOKUP($D7&amp;X$1, [1]inds_inra_county_Duk!$A$1:$B$20000, 2, FALSE), "-")</f>
        <v>3.6726426333189011E-2</v>
      </c>
      <c r="Y7" s="28">
        <f>_xlfn.IFNA(VLOOKUP($D7&amp;Y$1, [1]inds_inra_county_Leer!$A$1:$B$20000, 2, FALSE), "-")</f>
        <v>1.4921406283974648E-2</v>
      </c>
      <c r="Z7" s="28">
        <f>_xlfn.IFNA(VLOOKUP($D7&amp;Z$1, [1]inds_inra_county_Leer!$A$1:$B$20000, 2, FALSE), "-")</f>
        <v>6.0896970331668854E-2</v>
      </c>
      <c r="AA7" s="28">
        <f>_xlfn.IFNA(VLOOKUP($D7&amp;AA$1, [1]inds_inra_county_Leer!$A$1:$B$20000, 2, FALSE), "-")</f>
        <v>6.0896970331668854E-2</v>
      </c>
      <c r="AB7" s="28">
        <f>_xlfn.IFNA(VLOOKUP($D7&amp;AB$1, [1]inds_inra_county_Pibor!$A$1:$B$20000, 2, FALSE), "-")</f>
        <v>0.1937020868062973</v>
      </c>
      <c r="AC7" s="28">
        <f>_xlfn.IFNA(VLOOKUP($D7&amp;AC$1, [1]inds_inra_county_Pibor!$A$1:$B$20000, 2, FALSE), "-")</f>
        <v>0.30206379294395447</v>
      </c>
      <c r="AD7" s="28">
        <f>_xlfn.IFNA(VLOOKUP($D7&amp;AD$1, [1]inds_inra_county_Pibor!$A$1:$B$20000, 2, FALSE), "-")</f>
        <v>0.30206379294395447</v>
      </c>
      <c r="AE7" s="28">
        <f>_xlfn.IFNA(VLOOKUP($D7&amp;AE$1, [1]inds_inra_county_Uror!$A$1:$B$20000, 2, FALSE), "-")</f>
        <v>8.829859085381031E-3</v>
      </c>
      <c r="AF7" s="28">
        <f>_xlfn.IFNA(VLOOKUP($D7&amp;AF$1, [1]inds_inra_county_Uror!$A$1:$B$20000, 2, FALSE), "-")</f>
        <v>4.9411296844482422E-2</v>
      </c>
      <c r="AG7" s="28">
        <f>_xlfn.IFNA(VLOOKUP($D7&amp;AG$1, [1]inds_inra_county_Uror!$A$1:$B$20000, 2, FALSE), "-")</f>
        <v>4.9411296844482422E-2</v>
      </c>
      <c r="AH7" s="28">
        <f>_xlfn.IFNA(VLOOKUP($D7&amp;AH$1, [1]inds_inra_location!$A$1:$B$20000, 2, FALSE), "-")</f>
        <v>2.2801743820309639E-2</v>
      </c>
      <c r="AI7" s="28">
        <f>_xlfn.IFNA(VLOOKUP($D7&amp;AI$1, [1]inds_inra_location!$A$1:$B$20000, 2, FALSE), "-")</f>
        <v>6.5422773361206055E-2</v>
      </c>
      <c r="AJ7" s="28">
        <f>_xlfn.IFNA(VLOOKUP($D7&amp;AJ$1, [1]inds_inra_location!$A$1:$B$20000, 2, FALSE), "-")</f>
        <v>5.0110667943954468E-2</v>
      </c>
      <c r="AK7" s="28">
        <f>_xlfn.IFNA(VLOOKUP($D7&amp;AK$1, [1]inds_inra_location!$A$1:$B$20000, 2, FALSE), "-")</f>
        <v>0.15646693110466003</v>
      </c>
      <c r="AL7" s="28">
        <f>_xlfn.IFNA(VLOOKUP($D7&amp;AL$1, [1]inds_inra_location!$A$1:$B$20000, 2, FALSE), "-")</f>
        <v>0.23487518727779388</v>
      </c>
      <c r="AM7" s="28">
        <f>_xlfn.IFNA(VLOOKUP($D7&amp;AM$1, [1]inds_inra_location!$A$1:$B$20000, 2, FALSE), "-")</f>
        <v>0.11315096169710159</v>
      </c>
      <c r="AN7" s="28">
        <f>_xlfn.IFNA(VLOOKUP($D7&amp;AN$1, [1]inds_inra_sex!$A$1:$B$20000, 2, FALSE), "-")</f>
        <v>0.149820476770401</v>
      </c>
      <c r="AO7" s="28">
        <f>_xlfn.IFNA(VLOOKUP($D7&amp;AO$1, [1]inds_inra_sex!$A$1:$B$20000, 2, FALSE), "-")</f>
        <v>0.28212282061576843</v>
      </c>
      <c r="AP7" s="28">
        <f>_xlfn.IFNA(VLOOKUP($D7&amp;AP$1, [1]inds_inra_sex!$A$1:$B$20000, 2, FALSE), "-")</f>
        <v>9.3540087342262268E-2</v>
      </c>
      <c r="AQ7" s="28">
        <f>_xlfn.IFNA(VLOOKUP($D7&amp;AQ$1, [1]inds_inra_sex!$A$1:$B$20000, 2, FALSE), "-")</f>
        <v>4.6169206500053406E-2</v>
      </c>
      <c r="AR7" s="28">
        <f>_xlfn.IFNA(VLOOKUP($D7&amp;AR$1, [1]inds_inra_sex!$A$1:$B$20000, 2, FALSE), "-")</f>
        <v>5.9117116034030914E-2</v>
      </c>
      <c r="AS7" s="29">
        <f>_xlfn.IFNA(VLOOKUP($D7&amp;AS$1, [1]inds_inra_sex!$A$1:$B$20000, 2, FALSE), "-")</f>
        <v>6.2278728932142258E-2</v>
      </c>
    </row>
    <row r="8" spans="1:45" ht="16.5" thickBot="1" x14ac:dyDescent="0.55000000000000004">
      <c r="A8" s="13">
        <v>6</v>
      </c>
      <c r="B8" s="13" t="s">
        <v>153</v>
      </c>
      <c r="C8" s="14" t="s">
        <v>8</v>
      </c>
      <c r="D8" s="15" t="s">
        <v>116</v>
      </c>
      <c r="E8" s="15" t="s">
        <v>58</v>
      </c>
      <c r="F8" s="14" t="s">
        <v>169</v>
      </c>
      <c r="G8" s="64">
        <f t="shared" si="0"/>
        <v>4</v>
      </c>
      <c r="H8" s="13" t="s">
        <v>204</v>
      </c>
      <c r="I8" s="24">
        <f>_xlfn.IFNA(VLOOKUP($D8&amp;I$1, [1]inds_inra_overall!$A$1:$B$20000, 2, FALSE), "-")</f>
        <v>7.7092766761779785E-2</v>
      </c>
      <c r="J8" s="62">
        <f t="shared" si="1"/>
        <v>3</v>
      </c>
      <c r="K8" s="13" t="s">
        <v>204</v>
      </c>
      <c r="L8" s="24">
        <f>_xlfn.IFNA(VLOOKUP($D8&amp;L$1, [1]inds_inra_overall!$A$1:$B$20000, 2, FALSE), "-")</f>
        <v>0.16887946426868439</v>
      </c>
      <c r="M8" s="62">
        <f t="shared" si="2"/>
        <v>2</v>
      </c>
      <c r="N8" s="13" t="s">
        <v>204</v>
      </c>
      <c r="O8" s="24">
        <f>_xlfn.IFNA(VLOOKUP($D8&amp;O$1, [1]inds_inra_overall!$A$1:$B$20000, 2, FALSE), "-")</f>
        <v>0.16551312804222107</v>
      </c>
      <c r="P8" s="24">
        <f>_xlfn.IFNA(VLOOKUP($D8&amp;P$1, [1]inds_inra_county_Akobo!$A$1:$B$20000, 2, FALSE), "-")</f>
        <v>0.24901486933231354</v>
      </c>
      <c r="Q8" s="24">
        <f>_xlfn.IFNA(VLOOKUP($D8&amp;Q$1, [1]inds_inra_county_Akobo!$A$1:$B$20000, 2, FALSE), "-")</f>
        <v>0.20469571650028229</v>
      </c>
      <c r="R8" s="24">
        <f>_xlfn.IFNA(VLOOKUP($D8&amp;R$1, [1]inds_inra_county_Akobo!$A$1:$B$20000, 2, FALSE), "-")</f>
        <v>0.20469571650028229</v>
      </c>
      <c r="S8" s="24">
        <f>_xlfn.IFNA(VLOOKUP($D8&amp;S$1, [1]inds_inra_county_Budi!$A$1:$B$20000, 2, FALSE), "-")</f>
        <v>1.5427535399794579E-3</v>
      </c>
      <c r="T8" s="24" t="str">
        <f>_xlfn.IFNA(VLOOKUP($D8&amp;T$1, [1]inds_inra_county_Budi!$A$1:$B$20000, 2, FALSE), "-")</f>
        <v>-</v>
      </c>
      <c r="U8" s="24" t="str">
        <f>_xlfn.IFNA(VLOOKUP($D8&amp;U$1, [1]inds_inra_county_Budi!$A$1:$B$20000, 2, FALSE), "-")</f>
        <v>-</v>
      </c>
      <c r="V8" s="24">
        <f>_xlfn.IFNA(VLOOKUP($D8&amp;V$1, [1]inds_inra_county_Duk!$A$1:$B$20000, 2, FALSE), "-")</f>
        <v>9.8507210612297058E-2</v>
      </c>
      <c r="W8" s="24">
        <f>_xlfn.IFNA(VLOOKUP($D8&amp;W$1, [1]inds_inra_county_Duk!$A$1:$B$20000, 2, FALSE), "-")</f>
        <v>0.10445515066385269</v>
      </c>
      <c r="X8" s="24">
        <f>_xlfn.IFNA(VLOOKUP($D8&amp;X$1, [1]inds_inra_county_Duk!$A$1:$B$20000, 2, FALSE), "-")</f>
        <v>0.10445515066385269</v>
      </c>
      <c r="Y8" s="24">
        <f>_xlfn.IFNA(VLOOKUP($D8&amp;Y$1, [1]inds_inra_county_Leer!$A$1:$B$20000, 2, FALSE), "-")</f>
        <v>0.16777266561985016</v>
      </c>
      <c r="Z8" s="24">
        <f>_xlfn.IFNA(VLOOKUP($D8&amp;Z$1, [1]inds_inra_county_Leer!$A$1:$B$20000, 2, FALSE), "-")</f>
        <v>0.12642857432365417</v>
      </c>
      <c r="AA8" s="24">
        <f>_xlfn.IFNA(VLOOKUP($D8&amp;AA$1, [1]inds_inra_county_Leer!$A$1:$B$20000, 2, FALSE), "-")</f>
        <v>0.12642857432365417</v>
      </c>
      <c r="AB8" s="24">
        <f>_xlfn.IFNA(VLOOKUP($D8&amp;AB$1, [1]inds_inra_county_Pibor!$A$1:$B$20000, 2, FALSE), "-")</f>
        <v>7.3287926614284515E-2</v>
      </c>
      <c r="AC8" s="24">
        <f>_xlfn.IFNA(VLOOKUP($D8&amp;AC$1, [1]inds_inra_county_Pibor!$A$1:$B$20000, 2, FALSE), "-")</f>
        <v>0.31439930200576782</v>
      </c>
      <c r="AD8" s="24">
        <f>_xlfn.IFNA(VLOOKUP($D8&amp;AD$1, [1]inds_inra_county_Pibor!$A$1:$B$20000, 2, FALSE), "-")</f>
        <v>0.31439930200576782</v>
      </c>
      <c r="AE8" s="24">
        <f>_xlfn.IFNA(VLOOKUP($D8&amp;AE$1, [1]inds_inra_county_Uror!$A$1:$B$20000, 2, FALSE), "-")</f>
        <v>3.9181608706712723E-2</v>
      </c>
      <c r="AF8" s="24">
        <f>_xlfn.IFNA(VLOOKUP($D8&amp;AF$1, [1]inds_inra_county_Uror!$A$1:$B$20000, 2, FALSE), "-")</f>
        <v>9.593769907951355E-2</v>
      </c>
      <c r="AG8" s="24">
        <f>_xlfn.IFNA(VLOOKUP($D8&amp;AG$1, [1]inds_inra_county_Uror!$A$1:$B$20000, 2, FALSE), "-")</f>
        <v>9.593769907951355E-2</v>
      </c>
      <c r="AH8" s="24">
        <f>_xlfn.IFNA(VLOOKUP($D8&amp;AH$1, [1]inds_inra_location!$A$1:$B$20000, 2, FALSE), "-")</f>
        <v>7.5463511049747467E-2</v>
      </c>
      <c r="AI8" s="24">
        <f>_xlfn.IFNA(VLOOKUP($D8&amp;AI$1, [1]inds_inra_location!$A$1:$B$20000, 2, FALSE), "-")</f>
        <v>0.12162280827760696</v>
      </c>
      <c r="AJ8" s="24">
        <f>_xlfn.IFNA(VLOOKUP($D8&amp;AJ$1, [1]inds_inra_location!$A$1:$B$20000, 2, FALSE), "-")</f>
        <v>9.9403493106365204E-2</v>
      </c>
      <c r="AK8" s="24">
        <f>_xlfn.IFNA(VLOOKUP($D8&amp;AK$1, [1]inds_inra_location!$A$1:$B$20000, 2, FALSE), "-")</f>
        <v>8.0088719725608826E-2</v>
      </c>
      <c r="AL8" s="24">
        <f>_xlfn.IFNA(VLOOKUP($D8&amp;AL$1, [1]inds_inra_location!$A$1:$B$20000, 2, FALSE), "-")</f>
        <v>0.25577744841575623</v>
      </c>
      <c r="AM8" s="24">
        <f>_xlfn.IFNA(VLOOKUP($D8&amp;AM$1, [1]inds_inra_location!$A$1:$B$20000, 2, FALSE), "-")</f>
        <v>0.28707897663116455</v>
      </c>
      <c r="AN8" s="24">
        <f>_xlfn.IFNA(VLOOKUP($D8&amp;AN$1, [1]inds_inra_sex!$A$1:$B$20000, 2, FALSE), "-")</f>
        <v>5.0767987966537476E-2</v>
      </c>
      <c r="AO8" s="24">
        <f>_xlfn.IFNA(VLOOKUP($D8&amp;AO$1, [1]inds_inra_sex!$A$1:$B$20000, 2, FALSE), "-")</f>
        <v>0.22111724317073822</v>
      </c>
      <c r="AP8" s="24">
        <f>_xlfn.IFNA(VLOOKUP($D8&amp;AP$1, [1]inds_inra_sex!$A$1:$B$20000, 2, FALSE), "-")</f>
        <v>0.33810129761695862</v>
      </c>
      <c r="AQ8" s="24">
        <f>_xlfn.IFNA(VLOOKUP($D8&amp;AQ$1, [1]inds_inra_sex!$A$1:$B$20000, 2, FALSE), "-")</f>
        <v>0.10280995070934296</v>
      </c>
      <c r="AR8" s="24">
        <f>_xlfn.IFNA(VLOOKUP($D8&amp;AR$1, [1]inds_inra_sex!$A$1:$B$20000, 2, FALSE), "-")</f>
        <v>0.16881762444972992</v>
      </c>
      <c r="AS8" s="25">
        <f>_xlfn.IFNA(VLOOKUP($D8&amp;AS$1, [1]inds_inra_sex!$A$1:$B$20000, 2, FALSE), "-")</f>
        <v>0.10742552578449249</v>
      </c>
    </row>
    <row r="9" spans="1:45" ht="16.5" thickBot="1" x14ac:dyDescent="0.55000000000000004">
      <c r="A9" s="16">
        <v>6</v>
      </c>
      <c r="B9" s="16" t="s">
        <v>154</v>
      </c>
      <c r="C9" s="17" t="s">
        <v>8</v>
      </c>
      <c r="D9" s="18" t="s">
        <v>117</v>
      </c>
      <c r="E9" s="18" t="s">
        <v>58</v>
      </c>
      <c r="F9" s="17" t="s">
        <v>169</v>
      </c>
      <c r="G9" s="64">
        <f t="shared" si="0"/>
        <v>8</v>
      </c>
      <c r="H9" s="16" t="s">
        <v>205</v>
      </c>
      <c r="I9" s="28">
        <f>_xlfn.IFNA(VLOOKUP($D9&amp;I$1, [1]inds_inra_overall!$A$1:$B$20000, 2, FALSE), "-")</f>
        <v>4.948507621884346E-2</v>
      </c>
      <c r="J9" s="62">
        <f t="shared" si="1"/>
        <v>9</v>
      </c>
      <c r="K9" s="16" t="s">
        <v>205</v>
      </c>
      <c r="L9" s="28">
        <f>_xlfn.IFNA(VLOOKUP($D9&amp;L$1, [1]inds_inra_overall!$A$1:$B$20000, 2, FALSE), "-")</f>
        <v>8.564421534538269E-2</v>
      </c>
      <c r="M9" s="62">
        <f t="shared" si="2"/>
        <v>8</v>
      </c>
      <c r="N9" s="16" t="s">
        <v>205</v>
      </c>
      <c r="O9" s="28">
        <f>_xlfn.IFNA(VLOOKUP($D9&amp;O$1, [1]inds_inra_overall!$A$1:$B$20000, 2, FALSE), "-")</f>
        <v>8.4491975605487823E-2</v>
      </c>
      <c r="P9" s="28">
        <f>_xlfn.IFNA(VLOOKUP($D9&amp;P$1, [1]inds_inra_county_Akobo!$A$1:$B$20000, 2, FALSE), "-")</f>
        <v>1.3188617303967476E-3</v>
      </c>
      <c r="Q9" s="28">
        <f>_xlfn.IFNA(VLOOKUP($D9&amp;Q$1, [1]inds_inra_county_Akobo!$A$1:$B$20000, 2, FALSE), "-")</f>
        <v>2.6566402520984411E-3</v>
      </c>
      <c r="R9" s="28">
        <f>_xlfn.IFNA(VLOOKUP($D9&amp;R$1, [1]inds_inra_county_Akobo!$A$1:$B$20000, 2, FALSE), "-")</f>
        <v>2.6566402520984411E-3</v>
      </c>
      <c r="S9" s="28">
        <f>_xlfn.IFNA(VLOOKUP($D9&amp;S$1, [1]inds_inra_county_Budi!$A$1:$B$20000, 2, FALSE), "-")</f>
        <v>1.9486986100673676E-2</v>
      </c>
      <c r="T9" s="28">
        <f>_xlfn.IFNA(VLOOKUP($D9&amp;T$1, [1]inds_inra_county_Budi!$A$1:$B$20000, 2, FALSE), "-")</f>
        <v>2.1012948825955391E-2</v>
      </c>
      <c r="U9" s="28">
        <f>_xlfn.IFNA(VLOOKUP($D9&amp;U$1, [1]inds_inra_county_Budi!$A$1:$B$20000, 2, FALSE), "-")</f>
        <v>2.1012948825955391E-2</v>
      </c>
      <c r="V9" s="28">
        <f>_xlfn.IFNA(VLOOKUP($D9&amp;V$1, [1]inds_inra_county_Duk!$A$1:$B$20000, 2, FALSE), "-")</f>
        <v>9.9284397438168526E-3</v>
      </c>
      <c r="W9" s="28">
        <f>_xlfn.IFNA(VLOOKUP($D9&amp;W$1, [1]inds_inra_county_Duk!$A$1:$B$20000, 2, FALSE), "-")</f>
        <v>3.3671263605356216E-2</v>
      </c>
      <c r="X9" s="28">
        <f>_xlfn.IFNA(VLOOKUP($D9&amp;X$1, [1]inds_inra_county_Duk!$A$1:$B$20000, 2, FALSE), "-")</f>
        <v>3.3671263605356216E-2</v>
      </c>
      <c r="Y9" s="28">
        <f>_xlfn.IFNA(VLOOKUP($D9&amp;Y$1, [1]inds_inra_county_Leer!$A$1:$B$20000, 2, FALSE), "-")</f>
        <v>9.291013702750206E-3</v>
      </c>
      <c r="Z9" s="28">
        <f>_xlfn.IFNA(VLOOKUP($D9&amp;Z$1, [1]inds_inra_county_Leer!$A$1:$B$20000, 2, FALSE), "-")</f>
        <v>1.6492646187543869E-2</v>
      </c>
      <c r="AA9" s="28">
        <f>_xlfn.IFNA(VLOOKUP($D9&amp;AA$1, [1]inds_inra_county_Leer!$A$1:$B$20000, 2, FALSE), "-")</f>
        <v>1.6492646187543869E-2</v>
      </c>
      <c r="AB9" s="28">
        <f>_xlfn.IFNA(VLOOKUP($D9&amp;AB$1, [1]inds_inra_county_Pibor!$A$1:$B$20000, 2, FALSE), "-")</f>
        <v>0.13096238672733307</v>
      </c>
      <c r="AC9" s="28">
        <f>_xlfn.IFNA(VLOOKUP($D9&amp;AC$1, [1]inds_inra_county_Pibor!$A$1:$B$20000, 2, FALSE), "-")</f>
        <v>0.23081682622432709</v>
      </c>
      <c r="AD9" s="28">
        <f>_xlfn.IFNA(VLOOKUP($D9&amp;AD$1, [1]inds_inra_county_Pibor!$A$1:$B$20000, 2, FALSE), "-")</f>
        <v>0.23081682622432709</v>
      </c>
      <c r="AE9" s="28">
        <f>_xlfn.IFNA(VLOOKUP($D9&amp;AE$1, [1]inds_inra_county_Uror!$A$1:$B$20000, 2, FALSE), "-")</f>
        <v>9.9645126610994339E-3</v>
      </c>
      <c r="AF9" s="28">
        <f>_xlfn.IFNA(VLOOKUP($D9&amp;AF$1, [1]inds_inra_county_Uror!$A$1:$B$20000, 2, FALSE), "-")</f>
        <v>1.4810239896178246E-2</v>
      </c>
      <c r="AG9" s="28">
        <f>_xlfn.IFNA(VLOOKUP($D9&amp;AG$1, [1]inds_inra_county_Uror!$A$1:$B$20000, 2, FALSE), "-")</f>
        <v>1.4810239896178246E-2</v>
      </c>
      <c r="AH9" s="28">
        <f>_xlfn.IFNA(VLOOKUP($D9&amp;AH$1, [1]inds_inra_location!$A$1:$B$20000, 2, FALSE), "-")</f>
        <v>2.609897218644619E-2</v>
      </c>
      <c r="AI9" s="28">
        <f>_xlfn.IFNA(VLOOKUP($D9&amp;AI$1, [1]inds_inra_location!$A$1:$B$20000, 2, FALSE), "-")</f>
        <v>3.4916821867227554E-2</v>
      </c>
      <c r="AJ9" s="28">
        <f>_xlfn.IFNA(VLOOKUP($D9&amp;AJ$1, [1]inds_inra_location!$A$1:$B$20000, 2, FALSE), "-")</f>
        <v>4.9398902803659439E-2</v>
      </c>
      <c r="AK9" s="28">
        <f>_xlfn.IFNA(VLOOKUP($D9&amp;AK$1, [1]inds_inra_location!$A$1:$B$20000, 2, FALSE), "-")</f>
        <v>9.2488661408424377E-2</v>
      </c>
      <c r="AL9" s="28">
        <f>_xlfn.IFNA(VLOOKUP($D9&amp;AL$1, [1]inds_inra_location!$A$1:$B$20000, 2, FALSE), "-")</f>
        <v>0.17892439663410187</v>
      </c>
      <c r="AM9" s="28">
        <f>_xlfn.IFNA(VLOOKUP($D9&amp;AM$1, [1]inds_inra_location!$A$1:$B$20000, 2, FALSE), "-")</f>
        <v>0.14902295172214508</v>
      </c>
      <c r="AN9" s="28">
        <f>_xlfn.IFNA(VLOOKUP($D9&amp;AN$1, [1]inds_inra_sex!$A$1:$B$20000, 2, FALSE), "-")</f>
        <v>8.3993755280971527E-2</v>
      </c>
      <c r="AO9" s="28">
        <f>_xlfn.IFNA(VLOOKUP($D9&amp;AO$1, [1]inds_inra_sex!$A$1:$B$20000, 2, FALSE), "-")</f>
        <v>0.16337819397449493</v>
      </c>
      <c r="AP9" s="28">
        <f>_xlfn.IFNA(VLOOKUP($D9&amp;AP$1, [1]inds_inra_sex!$A$1:$B$20000, 2, FALSE), "-")</f>
        <v>0.18196994066238403</v>
      </c>
      <c r="AQ9" s="28">
        <f>_xlfn.IFNA(VLOOKUP($D9&amp;AQ$1, [1]inds_inra_sex!$A$1:$B$20000, 2, FALSE), "-")</f>
        <v>4.5874733477830887E-2</v>
      </c>
      <c r="AR9" s="28">
        <f>_xlfn.IFNA(VLOOKUP($D9&amp;AR$1, [1]inds_inra_sex!$A$1:$B$20000, 2, FALSE), "-")</f>
        <v>7.2062693536281586E-2</v>
      </c>
      <c r="AS9" s="29">
        <f>_xlfn.IFNA(VLOOKUP($D9&amp;AS$1, [1]inds_inra_sex!$A$1:$B$20000, 2, FALSE), "-")</f>
        <v>5.1445148885250092E-2</v>
      </c>
    </row>
    <row r="10" spans="1:45" ht="16.5" thickBot="1" x14ac:dyDescent="0.55000000000000004">
      <c r="A10" s="13">
        <v>6</v>
      </c>
      <c r="B10" s="13" t="s">
        <v>155</v>
      </c>
      <c r="C10" s="14" t="s">
        <v>8</v>
      </c>
      <c r="D10" s="15" t="s">
        <v>118</v>
      </c>
      <c r="E10" s="15" t="s">
        <v>58</v>
      </c>
      <c r="F10" s="14" t="s">
        <v>169</v>
      </c>
      <c r="G10" s="64">
        <f t="shared" si="0"/>
        <v>15</v>
      </c>
      <c r="H10" s="13" t="s">
        <v>206</v>
      </c>
      <c r="I10" s="24">
        <f>_xlfn.IFNA(VLOOKUP($D10&amp;I$1, [1]inds_inra_overall!$A$1:$B$20000, 2, FALSE), "-")</f>
        <v>1.3133687898516655E-2</v>
      </c>
      <c r="J10" s="62">
        <f t="shared" si="1"/>
        <v>15</v>
      </c>
      <c r="K10" s="13" t="s">
        <v>206</v>
      </c>
      <c r="L10" s="24">
        <f>_xlfn.IFNA(VLOOKUP($D10&amp;L$1, [1]inds_inra_overall!$A$1:$B$20000, 2, FALSE), "-")</f>
        <v>2.7589423581957817E-2</v>
      </c>
      <c r="M10" s="62">
        <f t="shared" si="2"/>
        <v>15</v>
      </c>
      <c r="N10" s="13" t="s">
        <v>206</v>
      </c>
      <c r="O10" s="24">
        <f>_xlfn.IFNA(VLOOKUP($D10&amp;O$1, [1]inds_inra_overall!$A$1:$B$20000, 2, FALSE), "-")</f>
        <v>3.3359460532665253E-2</v>
      </c>
      <c r="P10" s="24" t="str">
        <f>_xlfn.IFNA(VLOOKUP($D10&amp;P$1, [1]inds_inra_county_Akobo!$A$1:$B$20000, 2, FALSE), "-")</f>
        <v>-</v>
      </c>
      <c r="Q10" s="24" t="str">
        <f>_xlfn.IFNA(VLOOKUP($D10&amp;Q$1, [1]inds_inra_county_Akobo!$A$1:$B$20000, 2, FALSE), "-")</f>
        <v>-</v>
      </c>
      <c r="R10" s="24" t="str">
        <f>_xlfn.IFNA(VLOOKUP($D10&amp;R$1, [1]inds_inra_county_Akobo!$A$1:$B$20000, 2, FALSE), "-")</f>
        <v>-</v>
      </c>
      <c r="S10" s="24">
        <f>_xlfn.IFNA(VLOOKUP($D10&amp;S$1, [1]inds_inra_county_Budi!$A$1:$B$20000, 2, FALSE), "-")</f>
        <v>5.3719091229140759E-3</v>
      </c>
      <c r="T10" s="24">
        <f>_xlfn.IFNA(VLOOKUP($D10&amp;T$1, [1]inds_inra_county_Budi!$A$1:$B$20000, 2, FALSE), "-")</f>
        <v>1.2053634040057659E-2</v>
      </c>
      <c r="U10" s="24">
        <f>_xlfn.IFNA(VLOOKUP($D10&amp;U$1, [1]inds_inra_county_Budi!$A$1:$B$20000, 2, FALSE), "-")</f>
        <v>1.2053634040057659E-2</v>
      </c>
      <c r="V10" s="24">
        <f>_xlfn.IFNA(VLOOKUP($D10&amp;V$1, [1]inds_inra_county_Duk!$A$1:$B$20000, 2, FALSE), "-")</f>
        <v>3.125346964225173E-3</v>
      </c>
      <c r="W10" s="24">
        <f>_xlfn.IFNA(VLOOKUP($D10&amp;W$1, [1]inds_inra_county_Duk!$A$1:$B$20000, 2, FALSE), "-")</f>
        <v>1.170816458761692E-2</v>
      </c>
      <c r="X10" s="24">
        <f>_xlfn.IFNA(VLOOKUP($D10&amp;X$1, [1]inds_inra_county_Duk!$A$1:$B$20000, 2, FALSE), "-")</f>
        <v>1.170816458761692E-2</v>
      </c>
      <c r="Y10" s="24" t="str">
        <f>_xlfn.IFNA(VLOOKUP($D10&amp;Y$1, [1]inds_inra_county_Leer!$A$1:$B$20000, 2, FALSE), "-")</f>
        <v>-</v>
      </c>
      <c r="Z10" s="24">
        <f>_xlfn.IFNA(VLOOKUP($D10&amp;Z$1, [1]inds_inra_county_Leer!$A$1:$B$20000, 2, FALSE), "-")</f>
        <v>6.4856554381549358E-3</v>
      </c>
      <c r="AA10" s="24">
        <f>_xlfn.IFNA(VLOOKUP($D10&amp;AA$1, [1]inds_inra_county_Leer!$A$1:$B$20000, 2, FALSE), "-")</f>
        <v>6.4856554381549358E-3</v>
      </c>
      <c r="AB10" s="24">
        <f>_xlfn.IFNA(VLOOKUP($D10&amp;AB$1, [1]inds_inra_county_Pibor!$A$1:$B$20000, 2, FALSE), "-")</f>
        <v>3.1114762648940086E-2</v>
      </c>
      <c r="AC10" s="24">
        <f>_xlfn.IFNA(VLOOKUP($D10&amp;AC$1, [1]inds_inra_county_Pibor!$A$1:$B$20000, 2, FALSE), "-")</f>
        <v>7.441297173500061E-2</v>
      </c>
      <c r="AD10" s="24">
        <f>_xlfn.IFNA(VLOOKUP($D10&amp;AD$1, [1]inds_inra_county_Pibor!$A$1:$B$20000, 2, FALSE), "-")</f>
        <v>7.441297173500061E-2</v>
      </c>
      <c r="AE10" s="24">
        <f>_xlfn.IFNA(VLOOKUP($D10&amp;AE$1, [1]inds_inra_county_Uror!$A$1:$B$20000, 2, FALSE), "-")</f>
        <v>6.3417199999094009E-3</v>
      </c>
      <c r="AF10" s="24">
        <f>_xlfn.IFNA(VLOOKUP($D10&amp;AF$1, [1]inds_inra_county_Uror!$A$1:$B$20000, 2, FALSE), "-")</f>
        <v>2.9032565653324127E-3</v>
      </c>
      <c r="AG10" s="24">
        <f>_xlfn.IFNA(VLOOKUP($D10&amp;AG$1, [1]inds_inra_county_Uror!$A$1:$B$20000, 2, FALSE), "-")</f>
        <v>2.9032565653324127E-3</v>
      </c>
      <c r="AH10" s="24">
        <f>_xlfn.IFNA(VLOOKUP($D10&amp;AH$1, [1]inds_inra_location!$A$1:$B$20000, 2, FALSE), "-")</f>
        <v>1.1842875741422176E-2</v>
      </c>
      <c r="AI10" s="24">
        <f>_xlfn.IFNA(VLOOKUP($D10&amp;AI$1, [1]inds_inra_location!$A$1:$B$20000, 2, FALSE), "-")</f>
        <v>1.9253099337220192E-2</v>
      </c>
      <c r="AJ10" s="24">
        <f>_xlfn.IFNA(VLOOKUP($D10&amp;AJ$1, [1]inds_inra_location!$A$1:$B$20000, 2, FALSE), "-")</f>
        <v>2.005545049905777E-2</v>
      </c>
      <c r="AK10" s="24">
        <f>_xlfn.IFNA(VLOOKUP($D10&amp;AK$1, [1]inds_inra_location!$A$1:$B$20000, 2, FALSE), "-")</f>
        <v>1.5507298521697521E-2</v>
      </c>
      <c r="AL10" s="24">
        <f>_xlfn.IFNA(VLOOKUP($D10&amp;AL$1, [1]inds_inra_location!$A$1:$B$20000, 2, FALSE), "-")</f>
        <v>4.2918689548969269E-2</v>
      </c>
      <c r="AM10" s="24">
        <f>_xlfn.IFNA(VLOOKUP($D10&amp;AM$1, [1]inds_inra_location!$A$1:$B$20000, 2, FALSE), "-")</f>
        <v>5.782356858253479E-2</v>
      </c>
      <c r="AN10" s="24">
        <f>_xlfn.IFNA(VLOOKUP($D10&amp;AN$1, [1]inds_inra_sex!$A$1:$B$20000, 2, FALSE), "-")</f>
        <v>7.0178569294512272E-3</v>
      </c>
      <c r="AO10" s="24">
        <f>_xlfn.IFNA(VLOOKUP($D10&amp;AO$1, [1]inds_inra_sex!$A$1:$B$20000, 2, FALSE), "-")</f>
        <v>3.960755467414856E-2</v>
      </c>
      <c r="AP10" s="24">
        <f>_xlfn.IFNA(VLOOKUP($D10&amp;AP$1, [1]inds_inra_sex!$A$1:$B$20000, 2, FALSE), "-")</f>
        <v>6.9823205471038818E-2</v>
      </c>
      <c r="AQ10" s="24">
        <f>_xlfn.IFNA(VLOOKUP($D10&amp;AQ$1, [1]inds_inra_sex!$A$1:$B$20000, 2, FALSE), "-")</f>
        <v>1.7352599650621414E-2</v>
      </c>
      <c r="AR10" s="24">
        <f>_xlfn.IFNA(VLOOKUP($D10&amp;AR$1, [1]inds_inra_sex!$A$1:$B$20000, 2, FALSE), "-")</f>
        <v>2.6681177318096161E-2</v>
      </c>
      <c r="AS10" s="25">
        <f>_xlfn.IFNA(VLOOKUP($D10&amp;AS$1, [1]inds_inra_sex!$A$1:$B$20000, 2, FALSE), "-")</f>
        <v>2.2616559639573097E-2</v>
      </c>
    </row>
    <row r="11" spans="1:45" ht="16.5" thickBot="1" x14ac:dyDescent="0.55000000000000004">
      <c r="A11" s="16">
        <v>6</v>
      </c>
      <c r="B11" s="16" t="s">
        <v>156</v>
      </c>
      <c r="C11" s="17" t="s">
        <v>8</v>
      </c>
      <c r="D11" s="18" t="s">
        <v>119</v>
      </c>
      <c r="E11" s="18" t="s">
        <v>58</v>
      </c>
      <c r="F11" s="17" t="s">
        <v>169</v>
      </c>
      <c r="G11" s="64">
        <f t="shared" si="0"/>
        <v>5</v>
      </c>
      <c r="H11" s="16" t="s">
        <v>207</v>
      </c>
      <c r="I11" s="28">
        <f>_xlfn.IFNA(VLOOKUP($D11&amp;I$1, [1]inds_inra_overall!$A$1:$B$20000, 2, FALSE), "-")</f>
        <v>7.2295784950256348E-2</v>
      </c>
      <c r="J11" s="62">
        <f t="shared" si="1"/>
        <v>6</v>
      </c>
      <c r="K11" s="16" t="s">
        <v>207</v>
      </c>
      <c r="L11" s="28">
        <f>_xlfn.IFNA(VLOOKUP($D11&amp;L$1, [1]inds_inra_overall!$A$1:$B$20000, 2, FALSE), "-")</f>
        <v>0.1164926216006279</v>
      </c>
      <c r="M11" s="62">
        <f t="shared" si="2"/>
        <v>5</v>
      </c>
      <c r="N11" s="16" t="s">
        <v>207</v>
      </c>
      <c r="O11" s="28">
        <f>_xlfn.IFNA(VLOOKUP($D11&amp;O$1, [1]inds_inra_overall!$A$1:$B$20000, 2, FALSE), "-")</f>
        <v>0.12353068590164185</v>
      </c>
      <c r="P11" s="28">
        <f>_xlfn.IFNA(VLOOKUP($D11&amp;P$1, [1]inds_inra_county_Akobo!$A$1:$B$20000, 2, FALSE), "-")</f>
        <v>0.10068362951278687</v>
      </c>
      <c r="Q11" s="28">
        <f>_xlfn.IFNA(VLOOKUP($D11&amp;Q$1, [1]inds_inra_county_Akobo!$A$1:$B$20000, 2, FALSE), "-")</f>
        <v>8.7491832673549652E-2</v>
      </c>
      <c r="R11" s="28">
        <f>_xlfn.IFNA(VLOOKUP($D11&amp;R$1, [1]inds_inra_county_Akobo!$A$1:$B$20000, 2, FALSE), "-")</f>
        <v>8.7491832673549652E-2</v>
      </c>
      <c r="S11" s="28">
        <f>_xlfn.IFNA(VLOOKUP($D11&amp;S$1, [1]inds_inra_county_Budi!$A$1:$B$20000, 2, FALSE), "-")</f>
        <v>1.5873296186327934E-2</v>
      </c>
      <c r="T11" s="28">
        <f>_xlfn.IFNA(VLOOKUP($D11&amp;T$1, [1]inds_inra_county_Budi!$A$1:$B$20000, 2, FALSE), "-")</f>
        <v>1.3399166986346245E-2</v>
      </c>
      <c r="U11" s="28">
        <f>_xlfn.IFNA(VLOOKUP($D11&amp;U$1, [1]inds_inra_county_Budi!$A$1:$B$20000, 2, FALSE), "-")</f>
        <v>1.3399166986346245E-2</v>
      </c>
      <c r="V11" s="28">
        <f>_xlfn.IFNA(VLOOKUP($D11&amp;V$1, [1]inds_inra_county_Duk!$A$1:$B$20000, 2, FALSE), "-")</f>
        <v>6.8644816055893898E-3</v>
      </c>
      <c r="W11" s="28">
        <f>_xlfn.IFNA(VLOOKUP($D11&amp;W$1, [1]inds_inra_county_Duk!$A$1:$B$20000, 2, FALSE), "-")</f>
        <v>1.2505468912422657E-2</v>
      </c>
      <c r="X11" s="28">
        <f>_xlfn.IFNA(VLOOKUP($D11&amp;X$1, [1]inds_inra_county_Duk!$A$1:$B$20000, 2, FALSE), "-")</f>
        <v>1.2505468912422657E-2</v>
      </c>
      <c r="Y11" s="28">
        <f>_xlfn.IFNA(VLOOKUP($D11&amp;Y$1, [1]inds_inra_county_Leer!$A$1:$B$20000, 2, FALSE), "-")</f>
        <v>0.2857113778591156</v>
      </c>
      <c r="Z11" s="28">
        <f>_xlfn.IFNA(VLOOKUP($D11&amp;Z$1, [1]inds_inra_county_Leer!$A$1:$B$20000, 2, FALSE), "-")</f>
        <v>0.12089654803276062</v>
      </c>
      <c r="AA11" s="28">
        <f>_xlfn.IFNA(VLOOKUP($D11&amp;AA$1, [1]inds_inra_county_Leer!$A$1:$B$20000, 2, FALSE), "-")</f>
        <v>0.12089654803276062</v>
      </c>
      <c r="AB11" s="28">
        <f>_xlfn.IFNA(VLOOKUP($D11&amp;AB$1, [1]inds_inra_county_Pibor!$A$1:$B$20000, 2, FALSE), "-")</f>
        <v>0.10788162052631378</v>
      </c>
      <c r="AC11" s="28">
        <f>_xlfn.IFNA(VLOOKUP($D11&amp;AC$1, [1]inds_inra_county_Pibor!$A$1:$B$20000, 2, FALSE), "-")</f>
        <v>0.19454064965248108</v>
      </c>
      <c r="AD11" s="28">
        <f>_xlfn.IFNA(VLOOKUP($D11&amp;AD$1, [1]inds_inra_county_Pibor!$A$1:$B$20000, 2, FALSE), "-")</f>
        <v>0.19454064965248108</v>
      </c>
      <c r="AE11" s="28">
        <f>_xlfn.IFNA(VLOOKUP($D11&amp;AE$1, [1]inds_inra_county_Uror!$A$1:$B$20000, 2, FALSE), "-")</f>
        <v>2.9196057468652725E-2</v>
      </c>
      <c r="AF11" s="28">
        <f>_xlfn.IFNA(VLOOKUP($D11&amp;AF$1, [1]inds_inra_county_Uror!$A$1:$B$20000, 2, FALSE), "-")</f>
        <v>0.1026606410741806</v>
      </c>
      <c r="AG11" s="28">
        <f>_xlfn.IFNA(VLOOKUP($D11&amp;AG$1, [1]inds_inra_county_Uror!$A$1:$B$20000, 2, FALSE), "-")</f>
        <v>0.1026606410741806</v>
      </c>
      <c r="AH11" s="28">
        <f>_xlfn.IFNA(VLOOKUP($D11&amp;AH$1, [1]inds_inra_location!$A$1:$B$20000, 2, FALSE), "-")</f>
        <v>6.1391718685626984E-2</v>
      </c>
      <c r="AI11" s="28">
        <f>_xlfn.IFNA(VLOOKUP($D11&amp;AI$1, [1]inds_inra_location!$A$1:$B$20000, 2, FALSE), "-")</f>
        <v>8.4813997149467468E-2</v>
      </c>
      <c r="AJ11" s="28">
        <f>_xlfn.IFNA(VLOOKUP($D11&amp;AJ$1, [1]inds_inra_location!$A$1:$B$20000, 2, FALSE), "-")</f>
        <v>9.0108618140220642E-2</v>
      </c>
      <c r="AK11" s="28">
        <f>_xlfn.IFNA(VLOOKUP($D11&amp;AK$1, [1]inds_inra_location!$A$1:$B$20000, 2, FALSE), "-")</f>
        <v>9.2346742749214172E-2</v>
      </c>
      <c r="AL11" s="28">
        <f>_xlfn.IFNA(VLOOKUP($D11&amp;AL$1, [1]inds_inra_location!$A$1:$B$20000, 2, FALSE), "-")</f>
        <v>0.17474491894245148</v>
      </c>
      <c r="AM11" s="28">
        <f>_xlfn.IFNA(VLOOKUP($D11&amp;AM$1, [1]inds_inra_location!$A$1:$B$20000, 2, FALSE), "-")</f>
        <v>0.18498893082141876</v>
      </c>
      <c r="AN11" s="28">
        <f>_xlfn.IFNA(VLOOKUP($D11&amp;AN$1, [1]inds_inra_sex!$A$1:$B$20000, 2, FALSE), "-")</f>
        <v>8.1209950149059296E-2</v>
      </c>
      <c r="AO11" s="28">
        <f>_xlfn.IFNA(VLOOKUP($D11&amp;AO$1, [1]inds_inra_sex!$A$1:$B$20000, 2, FALSE), "-")</f>
        <v>0.16783013939857483</v>
      </c>
      <c r="AP11" s="28">
        <f>_xlfn.IFNA(VLOOKUP($D11&amp;AP$1, [1]inds_inra_sex!$A$1:$B$20000, 2, FALSE), "-")</f>
        <v>0.1982298344373703</v>
      </c>
      <c r="AQ11" s="28">
        <f>_xlfn.IFNA(VLOOKUP($D11&amp;AQ$1, [1]inds_inra_sex!$A$1:$B$20000, 2, FALSE), "-")</f>
        <v>9.3537762761116028E-2</v>
      </c>
      <c r="AR11" s="28">
        <f>_xlfn.IFNA(VLOOKUP($D11&amp;AR$1, [1]inds_inra_sex!$A$1:$B$20000, 2, FALSE), "-")</f>
        <v>0.1052628830075264</v>
      </c>
      <c r="AS11" s="29">
        <f>_xlfn.IFNA(VLOOKUP($D11&amp;AS$1, [1]inds_inra_sex!$A$1:$B$20000, 2, FALSE), "-")</f>
        <v>0.12156710028648376</v>
      </c>
    </row>
    <row r="12" spans="1:45" ht="16.5" thickBot="1" x14ac:dyDescent="0.55000000000000004">
      <c r="A12" s="13">
        <v>6</v>
      </c>
      <c r="B12" s="13" t="s">
        <v>157</v>
      </c>
      <c r="C12" s="14" t="s">
        <v>8</v>
      </c>
      <c r="D12" s="15" t="s">
        <v>120</v>
      </c>
      <c r="E12" s="15" t="s">
        <v>58</v>
      </c>
      <c r="F12" s="14" t="s">
        <v>169</v>
      </c>
      <c r="G12" s="64">
        <f t="shared" si="0"/>
        <v>17</v>
      </c>
      <c r="H12" s="13" t="s">
        <v>208</v>
      </c>
      <c r="I12" s="24">
        <f>_xlfn.IFNA(VLOOKUP($D12&amp;I$1, [1]inds_inra_overall!$A$1:$B$20000, 2, FALSE), "-")</f>
        <v>1.211277674883604E-2</v>
      </c>
      <c r="J12" s="62">
        <f t="shared" si="1"/>
        <v>18</v>
      </c>
      <c r="K12" s="13" t="s">
        <v>208</v>
      </c>
      <c r="L12" s="24">
        <f>_xlfn.IFNA(VLOOKUP($D12&amp;L$1, [1]inds_inra_overall!$A$1:$B$20000, 2, FALSE), "-")</f>
        <v>1.4183620922267437E-2</v>
      </c>
      <c r="M12" s="62">
        <f t="shared" si="2"/>
        <v>11</v>
      </c>
      <c r="N12" s="13" t="s">
        <v>208</v>
      </c>
      <c r="O12" s="24">
        <f>_xlfn.IFNA(VLOOKUP($D12&amp;O$1, [1]inds_inra_overall!$A$1:$B$20000, 2, FALSE), "-")</f>
        <v>3.8033019751310349E-2</v>
      </c>
      <c r="P12" s="24">
        <f>_xlfn.IFNA(VLOOKUP($D12&amp;P$1, [1]inds_inra_county_Akobo!$A$1:$B$20000, 2, FALSE), "-")</f>
        <v>9.6748257055878639E-3</v>
      </c>
      <c r="Q12" s="24">
        <f>_xlfn.IFNA(VLOOKUP($D12&amp;Q$1, [1]inds_inra_county_Akobo!$A$1:$B$20000, 2, FALSE), "-")</f>
        <v>1.5015327371656895E-3</v>
      </c>
      <c r="R12" s="24">
        <f>_xlfn.IFNA(VLOOKUP($D12&amp;R$1, [1]inds_inra_county_Akobo!$A$1:$B$20000, 2, FALSE), "-")</f>
        <v>1.5015327371656895E-3</v>
      </c>
      <c r="S12" s="24">
        <f>_xlfn.IFNA(VLOOKUP($D12&amp;S$1, [1]inds_inra_county_Budi!$A$1:$B$20000, 2, FALSE), "-")</f>
        <v>4.1688764467835426E-3</v>
      </c>
      <c r="T12" s="24">
        <f>_xlfn.IFNA(VLOOKUP($D12&amp;T$1, [1]inds_inra_county_Budi!$A$1:$B$20000, 2, FALSE), "-")</f>
        <v>3.4836551640182734E-3</v>
      </c>
      <c r="U12" s="24">
        <f>_xlfn.IFNA(VLOOKUP($D12&amp;U$1, [1]inds_inra_county_Budi!$A$1:$B$20000, 2, FALSE), "-")</f>
        <v>3.4836551640182734E-3</v>
      </c>
      <c r="V12" s="24">
        <f>_xlfn.IFNA(VLOOKUP($D12&amp;V$1, [1]inds_inra_county_Duk!$A$1:$B$20000, 2, FALSE), "-")</f>
        <v>6.7997090518474579E-3</v>
      </c>
      <c r="W12" s="24">
        <f>_xlfn.IFNA(VLOOKUP($D12&amp;W$1, [1]inds_inra_county_Duk!$A$1:$B$20000, 2, FALSE), "-")</f>
        <v>5.5797863751649857E-3</v>
      </c>
      <c r="X12" s="24">
        <f>_xlfn.IFNA(VLOOKUP($D12&amp;X$1, [1]inds_inra_county_Duk!$A$1:$B$20000, 2, FALSE), "-")</f>
        <v>5.5797863751649857E-3</v>
      </c>
      <c r="Y12" s="24">
        <f>_xlfn.IFNA(VLOOKUP($D12&amp;Y$1, [1]inds_inra_county_Leer!$A$1:$B$20000, 2, FALSE), "-")</f>
        <v>5.6147761642932892E-3</v>
      </c>
      <c r="Z12" s="24">
        <f>_xlfn.IFNA(VLOOKUP($D12&amp;Z$1, [1]inds_inra_county_Leer!$A$1:$B$20000, 2, FALSE), "-")</f>
        <v>1.1670068837702274E-2</v>
      </c>
      <c r="AA12" s="24">
        <f>_xlfn.IFNA(VLOOKUP($D12&amp;AA$1, [1]inds_inra_county_Leer!$A$1:$B$20000, 2, FALSE), "-")</f>
        <v>1.1670068837702274E-2</v>
      </c>
      <c r="AB12" s="24">
        <f>_xlfn.IFNA(VLOOKUP($D12&amp;AB$1, [1]inds_inra_county_Pibor!$A$1:$B$20000, 2, FALSE), "-")</f>
        <v>2.9443148523569107E-2</v>
      </c>
      <c r="AC12" s="24">
        <f>_xlfn.IFNA(VLOOKUP($D12&amp;AC$1, [1]inds_inra_county_Pibor!$A$1:$B$20000, 2, FALSE), "-")</f>
        <v>3.7146590650081635E-2</v>
      </c>
      <c r="AD12" s="24">
        <f>_xlfn.IFNA(VLOOKUP($D12&amp;AD$1, [1]inds_inra_county_Pibor!$A$1:$B$20000, 2, FALSE), "-")</f>
        <v>3.7146590650081635E-2</v>
      </c>
      <c r="AE12" s="24">
        <f>_xlfn.IFNA(VLOOKUP($D12&amp;AE$1, [1]inds_inra_county_Uror!$A$1:$B$20000, 2, FALSE), "-")</f>
        <v>1.1652449611574411E-3</v>
      </c>
      <c r="AF12" s="24">
        <f>_xlfn.IFNA(VLOOKUP($D12&amp;AF$1, [1]inds_inra_county_Uror!$A$1:$B$20000, 2, FALSE), "-")</f>
        <v>1.845973078161478E-3</v>
      </c>
      <c r="AG12" s="24">
        <f>_xlfn.IFNA(VLOOKUP($D12&amp;AG$1, [1]inds_inra_county_Uror!$A$1:$B$20000, 2, FALSE), "-")</f>
        <v>1.845973078161478E-3</v>
      </c>
      <c r="AH12" s="24">
        <f>_xlfn.IFNA(VLOOKUP($D12&amp;AH$1, [1]inds_inra_location!$A$1:$B$20000, 2, FALSE), "-")</f>
        <v>1.0492065921425819E-2</v>
      </c>
      <c r="AI12" s="24">
        <f>_xlfn.IFNA(VLOOKUP($D12&amp;AI$1, [1]inds_inra_location!$A$1:$B$20000, 2, FALSE), "-")</f>
        <v>8.722228929400444E-3</v>
      </c>
      <c r="AJ12" s="24">
        <f>_xlfn.IFNA(VLOOKUP($D12&amp;AJ$1, [1]inds_inra_location!$A$1:$B$20000, 2, FALSE), "-")</f>
        <v>1.9799288362264633E-2</v>
      </c>
      <c r="AK12" s="24">
        <f>_xlfn.IFNA(VLOOKUP($D12&amp;AK$1, [1]inds_inra_location!$A$1:$B$20000, 2, FALSE), "-")</f>
        <v>1.5093023888766766E-2</v>
      </c>
      <c r="AL12" s="24">
        <f>_xlfn.IFNA(VLOOKUP($D12&amp;AL$1, [1]inds_inra_location!$A$1:$B$20000, 2, FALSE), "-")</f>
        <v>2.4226313456892967E-2</v>
      </c>
      <c r="AM12" s="24">
        <f>_xlfn.IFNA(VLOOKUP($D12&amp;AM$1, [1]inds_inra_location!$A$1:$B$20000, 2, FALSE), "-")</f>
        <v>7.1562156081199646E-2</v>
      </c>
      <c r="AN12" s="24">
        <f>_xlfn.IFNA(VLOOKUP($D12&amp;AN$1, [1]inds_inra_sex!$A$1:$B$20000, 2, FALSE), "-")</f>
        <v>1.2383871711790562E-2</v>
      </c>
      <c r="AO12" s="24">
        <f>_xlfn.IFNA(VLOOKUP($D12&amp;AO$1, [1]inds_inra_sex!$A$1:$B$20000, 2, FALSE), "-")</f>
        <v>2.5692485272884369E-2</v>
      </c>
      <c r="AP12" s="24">
        <f>_xlfn.IFNA(VLOOKUP($D12&amp;AP$1, [1]inds_inra_sex!$A$1:$B$20000, 2, FALSE), "-")</f>
        <v>7.7994354069232941E-2</v>
      </c>
      <c r="AQ12" s="24">
        <f>_xlfn.IFNA(VLOOKUP($D12&amp;AQ$1, [1]inds_inra_sex!$A$1:$B$20000, 2, FALSE), "-")</f>
        <v>1.7645461484789848E-2</v>
      </c>
      <c r="AR12" s="24">
        <f>_xlfn.IFNA(VLOOKUP($D12&amp;AR$1, [1]inds_inra_sex!$A$1:$B$20000, 2, FALSE), "-")</f>
        <v>1.3496123254299164E-2</v>
      </c>
      <c r="AS12" s="25">
        <f>_xlfn.IFNA(VLOOKUP($D12&amp;AS$1, [1]inds_inra_sex!$A$1:$B$20000, 2, FALSE), "-")</f>
        <v>3.5093452781438828E-2</v>
      </c>
    </row>
    <row r="13" spans="1:45" ht="16.5" thickBot="1" x14ac:dyDescent="0.55000000000000004">
      <c r="A13" s="16">
        <v>6</v>
      </c>
      <c r="B13" s="16" t="s">
        <v>158</v>
      </c>
      <c r="C13" s="17" t="s">
        <v>8</v>
      </c>
      <c r="D13" s="18" t="s">
        <v>121</v>
      </c>
      <c r="E13" s="18" t="s">
        <v>58</v>
      </c>
      <c r="F13" s="17" t="s">
        <v>169</v>
      </c>
      <c r="G13" s="64">
        <f t="shared" si="0"/>
        <v>14</v>
      </c>
      <c r="H13" s="16" t="s">
        <v>209</v>
      </c>
      <c r="I13" s="28">
        <f>_xlfn.IFNA(VLOOKUP($D13&amp;I$1, [1]inds_inra_overall!$A$1:$B$20000, 2, FALSE), "-")</f>
        <v>1.6562985256314278E-2</v>
      </c>
      <c r="J13" s="62">
        <f t="shared" si="1"/>
        <v>12</v>
      </c>
      <c r="K13" s="16" t="s">
        <v>209</v>
      </c>
      <c r="L13" s="28">
        <f>_xlfn.IFNA(VLOOKUP($D13&amp;L$1, [1]inds_inra_overall!$A$1:$B$20000, 2, FALSE), "-")</f>
        <v>4.8284150660037994E-2</v>
      </c>
      <c r="M13" s="62">
        <f t="shared" si="2"/>
        <v>16</v>
      </c>
      <c r="N13" s="16" t="s">
        <v>209</v>
      </c>
      <c r="O13" s="28">
        <f>_xlfn.IFNA(VLOOKUP($D13&amp;O$1, [1]inds_inra_overall!$A$1:$B$20000, 2, FALSE), "-")</f>
        <v>3.0986765399575233E-2</v>
      </c>
      <c r="P13" s="28">
        <f>_xlfn.IFNA(VLOOKUP($D13&amp;P$1, [1]inds_inra_county_Akobo!$A$1:$B$20000, 2, FALSE), "-")</f>
        <v>3.3481080085039139E-2</v>
      </c>
      <c r="Q13" s="28">
        <f>_xlfn.IFNA(VLOOKUP($D13&amp;Q$1, [1]inds_inra_county_Akobo!$A$1:$B$20000, 2, FALSE), "-")</f>
        <v>2.1909145638346672E-2</v>
      </c>
      <c r="R13" s="28">
        <f>_xlfn.IFNA(VLOOKUP($D13&amp;R$1, [1]inds_inra_county_Akobo!$A$1:$B$20000, 2, FALSE), "-")</f>
        <v>2.1909145638346672E-2</v>
      </c>
      <c r="S13" s="28">
        <f>_xlfn.IFNA(VLOOKUP($D13&amp;S$1, [1]inds_inra_county_Budi!$A$1:$B$20000, 2, FALSE), "-")</f>
        <v>2.459561824798584E-2</v>
      </c>
      <c r="T13" s="28">
        <f>_xlfn.IFNA(VLOOKUP($D13&amp;T$1, [1]inds_inra_county_Budi!$A$1:$B$20000, 2, FALSE), "-")</f>
        <v>2.7504339814186096E-2</v>
      </c>
      <c r="U13" s="28">
        <f>_xlfn.IFNA(VLOOKUP($D13&amp;U$1, [1]inds_inra_county_Budi!$A$1:$B$20000, 2, FALSE), "-")</f>
        <v>2.7504339814186096E-2</v>
      </c>
      <c r="V13" s="28">
        <f>_xlfn.IFNA(VLOOKUP($D13&amp;V$1, [1]inds_inra_county_Duk!$A$1:$B$20000, 2, FALSE), "-")</f>
        <v>2.2171365097165108E-2</v>
      </c>
      <c r="W13" s="28">
        <f>_xlfn.IFNA(VLOOKUP($D13&amp;W$1, [1]inds_inra_county_Duk!$A$1:$B$20000, 2, FALSE), "-")</f>
        <v>6.4406163990497589E-2</v>
      </c>
      <c r="X13" s="28">
        <f>_xlfn.IFNA(VLOOKUP($D13&amp;X$1, [1]inds_inra_county_Duk!$A$1:$B$20000, 2, FALSE), "-")</f>
        <v>6.4406163990497589E-2</v>
      </c>
      <c r="Y13" s="28">
        <f>_xlfn.IFNA(VLOOKUP($D13&amp;Y$1, [1]inds_inra_county_Leer!$A$1:$B$20000, 2, FALSE), "-")</f>
        <v>1.9114650785923004E-2</v>
      </c>
      <c r="Z13" s="28">
        <f>_xlfn.IFNA(VLOOKUP($D13&amp;Z$1, [1]inds_inra_county_Leer!$A$1:$B$20000, 2, FALSE), "-")</f>
        <v>1.5208869241178036E-2</v>
      </c>
      <c r="AA13" s="28">
        <f>_xlfn.IFNA(VLOOKUP($D13&amp;AA$1, [1]inds_inra_county_Leer!$A$1:$B$20000, 2, FALSE), "-")</f>
        <v>1.5208869241178036E-2</v>
      </c>
      <c r="AB13" s="28">
        <f>_xlfn.IFNA(VLOOKUP($D13&amp;AB$1, [1]inds_inra_county_Pibor!$A$1:$B$20000, 2, FALSE), "-")</f>
        <v>1.3783622533082962E-2</v>
      </c>
      <c r="AC13" s="28">
        <f>_xlfn.IFNA(VLOOKUP($D13&amp;AC$1, [1]inds_inra_county_Pibor!$A$1:$B$20000, 2, FALSE), "-")</f>
        <v>0.10836690664291382</v>
      </c>
      <c r="AD13" s="28">
        <f>_xlfn.IFNA(VLOOKUP($D13&amp;AD$1, [1]inds_inra_county_Pibor!$A$1:$B$20000, 2, FALSE), "-")</f>
        <v>0.10836690664291382</v>
      </c>
      <c r="AE13" s="28">
        <f>_xlfn.IFNA(VLOOKUP($D13&amp;AE$1, [1]inds_inra_county_Uror!$A$1:$B$20000, 2, FALSE), "-")</f>
        <v>1.0294385254383087E-2</v>
      </c>
      <c r="AF13" s="28">
        <f>_xlfn.IFNA(VLOOKUP($D13&amp;AF$1, [1]inds_inra_county_Uror!$A$1:$B$20000, 2, FALSE), "-")</f>
        <v>9.3160085380077362E-3</v>
      </c>
      <c r="AG13" s="28">
        <f>_xlfn.IFNA(VLOOKUP($D13&amp;AG$1, [1]inds_inra_county_Uror!$A$1:$B$20000, 2, FALSE), "-")</f>
        <v>9.3160085380077362E-3</v>
      </c>
      <c r="AH13" s="28">
        <f>_xlfn.IFNA(VLOOKUP($D13&amp;AH$1, [1]inds_inra_location!$A$1:$B$20000, 2, FALSE), "-")</f>
        <v>1.3913886621594429E-2</v>
      </c>
      <c r="AI13" s="28">
        <f>_xlfn.IFNA(VLOOKUP($D13&amp;AI$1, [1]inds_inra_location!$A$1:$B$20000, 2, FALSE), "-")</f>
        <v>3.1664058566093445E-2</v>
      </c>
      <c r="AJ13" s="28">
        <f>_xlfn.IFNA(VLOOKUP($D13&amp;AJ$1, [1]inds_inra_location!$A$1:$B$20000, 2, FALSE), "-")</f>
        <v>2.1009171381592751E-2</v>
      </c>
      <c r="AK13" s="28">
        <f>_xlfn.IFNA(VLOOKUP($D13&amp;AK$1, [1]inds_inra_location!$A$1:$B$20000, 2, FALSE), "-")</f>
        <v>2.143428660929203E-2</v>
      </c>
      <c r="AL13" s="28">
        <f>_xlfn.IFNA(VLOOKUP($D13&amp;AL$1, [1]inds_inra_location!$A$1:$B$20000, 2, FALSE), "-")</f>
        <v>7.8846044838428497E-2</v>
      </c>
      <c r="AM13" s="28">
        <f>_xlfn.IFNA(VLOOKUP($D13&amp;AM$1, [1]inds_inra_location!$A$1:$B$20000, 2, FALSE), "-")</f>
        <v>4.9334082752466202E-2</v>
      </c>
      <c r="AN13" s="28">
        <f>_xlfn.IFNA(VLOOKUP($D13&amp;AN$1, [1]inds_inra_sex!$A$1:$B$20000, 2, FALSE), "-")</f>
        <v>2.3810528218746185E-2</v>
      </c>
      <c r="AO13" s="28">
        <f>_xlfn.IFNA(VLOOKUP($D13&amp;AO$1, [1]inds_inra_sex!$A$1:$B$20000, 2, FALSE), "-")</f>
        <v>8.4023714065551758E-2</v>
      </c>
      <c r="AP13" s="28">
        <f>_xlfn.IFNA(VLOOKUP($D13&amp;AP$1, [1]inds_inra_sex!$A$1:$B$20000, 2, FALSE), "-")</f>
        <v>5.8775234967470169E-2</v>
      </c>
      <c r="AQ13" s="28">
        <f>_xlfn.IFNA(VLOOKUP($D13&amp;AQ$1, [1]inds_inra_sex!$A$1:$B$20000, 2, FALSE), "-")</f>
        <v>1.9159471616148949E-2</v>
      </c>
      <c r="AR13" s="28">
        <f>_xlfn.IFNA(VLOOKUP($D13&amp;AR$1, [1]inds_inra_sex!$A$1:$B$20000, 2, FALSE), "-")</f>
        <v>4.3876010924577713E-2</v>
      </c>
      <c r="AS13" s="29">
        <f>_xlfn.IFNA(VLOOKUP($D13&amp;AS$1, [1]inds_inra_sex!$A$1:$B$20000, 2, FALSE), "-")</f>
        <v>2.6909762993454933E-2</v>
      </c>
    </row>
    <row r="14" spans="1:45" ht="16.5" thickBot="1" x14ac:dyDescent="0.55000000000000004">
      <c r="A14" s="13">
        <v>6</v>
      </c>
      <c r="B14" s="13" t="s">
        <v>159</v>
      </c>
      <c r="C14" s="14" t="s">
        <v>8</v>
      </c>
      <c r="D14" s="15" t="s">
        <v>122</v>
      </c>
      <c r="E14" s="15" t="s">
        <v>58</v>
      </c>
      <c r="F14" s="14" t="s">
        <v>169</v>
      </c>
      <c r="G14" s="64">
        <f t="shared" si="0"/>
        <v>7</v>
      </c>
      <c r="H14" s="13" t="s">
        <v>210</v>
      </c>
      <c r="I14" s="24">
        <f>_xlfn.IFNA(VLOOKUP($D14&amp;I$1, [1]inds_inra_overall!$A$1:$B$20000, 2, FALSE), "-")</f>
        <v>6.6940627992153168E-2</v>
      </c>
      <c r="J14" s="62">
        <f t="shared" si="1"/>
        <v>7</v>
      </c>
      <c r="K14" s="13" t="s">
        <v>210</v>
      </c>
      <c r="L14" s="24">
        <f>_xlfn.IFNA(VLOOKUP($D14&amp;L$1, [1]inds_inra_overall!$A$1:$B$20000, 2, FALSE), "-")</f>
        <v>0.11549790948629379</v>
      </c>
      <c r="M14" s="62">
        <f t="shared" si="2"/>
        <v>1</v>
      </c>
      <c r="N14" s="13" t="s">
        <v>210</v>
      </c>
      <c r="O14" s="24">
        <f>_xlfn.IFNA(VLOOKUP($D14&amp;O$1, [1]inds_inra_overall!$A$1:$B$20000, 2, FALSE), "-")</f>
        <v>0.22718434035778046</v>
      </c>
      <c r="P14" s="24">
        <f>_xlfn.IFNA(VLOOKUP($D14&amp;P$1, [1]inds_inra_county_Akobo!$A$1:$B$20000, 2, FALSE), "-")</f>
        <v>0.12656867504119873</v>
      </c>
      <c r="Q14" s="24">
        <f>_xlfn.IFNA(VLOOKUP($D14&amp;Q$1, [1]inds_inra_county_Akobo!$A$1:$B$20000, 2, FALSE), "-")</f>
        <v>0.14139339327812195</v>
      </c>
      <c r="R14" s="24">
        <f>_xlfn.IFNA(VLOOKUP($D14&amp;R$1, [1]inds_inra_county_Akobo!$A$1:$B$20000, 2, FALSE), "-")</f>
        <v>0.14139339327812195</v>
      </c>
      <c r="S14" s="24">
        <f>_xlfn.IFNA(VLOOKUP($D14&amp;S$1, [1]inds_inra_county_Budi!$A$1:$B$20000, 2, FALSE), "-")</f>
        <v>3.7071187049150467E-2</v>
      </c>
      <c r="T14" s="24">
        <f>_xlfn.IFNA(VLOOKUP($D14&amp;T$1, [1]inds_inra_county_Budi!$A$1:$B$20000, 2, FALSE), "-")</f>
        <v>9.4330832362174988E-2</v>
      </c>
      <c r="U14" s="24">
        <f>_xlfn.IFNA(VLOOKUP($D14&amp;U$1, [1]inds_inra_county_Budi!$A$1:$B$20000, 2, FALSE), "-")</f>
        <v>9.4330832362174988E-2</v>
      </c>
      <c r="V14" s="24">
        <f>_xlfn.IFNA(VLOOKUP($D14&amp;V$1, [1]inds_inra_county_Duk!$A$1:$B$20000, 2, FALSE), "-")</f>
        <v>7.9518985003232956E-3</v>
      </c>
      <c r="W14" s="24">
        <f>_xlfn.IFNA(VLOOKUP($D14&amp;W$1, [1]inds_inra_county_Duk!$A$1:$B$20000, 2, FALSE), "-")</f>
        <v>7.9519286751747131E-2</v>
      </c>
      <c r="X14" s="24">
        <f>_xlfn.IFNA(VLOOKUP($D14&amp;X$1, [1]inds_inra_county_Duk!$A$1:$B$20000, 2, FALSE), "-")</f>
        <v>7.9519286751747131E-2</v>
      </c>
      <c r="Y14" s="24">
        <f>_xlfn.IFNA(VLOOKUP($D14&amp;Y$1, [1]inds_inra_county_Leer!$A$1:$B$20000, 2, FALSE), "-")</f>
        <v>0.11375981569290161</v>
      </c>
      <c r="Z14" s="24">
        <f>_xlfn.IFNA(VLOOKUP($D14&amp;Z$1, [1]inds_inra_county_Leer!$A$1:$B$20000, 2, FALSE), "-")</f>
        <v>5.922091007232666E-2</v>
      </c>
      <c r="AA14" s="24">
        <f>_xlfn.IFNA(VLOOKUP($D14&amp;AA$1, [1]inds_inra_county_Leer!$A$1:$B$20000, 2, FALSE), "-")</f>
        <v>5.922091007232666E-2</v>
      </c>
      <c r="AB14" s="24">
        <f>_xlfn.IFNA(VLOOKUP($D14&amp;AB$1, [1]inds_inra_county_Pibor!$A$1:$B$20000, 2, FALSE), "-")</f>
        <v>8.05792436003685E-2</v>
      </c>
      <c r="AC14" s="24">
        <f>_xlfn.IFNA(VLOOKUP($D14&amp;AC$1, [1]inds_inra_county_Pibor!$A$1:$B$20000, 2, FALSE), "-")</f>
        <v>0.19275537133216858</v>
      </c>
      <c r="AD14" s="24">
        <f>_xlfn.IFNA(VLOOKUP($D14&amp;AD$1, [1]inds_inra_county_Pibor!$A$1:$B$20000, 2, FALSE), "-")</f>
        <v>0.19275537133216858</v>
      </c>
      <c r="AE14" s="24">
        <f>_xlfn.IFNA(VLOOKUP($D14&amp;AE$1, [1]inds_inra_county_Uror!$A$1:$B$20000, 2, FALSE), "-")</f>
        <v>4.9484033137559891E-2</v>
      </c>
      <c r="AF14" s="24">
        <f>_xlfn.IFNA(VLOOKUP($D14&amp;AF$1, [1]inds_inra_county_Uror!$A$1:$B$20000, 2, FALSE), "-")</f>
        <v>5.7207964360713959E-2</v>
      </c>
      <c r="AG14" s="24">
        <f>_xlfn.IFNA(VLOOKUP($D14&amp;AG$1, [1]inds_inra_county_Uror!$A$1:$B$20000, 2, FALSE), "-")</f>
        <v>5.7207964360713959E-2</v>
      </c>
      <c r="AH14" s="24">
        <f>_xlfn.IFNA(VLOOKUP($D14&amp;AH$1, [1]inds_inra_location!$A$1:$B$20000, 2, FALSE), "-")</f>
        <v>5.7032648473978043E-2</v>
      </c>
      <c r="AI14" s="24">
        <f>_xlfn.IFNA(VLOOKUP($D14&amp;AI$1, [1]inds_inra_location!$A$1:$B$20000, 2, FALSE), "-")</f>
        <v>8.5008658468723297E-2</v>
      </c>
      <c r="AJ14" s="24">
        <f>_xlfn.IFNA(VLOOKUP($D14&amp;AJ$1, [1]inds_inra_location!$A$1:$B$20000, 2, FALSE), "-")</f>
        <v>0.13509301841259003</v>
      </c>
      <c r="AK14" s="24">
        <f>_xlfn.IFNA(VLOOKUP($D14&amp;AK$1, [1]inds_inra_location!$A$1:$B$20000, 2, FALSE), "-")</f>
        <v>8.5159942507743835E-2</v>
      </c>
      <c r="AL14" s="24">
        <f>_xlfn.IFNA(VLOOKUP($D14&amp;AL$1, [1]inds_inra_location!$A$1:$B$20000, 2, FALSE), "-")</f>
        <v>0.17156313359737396</v>
      </c>
      <c r="AM14" s="24">
        <f>_xlfn.IFNA(VLOOKUP($D14&amp;AM$1, [1]inds_inra_location!$A$1:$B$20000, 2, FALSE), "-")</f>
        <v>0.39652663469314575</v>
      </c>
      <c r="AN14" s="24">
        <f>_xlfn.IFNA(VLOOKUP($D14&amp;AN$1, [1]inds_inra_sex!$A$1:$B$20000, 2, FALSE), "-")</f>
        <v>5.54763562977314E-2</v>
      </c>
      <c r="AO14" s="24">
        <f>_xlfn.IFNA(VLOOKUP($D14&amp;AO$1, [1]inds_inra_sex!$A$1:$B$20000, 2, FALSE), "-")</f>
        <v>0.13202525675296783</v>
      </c>
      <c r="AP14" s="24">
        <f>_xlfn.IFNA(VLOOKUP($D14&amp;AP$1, [1]inds_inra_sex!$A$1:$B$20000, 2, FALSE), "-")</f>
        <v>0.44653427600860596</v>
      </c>
      <c r="AQ14" s="24">
        <f>_xlfn.IFNA(VLOOKUP($D14&amp;AQ$1, [1]inds_inra_sex!$A$1:$B$20000, 2, FALSE), "-")</f>
        <v>9.2978127300739288E-2</v>
      </c>
      <c r="AR14" s="24">
        <f>_xlfn.IFNA(VLOOKUP($D14&amp;AR$1, [1]inds_inra_sex!$A$1:$B$20000, 2, FALSE), "-")</f>
        <v>0.14655387401580811</v>
      </c>
      <c r="AS14" s="25">
        <f>_xlfn.IFNA(VLOOKUP($D14&amp;AS$1, [1]inds_inra_sex!$A$1:$B$20000, 2, FALSE), "-")</f>
        <v>0.1339249461889267</v>
      </c>
    </row>
    <row r="15" spans="1:45" ht="16.5" thickBot="1" x14ac:dyDescent="0.55000000000000004">
      <c r="A15" s="16">
        <v>6</v>
      </c>
      <c r="B15" s="16" t="s">
        <v>160</v>
      </c>
      <c r="C15" s="17" t="s">
        <v>8</v>
      </c>
      <c r="D15" s="18" t="s">
        <v>123</v>
      </c>
      <c r="E15" s="18" t="s">
        <v>58</v>
      </c>
      <c r="F15" s="17" t="s">
        <v>169</v>
      </c>
      <c r="G15" s="64">
        <f t="shared" si="0"/>
        <v>11</v>
      </c>
      <c r="H15" s="16" t="s">
        <v>211</v>
      </c>
      <c r="I15" s="28">
        <f>_xlfn.IFNA(VLOOKUP($D15&amp;I$1, [1]inds_inra_overall!$A$1:$B$20000, 2, FALSE), "-")</f>
        <v>1.9362866878509521E-2</v>
      </c>
      <c r="J15" s="62">
        <f t="shared" si="1"/>
        <v>11</v>
      </c>
      <c r="K15" s="16" t="s">
        <v>211</v>
      </c>
      <c r="L15" s="28">
        <f>_xlfn.IFNA(VLOOKUP($D15&amp;L$1, [1]inds_inra_overall!$A$1:$B$20000, 2, FALSE), "-")</f>
        <v>7.1455575525760651E-2</v>
      </c>
      <c r="M15" s="62">
        <f t="shared" si="2"/>
        <v>3</v>
      </c>
      <c r="N15" s="16" t="s">
        <v>211</v>
      </c>
      <c r="O15" s="28">
        <f>_xlfn.IFNA(VLOOKUP($D15&amp;O$1, [1]inds_inra_overall!$A$1:$B$20000, 2, FALSE), "-")</f>
        <v>0.16151747107505798</v>
      </c>
      <c r="P15" s="28">
        <f>_xlfn.IFNA(VLOOKUP($D15&amp;P$1, [1]inds_inra_county_Akobo!$A$1:$B$20000, 2, FALSE), "-")</f>
        <v>2.2758778650313616E-3</v>
      </c>
      <c r="Q15" s="28">
        <f>_xlfn.IFNA(VLOOKUP($D15&amp;Q$1, [1]inds_inra_county_Akobo!$A$1:$B$20000, 2, FALSE), "-")</f>
        <v>3.0151711776852608E-2</v>
      </c>
      <c r="R15" s="28">
        <f>_xlfn.IFNA(VLOOKUP($D15&amp;R$1, [1]inds_inra_county_Akobo!$A$1:$B$20000, 2, FALSE), "-")</f>
        <v>3.0151711776852608E-2</v>
      </c>
      <c r="S15" s="28">
        <f>_xlfn.IFNA(VLOOKUP($D15&amp;S$1, [1]inds_inra_county_Budi!$A$1:$B$20000, 2, FALSE), "-")</f>
        <v>1.8680328503251076E-2</v>
      </c>
      <c r="T15" s="28">
        <f>_xlfn.IFNA(VLOOKUP($D15&amp;T$1, [1]inds_inra_county_Budi!$A$1:$B$20000, 2, FALSE), "-")</f>
        <v>3.0158773064613342E-2</v>
      </c>
      <c r="U15" s="28">
        <f>_xlfn.IFNA(VLOOKUP($D15&amp;U$1, [1]inds_inra_county_Budi!$A$1:$B$20000, 2, FALSE), "-")</f>
        <v>3.0158773064613342E-2</v>
      </c>
      <c r="V15" s="28">
        <f>_xlfn.IFNA(VLOOKUP($D15&amp;V$1, [1]inds_inra_county_Duk!$A$1:$B$20000, 2, FALSE), "-")</f>
        <v>8.240964962169528E-4</v>
      </c>
      <c r="W15" s="28">
        <f>_xlfn.IFNA(VLOOKUP($D15&amp;W$1, [1]inds_inra_county_Duk!$A$1:$B$20000, 2, FALSE), "-")</f>
        <v>1.2249669060111046E-2</v>
      </c>
      <c r="X15" s="28">
        <f>_xlfn.IFNA(VLOOKUP($D15&amp;X$1, [1]inds_inra_county_Duk!$A$1:$B$20000, 2, FALSE), "-")</f>
        <v>1.2249669060111046E-2</v>
      </c>
      <c r="Y15" s="28">
        <f>_xlfn.IFNA(VLOOKUP($D15&amp;Y$1, [1]inds_inra_county_Leer!$A$1:$B$20000, 2, FALSE), "-")</f>
        <v>8.243381162174046E-4</v>
      </c>
      <c r="Z15" s="28">
        <f>_xlfn.IFNA(VLOOKUP($D15&amp;Z$1, [1]inds_inra_county_Leer!$A$1:$B$20000, 2, FALSE), "-")</f>
        <v>3.1066213268786669E-3</v>
      </c>
      <c r="AA15" s="28">
        <f>_xlfn.IFNA(VLOOKUP($D15&amp;AA$1, [1]inds_inra_county_Leer!$A$1:$B$20000, 2, FALSE), "-")</f>
        <v>3.1066213268786669E-3</v>
      </c>
      <c r="AB15" s="28">
        <f>_xlfn.IFNA(VLOOKUP($D15&amp;AB$1, [1]inds_inra_county_Pibor!$A$1:$B$20000, 2, FALSE), "-")</f>
        <v>4.9475181847810745E-2</v>
      </c>
      <c r="AC15" s="28">
        <f>_xlfn.IFNA(VLOOKUP($D15&amp;AC$1, [1]inds_inra_county_Pibor!$A$1:$B$20000, 2, FALSE), "-")</f>
        <v>0.18681405484676361</v>
      </c>
      <c r="AD15" s="28">
        <f>_xlfn.IFNA(VLOOKUP($D15&amp;AD$1, [1]inds_inra_county_Pibor!$A$1:$B$20000, 2, FALSE), "-")</f>
        <v>0.18681405484676361</v>
      </c>
      <c r="AE15" s="28">
        <f>_xlfn.IFNA(VLOOKUP($D15&amp;AE$1, [1]inds_inra_county_Uror!$A$1:$B$20000, 2, FALSE), "-")</f>
        <v>2.2537210024893284E-3</v>
      </c>
      <c r="AF15" s="28">
        <f>_xlfn.IFNA(VLOOKUP($D15&amp;AF$1, [1]inds_inra_county_Uror!$A$1:$B$20000, 2, FALSE), "-")</f>
        <v>9.469199925661087E-3</v>
      </c>
      <c r="AG15" s="28">
        <f>_xlfn.IFNA(VLOOKUP($D15&amp;AG$1, [1]inds_inra_county_Uror!$A$1:$B$20000, 2, FALSE), "-")</f>
        <v>9.469199925661087E-3</v>
      </c>
      <c r="AH15" s="28">
        <f>_xlfn.IFNA(VLOOKUP($D15&amp;AH$1, [1]inds_inra_location!$A$1:$B$20000, 2, FALSE), "-")</f>
        <v>5.752363707870245E-3</v>
      </c>
      <c r="AI15" s="28">
        <f>_xlfn.IFNA(VLOOKUP($D15&amp;AI$1, [1]inds_inra_location!$A$1:$B$20000, 2, FALSE), "-")</f>
        <v>3.3375103026628494E-2</v>
      </c>
      <c r="AJ15" s="28">
        <f>_xlfn.IFNA(VLOOKUP($D15&amp;AJ$1, [1]inds_inra_location!$A$1:$B$20000, 2, FALSE), "-")</f>
        <v>6.8299844861030579E-2</v>
      </c>
      <c r="AK15" s="28">
        <f>_xlfn.IFNA(VLOOKUP($D15&amp;AK$1, [1]inds_inra_location!$A$1:$B$20000, 2, FALSE), "-")</f>
        <v>4.4390566647052765E-2</v>
      </c>
      <c r="AL15" s="28">
        <f>_xlfn.IFNA(VLOOKUP($D15&amp;AL$1, [1]inds_inra_location!$A$1:$B$20000, 2, FALSE), "-")</f>
        <v>0.14147993922233582</v>
      </c>
      <c r="AM15" s="28">
        <f>_xlfn.IFNA(VLOOKUP($D15&amp;AM$1, [1]inds_inra_location!$A$1:$B$20000, 2, FALSE), "-")</f>
        <v>0.33293092250823975</v>
      </c>
      <c r="AN15" s="28">
        <f>_xlfn.IFNA(VLOOKUP($D15&amp;AN$1, [1]inds_inra_sex!$A$1:$B$20000, 2, FALSE), "-")</f>
        <v>2.0382963120937347E-2</v>
      </c>
      <c r="AO15" s="28">
        <f>_xlfn.IFNA(VLOOKUP($D15&amp;AO$1, [1]inds_inra_sex!$A$1:$B$20000, 2, FALSE), "-")</f>
        <v>0.1431976854801178</v>
      </c>
      <c r="AP15" s="28">
        <f>_xlfn.IFNA(VLOOKUP($D15&amp;AP$1, [1]inds_inra_sex!$A$1:$B$20000, 2, FALSE), "-")</f>
        <v>0.38217693567276001</v>
      </c>
      <c r="AQ15" s="28">
        <f>_xlfn.IFNA(VLOOKUP($D15&amp;AQ$1, [1]inds_inra_sex!$A$1:$B$20000, 2, FALSE), "-")</f>
        <v>2.7210947126150131E-2</v>
      </c>
      <c r="AR15" s="28">
        <f>_xlfn.IFNA(VLOOKUP($D15&amp;AR$1, [1]inds_inra_sex!$A$1:$B$20000, 2, FALSE), "-")</f>
        <v>6.0971520841121674E-2</v>
      </c>
      <c r="AS15" s="29">
        <f>_xlfn.IFNA(VLOOKUP($D15&amp;AS$1, [1]inds_inra_sex!$A$1:$B$20000, 2, FALSE), "-")</f>
        <v>0.10422469675540924</v>
      </c>
    </row>
    <row r="16" spans="1:45" ht="16.5" thickBot="1" x14ac:dyDescent="0.55000000000000004">
      <c r="A16" s="13">
        <v>6</v>
      </c>
      <c r="B16" s="13" t="s">
        <v>161</v>
      </c>
      <c r="C16" s="14" t="s">
        <v>8</v>
      </c>
      <c r="D16" s="15" t="s">
        <v>124</v>
      </c>
      <c r="E16" s="15" t="s">
        <v>58</v>
      </c>
      <c r="F16" s="14" t="s">
        <v>169</v>
      </c>
      <c r="G16" s="64">
        <f t="shared" si="0"/>
        <v>20</v>
      </c>
      <c r="H16" s="13" t="s">
        <v>212</v>
      </c>
      <c r="I16" s="24">
        <f>_xlfn.IFNA(VLOOKUP($D16&amp;I$1, [1]inds_inra_overall!$A$1:$B$20000, 2, FALSE), "-")</f>
        <v>1.0518916882574558E-2</v>
      </c>
      <c r="J16" s="62">
        <f t="shared" si="1"/>
        <v>17</v>
      </c>
      <c r="K16" s="13" t="s">
        <v>212</v>
      </c>
      <c r="L16" s="24">
        <f>_xlfn.IFNA(VLOOKUP($D16&amp;L$1, [1]inds_inra_overall!$A$1:$B$20000, 2, FALSE), "-")</f>
        <v>2.0292779430747032E-2</v>
      </c>
      <c r="M16" s="62">
        <f t="shared" si="2"/>
        <v>18</v>
      </c>
      <c r="N16" s="13" t="s">
        <v>212</v>
      </c>
      <c r="O16" s="24">
        <f>_xlfn.IFNA(VLOOKUP($D16&amp;O$1, [1]inds_inra_overall!$A$1:$B$20000, 2, FALSE), "-")</f>
        <v>2.8850259259343147E-2</v>
      </c>
      <c r="P16" s="24">
        <f>_xlfn.IFNA(VLOOKUP($D16&amp;P$1, [1]inds_inra_county_Akobo!$A$1:$B$20000, 2, FALSE), "-")</f>
        <v>1.3479669578373432E-3</v>
      </c>
      <c r="Q16" s="24">
        <f>_xlfn.IFNA(VLOOKUP($D16&amp;Q$1, [1]inds_inra_county_Akobo!$A$1:$B$20000, 2, FALSE), "-")</f>
        <v>3.009352833032608E-3</v>
      </c>
      <c r="R16" s="24">
        <f>_xlfn.IFNA(VLOOKUP($D16&amp;R$1, [1]inds_inra_county_Akobo!$A$1:$B$20000, 2, FALSE), "-")</f>
        <v>3.009352833032608E-3</v>
      </c>
      <c r="S16" s="24">
        <f>_xlfn.IFNA(VLOOKUP($D16&amp;S$1, [1]inds_inra_county_Budi!$A$1:$B$20000, 2, FALSE), "-")</f>
        <v>1.8788479268550873E-2</v>
      </c>
      <c r="T16" s="24">
        <f>_xlfn.IFNA(VLOOKUP($D16&amp;T$1, [1]inds_inra_county_Budi!$A$1:$B$20000, 2, FALSE), "-")</f>
        <v>1.697777584195137E-2</v>
      </c>
      <c r="U16" s="24">
        <f>_xlfn.IFNA(VLOOKUP($D16&amp;U$1, [1]inds_inra_county_Budi!$A$1:$B$20000, 2, FALSE), "-")</f>
        <v>1.697777584195137E-2</v>
      </c>
      <c r="V16" s="24">
        <f>_xlfn.IFNA(VLOOKUP($D16&amp;V$1, [1]inds_inra_county_Duk!$A$1:$B$20000, 2, FALSE), "-")</f>
        <v>9.9976537749171257E-3</v>
      </c>
      <c r="W16" s="24">
        <f>_xlfn.IFNA(VLOOKUP($D16&amp;W$1, [1]inds_inra_county_Duk!$A$1:$B$20000, 2, FALSE), "-")</f>
        <v>1.7818285152316093E-2</v>
      </c>
      <c r="X16" s="24">
        <f>_xlfn.IFNA(VLOOKUP($D16&amp;X$1, [1]inds_inra_county_Duk!$A$1:$B$20000, 2, FALSE), "-")</f>
        <v>1.7818285152316093E-2</v>
      </c>
      <c r="Y16" s="24" t="str">
        <f>_xlfn.IFNA(VLOOKUP($D16&amp;Y$1, [1]inds_inra_county_Leer!$A$1:$B$20000, 2, FALSE), "-")</f>
        <v>-</v>
      </c>
      <c r="Z16" s="24" t="str">
        <f>_xlfn.IFNA(VLOOKUP($D16&amp;Z$1, [1]inds_inra_county_Leer!$A$1:$B$20000, 2, FALSE), "-")</f>
        <v>-</v>
      </c>
      <c r="AA16" s="24" t="str">
        <f>_xlfn.IFNA(VLOOKUP($D16&amp;AA$1, [1]inds_inra_county_Leer!$A$1:$B$20000, 2, FALSE), "-")</f>
        <v>-</v>
      </c>
      <c r="AB16" s="24">
        <f>_xlfn.IFNA(VLOOKUP($D16&amp;AB$1, [1]inds_inra_county_Pibor!$A$1:$B$20000, 2, FALSE), "-")</f>
        <v>1.5019395388662815E-2</v>
      </c>
      <c r="AC16" s="24">
        <f>_xlfn.IFNA(VLOOKUP($D16&amp;AC$1, [1]inds_inra_county_Pibor!$A$1:$B$20000, 2, FALSE), "-")</f>
        <v>4.8522315919399261E-2</v>
      </c>
      <c r="AD16" s="24">
        <f>_xlfn.IFNA(VLOOKUP($D16&amp;AD$1, [1]inds_inra_county_Pibor!$A$1:$B$20000, 2, FALSE), "-")</f>
        <v>4.8522315919399261E-2</v>
      </c>
      <c r="AE16" s="24">
        <f>_xlfn.IFNA(VLOOKUP($D16&amp;AE$1, [1]inds_inra_county_Uror!$A$1:$B$20000, 2, FALSE), "-")</f>
        <v>7.8705577179789543E-3</v>
      </c>
      <c r="AF16" s="24">
        <f>_xlfn.IFNA(VLOOKUP($D16&amp;AF$1, [1]inds_inra_county_Uror!$A$1:$B$20000, 2, FALSE), "-")</f>
        <v>3.5558708477765322E-3</v>
      </c>
      <c r="AG16" s="24">
        <f>_xlfn.IFNA(VLOOKUP($D16&amp;AG$1, [1]inds_inra_county_Uror!$A$1:$B$20000, 2, FALSE), "-")</f>
        <v>3.5558708477765322E-3</v>
      </c>
      <c r="AH16" s="24">
        <f>_xlfn.IFNA(VLOOKUP($D16&amp;AH$1, [1]inds_inra_location!$A$1:$B$20000, 2, FALSE), "-")</f>
        <v>1.2828213162720203E-2</v>
      </c>
      <c r="AI16" s="24">
        <f>_xlfn.IFNA(VLOOKUP($D16&amp;AI$1, [1]inds_inra_location!$A$1:$B$20000, 2, FALSE), "-")</f>
        <v>1.9607614725828171E-2</v>
      </c>
      <c r="AJ16" s="24">
        <f>_xlfn.IFNA(VLOOKUP($D16&amp;AJ$1, [1]inds_inra_location!$A$1:$B$20000, 2, FALSE), "-")</f>
        <v>1.8167685717344284E-2</v>
      </c>
      <c r="AK16" s="24">
        <f>_xlfn.IFNA(VLOOKUP($D16&amp;AK$1, [1]inds_inra_location!$A$1:$B$20000, 2, FALSE), "-")</f>
        <v>6.2724635936319828E-3</v>
      </c>
      <c r="AL16" s="24">
        <f>_xlfn.IFNA(VLOOKUP($D16&amp;AL$1, [1]inds_inra_location!$A$1:$B$20000, 2, FALSE), "-")</f>
        <v>2.1552698686718941E-2</v>
      </c>
      <c r="AM16" s="24">
        <f>_xlfn.IFNA(VLOOKUP($D16&amp;AM$1, [1]inds_inra_location!$A$1:$B$20000, 2, FALSE), "-")</f>
        <v>4.849393293261528E-2</v>
      </c>
      <c r="AN16" s="24">
        <f>_xlfn.IFNA(VLOOKUP($D16&amp;AN$1, [1]inds_inra_sex!$A$1:$B$20000, 2, FALSE), "-")</f>
        <v>1.4749113470315933E-2</v>
      </c>
      <c r="AO16" s="24">
        <f>_xlfn.IFNA(VLOOKUP($D16&amp;AO$1, [1]inds_inra_sex!$A$1:$B$20000, 2, FALSE), "-")</f>
        <v>2.9547303915023804E-2</v>
      </c>
      <c r="AP16" s="24">
        <f>_xlfn.IFNA(VLOOKUP($D16&amp;AP$1, [1]inds_inra_sex!$A$1:$B$20000, 2, FALSE), "-")</f>
        <v>5.1155939698219299E-2</v>
      </c>
      <c r="AQ16" s="24">
        <f>_xlfn.IFNA(VLOOKUP($D16&amp;AQ$1, [1]inds_inra_sex!$A$1:$B$20000, 2, FALSE), "-")</f>
        <v>9.9667748436331749E-3</v>
      </c>
      <c r="AR16" s="24">
        <f>_xlfn.IFNA(VLOOKUP($D16&amp;AR$1, [1]inds_inra_sex!$A$1:$B$20000, 2, FALSE), "-")</f>
        <v>1.7529325559735298E-2</v>
      </c>
      <c r="AS16" s="25">
        <f>_xlfn.IFNA(VLOOKUP($D16&amp;AS$1, [1]inds_inra_sex!$A$1:$B$20000, 2, FALSE), "-")</f>
        <v>1.9144449383020401E-2</v>
      </c>
    </row>
    <row r="17" spans="1:45" ht="16.5" thickBot="1" x14ac:dyDescent="0.55000000000000004">
      <c r="A17" s="16">
        <v>6</v>
      </c>
      <c r="B17" s="16" t="s">
        <v>162</v>
      </c>
      <c r="C17" s="17" t="s">
        <v>8</v>
      </c>
      <c r="D17" s="18" t="s">
        <v>125</v>
      </c>
      <c r="E17" s="18" t="s">
        <v>58</v>
      </c>
      <c r="F17" s="17" t="s">
        <v>169</v>
      </c>
      <c r="G17" s="64">
        <f t="shared" si="0"/>
        <v>12</v>
      </c>
      <c r="H17" s="16" t="s">
        <v>213</v>
      </c>
      <c r="I17" s="28">
        <f>_xlfn.IFNA(VLOOKUP($D17&amp;I$1, [1]inds_inra_overall!$A$1:$B$20000, 2, FALSE), "-")</f>
        <v>1.7749421298503876E-2</v>
      </c>
      <c r="J17" s="62">
        <f t="shared" si="1"/>
        <v>13</v>
      </c>
      <c r="K17" s="16" t="s">
        <v>213</v>
      </c>
      <c r="L17" s="28">
        <f>_xlfn.IFNA(VLOOKUP($D17&amp;L$1, [1]inds_inra_overall!$A$1:$B$20000, 2, FALSE), "-")</f>
        <v>4.4870946556329727E-2</v>
      </c>
      <c r="M17" s="62">
        <f t="shared" si="2"/>
        <v>10</v>
      </c>
      <c r="N17" s="16" t="s">
        <v>213</v>
      </c>
      <c r="O17" s="28">
        <f>_xlfn.IFNA(VLOOKUP($D17&amp;O$1, [1]inds_inra_overall!$A$1:$B$20000, 2, FALSE), "-")</f>
        <v>3.9966285228729248E-2</v>
      </c>
      <c r="P17" s="28">
        <f>_xlfn.IFNA(VLOOKUP($D17&amp;P$1, [1]inds_inra_county_Akobo!$A$1:$B$20000, 2, FALSE), "-")</f>
        <v>1.589108444750309E-2</v>
      </c>
      <c r="Q17" s="28">
        <f>_xlfn.IFNA(VLOOKUP($D17&amp;Q$1, [1]inds_inra_county_Akobo!$A$1:$B$20000, 2, FALSE), "-")</f>
        <v>1.5908524394035339E-2</v>
      </c>
      <c r="R17" s="28">
        <f>_xlfn.IFNA(VLOOKUP($D17&amp;R$1, [1]inds_inra_county_Akobo!$A$1:$B$20000, 2, FALSE), "-")</f>
        <v>1.5908524394035339E-2</v>
      </c>
      <c r="S17" s="28">
        <f>_xlfn.IFNA(VLOOKUP($D17&amp;S$1, [1]inds_inra_county_Budi!$A$1:$B$20000, 2, FALSE), "-")</f>
        <v>7.5121417641639709E-2</v>
      </c>
      <c r="T17" s="28">
        <f>_xlfn.IFNA(VLOOKUP($D17&amp;T$1, [1]inds_inra_county_Budi!$A$1:$B$20000, 2, FALSE), "-")</f>
        <v>0.17072737216949463</v>
      </c>
      <c r="U17" s="28">
        <f>_xlfn.IFNA(VLOOKUP($D17&amp;U$1, [1]inds_inra_county_Budi!$A$1:$B$20000, 2, FALSE), "-")</f>
        <v>0.17072737216949463</v>
      </c>
      <c r="V17" s="28">
        <f>_xlfn.IFNA(VLOOKUP($D17&amp;V$1, [1]inds_inra_county_Duk!$A$1:$B$20000, 2, FALSE), "-")</f>
        <v>1.7621003789827228E-3</v>
      </c>
      <c r="W17" s="28">
        <f>_xlfn.IFNA(VLOOKUP($D17&amp;W$1, [1]inds_inra_county_Duk!$A$1:$B$20000, 2, FALSE), "-")</f>
        <v>6.4043095335364342E-3</v>
      </c>
      <c r="X17" s="28">
        <f>_xlfn.IFNA(VLOOKUP($D17&amp;X$1, [1]inds_inra_county_Duk!$A$1:$B$20000, 2, FALSE), "-")</f>
        <v>6.4043095335364342E-3</v>
      </c>
      <c r="Y17" s="28">
        <f>_xlfn.IFNA(VLOOKUP($D17&amp;Y$1, [1]inds_inra_county_Leer!$A$1:$B$20000, 2, FALSE), "-")</f>
        <v>1.5958372503519058E-2</v>
      </c>
      <c r="Z17" s="28">
        <f>_xlfn.IFNA(VLOOKUP($D17&amp;Z$1, [1]inds_inra_county_Leer!$A$1:$B$20000, 2, FALSE), "-")</f>
        <v>0.10905935615301132</v>
      </c>
      <c r="AA17" s="28">
        <f>_xlfn.IFNA(VLOOKUP($D17&amp;AA$1, [1]inds_inra_county_Leer!$A$1:$B$20000, 2, FALSE), "-")</f>
        <v>0.10905935615301132</v>
      </c>
      <c r="AB17" s="28">
        <f>_xlfn.IFNA(VLOOKUP($D17&amp;AB$1, [1]inds_inra_county_Pibor!$A$1:$B$20000, 2, FALSE), "-")</f>
        <v>1.2323866598308086E-2</v>
      </c>
      <c r="AC17" s="28">
        <f>_xlfn.IFNA(VLOOKUP($D17&amp;AC$1, [1]inds_inra_county_Pibor!$A$1:$B$20000, 2, FALSE), "-")</f>
        <v>4.0119767189025879E-2</v>
      </c>
      <c r="AD17" s="28">
        <f>_xlfn.IFNA(VLOOKUP($D17&amp;AD$1, [1]inds_inra_county_Pibor!$A$1:$B$20000, 2, FALSE), "-")</f>
        <v>4.0119767189025879E-2</v>
      </c>
      <c r="AE17" s="28">
        <f>_xlfn.IFNA(VLOOKUP($D17&amp;AE$1, [1]inds_inra_county_Uror!$A$1:$B$20000, 2, FALSE), "-")</f>
        <v>7.0789717137813568E-3</v>
      </c>
      <c r="AF17" s="28">
        <f>_xlfn.IFNA(VLOOKUP($D17&amp;AF$1, [1]inds_inra_county_Uror!$A$1:$B$20000, 2, FALSE), "-")</f>
        <v>1.2704889290034771E-2</v>
      </c>
      <c r="AG17" s="28">
        <f>_xlfn.IFNA(VLOOKUP($D17&amp;AG$1, [1]inds_inra_county_Uror!$A$1:$B$20000, 2, FALSE), "-")</f>
        <v>1.2704889290034771E-2</v>
      </c>
      <c r="AH17" s="28">
        <f>_xlfn.IFNA(VLOOKUP($D17&amp;AH$1, [1]inds_inra_location!$A$1:$B$20000, 2, FALSE), "-")</f>
        <v>2.0438307896256447E-2</v>
      </c>
      <c r="AI17" s="28">
        <f>_xlfn.IFNA(VLOOKUP($D17&amp;AI$1, [1]inds_inra_location!$A$1:$B$20000, 2, FALSE), "-")</f>
        <v>5.2857425063848495E-2</v>
      </c>
      <c r="AJ17" s="28">
        <f>_xlfn.IFNA(VLOOKUP($D17&amp;AJ$1, [1]inds_inra_location!$A$1:$B$20000, 2, FALSE), "-")</f>
        <v>3.4707590937614441E-2</v>
      </c>
      <c r="AK17" s="28">
        <f>_xlfn.IFNA(VLOOKUP($D17&amp;AK$1, [1]inds_inra_location!$A$1:$B$20000, 2, FALSE), "-")</f>
        <v>1.2804956175386906E-2</v>
      </c>
      <c r="AL17" s="28">
        <f>_xlfn.IFNA(VLOOKUP($D17&amp;AL$1, [1]inds_inra_location!$A$1:$B$20000, 2, FALSE), "-")</f>
        <v>3.0184995383024216E-2</v>
      </c>
      <c r="AM17" s="28">
        <f>_xlfn.IFNA(VLOOKUP($D17&amp;AM$1, [1]inds_inra_location!$A$1:$B$20000, 2, FALSE), "-")</f>
        <v>4.9636252224445343E-2</v>
      </c>
      <c r="AN17" s="28">
        <f>_xlfn.IFNA(VLOOKUP($D17&amp;AN$1, [1]inds_inra_sex!$A$1:$B$20000, 2, FALSE), "-")</f>
        <v>1.0946821421384811E-2</v>
      </c>
      <c r="AO17" s="28">
        <f>_xlfn.IFNA(VLOOKUP($D17&amp;AO$1, [1]inds_inra_sex!$A$1:$B$20000, 2, FALSE), "-")</f>
        <v>6.065237894654274E-2</v>
      </c>
      <c r="AP17" s="28">
        <f>_xlfn.IFNA(VLOOKUP($D17&amp;AP$1, [1]inds_inra_sex!$A$1:$B$20000, 2, FALSE), "-")</f>
        <v>6.1445329338312149E-2</v>
      </c>
      <c r="AQ17" s="28">
        <f>_xlfn.IFNA(VLOOKUP($D17&amp;AQ$1, [1]inds_inra_sex!$A$1:$B$20000, 2, FALSE), "-")</f>
        <v>2.8068104758858681E-2</v>
      </c>
      <c r="AR17" s="28">
        <f>_xlfn.IFNA(VLOOKUP($D17&amp;AR$1, [1]inds_inra_sex!$A$1:$B$20000, 2, FALSE), "-")</f>
        <v>5.2871819585561752E-2</v>
      </c>
      <c r="AS17" s="29">
        <f>_xlfn.IFNA(VLOOKUP($D17&amp;AS$1, [1]inds_inra_sex!$A$1:$B$20000, 2, FALSE), "-")</f>
        <v>3.6825370043516159E-2</v>
      </c>
    </row>
    <row r="18" spans="1:45" ht="16.5" thickBot="1" x14ac:dyDescent="0.55000000000000004">
      <c r="A18" s="13">
        <v>6</v>
      </c>
      <c r="B18" s="13" t="s">
        <v>163</v>
      </c>
      <c r="C18" s="14" t="s">
        <v>8</v>
      </c>
      <c r="D18" s="15" t="s">
        <v>126</v>
      </c>
      <c r="E18" s="15" t="s">
        <v>58</v>
      </c>
      <c r="F18" s="14" t="s">
        <v>169</v>
      </c>
      <c r="G18" s="64">
        <f t="shared" si="0"/>
        <v>19</v>
      </c>
      <c r="H18" s="13" t="s">
        <v>214</v>
      </c>
      <c r="I18" s="24">
        <f>_xlfn.IFNA(VLOOKUP($D18&amp;I$1, [1]inds_inra_overall!$A$1:$B$20000, 2, FALSE), "-")</f>
        <v>1.1123404838144779E-2</v>
      </c>
      <c r="J18" s="62">
        <f t="shared" si="1"/>
        <v>16</v>
      </c>
      <c r="K18" s="13" t="s">
        <v>214</v>
      </c>
      <c r="L18" s="24">
        <f>_xlfn.IFNA(VLOOKUP($D18&amp;L$1, [1]inds_inra_overall!$A$1:$B$20000, 2, FALSE), "-")</f>
        <v>2.4517226964235306E-2</v>
      </c>
      <c r="M18" s="62">
        <f t="shared" si="2"/>
        <v>14</v>
      </c>
      <c r="N18" s="13" t="s">
        <v>214</v>
      </c>
      <c r="O18" s="24">
        <f>_xlfn.IFNA(VLOOKUP($D18&amp;O$1, [1]inds_inra_overall!$A$1:$B$20000, 2, FALSE), "-")</f>
        <v>3.3796627074480057E-2</v>
      </c>
      <c r="P18" s="24">
        <f>_xlfn.IFNA(VLOOKUP($D18&amp;P$1, [1]inds_inra_county_Akobo!$A$1:$B$20000, 2, FALSE), "-")</f>
        <v>9.654635563492775E-3</v>
      </c>
      <c r="Q18" s="24">
        <f>_xlfn.IFNA(VLOOKUP($D18&amp;Q$1, [1]inds_inra_county_Akobo!$A$1:$B$20000, 2, FALSE), "-")</f>
        <v>1.3479669578373432E-3</v>
      </c>
      <c r="R18" s="24">
        <f>_xlfn.IFNA(VLOOKUP($D18&amp;R$1, [1]inds_inra_county_Akobo!$A$1:$B$20000, 2, FALSE), "-")</f>
        <v>1.3479669578373432E-3</v>
      </c>
      <c r="S18" s="24">
        <f>_xlfn.IFNA(VLOOKUP($D18&amp;S$1, [1]inds_inra_county_Budi!$A$1:$B$20000, 2, FALSE), "-")</f>
        <v>9.3681048601865768E-3</v>
      </c>
      <c r="T18" s="24">
        <f>_xlfn.IFNA(VLOOKUP($D18&amp;T$1, [1]inds_inra_county_Budi!$A$1:$B$20000, 2, FALSE), "-")</f>
        <v>3.6090254783630371E-2</v>
      </c>
      <c r="U18" s="24">
        <f>_xlfn.IFNA(VLOOKUP($D18&amp;U$1, [1]inds_inra_county_Budi!$A$1:$B$20000, 2, FALSE), "-")</f>
        <v>3.6090254783630371E-2</v>
      </c>
      <c r="V18" s="24" t="str">
        <f>_xlfn.IFNA(VLOOKUP($D18&amp;V$1, [1]inds_inra_county_Duk!$A$1:$B$20000, 2, FALSE), "-")</f>
        <v>-</v>
      </c>
      <c r="W18" s="24">
        <f>_xlfn.IFNA(VLOOKUP($D18&amp;W$1, [1]inds_inra_county_Duk!$A$1:$B$20000, 2, FALSE), "-")</f>
        <v>1.1007293127477169E-2</v>
      </c>
      <c r="X18" s="24">
        <f>_xlfn.IFNA(VLOOKUP($D18&amp;X$1, [1]inds_inra_county_Duk!$A$1:$B$20000, 2, FALSE), "-")</f>
        <v>1.1007293127477169E-2</v>
      </c>
      <c r="Y18" s="24" t="str">
        <f>_xlfn.IFNA(VLOOKUP($D18&amp;Y$1, [1]inds_inra_county_Leer!$A$1:$B$20000, 2, FALSE), "-")</f>
        <v>-</v>
      </c>
      <c r="Z18" s="24">
        <f>_xlfn.IFNA(VLOOKUP($D18&amp;Z$1, [1]inds_inra_county_Leer!$A$1:$B$20000, 2, FALSE), "-")</f>
        <v>2.6950794272124767E-3</v>
      </c>
      <c r="AA18" s="24">
        <f>_xlfn.IFNA(VLOOKUP($D18&amp;AA$1, [1]inds_inra_county_Leer!$A$1:$B$20000, 2, FALSE), "-")</f>
        <v>2.6950794272124767E-3</v>
      </c>
      <c r="AB18" s="24">
        <f>_xlfn.IFNA(VLOOKUP($D18&amp;AB$1, [1]inds_inra_county_Pibor!$A$1:$B$20000, 2, FALSE), "-")</f>
        <v>1.4471927657723427E-2</v>
      </c>
      <c r="AC18" s="24">
        <f>_xlfn.IFNA(VLOOKUP($D18&amp;AC$1, [1]inds_inra_county_Pibor!$A$1:$B$20000, 2, FALSE), "-")</f>
        <v>4.3581992387771606E-2</v>
      </c>
      <c r="AD18" s="24">
        <f>_xlfn.IFNA(VLOOKUP($D18&amp;AD$1, [1]inds_inra_county_Pibor!$A$1:$B$20000, 2, FALSE), "-")</f>
        <v>4.3581992387771606E-2</v>
      </c>
      <c r="AE18" s="24">
        <f>_xlfn.IFNA(VLOOKUP($D18&amp;AE$1, [1]inds_inra_county_Uror!$A$1:$B$20000, 2, FALSE), "-")</f>
        <v>1.2414381839334965E-2</v>
      </c>
      <c r="AF18" s="24">
        <f>_xlfn.IFNA(VLOOKUP($D18&amp;AF$1, [1]inds_inra_county_Uror!$A$1:$B$20000, 2, FALSE), "-")</f>
        <v>1.5033593401312828E-2</v>
      </c>
      <c r="AG18" s="24">
        <f>_xlfn.IFNA(VLOOKUP($D18&amp;AG$1, [1]inds_inra_county_Uror!$A$1:$B$20000, 2, FALSE), "-")</f>
        <v>1.5033593401312828E-2</v>
      </c>
      <c r="AH18" s="24">
        <f>_xlfn.IFNA(VLOOKUP($D18&amp;AH$1, [1]inds_inra_location!$A$1:$B$20000, 2, FALSE), "-")</f>
        <v>8.7268128991127014E-3</v>
      </c>
      <c r="AI18" s="24">
        <f>_xlfn.IFNA(VLOOKUP($D18&amp;AI$1, [1]inds_inra_location!$A$1:$B$20000, 2, FALSE), "-")</f>
        <v>1.2771285139024258E-2</v>
      </c>
      <c r="AJ18" s="24">
        <f>_xlfn.IFNA(VLOOKUP($D18&amp;AJ$1, [1]inds_inra_location!$A$1:$B$20000, 2, FALSE), "-")</f>
        <v>1.8282542005181313E-2</v>
      </c>
      <c r="AK18" s="24">
        <f>_xlfn.IFNA(VLOOKUP($D18&amp;AK$1, [1]inds_inra_location!$A$1:$B$20000, 2, FALSE), "-")</f>
        <v>1.553038414567709E-2</v>
      </c>
      <c r="AL18" s="24">
        <f>_xlfn.IFNA(VLOOKUP($D18&amp;AL$1, [1]inds_inra_location!$A$1:$B$20000, 2, FALSE), "-")</f>
        <v>4.6116277575492859E-2</v>
      </c>
      <c r="AM18" s="24">
        <f>_xlfn.IFNA(VLOOKUP($D18&amp;AM$1, [1]inds_inra_location!$A$1:$B$20000, 2, FALSE), "-")</f>
        <v>6.2324739992618561E-2</v>
      </c>
      <c r="AN18" s="24">
        <f>_xlfn.IFNA(VLOOKUP($D18&amp;AN$1, [1]inds_inra_sex!$A$1:$B$20000, 2, FALSE), "-")</f>
        <v>8.9762983843684196E-3</v>
      </c>
      <c r="AO18" s="24">
        <f>_xlfn.IFNA(VLOOKUP($D18&amp;AO$1, [1]inds_inra_sex!$A$1:$B$20000, 2, FALSE), "-")</f>
        <v>3.2788198441267014E-2</v>
      </c>
      <c r="AP18" s="24">
        <f>_xlfn.IFNA(VLOOKUP($D18&amp;AP$1, [1]inds_inra_sex!$A$1:$B$20000, 2, FALSE), "-")</f>
        <v>6.4185671508312225E-2</v>
      </c>
      <c r="AQ18" s="24">
        <f>_xlfn.IFNA(VLOOKUP($D18&amp;AQ$1, [1]inds_inra_sex!$A$1:$B$20000, 2, FALSE), "-")</f>
        <v>1.3653261587023735E-2</v>
      </c>
      <c r="AR18" s="24">
        <f>_xlfn.IFNA(VLOOKUP($D18&amp;AR$1, [1]inds_inra_sex!$A$1:$B$20000, 2, FALSE), "-")</f>
        <v>2.7732387185096741E-2</v>
      </c>
      <c r="AS18" s="25">
        <f>_xlfn.IFNA(VLOOKUP($D18&amp;AS$1, [1]inds_inra_sex!$A$1:$B$20000, 2, FALSE), "-")</f>
        <v>2.6967000216245651E-2</v>
      </c>
    </row>
    <row r="19" spans="1:45" ht="16.5" thickBot="1" x14ac:dyDescent="0.55000000000000004">
      <c r="A19" s="16">
        <v>6</v>
      </c>
      <c r="B19" s="16" t="s">
        <v>164</v>
      </c>
      <c r="C19" s="17" t="s">
        <v>8</v>
      </c>
      <c r="D19" s="18" t="s">
        <v>127</v>
      </c>
      <c r="E19" s="18" t="s">
        <v>58</v>
      </c>
      <c r="F19" s="17" t="s">
        <v>169</v>
      </c>
      <c r="G19" s="64">
        <f t="shared" si="0"/>
        <v>16</v>
      </c>
      <c r="H19" s="16" t="s">
        <v>215</v>
      </c>
      <c r="I19" s="28">
        <f>_xlfn.IFNA(VLOOKUP($D19&amp;I$1, [1]inds_inra_overall!$A$1:$B$20000, 2, FALSE), "-")</f>
        <v>1.2893348932266235E-2</v>
      </c>
      <c r="J19" s="62">
        <f t="shared" si="1"/>
        <v>14</v>
      </c>
      <c r="K19" s="16" t="s">
        <v>215</v>
      </c>
      <c r="L19" s="28">
        <f>_xlfn.IFNA(VLOOKUP($D19&amp;L$1, [1]inds_inra_overall!$A$1:$B$20000, 2, FALSE), "-")</f>
        <v>2.9347736388444901E-2</v>
      </c>
      <c r="M19" s="62">
        <f t="shared" si="2"/>
        <v>17</v>
      </c>
      <c r="N19" s="16" t="s">
        <v>215</v>
      </c>
      <c r="O19" s="28">
        <f>_xlfn.IFNA(VLOOKUP($D19&amp;O$1, [1]inds_inra_overall!$A$1:$B$20000, 2, FALSE), "-")</f>
        <v>3.0171459540724754E-2</v>
      </c>
      <c r="P19" s="28">
        <f>_xlfn.IFNA(VLOOKUP($D19&amp;P$1, [1]inds_inra_county_Akobo!$A$1:$B$20000, 2, FALSE), "-")</f>
        <v>7.9202251508831978E-3</v>
      </c>
      <c r="Q19" s="28">
        <f>_xlfn.IFNA(VLOOKUP($D19&amp;Q$1, [1]inds_inra_county_Akobo!$A$1:$B$20000, 2, FALSE), "-")</f>
        <v>8.3655929192900658E-3</v>
      </c>
      <c r="R19" s="28">
        <f>_xlfn.IFNA(VLOOKUP($D19&amp;R$1, [1]inds_inra_county_Akobo!$A$1:$B$20000, 2, FALSE), "-")</f>
        <v>8.3655929192900658E-3</v>
      </c>
      <c r="S19" s="28">
        <f>_xlfn.IFNA(VLOOKUP($D19&amp;S$1, [1]inds_inra_county_Budi!$A$1:$B$20000, 2, FALSE), "-")</f>
        <v>6.5195467323064804E-3</v>
      </c>
      <c r="T19" s="28">
        <f>_xlfn.IFNA(VLOOKUP($D19&amp;T$1, [1]inds_inra_county_Budi!$A$1:$B$20000, 2, FALSE), "-")</f>
        <v>1.2918788008391857E-2</v>
      </c>
      <c r="U19" s="28">
        <f>_xlfn.IFNA(VLOOKUP($D19&amp;U$1, [1]inds_inra_county_Budi!$A$1:$B$20000, 2, FALSE), "-")</f>
        <v>1.2918788008391857E-2</v>
      </c>
      <c r="V19" s="28">
        <f>_xlfn.IFNA(VLOOKUP($D19&amp;V$1, [1]inds_inra_county_Duk!$A$1:$B$20000, 2, FALSE), "-")</f>
        <v>8.240964962169528E-4</v>
      </c>
      <c r="W19" s="28">
        <f>_xlfn.IFNA(VLOOKUP($D19&amp;W$1, [1]inds_inra_county_Duk!$A$1:$B$20000, 2, FALSE), "-")</f>
        <v>1.8049023346975446E-3</v>
      </c>
      <c r="X19" s="28">
        <f>_xlfn.IFNA(VLOOKUP($D19&amp;X$1, [1]inds_inra_county_Duk!$A$1:$B$20000, 2, FALSE), "-")</f>
        <v>1.8049023346975446E-3</v>
      </c>
      <c r="Y19" s="28">
        <f>_xlfn.IFNA(VLOOKUP($D19&amp;Y$1, [1]inds_inra_county_Leer!$A$1:$B$20000, 2, FALSE), "-")</f>
        <v>8.9424373582005501E-3</v>
      </c>
      <c r="Z19" s="28">
        <f>_xlfn.IFNA(VLOOKUP($D19&amp;Z$1, [1]inds_inra_county_Leer!$A$1:$B$20000, 2, FALSE), "-")</f>
        <v>2.4782260879874229E-2</v>
      </c>
      <c r="AA19" s="28">
        <f>_xlfn.IFNA(VLOOKUP($D19&amp;AA$1, [1]inds_inra_county_Leer!$A$1:$B$20000, 2, FALSE), "-")</f>
        <v>2.4782260879874229E-2</v>
      </c>
      <c r="AB19" s="28">
        <f>_xlfn.IFNA(VLOOKUP($D19&amp;AB$1, [1]inds_inra_county_Pibor!$A$1:$B$20000, 2, FALSE), "-")</f>
        <v>9.1663207858800888E-3</v>
      </c>
      <c r="AC19" s="28">
        <f>_xlfn.IFNA(VLOOKUP($D19&amp;AC$1, [1]inds_inra_county_Pibor!$A$1:$B$20000, 2, FALSE), "-")</f>
        <v>4.4468831270933151E-2</v>
      </c>
      <c r="AD19" s="28">
        <f>_xlfn.IFNA(VLOOKUP($D19&amp;AD$1, [1]inds_inra_county_Pibor!$A$1:$B$20000, 2, FALSE), "-")</f>
        <v>4.4468831270933151E-2</v>
      </c>
      <c r="AE19" s="28">
        <f>_xlfn.IFNA(VLOOKUP($D19&amp;AE$1, [1]inds_inra_county_Uror!$A$1:$B$20000, 2, FALSE), "-")</f>
        <v>2.2412795573472977E-2</v>
      </c>
      <c r="AF19" s="28">
        <f>_xlfn.IFNA(VLOOKUP($D19&amp;AF$1, [1]inds_inra_county_Uror!$A$1:$B$20000, 2, FALSE), "-")</f>
        <v>3.1920794397592545E-2</v>
      </c>
      <c r="AG19" s="28">
        <f>_xlfn.IFNA(VLOOKUP($D19&amp;AG$1, [1]inds_inra_county_Uror!$A$1:$B$20000, 2, FALSE), "-")</f>
        <v>3.1920794397592545E-2</v>
      </c>
      <c r="AH19" s="28">
        <f>_xlfn.IFNA(VLOOKUP($D19&amp;AH$1, [1]inds_inra_location!$A$1:$B$20000, 2, FALSE), "-")</f>
        <v>1.4160432852804661E-2</v>
      </c>
      <c r="AI19" s="28">
        <f>_xlfn.IFNA(VLOOKUP($D19&amp;AI$1, [1]inds_inra_location!$A$1:$B$20000, 2, FALSE), "-")</f>
        <v>2.2934926673769951E-2</v>
      </c>
      <c r="AJ19" s="28">
        <f>_xlfn.IFNA(VLOOKUP($D19&amp;AJ$1, [1]inds_inra_location!$A$1:$B$20000, 2, FALSE), "-")</f>
        <v>1.7436718568205833E-2</v>
      </c>
      <c r="AK19" s="28">
        <f>_xlfn.IFNA(VLOOKUP($D19&amp;AK$1, [1]inds_inra_location!$A$1:$B$20000, 2, FALSE), "-")</f>
        <v>1.056336797773838E-2</v>
      </c>
      <c r="AL19" s="28">
        <f>_xlfn.IFNA(VLOOKUP($D19&amp;AL$1, [1]inds_inra_location!$A$1:$B$20000, 2, FALSE), "-")</f>
        <v>4.1139945387840271E-2</v>
      </c>
      <c r="AM19" s="28">
        <f>_xlfn.IFNA(VLOOKUP($D19&amp;AM$1, [1]inds_inra_location!$A$1:$B$20000, 2, FALSE), "-")</f>
        <v>5.358877032995224E-2</v>
      </c>
      <c r="AN19" s="28">
        <f>_xlfn.IFNA(VLOOKUP($D19&amp;AN$1, [1]inds_inra_sex!$A$1:$B$20000, 2, FALSE), "-")</f>
        <v>9.22373216599226E-3</v>
      </c>
      <c r="AO19" s="28">
        <f>_xlfn.IFNA(VLOOKUP($D19&amp;AO$1, [1]inds_inra_sex!$A$1:$B$20000, 2, FALSE), "-")</f>
        <v>4.4813383370637894E-2</v>
      </c>
      <c r="AP19" s="28">
        <f>_xlfn.IFNA(VLOOKUP($D19&amp;AP$1, [1]inds_inra_sex!$A$1:$B$20000, 2, FALSE), "-")</f>
        <v>4.8792574554681778E-2</v>
      </c>
      <c r="AQ19" s="28">
        <f>_xlfn.IFNA(VLOOKUP($D19&amp;AQ$1, [1]inds_inra_sex!$A$1:$B$20000, 2, FALSE), "-")</f>
        <v>1.7470918595790863E-2</v>
      </c>
      <c r="AR19" s="28">
        <f>_xlfn.IFNA(VLOOKUP($D19&amp;AR$1, [1]inds_inra_sex!$A$1:$B$20000, 2, FALSE), "-")</f>
        <v>2.538658119738102E-2</v>
      </c>
      <c r="AS19" s="29">
        <f>_xlfn.IFNA(VLOOKUP($D19&amp;AS$1, [1]inds_inra_sex!$A$1:$B$20000, 2, FALSE), "-")</f>
        <v>2.4350794032216072E-2</v>
      </c>
    </row>
    <row r="20" spans="1:45" ht="16.5" thickBot="1" x14ac:dyDescent="0.55000000000000004">
      <c r="A20" s="13">
        <v>6</v>
      </c>
      <c r="B20" s="13" t="s">
        <v>165</v>
      </c>
      <c r="C20" s="14" t="s">
        <v>8</v>
      </c>
      <c r="D20" s="15" t="s">
        <v>128</v>
      </c>
      <c r="E20" s="15" t="s">
        <v>58</v>
      </c>
      <c r="F20" s="14" t="s">
        <v>169</v>
      </c>
      <c r="G20" s="64">
        <f t="shared" si="0"/>
        <v>13</v>
      </c>
      <c r="H20" s="13" t="s">
        <v>216</v>
      </c>
      <c r="I20" s="24">
        <f>_xlfn.IFNA(VLOOKUP($D20&amp;I$1, [1]inds_inra_overall!$A$1:$B$20000, 2, FALSE), "-")</f>
        <v>1.7425350844860077E-2</v>
      </c>
      <c r="J20" s="62">
        <f t="shared" si="1"/>
        <v>20</v>
      </c>
      <c r="K20" s="13" t="s">
        <v>216</v>
      </c>
      <c r="L20" s="24">
        <f>_xlfn.IFNA(VLOOKUP($D20&amp;L$1, [1]inds_inra_overall!$A$1:$B$20000, 2, FALSE), "-")</f>
        <v>7.1282451972365379E-3</v>
      </c>
      <c r="M20" s="62">
        <f t="shared" si="2"/>
        <v>19</v>
      </c>
      <c r="N20" s="13" t="s">
        <v>216</v>
      </c>
      <c r="O20" s="24">
        <f>_xlfn.IFNA(VLOOKUP($D20&amp;O$1, [1]inds_inra_overall!$A$1:$B$20000, 2, FALSE), "-")</f>
        <v>1.9615352153778076E-2</v>
      </c>
      <c r="P20" s="24">
        <f>_xlfn.IFNA(VLOOKUP($D20&amp;P$1, [1]inds_inra_county_Akobo!$A$1:$B$20000, 2, FALSE), "-")</f>
        <v>1.5015327371656895E-3</v>
      </c>
      <c r="Q20" s="24" t="str">
        <f>_xlfn.IFNA(VLOOKUP($D20&amp;Q$1, [1]inds_inra_county_Akobo!$A$1:$B$20000, 2, FALSE), "-")</f>
        <v>-</v>
      </c>
      <c r="R20" s="24" t="str">
        <f>_xlfn.IFNA(VLOOKUP($D20&amp;R$1, [1]inds_inra_county_Akobo!$A$1:$B$20000, 2, FALSE), "-")</f>
        <v>-</v>
      </c>
      <c r="S20" s="24">
        <f>_xlfn.IFNA(VLOOKUP($D20&amp;S$1, [1]inds_inra_county_Budi!$A$1:$B$20000, 2, FALSE), "-")</f>
        <v>1.0103785898536444E-3</v>
      </c>
      <c r="T20" s="24" t="str">
        <f>_xlfn.IFNA(VLOOKUP($D20&amp;T$1, [1]inds_inra_county_Budi!$A$1:$B$20000, 2, FALSE), "-")</f>
        <v>-</v>
      </c>
      <c r="U20" s="24" t="str">
        <f>_xlfn.IFNA(VLOOKUP($D20&amp;U$1, [1]inds_inra_county_Budi!$A$1:$B$20000, 2, FALSE), "-")</f>
        <v>-</v>
      </c>
      <c r="V20" s="24">
        <f>_xlfn.IFNA(VLOOKUP($D20&amp;V$1, [1]inds_inra_county_Duk!$A$1:$B$20000, 2, FALSE), "-")</f>
        <v>1.2626548996195197E-3</v>
      </c>
      <c r="W20" s="24">
        <f>_xlfn.IFNA(VLOOKUP($D20&amp;W$1, [1]inds_inra_county_Duk!$A$1:$B$20000, 2, FALSE), "-")</f>
        <v>2.5807772763073444E-3</v>
      </c>
      <c r="X20" s="24">
        <f>_xlfn.IFNA(VLOOKUP($D20&amp;X$1, [1]inds_inra_county_Duk!$A$1:$B$20000, 2, FALSE), "-")</f>
        <v>2.5807772763073444E-3</v>
      </c>
      <c r="Y20" s="24" t="str">
        <f>_xlfn.IFNA(VLOOKUP($D20&amp;Y$1, [1]inds_inra_county_Leer!$A$1:$B$20000, 2, FALSE), "-")</f>
        <v>-</v>
      </c>
      <c r="Z20" s="24" t="str">
        <f>_xlfn.IFNA(VLOOKUP($D20&amp;Z$1, [1]inds_inra_county_Leer!$A$1:$B$20000, 2, FALSE), "-")</f>
        <v>-</v>
      </c>
      <c r="AA20" s="24" t="str">
        <f>_xlfn.IFNA(VLOOKUP($D20&amp;AA$1, [1]inds_inra_county_Leer!$A$1:$B$20000, 2, FALSE), "-")</f>
        <v>-</v>
      </c>
      <c r="AB20" s="24">
        <f>_xlfn.IFNA(VLOOKUP($D20&amp;AB$1, [1]inds_inra_county_Pibor!$A$1:$B$20000, 2, FALSE), "-")</f>
        <v>5.2561681717634201E-2</v>
      </c>
      <c r="AC20" s="24">
        <f>_xlfn.IFNA(VLOOKUP($D20&amp;AC$1, [1]inds_inra_county_Pibor!$A$1:$B$20000, 2, FALSE), "-")</f>
        <v>1.9058961421251297E-2</v>
      </c>
      <c r="AD20" s="24">
        <f>_xlfn.IFNA(VLOOKUP($D20&amp;AD$1, [1]inds_inra_county_Pibor!$A$1:$B$20000, 2, FALSE), "-")</f>
        <v>1.9058961421251297E-2</v>
      </c>
      <c r="AE20" s="24" t="str">
        <f>_xlfn.IFNA(VLOOKUP($D20&amp;AE$1, [1]inds_inra_county_Uror!$A$1:$B$20000, 2, FALSE), "-")</f>
        <v>-</v>
      </c>
      <c r="AF20" s="24">
        <f>_xlfn.IFNA(VLOOKUP($D20&amp;AF$1, [1]inds_inra_county_Uror!$A$1:$B$20000, 2, FALSE), "-")</f>
        <v>2.2537210024893284E-3</v>
      </c>
      <c r="AG20" s="24">
        <f>_xlfn.IFNA(VLOOKUP($D20&amp;AG$1, [1]inds_inra_county_Uror!$A$1:$B$20000, 2, FALSE), "-")</f>
        <v>2.2537210024893284E-3</v>
      </c>
      <c r="AH20" s="24">
        <f>_xlfn.IFNA(VLOOKUP($D20&amp;AH$1, [1]inds_inra_location!$A$1:$B$20000, 2, FALSE), "-")</f>
        <v>1.0797454975545406E-2</v>
      </c>
      <c r="AI20" s="24">
        <f>_xlfn.IFNA(VLOOKUP($D20&amp;AI$1, [1]inds_inra_location!$A$1:$B$20000, 2, FALSE), "-")</f>
        <v>4.8487866297364235E-3</v>
      </c>
      <c r="AJ20" s="24">
        <f>_xlfn.IFNA(VLOOKUP($D20&amp;AJ$1, [1]inds_inra_location!$A$1:$B$20000, 2, FALSE), "-")</f>
        <v>5.405736155807972E-3</v>
      </c>
      <c r="AK20" s="24">
        <f>_xlfn.IFNA(VLOOKUP($D20&amp;AK$1, [1]inds_inra_location!$A$1:$B$20000, 2, FALSE), "-")</f>
        <v>2.9613072052598E-2</v>
      </c>
      <c r="AL20" s="24">
        <f>_xlfn.IFNA(VLOOKUP($D20&amp;AL$1, [1]inds_inra_location!$A$1:$B$20000, 2, FALSE), "-")</f>
        <v>1.1319832876324654E-2</v>
      </c>
      <c r="AM20" s="24">
        <f>_xlfn.IFNA(VLOOKUP($D20&amp;AM$1, [1]inds_inra_location!$A$1:$B$20000, 2, FALSE), "-")</f>
        <v>4.574473574757576E-2</v>
      </c>
      <c r="AN20" s="24">
        <f>_xlfn.IFNA(VLOOKUP($D20&amp;AN$1, [1]inds_inra_sex!$A$1:$B$20000, 2, FALSE), "-")</f>
        <v>2.010200172662735E-2</v>
      </c>
      <c r="AO20" s="24">
        <f>_xlfn.IFNA(VLOOKUP($D20&amp;AO$1, [1]inds_inra_sex!$A$1:$B$20000, 2, FALSE), "-")</f>
        <v>8.3233807235956192E-3</v>
      </c>
      <c r="AP20" s="24">
        <f>_xlfn.IFNA(VLOOKUP($D20&amp;AP$1, [1]inds_inra_sex!$A$1:$B$20000, 2, FALSE), "-")</f>
        <v>4.7074265778064728E-2</v>
      </c>
      <c r="AQ20" s="24">
        <f>_xlfn.IFNA(VLOOKUP($D20&amp;AQ$1, [1]inds_inra_sex!$A$1:$B$20000, 2, FALSE), "-")</f>
        <v>2.0040249451994896E-2</v>
      </c>
      <c r="AR20" s="24">
        <f>_xlfn.IFNA(VLOOKUP($D20&amp;AR$1, [1]inds_inra_sex!$A$1:$B$20000, 2, FALSE), "-")</f>
        <v>1.0167794302105904E-2</v>
      </c>
      <c r="AS20" s="25">
        <f>_xlfn.IFNA(VLOOKUP($D20&amp;AS$1, [1]inds_inra_sex!$A$1:$B$20000, 2, FALSE), "-")</f>
        <v>1.5710802748799324E-2</v>
      </c>
    </row>
    <row r="21" spans="1:45" ht="16.5" thickBot="1" x14ac:dyDescent="0.55000000000000004">
      <c r="A21" s="16">
        <v>6</v>
      </c>
      <c r="B21" s="16" t="s">
        <v>166</v>
      </c>
      <c r="C21" s="17" t="s">
        <v>8</v>
      </c>
      <c r="D21" s="18" t="s">
        <v>129</v>
      </c>
      <c r="E21" s="18" t="s">
        <v>58</v>
      </c>
      <c r="F21" s="17" t="s">
        <v>169</v>
      </c>
      <c r="G21" s="64">
        <f t="shared" si="0"/>
        <v>21</v>
      </c>
      <c r="H21" s="16" t="s">
        <v>217</v>
      </c>
      <c r="I21" s="28">
        <f>_xlfn.IFNA(VLOOKUP($D21&amp;I$1, [1]inds_inra_overall!$A$1:$B$20000, 2, FALSE), "-")</f>
        <v>2.780768321827054E-3</v>
      </c>
      <c r="J21" s="62">
        <f t="shared" si="1"/>
        <v>19</v>
      </c>
      <c r="K21" s="16" t="s">
        <v>217</v>
      </c>
      <c r="L21" s="28">
        <f>_xlfn.IFNA(VLOOKUP($D21&amp;L$1, [1]inds_inra_overall!$A$1:$B$20000, 2, FALSE), "-")</f>
        <v>1.3837856240570545E-2</v>
      </c>
      <c r="M21" s="62">
        <f t="shared" si="2"/>
        <v>20</v>
      </c>
      <c r="N21" s="16" t="s">
        <v>217</v>
      </c>
      <c r="O21" s="28">
        <f>_xlfn.IFNA(VLOOKUP($D21&amp;O$1, [1]inds_inra_overall!$A$1:$B$20000, 2, FALSE), "-")</f>
        <v>1.5129643492400646E-2</v>
      </c>
      <c r="P21" s="28">
        <f>_xlfn.IFNA(VLOOKUP($D21&amp;P$1, [1]inds_inra_county_Akobo!$A$1:$B$20000, 2, FALSE), "-")</f>
        <v>4.9088452942669392E-3</v>
      </c>
      <c r="Q21" s="28">
        <f>_xlfn.IFNA(VLOOKUP($D21&amp;Q$1, [1]inds_inra_county_Akobo!$A$1:$B$20000, 2, FALSE), "-")</f>
        <v>7.7967084944248199E-3</v>
      </c>
      <c r="R21" s="28">
        <f>_xlfn.IFNA(VLOOKUP($D21&amp;R$1, [1]inds_inra_county_Akobo!$A$1:$B$20000, 2, FALSE), "-")</f>
        <v>7.7967084944248199E-3</v>
      </c>
      <c r="S21" s="28">
        <f>_xlfn.IFNA(VLOOKUP($D21&amp;S$1, [1]inds_inra_county_Budi!$A$1:$B$20000, 2, FALSE), "-")</f>
        <v>1.9473467255011201E-3</v>
      </c>
      <c r="T21" s="28">
        <f>_xlfn.IFNA(VLOOKUP($D21&amp;T$1, [1]inds_inra_county_Budi!$A$1:$B$20000, 2, FALSE), "-")</f>
        <v>5.0350059755146503E-3</v>
      </c>
      <c r="U21" s="28">
        <f>_xlfn.IFNA(VLOOKUP($D21&amp;U$1, [1]inds_inra_county_Budi!$A$1:$B$20000, 2, FALSE), "-")</f>
        <v>5.0350059755146503E-3</v>
      </c>
      <c r="V21" s="28">
        <f>_xlfn.IFNA(VLOOKUP($D21&amp;V$1, [1]inds_inra_county_Duk!$A$1:$B$20000, 2, FALSE), "-")</f>
        <v>6.4128474332392216E-3</v>
      </c>
      <c r="W21" s="28">
        <f>_xlfn.IFNA(VLOOKUP($D21&amp;W$1, [1]inds_inra_county_Duk!$A$1:$B$20000, 2, FALSE), "-")</f>
        <v>2.1788943558931351E-2</v>
      </c>
      <c r="X21" s="28">
        <f>_xlfn.IFNA(VLOOKUP($D21&amp;X$1, [1]inds_inra_county_Duk!$A$1:$B$20000, 2, FALSE), "-")</f>
        <v>2.1788943558931351E-2</v>
      </c>
      <c r="Y21" s="28">
        <f>_xlfn.IFNA(VLOOKUP($D21&amp;Y$1, [1]inds_inra_county_Leer!$A$1:$B$20000, 2, FALSE), "-")</f>
        <v>9.1019943356513977E-3</v>
      </c>
      <c r="Z21" s="28">
        <f>_xlfn.IFNA(VLOOKUP($D21&amp;Z$1, [1]inds_inra_county_Leer!$A$1:$B$20000, 2, FALSE), "-")</f>
        <v>3.5468559712171555E-2</v>
      </c>
      <c r="AA21" s="28">
        <f>_xlfn.IFNA(VLOOKUP($D21&amp;AA$1, [1]inds_inra_county_Leer!$A$1:$B$20000, 2, FALSE), "-")</f>
        <v>3.5468559712171555E-2</v>
      </c>
      <c r="AB21" s="28">
        <f>_xlfn.IFNA(VLOOKUP($D21&amp;AB$1, [1]inds_inra_county_Pibor!$A$1:$B$20000, 2, FALSE), "-")</f>
        <v>1.3675770023837686E-3</v>
      </c>
      <c r="AC21" s="28">
        <f>_xlfn.IFNA(VLOOKUP($D21&amp;AC$1, [1]inds_inra_county_Pibor!$A$1:$B$20000, 2, FALSE), "-")</f>
        <v>2.7964090928435326E-2</v>
      </c>
      <c r="AD21" s="28">
        <f>_xlfn.IFNA(VLOOKUP($D21&amp;AD$1, [1]inds_inra_county_Pibor!$A$1:$B$20000, 2, FALSE), "-")</f>
        <v>2.7964090928435326E-2</v>
      </c>
      <c r="AE21" s="28">
        <f>_xlfn.IFNA(VLOOKUP($D21&amp;AE$1, [1]inds_inra_county_Uror!$A$1:$B$20000, 2, FALSE), "-")</f>
        <v>2.2537210024893284E-3</v>
      </c>
      <c r="AF21" s="28">
        <f>_xlfn.IFNA(VLOOKUP($D21&amp;AF$1, [1]inds_inra_county_Uror!$A$1:$B$20000, 2, FALSE), "-")</f>
        <v>9.9611980840563774E-4</v>
      </c>
      <c r="AG21" s="28">
        <f>_xlfn.IFNA(VLOOKUP($D21&amp;AG$1, [1]inds_inra_county_Uror!$A$1:$B$20000, 2, FALSE), "-")</f>
        <v>9.9611980840563774E-4</v>
      </c>
      <c r="AH21" s="28">
        <f>_xlfn.IFNA(VLOOKUP($D21&amp;AH$1, [1]inds_inra_location!$A$1:$B$20000, 2, FALSE), "-")</f>
        <v>4.1418615728616714E-3</v>
      </c>
      <c r="AI21" s="28">
        <f>_xlfn.IFNA(VLOOKUP($D21&amp;AI$1, [1]inds_inra_location!$A$1:$B$20000, 2, FALSE), "-")</f>
        <v>1.5628153458237648E-2</v>
      </c>
      <c r="AJ21" s="28">
        <f>_xlfn.IFNA(VLOOKUP($D21&amp;AJ$1, [1]inds_inra_location!$A$1:$B$20000, 2, FALSE), "-")</f>
        <v>1.0300484485924244E-2</v>
      </c>
      <c r="AK21" s="28">
        <f>_xlfn.IFNA(VLOOKUP($D21&amp;AK$1, [1]inds_inra_location!$A$1:$B$20000, 2, FALSE), "-")</f>
        <v>2.7791920001618564E-4</v>
      </c>
      <c r="AL21" s="28">
        <f>_xlfn.IFNA(VLOOKUP($D21&amp;AL$1, [1]inds_inra_location!$A$1:$B$20000, 2, FALSE), "-")</f>
        <v>1.0545765981078148E-2</v>
      </c>
      <c r="AM21" s="28">
        <f>_xlfn.IFNA(VLOOKUP($D21&amp;AM$1, [1]inds_inra_location!$A$1:$B$20000, 2, FALSE), "-")</f>
        <v>2.400975301861763E-2</v>
      </c>
      <c r="AN21" s="28">
        <f>_xlfn.IFNA(VLOOKUP($D21&amp;AN$1, [1]inds_inra_sex!$A$1:$B$20000, 2, FALSE), "-")</f>
        <v>2.0851357840001583E-3</v>
      </c>
      <c r="AO21" s="28">
        <f>_xlfn.IFNA(VLOOKUP($D21&amp;AO$1, [1]inds_inra_sex!$A$1:$B$20000, 2, FALSE), "-")</f>
        <v>9.2385802417993546E-3</v>
      </c>
      <c r="AP21" s="28">
        <f>_xlfn.IFNA(VLOOKUP($D21&amp;AP$1, [1]inds_inra_sex!$A$1:$B$20000, 2, FALSE), "-")</f>
        <v>2.8326822444796562E-2</v>
      </c>
      <c r="AQ21" s="28">
        <f>_xlfn.IFNA(VLOOKUP($D21&amp;AQ$1, [1]inds_inra_sex!$A$1:$B$20000, 2, FALSE), "-")</f>
        <v>1.8244873499497771E-3</v>
      </c>
      <c r="AR21" s="28">
        <f>_xlfn.IFNA(VLOOKUP($D21&amp;AR$1, [1]inds_inra_sex!$A$1:$B$20000, 2, FALSE), "-")</f>
        <v>2.1127993240952492E-2</v>
      </c>
      <c r="AS21" s="29">
        <f>_xlfn.IFNA(VLOOKUP($D21&amp;AS$1, [1]inds_inra_sex!$A$1:$B$20000, 2, FALSE), "-")</f>
        <v>1.2898190878331661E-2</v>
      </c>
    </row>
    <row r="22" spans="1:45" ht="16.5" thickBot="1" x14ac:dyDescent="0.55000000000000004">
      <c r="A22" s="13">
        <v>6</v>
      </c>
      <c r="B22" s="13" t="s">
        <v>167</v>
      </c>
      <c r="C22" s="14" t="s">
        <v>8</v>
      </c>
      <c r="D22" s="15" t="s">
        <v>130</v>
      </c>
      <c r="E22" s="15" t="s">
        <v>58</v>
      </c>
      <c r="F22" s="14" t="s">
        <v>169</v>
      </c>
      <c r="G22" s="64">
        <f t="shared" si="0"/>
        <v>10</v>
      </c>
      <c r="H22" s="13" t="s">
        <v>218</v>
      </c>
      <c r="I22" s="24">
        <f>_xlfn.IFNA(VLOOKUP($D22&amp;I$1, [1]inds_inra_overall!$A$1:$B$20000, 2, FALSE), "-")</f>
        <v>3.1405430287122726E-2</v>
      </c>
      <c r="J22" s="62">
        <f t="shared" si="1"/>
        <v>8</v>
      </c>
      <c r="K22" s="13" t="s">
        <v>218</v>
      </c>
      <c r="L22" s="24">
        <f>_xlfn.IFNA(VLOOKUP($D22&amp;L$1, [1]inds_inra_overall!$A$1:$B$20000, 2, FALSE), "-")</f>
        <v>0.10308261215686798</v>
      </c>
      <c r="M22" s="62">
        <f t="shared" si="2"/>
        <v>4</v>
      </c>
      <c r="N22" s="13" t="s">
        <v>218</v>
      </c>
      <c r="O22" s="24">
        <f>_xlfn.IFNA(VLOOKUP($D22&amp;O$1, [1]inds_inra_overall!$A$1:$B$20000, 2, FALSE), "-")</f>
        <v>0.13729609549045563</v>
      </c>
      <c r="P22" s="24">
        <f>_xlfn.IFNA(VLOOKUP($D22&amp;P$1, [1]inds_inra_county_Akobo!$A$1:$B$20000, 2, FALSE), "-")</f>
        <v>9.9657595157623291E-2</v>
      </c>
      <c r="Q22" s="24">
        <f>_xlfn.IFNA(VLOOKUP($D22&amp;Q$1, [1]inds_inra_county_Akobo!$A$1:$B$20000, 2, FALSE), "-")</f>
        <v>5.4824743419885635E-2</v>
      </c>
      <c r="R22" s="24">
        <f>_xlfn.IFNA(VLOOKUP($D22&amp;R$1, [1]inds_inra_county_Akobo!$A$1:$B$20000, 2, FALSE), "-")</f>
        <v>5.4824743419885635E-2</v>
      </c>
      <c r="S22" s="24">
        <f>_xlfn.IFNA(VLOOKUP($D22&amp;S$1, [1]inds_inra_county_Budi!$A$1:$B$20000, 2, FALSE), "-")</f>
        <v>1.8477644771337509E-2</v>
      </c>
      <c r="T22" s="24">
        <f>_xlfn.IFNA(VLOOKUP($D22&amp;T$1, [1]inds_inra_county_Budi!$A$1:$B$20000, 2, FALSE), "-")</f>
        <v>3.0895456671714783E-2</v>
      </c>
      <c r="U22" s="24">
        <f>_xlfn.IFNA(VLOOKUP($D22&amp;U$1, [1]inds_inra_county_Budi!$A$1:$B$20000, 2, FALSE), "-")</f>
        <v>3.0895456671714783E-2</v>
      </c>
      <c r="V22" s="24">
        <f>_xlfn.IFNA(VLOOKUP($D22&amp;V$1, [1]inds_inra_county_Duk!$A$1:$B$20000, 2, FALSE), "-")</f>
        <v>1.0378162376582623E-2</v>
      </c>
      <c r="W22" s="24">
        <f>_xlfn.IFNA(VLOOKUP($D22&amp;W$1, [1]inds_inra_county_Duk!$A$1:$B$20000, 2, FALSE), "-")</f>
        <v>2.0310860127210617E-2</v>
      </c>
      <c r="X22" s="24">
        <f>_xlfn.IFNA(VLOOKUP($D22&amp;X$1, [1]inds_inra_county_Duk!$A$1:$B$20000, 2, FALSE), "-")</f>
        <v>2.0310860127210617E-2</v>
      </c>
      <c r="Y22" s="24">
        <f>_xlfn.IFNA(VLOOKUP($D22&amp;Y$1, [1]inds_inra_county_Leer!$A$1:$B$20000, 2, FALSE), "-")</f>
        <v>1.174894068390131E-2</v>
      </c>
      <c r="Z22" s="24">
        <f>_xlfn.IFNA(VLOOKUP($D22&amp;Z$1, [1]inds_inra_county_Leer!$A$1:$B$20000, 2, FALSE), "-")</f>
        <v>6.6928468644618988E-2</v>
      </c>
      <c r="AA22" s="24">
        <f>_xlfn.IFNA(VLOOKUP($D22&amp;AA$1, [1]inds_inra_county_Leer!$A$1:$B$20000, 2, FALSE), "-")</f>
        <v>6.6928468644618988E-2</v>
      </c>
      <c r="AB22" s="24">
        <f>_xlfn.IFNA(VLOOKUP($D22&amp;AB$1, [1]inds_inra_county_Pibor!$A$1:$B$20000, 2, FALSE), "-")</f>
        <v>5.4439343512058258E-2</v>
      </c>
      <c r="AC22" s="24">
        <f>_xlfn.IFNA(VLOOKUP($D22&amp;AC$1, [1]inds_inra_county_Pibor!$A$1:$B$20000, 2, FALSE), "-")</f>
        <v>0.24121052026748657</v>
      </c>
      <c r="AD22" s="24">
        <f>_xlfn.IFNA(VLOOKUP($D22&amp;AD$1, [1]inds_inra_county_Pibor!$A$1:$B$20000, 2, FALSE), "-")</f>
        <v>0.24121052026748657</v>
      </c>
      <c r="AE22" s="24">
        <f>_xlfn.IFNA(VLOOKUP($D22&amp;AE$1, [1]inds_inra_county_Uror!$A$1:$B$20000, 2, FALSE), "-")</f>
        <v>6.9758028257638216E-4</v>
      </c>
      <c r="AF22" s="24">
        <f>_xlfn.IFNA(VLOOKUP($D22&amp;AF$1, [1]inds_inra_county_Uror!$A$1:$B$20000, 2, FALSE), "-")</f>
        <v>3.1324762850999832E-2</v>
      </c>
      <c r="AG22" s="24">
        <f>_xlfn.IFNA(VLOOKUP($D22&amp;AG$1, [1]inds_inra_county_Uror!$A$1:$B$20000, 2, FALSE), "-")</f>
        <v>3.1324762850999832E-2</v>
      </c>
      <c r="AH22" s="24">
        <f>_xlfn.IFNA(VLOOKUP($D22&amp;AH$1, [1]inds_inra_location!$A$1:$B$20000, 2, FALSE), "-")</f>
        <v>2.0865201950073242E-2</v>
      </c>
      <c r="AI22" s="24">
        <f>_xlfn.IFNA(VLOOKUP($D22&amp;AI$1, [1]inds_inra_location!$A$1:$B$20000, 2, FALSE), "-")</f>
        <v>5.4993964731693268E-2</v>
      </c>
      <c r="AJ22" s="24">
        <f>_xlfn.IFNA(VLOOKUP($D22&amp;AJ$1, [1]inds_inra_location!$A$1:$B$20000, 2, FALSE), "-")</f>
        <v>8.640279620885849E-2</v>
      </c>
      <c r="AK22" s="24">
        <f>_xlfn.IFNA(VLOOKUP($D22&amp;AK$1, [1]inds_inra_location!$A$1:$B$20000, 2, FALSE), "-")</f>
        <v>5.0787359476089478E-2</v>
      </c>
      <c r="AL22" s="24">
        <f>_xlfn.IFNA(VLOOKUP($D22&amp;AL$1, [1]inds_inra_location!$A$1:$B$20000, 2, FALSE), "-")</f>
        <v>0.19151052832603455</v>
      </c>
      <c r="AM22" s="24">
        <f>_xlfn.IFNA(VLOOKUP($D22&amp;AM$1, [1]inds_inra_location!$A$1:$B$20000, 2, FALSE), "-")</f>
        <v>0.23088134825229645</v>
      </c>
      <c r="AN22" s="24">
        <f>_xlfn.IFNA(VLOOKUP($D22&amp;AN$1, [1]inds_inra_sex!$A$1:$B$20000, 2, FALSE), "-")</f>
        <v>6.2658593058586121E-2</v>
      </c>
      <c r="AO22" s="24">
        <f>_xlfn.IFNA(VLOOKUP($D22&amp;AO$1, [1]inds_inra_sex!$A$1:$B$20000, 2, FALSE), "-")</f>
        <v>0.1620599627494812</v>
      </c>
      <c r="AP22" s="24">
        <f>_xlfn.IFNA(VLOOKUP($D22&amp;AP$1, [1]inds_inra_sex!$A$1:$B$20000, 2, FALSE), "-")</f>
        <v>0.25889578461647034</v>
      </c>
      <c r="AQ22" s="24">
        <f>_xlfn.IFNA(VLOOKUP($D22&amp;AQ$1, [1]inds_inra_sex!$A$1:$B$20000, 2, FALSE), "-")</f>
        <v>2.8490133583545685E-2</v>
      </c>
      <c r="AR22" s="24">
        <f>_xlfn.IFNA(VLOOKUP($D22&amp;AR$1, [1]inds_inra_sex!$A$1:$B$20000, 2, FALSE), "-")</f>
        <v>0.10393767803907394</v>
      </c>
      <c r="AS22" s="25">
        <f>_xlfn.IFNA(VLOOKUP($D22&amp;AS$1, [1]inds_inra_sex!$A$1:$B$20000, 2, FALSE), "-")</f>
        <v>0.11690513789653778</v>
      </c>
    </row>
    <row r="23" spans="1:45" ht="16.5" thickBot="1" x14ac:dyDescent="0.55000000000000004">
      <c r="A23" s="16">
        <v>6</v>
      </c>
      <c r="B23" s="16" t="s">
        <v>168</v>
      </c>
      <c r="C23" s="17" t="s">
        <v>8</v>
      </c>
      <c r="D23" s="18" t="s">
        <v>131</v>
      </c>
      <c r="E23" s="18" t="s">
        <v>58</v>
      </c>
      <c r="F23" s="17" t="s">
        <v>169</v>
      </c>
      <c r="G23" s="64">
        <f t="shared" si="0"/>
        <v>9</v>
      </c>
      <c r="H23" s="16" t="s">
        <v>219</v>
      </c>
      <c r="I23" s="28">
        <f>_xlfn.IFNA(VLOOKUP($D23&amp;I$1, [1]inds_inra_overall!$A$1:$B$20000, 2, FALSE), "-")</f>
        <v>4.7345101833343506E-2</v>
      </c>
      <c r="J23" s="62">
        <f t="shared" si="1"/>
        <v>10</v>
      </c>
      <c r="K23" s="16" t="s">
        <v>219</v>
      </c>
      <c r="L23" s="28">
        <f>_xlfn.IFNA(VLOOKUP($D23&amp;L$1, [1]inds_inra_overall!$A$1:$B$20000, 2, FALSE), "-")</f>
        <v>8.0381497740745544E-2</v>
      </c>
      <c r="M23" s="62">
        <f t="shared" si="2"/>
        <v>6</v>
      </c>
      <c r="N23" s="16" t="s">
        <v>219</v>
      </c>
      <c r="O23" s="28">
        <f>_xlfn.IFNA(VLOOKUP($D23&amp;O$1, [1]inds_inra_overall!$A$1:$B$20000, 2, FALSE), "-")</f>
        <v>0.12297047674655914</v>
      </c>
      <c r="P23" s="28">
        <f>_xlfn.IFNA(VLOOKUP($D23&amp;P$1, [1]inds_inra_county_Akobo!$A$1:$B$20000, 2, FALSE), "-")</f>
        <v>7.2476798668503761E-3</v>
      </c>
      <c r="Q23" s="28">
        <f>_xlfn.IFNA(VLOOKUP($D23&amp;Q$1, [1]inds_inra_county_Akobo!$A$1:$B$20000, 2, FALSE), "-")</f>
        <v>7.2758220136165619E-2</v>
      </c>
      <c r="R23" s="28">
        <f>_xlfn.IFNA(VLOOKUP($D23&amp;R$1, [1]inds_inra_county_Akobo!$A$1:$B$20000, 2, FALSE), "-")</f>
        <v>7.2758220136165619E-2</v>
      </c>
      <c r="S23" s="28">
        <f>_xlfn.IFNA(VLOOKUP($D23&amp;S$1, [1]inds_inra_county_Budi!$A$1:$B$20000, 2, FALSE), "-")</f>
        <v>5.7892627082765102E-3</v>
      </c>
      <c r="T23" s="28">
        <f>_xlfn.IFNA(VLOOKUP($D23&amp;T$1, [1]inds_inra_county_Budi!$A$1:$B$20000, 2, FALSE), "-")</f>
        <v>1.4183584600687027E-2</v>
      </c>
      <c r="U23" s="28">
        <f>_xlfn.IFNA(VLOOKUP($D23&amp;U$1, [1]inds_inra_county_Budi!$A$1:$B$20000, 2, FALSE), "-")</f>
        <v>1.4183584600687027E-2</v>
      </c>
      <c r="V23" s="28">
        <f>_xlfn.IFNA(VLOOKUP($D23&amp;V$1, [1]inds_inra_county_Duk!$A$1:$B$20000, 2, FALSE), "-")</f>
        <v>0.27424606680870056</v>
      </c>
      <c r="W23" s="28">
        <f>_xlfn.IFNA(VLOOKUP($D23&amp;W$1, [1]inds_inra_county_Duk!$A$1:$B$20000, 2, FALSE), "-")</f>
        <v>4.9570780247449875E-2</v>
      </c>
      <c r="X23" s="28">
        <f>_xlfn.IFNA(VLOOKUP($D23&amp;X$1, [1]inds_inra_county_Duk!$A$1:$B$20000, 2, FALSE), "-")</f>
        <v>4.9570780247449875E-2</v>
      </c>
      <c r="Y23" s="28">
        <f>_xlfn.IFNA(VLOOKUP($D23&amp;Y$1, [1]inds_inra_county_Leer!$A$1:$B$20000, 2, FALSE), "-")</f>
        <v>1.3604758307337761E-2</v>
      </c>
      <c r="Z23" s="28">
        <f>_xlfn.IFNA(VLOOKUP($D23&amp;Z$1, [1]inds_inra_county_Leer!$A$1:$B$20000, 2, FALSE), "-")</f>
        <v>0.11779928207397461</v>
      </c>
      <c r="AA23" s="28">
        <f>_xlfn.IFNA(VLOOKUP($D23&amp;AA$1, [1]inds_inra_county_Leer!$A$1:$B$20000, 2, FALSE), "-")</f>
        <v>0.11779928207397461</v>
      </c>
      <c r="AB23" s="28">
        <f>_xlfn.IFNA(VLOOKUP($D23&amp;AB$1, [1]inds_inra_county_Pibor!$A$1:$B$20000, 2, FALSE), "-")</f>
        <v>8.4911845624446869E-2</v>
      </c>
      <c r="AC23" s="28">
        <f>_xlfn.IFNA(VLOOKUP($D23&amp;AC$1, [1]inds_inra_county_Pibor!$A$1:$B$20000, 2, FALSE), "-")</f>
        <v>0.17383387684822083</v>
      </c>
      <c r="AD23" s="28">
        <f>_xlfn.IFNA(VLOOKUP($D23&amp;AD$1, [1]inds_inra_county_Pibor!$A$1:$B$20000, 2, FALSE), "-")</f>
        <v>0.17383387684822083</v>
      </c>
      <c r="AE23" s="28">
        <f>_xlfn.IFNA(VLOOKUP($D23&amp;AE$1, [1]inds_inra_county_Uror!$A$1:$B$20000, 2, FALSE), "-")</f>
        <v>6.6503244452178478E-3</v>
      </c>
      <c r="AF23" s="28">
        <f>_xlfn.IFNA(VLOOKUP($D23&amp;AF$1, [1]inds_inra_county_Uror!$A$1:$B$20000, 2, FALSE), "-")</f>
        <v>1.7323391512036324E-2</v>
      </c>
      <c r="AG23" s="28">
        <f>_xlfn.IFNA(VLOOKUP($D23&amp;AG$1, [1]inds_inra_county_Uror!$A$1:$B$20000, 2, FALSE), "-")</f>
        <v>1.7323391512036324E-2</v>
      </c>
      <c r="AH23" s="28">
        <f>_xlfn.IFNA(VLOOKUP($D23&amp;AH$1, [1]inds_inra_location!$A$1:$B$20000, 2, FALSE), "-")</f>
        <v>3.6040846258401871E-2</v>
      </c>
      <c r="AI23" s="28">
        <f>_xlfn.IFNA(VLOOKUP($D23&amp;AI$1, [1]inds_inra_location!$A$1:$B$20000, 2, FALSE), "-")</f>
        <v>5.3681794553995132E-2</v>
      </c>
      <c r="AJ23" s="28">
        <f>_xlfn.IFNA(VLOOKUP($D23&amp;AJ$1, [1]inds_inra_location!$A$1:$B$20000, 2, FALSE), "-")</f>
        <v>5.7588789612054825E-2</v>
      </c>
      <c r="AK23" s="28">
        <f>_xlfn.IFNA(VLOOKUP($D23&amp;AK$1, [1]inds_inra_location!$A$1:$B$20000, 2, FALSE), "-")</f>
        <v>6.8131960928440094E-2</v>
      </c>
      <c r="AL23" s="28">
        <f>_xlfn.IFNA(VLOOKUP($D23&amp;AL$1, [1]inds_inra_location!$A$1:$B$20000, 2, FALSE), "-")</f>
        <v>0.12947830557823181</v>
      </c>
      <c r="AM23" s="28">
        <f>_xlfn.IFNA(VLOOKUP($D23&amp;AM$1, [1]inds_inra_location!$A$1:$B$20000, 2, FALSE), "-")</f>
        <v>0.2431977391242981</v>
      </c>
      <c r="AN23" s="28">
        <f>_xlfn.IFNA(VLOOKUP($D23&amp;AN$1, [1]inds_inra_sex!$A$1:$B$20000, 2, FALSE), "-")</f>
        <v>6.4247757196426392E-2</v>
      </c>
      <c r="AO23" s="28">
        <f>_xlfn.IFNA(VLOOKUP($D23&amp;AO$1, [1]inds_inra_sex!$A$1:$B$20000, 2, FALSE), "-")</f>
        <v>0.13015326857566833</v>
      </c>
      <c r="AP23" s="28">
        <f>_xlfn.IFNA(VLOOKUP($D23&amp;AP$1, [1]inds_inra_sex!$A$1:$B$20000, 2, FALSE), "-")</f>
        <v>0.2865602970123291</v>
      </c>
      <c r="AQ23" s="28">
        <f>_xlfn.IFNA(VLOOKUP($D23&amp;AQ$1, [1]inds_inra_sex!$A$1:$B$20000, 2, FALSE), "-")</f>
        <v>4.118887335062027E-2</v>
      </c>
      <c r="AR23" s="28">
        <f>_xlfn.IFNA(VLOOKUP($D23&amp;AR$1, [1]inds_inra_sex!$A$1:$B$20000, 2, FALSE), "-")</f>
        <v>7.0351630449295044E-2</v>
      </c>
      <c r="AS23" s="29">
        <f>_xlfn.IFNA(VLOOKUP($D23&amp;AS$1, [1]inds_inra_sex!$A$1:$B$20000, 2, FALSE), "-")</f>
        <v>7.24000483751297E-2</v>
      </c>
    </row>
    <row r="24" spans="1:45" ht="16.5" thickBot="1" x14ac:dyDescent="0.55000000000000004">
      <c r="A24" s="40">
        <v>6</v>
      </c>
      <c r="B24" s="40" t="s">
        <v>184</v>
      </c>
      <c r="C24" s="38" t="s">
        <v>8</v>
      </c>
      <c r="D24" s="39" t="s">
        <v>132</v>
      </c>
      <c r="E24" s="39" t="s">
        <v>58</v>
      </c>
      <c r="F24" s="38" t="s">
        <v>169</v>
      </c>
      <c r="G24" s="64">
        <f t="shared" si="0"/>
        <v>18</v>
      </c>
      <c r="H24" s="40" t="s">
        <v>220</v>
      </c>
      <c r="I24" s="26">
        <f>_xlfn.IFNA(VLOOKUP($D24&amp;I$1, [1]inds_inra_overall!$A$1:$B$20000, 2, FALSE), "-")</f>
        <v>1.1244051158428192E-2</v>
      </c>
      <c r="J24" s="62">
        <f t="shared" si="1"/>
        <v>21</v>
      </c>
      <c r="K24" s="40" t="s">
        <v>220</v>
      </c>
      <c r="L24" s="26">
        <f>_xlfn.IFNA(VLOOKUP($D24&amp;L$1, [1]inds_inra_overall!$A$1:$B$20000, 2, FALSE), "-")</f>
        <v>5.6264768354594707E-3</v>
      </c>
      <c r="M24" s="62">
        <f t="shared" si="2"/>
        <v>21</v>
      </c>
      <c r="N24" s="40" t="s">
        <v>220</v>
      </c>
      <c r="O24" s="26">
        <f>_xlfn.IFNA(VLOOKUP($D24&amp;O$1, [1]inds_inra_overall!$A$1:$B$20000, 2, FALSE), "-")</f>
        <v>2.1059131249785423E-3</v>
      </c>
      <c r="P24" s="26">
        <f>_xlfn.IFNA(VLOOKUP($D24&amp;P$1, [1]inds_inra_county_Akobo!$A$1:$B$20000, 2, FALSE), "-")</f>
        <v>5.260868463665247E-3</v>
      </c>
      <c r="Q24" s="26">
        <f>_xlfn.IFNA(VLOOKUP($D24&amp;Q$1, [1]inds_inra_county_Akobo!$A$1:$B$20000, 2, FALSE), "-")</f>
        <v>3.5845825914293528E-3</v>
      </c>
      <c r="R24" s="26">
        <f>_xlfn.IFNA(VLOOKUP($D24&amp;R$1, [1]inds_inra_county_Akobo!$A$1:$B$20000, 2, FALSE), "-")</f>
        <v>3.5845825914293528E-3</v>
      </c>
      <c r="S24" s="26">
        <f>_xlfn.IFNA(VLOOKUP($D24&amp;S$1, [1]inds_inra_county_Budi!$A$1:$B$20000, 2, FALSE), "-")</f>
        <v>8.1075601279735565E-2</v>
      </c>
      <c r="T24" s="26">
        <f>_xlfn.IFNA(VLOOKUP($D24&amp;T$1, [1]inds_inra_county_Budi!$A$1:$B$20000, 2, FALSE), "-")</f>
        <v>4.0793254971504211E-2</v>
      </c>
      <c r="U24" s="26">
        <f>_xlfn.IFNA(VLOOKUP($D24&amp;U$1, [1]inds_inra_county_Budi!$A$1:$B$20000, 2, FALSE), "-")</f>
        <v>4.0793254971504211E-2</v>
      </c>
      <c r="V24" s="26">
        <f>_xlfn.IFNA(VLOOKUP($D24&amp;V$1, [1]inds_inra_county_Duk!$A$1:$B$20000, 2, FALSE), "-")</f>
        <v>1.1182885617017746E-2</v>
      </c>
      <c r="W24" s="26">
        <f>_xlfn.IFNA(VLOOKUP($D24&amp;W$1, [1]inds_inra_county_Duk!$A$1:$B$20000, 2, FALSE), "-")</f>
        <v>3.8973742630332708E-3</v>
      </c>
      <c r="X24" s="26">
        <f>_xlfn.IFNA(VLOOKUP($D24&amp;X$1, [1]inds_inra_county_Duk!$A$1:$B$20000, 2, FALSE), "-")</f>
        <v>3.8973742630332708E-3</v>
      </c>
      <c r="Y24" s="26" t="str">
        <f>_xlfn.IFNA(VLOOKUP($D24&amp;Y$1, [1]inds_inra_county_Leer!$A$1:$B$20000, 2, FALSE), "-")</f>
        <v>-</v>
      </c>
      <c r="Z24" s="26">
        <f>_xlfn.IFNA(VLOOKUP($D24&amp;Z$1, [1]inds_inra_county_Leer!$A$1:$B$20000, 2, FALSE), "-")</f>
        <v>7.1371265221387148E-4</v>
      </c>
      <c r="AA24" s="26">
        <f>_xlfn.IFNA(VLOOKUP($D24&amp;AA$1, [1]inds_inra_county_Leer!$A$1:$B$20000, 2, FALSE), "-")</f>
        <v>7.1371265221387148E-4</v>
      </c>
      <c r="AB24" s="26">
        <f>_xlfn.IFNA(VLOOKUP($D24&amp;AB$1, [1]inds_inra_county_Pibor!$A$1:$B$20000, 2, FALSE), "-")</f>
        <v>2.0122616551816463E-3</v>
      </c>
      <c r="AC24" s="26">
        <f>_xlfn.IFNA(VLOOKUP($D24&amp;AC$1, [1]inds_inra_county_Pibor!$A$1:$B$20000, 2, FALSE), "-")</f>
        <v>8.0908049130812287E-4</v>
      </c>
      <c r="AD24" s="26">
        <f>_xlfn.IFNA(VLOOKUP($D24&amp;AD$1, [1]inds_inra_county_Pibor!$A$1:$B$20000, 2, FALSE), "-")</f>
        <v>8.0908049130812287E-4</v>
      </c>
      <c r="AE24" s="26" t="str">
        <f>_xlfn.IFNA(VLOOKUP($D24&amp;AE$1, [1]inds_inra_county_Uror!$A$1:$B$20000, 2, FALSE), "-")</f>
        <v>-</v>
      </c>
      <c r="AF24" s="26" t="str">
        <f>_xlfn.IFNA(VLOOKUP($D24&amp;AF$1, [1]inds_inra_county_Uror!$A$1:$B$20000, 2, FALSE), "-")</f>
        <v>-</v>
      </c>
      <c r="AG24" s="26" t="str">
        <f>_xlfn.IFNA(VLOOKUP($D24&amp;AG$1, [1]inds_inra_county_Uror!$A$1:$B$20000, 2, FALSE), "-")</f>
        <v>-</v>
      </c>
      <c r="AH24" s="26">
        <f>_xlfn.IFNA(VLOOKUP($D24&amp;AH$1, [1]inds_inra_location!$A$1:$B$20000, 2, FALSE), "-")</f>
        <v>1.6013531014323235E-2</v>
      </c>
      <c r="AI24" s="26">
        <f>_xlfn.IFNA(VLOOKUP($D24&amp;AI$1, [1]inds_inra_location!$A$1:$B$20000, 2, FALSE), "-")</f>
        <v>8.0384491011500359E-3</v>
      </c>
      <c r="AJ24" s="26">
        <f>_xlfn.IFNA(VLOOKUP($D24&amp;AJ$1, [1]inds_inra_location!$A$1:$B$20000, 2, FALSE), "-")</f>
        <v>1.8596232403069735E-3</v>
      </c>
      <c r="AK24" s="26">
        <f>_xlfn.IFNA(VLOOKUP($D24&amp;AK$1, [1]inds_inra_location!$A$1:$B$20000, 2, FALSE), "-")</f>
        <v>2.473682863637805E-3</v>
      </c>
      <c r="AL24" s="26">
        <f>_xlfn.IFNA(VLOOKUP($D24&amp;AL$1, [1]inds_inra_location!$A$1:$B$20000, 2, FALSE), "-")</f>
        <v>1.1912172194570303E-3</v>
      </c>
      <c r="AM24" s="26">
        <f>_xlfn.IFNA(VLOOKUP($D24&amp;AM$1, [1]inds_inra_location!$A$1:$B$20000, 2, FALSE), "-")</f>
        <v>2.5588036514818668E-3</v>
      </c>
      <c r="AN24" s="26">
        <f>_xlfn.IFNA(VLOOKUP($D24&amp;AN$1, [1]inds_inra_sex!$A$1:$B$20000, 2, FALSE), "-")</f>
        <v>1.5357819385826588E-2</v>
      </c>
      <c r="AO24" s="26">
        <f>_xlfn.IFNA(VLOOKUP($D24&amp;AO$1, [1]inds_inra_sex!$A$1:$B$20000, 2, FALSE), "-")</f>
        <v>4.1366927325725555E-3</v>
      </c>
      <c r="AP24" s="26">
        <f>_xlfn.IFNA(VLOOKUP($D24&amp;AP$1, [1]inds_inra_sex!$A$1:$B$20000, 2, FALSE), "-")</f>
        <v>3.5850179847329855E-3</v>
      </c>
      <c r="AQ24" s="26">
        <f>_xlfn.IFNA(VLOOKUP($D24&amp;AQ$1, [1]inds_inra_sex!$A$1:$B$20000, 2, FALSE), "-")</f>
        <v>1.4398196712136269E-2</v>
      </c>
      <c r="AR24" s="26">
        <f>_xlfn.IFNA(VLOOKUP($D24&amp;AR$1, [1]inds_inra_sex!$A$1:$B$20000, 2, FALSE), "-")</f>
        <v>8.6306016892194748E-3</v>
      </c>
      <c r="AS24" s="27">
        <f>_xlfn.IFNA(VLOOKUP($D24&amp;AS$1, [1]inds_inra_sex!$A$1:$B$20000, 2, FALSE), "-")</f>
        <v>1.502704806625843E-3</v>
      </c>
    </row>
  </sheetData>
  <mergeCells count="11">
    <mergeCell ref="AB2:AD2"/>
    <mergeCell ref="I2:O2"/>
    <mergeCell ref="P2:R2"/>
    <mergeCell ref="S2:U2"/>
    <mergeCell ref="V2:X2"/>
    <mergeCell ref="Y2:AA2"/>
    <mergeCell ref="AE2:AG2"/>
    <mergeCell ref="AH2:AJ2"/>
    <mergeCell ref="AK2:AM2"/>
    <mergeCell ref="AN2:AP2"/>
    <mergeCell ref="AQ2:AS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1C8A-AE82-4353-B6BE-CFDE15437D01}">
  <dimension ref="A2:G24"/>
  <sheetViews>
    <sheetView topLeftCell="C1" zoomScaleNormal="100" workbookViewId="0">
      <selection activeCell="N17" sqref="N17"/>
    </sheetView>
  </sheetViews>
  <sheetFormatPr defaultRowHeight="14.5" x14ac:dyDescent="0.35"/>
  <cols>
    <col min="2" max="2" width="36.36328125" bestFit="1" customWidth="1"/>
    <col min="3" max="3" width="10" bestFit="1" customWidth="1"/>
    <col min="4" max="4" width="36.26953125" bestFit="1" customWidth="1"/>
    <col min="5" max="5" width="10" bestFit="1" customWidth="1"/>
    <col min="6" max="6" width="24.26953125" bestFit="1" customWidth="1"/>
    <col min="7" max="7" width="10" bestFit="1" customWidth="1"/>
  </cols>
  <sheetData>
    <row r="2" spans="1:7" x14ac:dyDescent="0.35">
      <c r="B2" t="s">
        <v>170</v>
      </c>
      <c r="D2" t="s">
        <v>171</v>
      </c>
      <c r="F2" t="s">
        <v>172</v>
      </c>
    </row>
    <row r="3" spans="1:7" x14ac:dyDescent="0.35">
      <c r="B3" t="s">
        <v>199</v>
      </c>
      <c r="C3" t="s">
        <v>198</v>
      </c>
      <c r="D3" t="s">
        <v>199</v>
      </c>
      <c r="E3" t="s">
        <v>198</v>
      </c>
      <c r="F3" t="s">
        <v>199</v>
      </c>
      <c r="G3" t="s">
        <v>198</v>
      </c>
    </row>
    <row r="4" spans="1:7" x14ac:dyDescent="0.35">
      <c r="A4">
        <v>1</v>
      </c>
      <c r="B4" t="str">
        <f>VLOOKUP(A4, income_rank!$G$4:$I$24, 2, FALSE)</f>
        <v>Own cattle production/fattening and sales</v>
      </c>
      <c r="C4" s="65">
        <f>VLOOKUP(A4, income_rank!$G$4:$I$24, 3, FALSE)</f>
        <v>0.39383777976036072</v>
      </c>
      <c r="D4" t="str">
        <f>VLOOKUP(A4, income_rank!$J$4:$L$24, 2, FALSE)</f>
        <v>Own goats production/fattening and sales</v>
      </c>
      <c r="E4" s="65">
        <f>VLOOKUP(A4, income_rank!$J$4:$L$24, 3, FALSE)</f>
        <v>0.22606436908245087</v>
      </c>
      <c r="F4" t="str">
        <f>VLOOKUP(A4, income_rank!$M$4:$O$24, 2, FALSE)</f>
        <v>Sale of wild bush products</v>
      </c>
      <c r="G4" s="65">
        <f>VLOOKUP(A4, income_rank!$M$4:$O$24, 3, FALSE)</f>
        <v>0.22718434035778046</v>
      </c>
    </row>
    <row r="5" spans="1:7" x14ac:dyDescent="0.35">
      <c r="A5">
        <v>2</v>
      </c>
      <c r="B5" t="str">
        <f>VLOOKUP(A5, income_rank!$G$4:$I$24, 2, FALSE)</f>
        <v>Own farming/crop production and sales</v>
      </c>
      <c r="C5" s="65">
        <f>VLOOKUP(A5, income_rank!$G$4:$I$24, 3, FALSE)</f>
        <v>0.39164265990257263</v>
      </c>
      <c r="D5" t="str">
        <f>VLOOKUP(A5, income_rank!$J$4:$L$24, 2, FALSE)</f>
        <v>Own cattle production/fattening and sales</v>
      </c>
      <c r="E5" s="65">
        <f>VLOOKUP(A5, income_rank!$J$4:$L$24, 3, FALSE)</f>
        <v>0.17300386726856232</v>
      </c>
      <c r="F5" t="str">
        <f>VLOOKUP(A5, income_rank!$M$4:$O$24, 2, FALSE)</f>
        <v>Own fishing and sales</v>
      </c>
      <c r="G5" s="65">
        <f>VLOOKUP(A5, income_rank!$M$4:$O$24, 3, FALSE)</f>
        <v>0.16551312804222107</v>
      </c>
    </row>
    <row r="6" spans="1:7" x14ac:dyDescent="0.35">
      <c r="A6">
        <v>3</v>
      </c>
      <c r="B6" t="str">
        <f>VLOOKUP(A6, income_rank!$G$4:$I$24, 2, FALSE)</f>
        <v>Own goats production/fattening and sales</v>
      </c>
      <c r="C6" s="65">
        <f>VLOOKUP(A6, income_rank!$G$4:$I$24, 3, FALSE)</f>
        <v>0.10751510411500931</v>
      </c>
      <c r="D6" t="str">
        <f>VLOOKUP(A6, income_rank!$J$4:$L$24, 2, FALSE)</f>
        <v>Own fishing and sales</v>
      </c>
      <c r="E6" s="65">
        <f>VLOOKUP(A6, income_rank!$J$4:$L$24, 3, FALSE)</f>
        <v>0.16887946426868439</v>
      </c>
      <c r="F6" t="str">
        <f>VLOOKUP(A6, income_rank!$M$4:$O$24, 2, FALSE)</f>
        <v>Honey production and sales</v>
      </c>
      <c r="G6" s="65">
        <f>VLOOKUP(A6, income_rank!$M$4:$O$24, 3, FALSE)</f>
        <v>0.16151747107505798</v>
      </c>
    </row>
    <row r="13" spans="1:7" x14ac:dyDescent="0.35">
      <c r="B13" t="s">
        <v>221</v>
      </c>
      <c r="D13">
        <v>12</v>
      </c>
      <c r="E13">
        <v>0.25</v>
      </c>
    </row>
    <row r="14" spans="1:7" x14ac:dyDescent="0.35">
      <c r="A14">
        <v>1</v>
      </c>
      <c r="B14" t="s">
        <v>224</v>
      </c>
      <c r="C14" s="59">
        <f>C4</f>
        <v>0.39383777976036072</v>
      </c>
      <c r="D14">
        <v>11</v>
      </c>
      <c r="E14">
        <v>0</v>
      </c>
    </row>
    <row r="15" spans="1:7" x14ac:dyDescent="0.35">
      <c r="A15">
        <v>1</v>
      </c>
      <c r="B15" t="s">
        <v>225</v>
      </c>
      <c r="C15" s="59">
        <f t="shared" ref="C15:C16" si="0">C5</f>
        <v>0.39164265990257263</v>
      </c>
      <c r="D15">
        <v>10</v>
      </c>
      <c r="E15">
        <v>0</v>
      </c>
    </row>
    <row r="16" spans="1:7" x14ac:dyDescent="0.35">
      <c r="A16">
        <v>1</v>
      </c>
      <c r="B16" t="s">
        <v>226</v>
      </c>
      <c r="C16" s="59">
        <f t="shared" si="0"/>
        <v>0.10751510411500931</v>
      </c>
      <c r="D16">
        <v>9</v>
      </c>
      <c r="E16">
        <v>0.15</v>
      </c>
    </row>
    <row r="17" spans="1:5" x14ac:dyDescent="0.35">
      <c r="B17" t="s">
        <v>222</v>
      </c>
      <c r="C17" s="59"/>
      <c r="D17">
        <v>8</v>
      </c>
      <c r="E17" s="66">
        <v>0.25</v>
      </c>
    </row>
    <row r="18" spans="1:5" x14ac:dyDescent="0.35">
      <c r="A18">
        <v>2</v>
      </c>
      <c r="B18" t="s">
        <v>226</v>
      </c>
      <c r="C18" s="59">
        <f>E4</f>
        <v>0.22606436908245087</v>
      </c>
      <c r="D18">
        <v>7</v>
      </c>
      <c r="E18">
        <v>0</v>
      </c>
    </row>
    <row r="19" spans="1:5" x14ac:dyDescent="0.35">
      <c r="A19">
        <v>2</v>
      </c>
      <c r="B19" t="s">
        <v>224</v>
      </c>
      <c r="C19" s="59">
        <f t="shared" ref="C19:C20" si="1">E5</f>
        <v>0.17300386726856232</v>
      </c>
      <c r="D19">
        <v>6</v>
      </c>
      <c r="E19">
        <v>0</v>
      </c>
    </row>
    <row r="20" spans="1:5" x14ac:dyDescent="0.35">
      <c r="A20">
        <v>2</v>
      </c>
      <c r="B20" t="s">
        <v>204</v>
      </c>
      <c r="C20" s="59">
        <f t="shared" si="1"/>
        <v>0.16887946426868439</v>
      </c>
      <c r="D20">
        <v>5</v>
      </c>
      <c r="E20">
        <v>0</v>
      </c>
    </row>
    <row r="21" spans="1:5" x14ac:dyDescent="0.35">
      <c r="B21" t="s">
        <v>223</v>
      </c>
      <c r="C21" s="59"/>
      <c r="D21">
        <v>4</v>
      </c>
      <c r="E21">
        <v>0.25</v>
      </c>
    </row>
    <row r="22" spans="1:5" x14ac:dyDescent="0.35">
      <c r="A22">
        <v>3</v>
      </c>
      <c r="B22" t="s">
        <v>210</v>
      </c>
      <c r="C22" s="59">
        <f>G4</f>
        <v>0.22718434035778046</v>
      </c>
      <c r="D22">
        <v>3</v>
      </c>
      <c r="E22">
        <v>0</v>
      </c>
    </row>
    <row r="23" spans="1:5" x14ac:dyDescent="0.35">
      <c r="A23">
        <v>3</v>
      </c>
      <c r="B23" t="s">
        <v>204</v>
      </c>
      <c r="C23" s="59">
        <f t="shared" ref="C23:C24" si="2">G5</f>
        <v>0.16551312804222107</v>
      </c>
      <c r="D23">
        <v>2</v>
      </c>
      <c r="E23">
        <v>0</v>
      </c>
    </row>
    <row r="24" spans="1:5" x14ac:dyDescent="0.35">
      <c r="A24">
        <v>3</v>
      </c>
      <c r="B24" t="s">
        <v>211</v>
      </c>
      <c r="C24" s="59">
        <f t="shared" si="2"/>
        <v>0.16151747107505798</v>
      </c>
      <c r="D24">
        <v>1</v>
      </c>
      <c r="E2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3EC-76F4-4C5F-BCB9-2F7462AD5893}">
  <dimension ref="A1:P3"/>
  <sheetViews>
    <sheetView zoomScale="80" zoomScaleNormal="80" workbookViewId="0">
      <selection activeCell="H10" sqref="H10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95</v>
      </c>
      <c r="N1" t="s">
        <v>96</v>
      </c>
      <c r="O1" t="s">
        <v>95</v>
      </c>
      <c r="P1" t="s">
        <v>96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16.5" thickBot="1" x14ac:dyDescent="0.55000000000000004">
      <c r="A3" s="46">
        <v>22</v>
      </c>
      <c r="B3" s="47" t="s">
        <v>24</v>
      </c>
      <c r="C3" s="48" t="s">
        <v>47</v>
      </c>
      <c r="D3" s="48" t="s">
        <v>56</v>
      </c>
      <c r="E3" s="47" t="s">
        <v>57</v>
      </c>
      <c r="F3" s="49">
        <f>VLOOKUP($C3&amp;F$1, [1]inds_vax_overall!$A$1:$B$20000, 2, FALSE)</f>
        <v>0.73333758115768433</v>
      </c>
      <c r="G3" s="49">
        <f>VLOOKUP($C3&amp;G$1, [1]inds_vax_county_Akobo!$A$1:$B$20000, 2, FALSE)</f>
        <v>0.83218473196029663</v>
      </c>
      <c r="H3" s="49">
        <f>VLOOKUP($C3&amp;H$1, [1]inds_vax_county_Budi!$A$1:$B$20000, 2, FALSE)</f>
        <v>0.89553803205490112</v>
      </c>
      <c r="I3" s="49">
        <f>VLOOKUP($C3&amp;I$1, [1]inds_vax_county_Duk!$A$1:$B$20000, 2, FALSE)</f>
        <v>0.82234418392181396</v>
      </c>
      <c r="J3" s="49">
        <f>VLOOKUP($C3&amp;J$1, [1]inds_vax_county_Leer!$A$1:$B$20000, 2, FALSE)</f>
        <v>0.88033360242843628</v>
      </c>
      <c r="K3" s="49" t="str">
        <f>_xlfn.IFNA(VLOOKUP($C3&amp;K$1, [1]inds_b_county_Pibor!$A$1:$B$20000, 2, FALSE), "-")</f>
        <v>-</v>
      </c>
      <c r="L3" s="49">
        <f>VLOOKUP($C3&amp;L$1, [1]inds_vax_county_Uror!$A$1:$B$20000, 2, FALSE)</f>
        <v>0.55210089683532715</v>
      </c>
      <c r="M3" s="49" t="s">
        <v>54</v>
      </c>
      <c r="N3" s="49" t="s">
        <v>54</v>
      </c>
      <c r="O3" s="49">
        <f>VLOOKUP($C3&amp;O$1, [1]inds_vax_sex!$A$1:$B$20000, 2, FALSE)</f>
        <v>0.72799980640411377</v>
      </c>
      <c r="P3" s="50">
        <f>VLOOKUP($C3&amp;P$1, [1]inds_vax_sex!$A$1:$B$20000, 2, FALSE)</f>
        <v>0.73918002843856812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binary</vt:lpstr>
      <vt:lpstr>bin_viz</vt:lpstr>
      <vt:lpstr>ordinal</vt:lpstr>
      <vt:lpstr>ord_viz</vt:lpstr>
      <vt:lpstr>interval</vt:lpstr>
      <vt:lpstr>int_viz</vt:lpstr>
      <vt:lpstr>income_rank</vt:lpstr>
      <vt:lpstr>inc_viz</vt:lpstr>
      <vt:lpstr>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Kelly</dc:creator>
  <cp:lastModifiedBy>Sean Kelly</cp:lastModifiedBy>
  <dcterms:created xsi:type="dcterms:W3CDTF">2021-08-09T13:51:38Z</dcterms:created>
  <dcterms:modified xsi:type="dcterms:W3CDTF">2021-09-28T16:38:41Z</dcterms:modified>
</cp:coreProperties>
</file>