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eroen Vermunt\Dropbox\minor2020-2021\"/>
    </mc:Choice>
  </mc:AlternateContent>
  <xr:revisionPtr revIDLastSave="0" documentId="13_ncr:1_{6F69873A-39F0-4793-9CE8-AE191DDFB92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rom Parameters to Profile" sheetId="5" r:id="rId1"/>
    <sheet name="From Profile to Parameter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J11" i="5" s="1"/>
  <c r="I6" i="5"/>
  <c r="I11" i="5" s="1"/>
  <c r="H6" i="5"/>
  <c r="H11" i="5" s="1"/>
  <c r="J5" i="5"/>
  <c r="J10" i="5" s="1"/>
  <c r="I5" i="5"/>
  <c r="I10" i="5" s="1"/>
  <c r="H5" i="5"/>
  <c r="H10" i="5" s="1"/>
  <c r="I6" i="4"/>
  <c r="H6" i="4"/>
  <c r="G6" i="4"/>
  <c r="G10" i="4" s="1"/>
  <c r="I5" i="4"/>
  <c r="I9" i="4" s="1"/>
  <c r="H5" i="4"/>
  <c r="G5" i="4"/>
  <c r="G9" i="4" s="1"/>
  <c r="H13" i="5" l="1"/>
  <c r="H17" i="5" s="1"/>
  <c r="I13" i="5"/>
  <c r="I17" i="5" s="1"/>
  <c r="J13" i="5"/>
  <c r="J17" i="5" s="1"/>
  <c r="I10" i="4"/>
  <c r="I14" i="4" s="1"/>
  <c r="H10" i="4"/>
  <c r="H14" i="4"/>
  <c r="H9" i="4"/>
  <c r="H13" i="4" s="1"/>
  <c r="I13" i="4"/>
  <c r="I18" i="5" l="1"/>
  <c r="J18" i="5"/>
  <c r="H18" i="5"/>
</calcChain>
</file>

<file path=xl/sharedStrings.xml><?xml version="1.0" encoding="utf-8"?>
<sst xmlns="http://schemas.openxmlformats.org/spreadsheetml/2006/main" count="61" uniqueCount="24">
  <si>
    <t>GOOD PURPOSE</t>
  </si>
  <si>
    <t>purpose</t>
  </si>
  <si>
    <t>Cluster1</t>
  </si>
  <si>
    <t>Cluster2</t>
  </si>
  <si>
    <t>Cluster3</t>
  </si>
  <si>
    <t>DEPENDS</t>
  </si>
  <si>
    <t>WASTE OF TIME AND $</t>
  </si>
  <si>
    <t>Log odds</t>
  </si>
  <si>
    <t>Odds with first category as reference category</t>
  </si>
  <si>
    <t xml:space="preserve">Difference with log-odds of cluster1 </t>
  </si>
  <si>
    <t>accuracy</t>
  </si>
  <si>
    <t>mostly true</t>
  </si>
  <si>
    <t>not true</t>
  </si>
  <si>
    <t>Intercepts</t>
  </si>
  <si>
    <t>Overall</t>
  </si>
  <si>
    <t>SUM</t>
  </si>
  <si>
    <t>Intercept + slope</t>
  </si>
  <si>
    <t>Exponenting</t>
  </si>
  <si>
    <t>Summing</t>
  </si>
  <si>
    <t>Dividing by sum yields probabilities</t>
  </si>
  <si>
    <t>From Profile output</t>
  </si>
  <si>
    <t>From PARAMETERS</t>
  </si>
  <si>
    <t>From PROFILE</t>
  </si>
  <si>
    <t>From Parameters output (dummy first coding)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</si>
</sst>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right" vertical="center" wrapText="1"/>
    </xf>
    <xf numFmtId="168" fontId="0" fillId="0" borderId="0" xfId="0" applyNumberFormat="1"/>
    <xf numFmtId="168" fontId="1" fillId="0" borderId="0" xfId="0" applyNumberFormat="1" applyFont="1" applyAlignment="1">
      <alignment horizontal="right" vertical="center" wrapText="1"/>
    </xf>
    <xf numFmtId="168" fontId="0" fillId="3" borderId="0" xfId="0" applyNumberFormat="1" applyFill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153F-372D-4446-82FE-C423932DB0BB}">
  <dimension ref="A1:O23"/>
  <sheetViews>
    <sheetView tabSelected="1" zoomScale="120" zoomScaleNormal="120" workbookViewId="0">
      <selection activeCell="E21" sqref="E21"/>
    </sheetView>
  </sheetViews>
  <sheetFormatPr defaultRowHeight="14.4" x14ac:dyDescent="0.3"/>
  <cols>
    <col min="1" max="1" width="12.6640625" customWidth="1"/>
    <col min="7" max="7" width="11.21875" customWidth="1"/>
  </cols>
  <sheetData>
    <row r="1" spans="1:13" ht="14.4" customHeight="1" x14ac:dyDescent="0.3">
      <c r="A1" s="5" t="s">
        <v>21</v>
      </c>
    </row>
    <row r="2" spans="1:13" ht="14.4" customHeight="1" x14ac:dyDescent="0.3"/>
    <row r="3" spans="1:13" ht="14.4" customHeight="1" x14ac:dyDescent="0.3">
      <c r="A3" s="2"/>
      <c r="B3" s="3" t="s">
        <v>2</v>
      </c>
      <c r="C3" s="3" t="s">
        <v>3</v>
      </c>
      <c r="D3" s="3" t="s">
        <v>4</v>
      </c>
      <c r="H3" s="3" t="s">
        <v>2</v>
      </c>
      <c r="I3" s="3" t="s">
        <v>3</v>
      </c>
      <c r="J3" s="3" t="s">
        <v>4</v>
      </c>
    </row>
    <row r="4" spans="1:13" ht="14.4" customHeight="1" x14ac:dyDescent="0.3">
      <c r="A4" s="4" t="s">
        <v>10</v>
      </c>
      <c r="B4" s="2"/>
      <c r="C4" s="2"/>
      <c r="D4" s="2"/>
      <c r="G4" s="4" t="s">
        <v>10</v>
      </c>
    </row>
    <row r="5" spans="1:13" ht="14.4" customHeight="1" x14ac:dyDescent="0.3">
      <c r="A5" s="3" t="s">
        <v>11</v>
      </c>
      <c r="B5" s="2">
        <v>0.745</v>
      </c>
      <c r="C5" s="2">
        <v>0.85009999999999997</v>
      </c>
      <c r="D5" s="2">
        <v>-1.5951</v>
      </c>
      <c r="G5" s="3" t="s">
        <v>11</v>
      </c>
      <c r="H5">
        <f>$B10+B5</f>
        <v>0.19420000000000004</v>
      </c>
      <c r="I5">
        <f>$B10+C5</f>
        <v>0.29930000000000001</v>
      </c>
      <c r="J5">
        <f>$B10+D5</f>
        <v>-2.1459000000000001</v>
      </c>
      <c r="L5" s="1" t="s">
        <v>16</v>
      </c>
      <c r="M5" s="1"/>
    </row>
    <row r="6" spans="1:13" ht="14.4" customHeight="1" x14ac:dyDescent="0.3">
      <c r="A6" s="3" t="s">
        <v>12</v>
      </c>
      <c r="B6" s="2">
        <v>-0.745</v>
      </c>
      <c r="C6" s="2">
        <v>-0.85009999999999997</v>
      </c>
      <c r="D6" s="2">
        <v>1.5951</v>
      </c>
      <c r="G6" s="3" t="s">
        <v>12</v>
      </c>
      <c r="H6">
        <f>$B11+B6</f>
        <v>-0.19420000000000004</v>
      </c>
      <c r="I6">
        <f>$B11+C6</f>
        <v>-0.29930000000000001</v>
      </c>
      <c r="J6">
        <f>$B11+D6</f>
        <v>2.1459000000000001</v>
      </c>
    </row>
    <row r="7" spans="1:13" ht="14.4" customHeight="1" x14ac:dyDescent="0.3"/>
    <row r="8" spans="1:13" ht="14.4" customHeight="1" x14ac:dyDescent="0.3">
      <c r="A8" s="4" t="s">
        <v>13</v>
      </c>
      <c r="B8" s="3" t="s">
        <v>14</v>
      </c>
      <c r="H8" s="3" t="s">
        <v>2</v>
      </c>
      <c r="I8" s="3" t="s">
        <v>3</v>
      </c>
      <c r="J8" s="3" t="s">
        <v>4</v>
      </c>
    </row>
    <row r="9" spans="1:13" ht="14.4" customHeight="1" x14ac:dyDescent="0.3">
      <c r="A9" s="4" t="s">
        <v>10</v>
      </c>
      <c r="B9" s="2"/>
      <c r="G9" s="4" t="s">
        <v>10</v>
      </c>
    </row>
    <row r="10" spans="1:13" ht="14.4" customHeight="1" x14ac:dyDescent="0.3">
      <c r="A10" s="3" t="s">
        <v>11</v>
      </c>
      <c r="B10" s="2">
        <v>-0.55079999999999996</v>
      </c>
      <c r="G10" s="3" t="s">
        <v>11</v>
      </c>
      <c r="H10" s="8">
        <f>EXP(H5)</f>
        <v>1.214339126496369</v>
      </c>
      <c r="I10" s="8">
        <f t="shared" ref="I10:J10" si="0">EXP(I5)</f>
        <v>1.3489142370489544</v>
      </c>
      <c r="J10" s="8">
        <f t="shared" si="0"/>
        <v>0.11696272320912109</v>
      </c>
      <c r="L10" s="1" t="s">
        <v>17</v>
      </c>
      <c r="M10" s="1"/>
    </row>
    <row r="11" spans="1:13" ht="14.4" customHeight="1" x14ac:dyDescent="0.3">
      <c r="A11" s="3" t="s">
        <v>12</v>
      </c>
      <c r="B11" s="2">
        <v>0.55079999999999996</v>
      </c>
      <c r="G11" s="3" t="s">
        <v>12</v>
      </c>
      <c r="H11" s="8">
        <f t="shared" ref="H11:J11" si="1">EXP(H6)</f>
        <v>0.82349318915978298</v>
      </c>
      <c r="I11" s="8">
        <f t="shared" si="1"/>
        <v>0.74133697497901663</v>
      </c>
      <c r="J11" s="8">
        <f t="shared" si="1"/>
        <v>8.5497325349724509</v>
      </c>
    </row>
    <row r="12" spans="1:13" ht="14.4" customHeight="1" x14ac:dyDescent="0.3">
      <c r="H12" s="8"/>
      <c r="I12" s="8"/>
      <c r="J12" s="8"/>
    </row>
    <row r="13" spans="1:13" ht="14.4" customHeight="1" x14ac:dyDescent="0.3">
      <c r="A13" s="5" t="s">
        <v>22</v>
      </c>
      <c r="G13" s="5" t="s">
        <v>15</v>
      </c>
      <c r="H13" s="8">
        <f>SUM(H10:H11)</f>
        <v>2.0378323156561517</v>
      </c>
      <c r="I13" s="8">
        <f t="shared" ref="I13:J13" si="2">SUM(I10:I11)</f>
        <v>2.090251212027971</v>
      </c>
      <c r="J13" s="8">
        <f t="shared" si="2"/>
        <v>8.6666952581815728</v>
      </c>
      <c r="L13" s="1" t="s">
        <v>18</v>
      </c>
      <c r="M13" s="1"/>
    </row>
    <row r="14" spans="1:13" ht="14.4" customHeight="1" x14ac:dyDescent="0.3">
      <c r="H14" s="8"/>
      <c r="I14" s="8"/>
      <c r="J14" s="8"/>
    </row>
    <row r="15" spans="1:13" ht="14.4" customHeight="1" x14ac:dyDescent="0.3">
      <c r="A15" s="2"/>
      <c r="B15" s="3" t="s">
        <v>2</v>
      </c>
      <c r="C15" s="3" t="s">
        <v>3</v>
      </c>
      <c r="D15" s="3" t="s">
        <v>4</v>
      </c>
      <c r="H15" s="9" t="s">
        <v>2</v>
      </c>
      <c r="I15" s="9" t="s">
        <v>3</v>
      </c>
      <c r="J15" s="9" t="s">
        <v>4</v>
      </c>
    </row>
    <row r="16" spans="1:13" ht="14.4" customHeight="1" x14ac:dyDescent="0.3">
      <c r="A16" s="4" t="s">
        <v>10</v>
      </c>
      <c r="B16" s="2"/>
      <c r="C16" s="2"/>
      <c r="D16" s="2"/>
      <c r="G16" s="4" t="s">
        <v>10</v>
      </c>
      <c r="H16" s="8"/>
      <c r="I16" s="8"/>
      <c r="J16" s="8"/>
    </row>
    <row r="17" spans="1:15" ht="14.4" customHeight="1" x14ac:dyDescent="0.3">
      <c r="A17" s="3" t="s">
        <v>11</v>
      </c>
      <c r="B17" s="7">
        <v>0.59589999999999999</v>
      </c>
      <c r="C17" s="7">
        <v>0.64529999999999998</v>
      </c>
      <c r="D17" s="7">
        <v>1.35E-2</v>
      </c>
      <c r="G17" s="3" t="s">
        <v>11</v>
      </c>
      <c r="H17" s="10">
        <f>H10/H$13</f>
        <v>0.59589747260699899</v>
      </c>
      <c r="I17" s="10">
        <f>I10/I$13</f>
        <v>0.64533594301339114</v>
      </c>
      <c r="J17" s="10">
        <f>J10/J$13</f>
        <v>1.3495654309375353E-2</v>
      </c>
      <c r="L17" s="1" t="s">
        <v>19</v>
      </c>
      <c r="M17" s="1"/>
      <c r="N17" s="1"/>
      <c r="O17" s="1"/>
    </row>
    <row r="18" spans="1:15" ht="14.4" customHeight="1" x14ac:dyDescent="0.3">
      <c r="A18" s="3" t="s">
        <v>12</v>
      </c>
      <c r="B18" s="7">
        <v>0.40410000000000001</v>
      </c>
      <c r="C18" s="7">
        <v>0.35470000000000002</v>
      </c>
      <c r="D18" s="7">
        <v>0.98650000000000004</v>
      </c>
      <c r="E18" s="3"/>
      <c r="F18" s="3"/>
      <c r="G18" s="3" t="s">
        <v>12</v>
      </c>
      <c r="H18" s="10">
        <f>H11/H$13</f>
        <v>0.40410252739300112</v>
      </c>
      <c r="I18" s="10">
        <f>I11/I$13</f>
        <v>0.35466405698660891</v>
      </c>
      <c r="J18" s="10">
        <f>J11/J$13</f>
        <v>0.98650434569062451</v>
      </c>
    </row>
    <row r="19" spans="1:15" ht="14.4" customHeight="1" x14ac:dyDescent="0.3">
      <c r="E19" s="2"/>
      <c r="F19" s="2"/>
    </row>
    <row r="20" spans="1:15" ht="14.4" customHeight="1" x14ac:dyDescent="0.3">
      <c r="E20" s="2"/>
      <c r="F20" s="2"/>
    </row>
    <row r="21" spans="1:15" ht="14.4" customHeight="1" x14ac:dyDescent="0.3">
      <c r="E21" s="2"/>
      <c r="F21" s="2"/>
    </row>
    <row r="22" spans="1:15" ht="14.4" customHeight="1" x14ac:dyDescent="0.3">
      <c r="E22" s="2"/>
      <c r="F22" s="2"/>
    </row>
    <row r="23" spans="1:15" ht="14.4" customHeight="1" x14ac:dyDescent="0.3">
      <c r="E23" s="2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9525-6B37-407E-9803-0A4678E5E4C4}">
  <dimension ref="A1:K14"/>
  <sheetViews>
    <sheetView zoomScale="130" zoomScaleNormal="130" workbookViewId="0">
      <selection activeCell="A9" sqref="A9"/>
    </sheetView>
  </sheetViews>
  <sheetFormatPr defaultRowHeight="14.4" x14ac:dyDescent="0.3"/>
  <cols>
    <col min="1" max="1" width="23.33203125" customWidth="1"/>
    <col min="8" max="8" width="8.88671875" customWidth="1"/>
  </cols>
  <sheetData>
    <row r="1" spans="1:11" ht="16.8" customHeight="1" x14ac:dyDescent="0.3">
      <c r="A1" s="5" t="s">
        <v>20</v>
      </c>
    </row>
    <row r="2" spans="1:11" ht="16.8" customHeight="1" x14ac:dyDescent="0.3">
      <c r="B2" s="3" t="s">
        <v>2</v>
      </c>
      <c r="C2" s="3" t="s">
        <v>3</v>
      </c>
      <c r="D2" s="3" t="s">
        <v>4</v>
      </c>
      <c r="G2" s="3" t="s">
        <v>2</v>
      </c>
      <c r="H2" s="3" t="s">
        <v>3</v>
      </c>
      <c r="I2" s="3" t="s">
        <v>4</v>
      </c>
    </row>
    <row r="3" spans="1:11" ht="16.8" customHeight="1" x14ac:dyDescent="0.3">
      <c r="A3" s="4" t="s">
        <v>1</v>
      </c>
      <c r="B3" s="2"/>
      <c r="C3" s="2"/>
      <c r="D3" s="2"/>
      <c r="E3" s="2"/>
    </row>
    <row r="4" spans="1:11" ht="16.8" customHeight="1" x14ac:dyDescent="0.3">
      <c r="A4" s="3" t="s">
        <v>0</v>
      </c>
      <c r="B4" s="2">
        <v>0.88629999999999998</v>
      </c>
      <c r="C4" s="2">
        <v>0.90129999999999999</v>
      </c>
      <c r="D4" s="2">
        <v>0.14879999999999999</v>
      </c>
      <c r="E4" s="2"/>
      <c r="G4" s="1" t="s">
        <v>8</v>
      </c>
      <c r="H4" s="1"/>
      <c r="I4" s="1"/>
      <c r="J4" s="1"/>
      <c r="K4" s="1"/>
    </row>
    <row r="5" spans="1:11" ht="16.8" customHeight="1" x14ac:dyDescent="0.3">
      <c r="A5" s="3" t="s">
        <v>5</v>
      </c>
      <c r="B5" s="2">
        <v>5.6300000000000003E-2</v>
      </c>
      <c r="C5" s="2">
        <v>6.4299999999999996E-2</v>
      </c>
      <c r="D5" s="2">
        <v>0.21629999999999999</v>
      </c>
      <c r="E5" s="2"/>
      <c r="G5" s="8">
        <f>B5/B4</f>
        <v>6.3522509308360606E-2</v>
      </c>
      <c r="H5" s="8">
        <f t="shared" ref="H5:I5" si="0">C5/C4</f>
        <v>7.134139576167757E-2</v>
      </c>
      <c r="I5" s="8">
        <f t="shared" si="0"/>
        <v>1.4536290322580645</v>
      </c>
    </row>
    <row r="6" spans="1:11" ht="16.8" customHeight="1" x14ac:dyDescent="0.3">
      <c r="A6" s="3" t="s">
        <v>6</v>
      </c>
      <c r="B6" s="2">
        <v>5.74E-2</v>
      </c>
      <c r="C6" s="2">
        <v>3.4500000000000003E-2</v>
      </c>
      <c r="D6" s="2">
        <v>0.63490000000000002</v>
      </c>
      <c r="E6" s="2"/>
      <c r="G6" s="8">
        <f>B6/B4</f>
        <v>6.4763624055060365E-2</v>
      </c>
      <c r="H6" s="8">
        <f t="shared" ref="H6:I6" si="1">C6/C4</f>
        <v>3.8278042827027632E-2</v>
      </c>
      <c r="I6" s="8">
        <f t="shared" si="1"/>
        <v>4.2668010752688179</v>
      </c>
    </row>
    <row r="7" spans="1:11" ht="16.8" customHeight="1" x14ac:dyDescent="0.3">
      <c r="G7" s="8"/>
      <c r="H7" s="8"/>
      <c r="I7" s="8"/>
    </row>
    <row r="8" spans="1:11" ht="16.8" customHeight="1" x14ac:dyDescent="0.3">
      <c r="G8" s="11" t="s">
        <v>7</v>
      </c>
      <c r="H8" s="8"/>
      <c r="I8" s="8"/>
    </row>
    <row r="9" spans="1:11" ht="16.8" customHeight="1" x14ac:dyDescent="0.3">
      <c r="G9" s="8">
        <f t="shared" ref="G9:I10" si="2">LN(G5)</f>
        <v>-2.7563609585987074</v>
      </c>
      <c r="H9" s="8">
        <f t="shared" si="2"/>
        <v>-2.6402785343187904</v>
      </c>
      <c r="I9" s="8">
        <f t="shared" si="2"/>
        <v>0.37406321056002156</v>
      </c>
    </row>
    <row r="10" spans="1:11" ht="16.8" customHeight="1" x14ac:dyDescent="0.3">
      <c r="A10" s="5" t="s">
        <v>23</v>
      </c>
      <c r="G10" s="8">
        <f t="shared" si="2"/>
        <v>-2.7370111904188317</v>
      </c>
      <c r="H10" s="8">
        <f t="shared" si="2"/>
        <v>-3.2628788415250498</v>
      </c>
      <c r="I10" s="8">
        <f t="shared" si="2"/>
        <v>1.4508643837774129</v>
      </c>
    </row>
    <row r="11" spans="1:11" ht="16.8" customHeight="1" x14ac:dyDescent="0.3">
      <c r="A11" s="4" t="s">
        <v>1</v>
      </c>
      <c r="G11" s="8"/>
      <c r="H11" s="8"/>
      <c r="I11" s="8"/>
    </row>
    <row r="12" spans="1:11" ht="16.8" customHeight="1" x14ac:dyDescent="0.3">
      <c r="A12" s="3" t="s">
        <v>0</v>
      </c>
      <c r="B12">
        <v>0</v>
      </c>
      <c r="C12">
        <v>0</v>
      </c>
      <c r="D12">
        <v>0</v>
      </c>
      <c r="G12" s="11" t="s">
        <v>9</v>
      </c>
      <c r="H12" s="11"/>
      <c r="I12" s="11"/>
      <c r="J12" s="1"/>
    </row>
    <row r="13" spans="1:11" ht="16.8" customHeight="1" x14ac:dyDescent="0.3">
      <c r="A13" s="3" t="s">
        <v>5</v>
      </c>
      <c r="B13">
        <v>0</v>
      </c>
      <c r="C13" s="6">
        <v>0.11559999999999999</v>
      </c>
      <c r="D13" s="6">
        <v>3.1305999999999998</v>
      </c>
      <c r="G13" s="8"/>
      <c r="H13" s="10">
        <f>H9-G9</f>
        <v>0.116082424279917</v>
      </c>
      <c r="I13" s="10">
        <f>I9-G9</f>
        <v>3.1304241691587289</v>
      </c>
    </row>
    <row r="14" spans="1:11" ht="16.8" customHeight="1" x14ac:dyDescent="0.3">
      <c r="A14" s="3" t="s">
        <v>6</v>
      </c>
      <c r="B14">
        <v>0</v>
      </c>
      <c r="C14" s="6">
        <v>-0.5262</v>
      </c>
      <c r="D14" s="6">
        <v>4.1886000000000001</v>
      </c>
      <c r="G14" s="8"/>
      <c r="H14" s="10">
        <f>H10-G10</f>
        <v>-0.52586765110621814</v>
      </c>
      <c r="I14" s="10">
        <f>I10-G10</f>
        <v>4.1878755741962443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Parameters to Profile</vt:lpstr>
      <vt:lpstr>From Profile to Parameters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J.K. Vermunt</dc:creator>
  <cp:lastModifiedBy>Jeroen Vermunt</cp:lastModifiedBy>
  <dcterms:created xsi:type="dcterms:W3CDTF">2018-02-06T10:50:05Z</dcterms:created>
  <dcterms:modified xsi:type="dcterms:W3CDTF">2021-02-02T10:56:42Z</dcterms:modified>
</cp:coreProperties>
</file>