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10th semester\Advanced topics in SE\Project\phase 2\"/>
    </mc:Choice>
  </mc:AlternateContent>
  <xr:revisionPtr revIDLastSave="0" documentId="13_ncr:1_{AD43181E-4948-426D-B2CC-1A06ED085CA7}" xr6:coauthVersionLast="47" xr6:coauthVersionMax="47" xr10:uidLastSave="{00000000-0000-0000-0000-000000000000}"/>
  <bookViews>
    <workbookView xWindow="-108" yWindow="-108" windowWidth="23256" windowHeight="12576" xr2:uid="{00000000-000D-0000-FFFF-FFFF00000000}"/>
  </bookViews>
  <sheets>
    <sheet name="ReposWithPrimLang_develpmentDat" sheetId="1" r:id="rId1"/>
    <sheet name="Sheet1" sheetId="2" r:id="rId2"/>
  </sheets>
  <definedNames>
    <definedName name="_xlnm._FilterDatabase" localSheetId="0" hidden="1">ReposWithPrimLang_develpmentDat!$A$2:$AE$701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E3" i="1" l="1"/>
  <c r="AE4" i="1"/>
  <c r="AE5" i="1"/>
  <c r="AE6" i="1"/>
  <c r="AE7" i="1"/>
  <c r="AE8" i="1"/>
  <c r="AE9" i="1"/>
  <c r="AE10" i="1"/>
  <c r="AE11" i="1"/>
  <c r="AE12" i="1"/>
  <c r="AE13" i="1"/>
  <c r="AE14" i="1"/>
  <c r="AE15" i="1"/>
  <c r="AE16" i="1"/>
  <c r="AE17" i="1"/>
  <c r="AE18" i="1"/>
  <c r="AE19" i="1"/>
  <c r="AE20" i="1"/>
  <c r="AE21" i="1"/>
  <c r="AE22" i="1"/>
  <c r="AE23" i="1"/>
  <c r="AE24" i="1"/>
  <c r="AE25" i="1"/>
  <c r="AE26" i="1"/>
  <c r="AE27" i="1"/>
  <c r="AE28" i="1"/>
  <c r="AE29" i="1"/>
  <c r="AE30" i="1"/>
  <c r="AE31" i="1"/>
  <c r="AE32" i="1"/>
  <c r="AE33" i="1"/>
  <c r="AE34" i="1"/>
  <c r="AE35" i="1"/>
  <c r="AE36" i="1"/>
  <c r="AE37" i="1"/>
  <c r="AE38" i="1"/>
  <c r="AE39" i="1"/>
  <c r="AE40" i="1"/>
  <c r="AE41" i="1"/>
  <c r="AE42" i="1"/>
  <c r="AE43" i="1"/>
  <c r="AE44" i="1"/>
  <c r="AE45" i="1"/>
  <c r="AE46" i="1"/>
  <c r="AE47" i="1"/>
  <c r="AE48" i="1"/>
  <c r="AE49" i="1"/>
  <c r="AE50" i="1"/>
  <c r="AE51" i="1"/>
  <c r="AE52" i="1"/>
  <c r="AE53" i="1"/>
  <c r="AE54" i="1"/>
  <c r="AE55" i="1"/>
  <c r="AE56" i="1"/>
  <c r="AE57" i="1"/>
  <c r="AE58" i="1"/>
  <c r="AE59" i="1"/>
  <c r="AE60" i="1"/>
  <c r="AE61" i="1"/>
  <c r="AE62" i="1"/>
  <c r="AE63" i="1"/>
  <c r="AE64" i="1"/>
  <c r="AE65" i="1"/>
  <c r="AE66" i="1"/>
  <c r="AE67" i="1"/>
  <c r="AE68" i="1"/>
  <c r="AE69" i="1"/>
  <c r="AE70" i="1"/>
  <c r="AE71" i="1"/>
  <c r="AE72" i="1"/>
  <c r="AE73" i="1"/>
  <c r="AE74" i="1"/>
  <c r="AE75" i="1"/>
  <c r="AE76" i="1"/>
  <c r="AE77" i="1"/>
  <c r="AE78" i="1"/>
  <c r="AE79" i="1"/>
  <c r="AE80" i="1"/>
  <c r="AE81" i="1"/>
  <c r="AE82" i="1"/>
  <c r="AE83" i="1"/>
  <c r="AE84" i="1"/>
  <c r="AE85" i="1"/>
  <c r="AE86" i="1"/>
  <c r="AE87" i="1"/>
  <c r="AE88" i="1"/>
  <c r="AE89" i="1"/>
  <c r="AE90" i="1"/>
  <c r="AE91" i="1"/>
  <c r="AE92" i="1"/>
  <c r="AE93" i="1"/>
  <c r="AE94" i="1"/>
  <c r="AE95" i="1"/>
  <c r="AE96" i="1"/>
  <c r="AE97" i="1"/>
  <c r="AE98" i="1"/>
  <c r="AE99" i="1"/>
  <c r="AE100" i="1"/>
  <c r="AE101" i="1"/>
  <c r="AE102" i="1"/>
  <c r="AE103" i="1"/>
  <c r="AE104" i="1"/>
  <c r="AE105" i="1"/>
  <c r="AE106" i="1"/>
  <c r="AE107" i="1"/>
  <c r="AE108" i="1"/>
  <c r="AE109" i="1"/>
  <c r="AE110" i="1"/>
  <c r="AE111" i="1"/>
  <c r="AE112" i="1"/>
  <c r="AE113" i="1"/>
  <c r="AE114" i="1"/>
  <c r="AE115" i="1"/>
  <c r="AE116" i="1"/>
  <c r="AE117" i="1"/>
  <c r="AE118" i="1"/>
  <c r="AE119" i="1"/>
  <c r="AE120" i="1"/>
  <c r="AE121" i="1"/>
  <c r="AE122" i="1"/>
  <c r="AE123" i="1"/>
  <c r="AE124" i="1"/>
  <c r="AE125" i="1"/>
  <c r="AE126" i="1"/>
  <c r="AE127" i="1"/>
  <c r="AE128" i="1"/>
  <c r="AE129" i="1"/>
  <c r="AE130" i="1"/>
  <c r="AE131" i="1"/>
  <c r="AE132" i="1"/>
  <c r="AE133" i="1"/>
  <c r="AE134" i="1"/>
  <c r="AE135" i="1"/>
  <c r="AE136" i="1"/>
  <c r="AE137" i="1"/>
  <c r="AE138" i="1"/>
  <c r="AE139" i="1"/>
  <c r="AE140" i="1"/>
  <c r="AE141" i="1"/>
  <c r="AE142" i="1"/>
  <c r="AE143" i="1"/>
  <c r="AE144" i="1"/>
  <c r="AE145" i="1"/>
  <c r="AE146" i="1"/>
  <c r="AE147" i="1"/>
  <c r="AE148" i="1"/>
  <c r="AE149" i="1"/>
  <c r="AE150" i="1"/>
  <c r="AE151" i="1"/>
  <c r="AE152" i="1"/>
  <c r="AE153" i="1"/>
  <c r="AE154" i="1"/>
  <c r="AE155" i="1"/>
  <c r="AE156" i="1"/>
  <c r="AE157" i="1"/>
  <c r="AE158" i="1"/>
  <c r="AE159" i="1"/>
  <c r="AE160" i="1"/>
  <c r="AE161" i="1"/>
  <c r="AE162" i="1"/>
  <c r="AE163" i="1"/>
  <c r="AE164" i="1"/>
  <c r="AE165" i="1"/>
  <c r="AE166" i="1"/>
  <c r="AE167" i="1"/>
  <c r="AE168" i="1"/>
  <c r="AE169" i="1"/>
  <c r="AE170" i="1"/>
  <c r="AE171" i="1"/>
  <c r="AE172" i="1"/>
  <c r="AE173" i="1"/>
  <c r="AE174" i="1"/>
  <c r="AE175" i="1"/>
  <c r="AE176" i="1"/>
  <c r="AE177" i="1"/>
  <c r="AE178" i="1"/>
  <c r="AE179" i="1"/>
  <c r="AE180" i="1"/>
  <c r="AE181" i="1"/>
  <c r="AE182" i="1"/>
  <c r="AE183" i="1"/>
  <c r="AE184" i="1"/>
  <c r="AE185" i="1"/>
  <c r="AE186" i="1"/>
  <c r="AE187" i="1"/>
  <c r="AE188" i="1"/>
  <c r="AE189" i="1"/>
  <c r="AE190" i="1"/>
  <c r="AE191" i="1"/>
  <c r="AE192" i="1"/>
  <c r="AE193" i="1"/>
  <c r="AE194" i="1"/>
  <c r="AE195" i="1"/>
  <c r="AE196" i="1"/>
  <c r="AE197" i="1"/>
  <c r="AE198" i="1"/>
  <c r="AE199" i="1"/>
  <c r="AE200" i="1"/>
  <c r="AE201" i="1"/>
  <c r="AE202" i="1"/>
  <c r="AE203" i="1"/>
  <c r="AE204" i="1"/>
  <c r="AE205" i="1"/>
  <c r="AE206" i="1"/>
  <c r="AE207" i="1"/>
  <c r="AE208" i="1"/>
  <c r="AE209" i="1"/>
  <c r="AE210" i="1"/>
  <c r="AE211" i="1"/>
  <c r="AE212" i="1"/>
  <c r="AE213" i="1"/>
  <c r="AE214" i="1"/>
  <c r="AE215" i="1"/>
  <c r="AE216"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8" i="1"/>
  <c r="AE249" i="1"/>
  <c r="AE250" i="1"/>
  <c r="AE251" i="1"/>
  <c r="AE252" i="1"/>
  <c r="AE253" i="1"/>
  <c r="AE254" i="1"/>
  <c r="AE255" i="1"/>
  <c r="AE256" i="1"/>
  <c r="AE257" i="1"/>
  <c r="AE258" i="1"/>
  <c r="AE259" i="1"/>
  <c r="AE260" i="1"/>
  <c r="AE261" i="1"/>
  <c r="AE262" i="1"/>
  <c r="AE263"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7" i="1"/>
  <c r="AE288" i="1"/>
  <c r="AE289"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5" i="1"/>
  <c r="AE376"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69" i="1"/>
  <c r="AE470"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5" i="1"/>
  <c r="AE516"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79" i="1"/>
  <c r="AE580" i="1"/>
  <c r="AE581" i="1"/>
  <c r="AE582" i="1"/>
  <c r="AE583" i="1"/>
  <c r="AE584" i="1"/>
  <c r="AE585" i="1"/>
  <c r="AE586"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6" i="1"/>
  <c r="AE647" i="1"/>
  <c r="AE648" i="1"/>
  <c r="AE649" i="1"/>
  <c r="AE650" i="1"/>
  <c r="AE651" i="1"/>
  <c r="AE652" i="1"/>
  <c r="AE653" i="1"/>
  <c r="AE654" i="1"/>
  <c r="AE655" i="1"/>
  <c r="AE656" i="1"/>
  <c r="AE657" i="1"/>
  <c r="AE658" i="1"/>
  <c r="AE659" i="1"/>
  <c r="AE660" i="1"/>
  <c r="AE661" i="1"/>
  <c r="AE662"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7" i="1"/>
  <c r="AE698" i="1"/>
  <c r="AE699" i="1"/>
  <c r="AE700" i="1"/>
  <c r="AE701" i="1"/>
  <c r="AE2" i="1"/>
  <c r="AB3" i="1" l="1"/>
  <c r="AB4" i="1"/>
  <c r="AB5" i="1"/>
  <c r="AB6" i="1"/>
  <c r="AB7" i="1"/>
  <c r="AB8" i="1"/>
  <c r="AB9" i="1"/>
  <c r="AB10" i="1"/>
  <c r="AB11" i="1"/>
  <c r="AB12" i="1"/>
  <c r="AB13" i="1"/>
  <c r="AB14" i="1"/>
  <c r="AB15" i="1"/>
  <c r="AB16" i="1"/>
  <c r="AB17" i="1"/>
  <c r="AB18" i="1"/>
  <c r="AB19" i="1"/>
  <c r="AB20" i="1"/>
  <c r="AB21" i="1"/>
  <c r="AB22" i="1"/>
  <c r="AB23" i="1"/>
  <c r="AB24" i="1"/>
  <c r="AB25" i="1"/>
  <c r="AB26" i="1"/>
  <c r="AB27" i="1"/>
  <c r="AB28" i="1"/>
  <c r="AB29" i="1"/>
  <c r="AB30" i="1"/>
  <c r="AB31" i="1"/>
  <c r="AB32" i="1"/>
  <c r="AB33" i="1"/>
  <c r="AB34" i="1"/>
  <c r="AB35" i="1"/>
  <c r="AB36" i="1"/>
  <c r="AB37" i="1"/>
  <c r="AB38" i="1"/>
  <c r="AB39" i="1"/>
  <c r="AB40" i="1"/>
  <c r="AB41" i="1"/>
  <c r="AB42" i="1"/>
  <c r="AB43" i="1"/>
  <c r="AB44" i="1"/>
  <c r="AB45" i="1"/>
  <c r="AB46" i="1"/>
  <c r="AB47" i="1"/>
  <c r="AB48" i="1"/>
  <c r="AB49" i="1"/>
  <c r="AB50" i="1"/>
  <c r="AB51" i="1"/>
  <c r="AB52" i="1"/>
  <c r="AB53" i="1"/>
  <c r="AB54" i="1"/>
  <c r="AB55" i="1"/>
  <c r="AB56" i="1"/>
  <c r="AB57" i="1"/>
  <c r="AB58" i="1"/>
  <c r="AB59" i="1"/>
  <c r="AB60" i="1"/>
  <c r="AB61" i="1"/>
  <c r="AB62" i="1"/>
  <c r="AB63" i="1"/>
  <c r="AB64" i="1"/>
  <c r="AB65" i="1"/>
  <c r="AB66" i="1"/>
  <c r="AB67" i="1"/>
  <c r="AB68" i="1"/>
  <c r="AB69" i="1"/>
  <c r="AB70" i="1"/>
  <c r="AB71" i="1"/>
  <c r="AB72" i="1"/>
  <c r="AB73" i="1"/>
  <c r="AB74" i="1"/>
  <c r="AB75" i="1"/>
  <c r="AB76" i="1"/>
  <c r="AB77" i="1"/>
  <c r="AB78" i="1"/>
  <c r="AB79" i="1"/>
  <c r="AB80" i="1"/>
  <c r="AB81" i="1"/>
  <c r="AB82" i="1"/>
  <c r="AB83" i="1"/>
  <c r="AB84" i="1"/>
  <c r="AB85" i="1"/>
  <c r="AB86" i="1"/>
  <c r="AB87" i="1"/>
  <c r="AB88" i="1"/>
  <c r="AB89" i="1"/>
  <c r="AB90" i="1"/>
  <c r="AB91" i="1"/>
  <c r="AB92" i="1"/>
  <c r="AB93" i="1"/>
  <c r="AB94" i="1"/>
  <c r="AB95" i="1"/>
  <c r="AB96" i="1"/>
  <c r="AB97" i="1"/>
  <c r="AB98" i="1"/>
  <c r="AB99" i="1"/>
  <c r="AB100" i="1"/>
  <c r="AB101" i="1"/>
  <c r="AB102" i="1"/>
  <c r="AB103" i="1"/>
  <c r="AB104" i="1"/>
  <c r="AB105" i="1"/>
  <c r="AB106" i="1"/>
  <c r="AB107" i="1"/>
  <c r="AB108" i="1"/>
  <c r="AB109" i="1"/>
  <c r="AB110" i="1"/>
  <c r="AB111" i="1"/>
  <c r="AB112" i="1"/>
  <c r="AB113" i="1"/>
  <c r="AB114" i="1"/>
  <c r="AB115" i="1"/>
  <c r="AB116" i="1"/>
  <c r="AB117" i="1"/>
  <c r="AB118" i="1"/>
  <c r="AB119" i="1"/>
  <c r="AB120" i="1"/>
  <c r="AB121" i="1"/>
  <c r="AB122" i="1"/>
  <c r="AB123" i="1"/>
  <c r="AB124" i="1"/>
  <c r="AB125" i="1"/>
  <c r="AB126" i="1"/>
  <c r="AB127" i="1"/>
  <c r="AB128" i="1"/>
  <c r="AB129" i="1"/>
  <c r="AB130" i="1"/>
  <c r="AB131" i="1"/>
  <c r="AB132" i="1"/>
  <c r="AB133" i="1"/>
  <c r="AB134" i="1"/>
  <c r="AB135" i="1"/>
  <c r="AB136" i="1"/>
  <c r="AB137" i="1"/>
  <c r="AB138" i="1"/>
  <c r="AB139" i="1"/>
  <c r="AB140" i="1"/>
  <c r="AB141" i="1"/>
  <c r="AB142" i="1"/>
  <c r="AB143" i="1"/>
  <c r="AB144" i="1"/>
  <c r="AB145" i="1"/>
  <c r="AB146" i="1"/>
  <c r="AB147" i="1"/>
  <c r="AB148" i="1"/>
  <c r="AB149" i="1"/>
  <c r="AB150" i="1"/>
  <c r="AB151" i="1"/>
  <c r="AB152" i="1"/>
  <c r="AB153" i="1"/>
  <c r="AB154" i="1"/>
  <c r="AB155" i="1"/>
  <c r="AB156" i="1"/>
  <c r="AB157" i="1"/>
  <c r="AB158" i="1"/>
  <c r="AB159" i="1"/>
  <c r="AB160" i="1"/>
  <c r="AB161" i="1"/>
  <c r="AB162" i="1"/>
  <c r="AB163" i="1"/>
  <c r="AB164" i="1"/>
  <c r="AB165" i="1"/>
  <c r="AB166" i="1"/>
  <c r="AB167" i="1"/>
  <c r="AB168" i="1"/>
  <c r="AB169" i="1"/>
  <c r="AB170" i="1"/>
  <c r="AB171" i="1"/>
  <c r="AB172" i="1"/>
  <c r="AB173" i="1"/>
  <c r="AB174" i="1"/>
  <c r="AB175" i="1"/>
  <c r="AB176" i="1"/>
  <c r="AB177" i="1"/>
  <c r="AB178" i="1"/>
  <c r="AB179" i="1"/>
  <c r="AB180" i="1"/>
  <c r="AB181" i="1"/>
  <c r="AB182" i="1"/>
  <c r="AB183" i="1"/>
  <c r="AB184" i="1"/>
  <c r="AB185" i="1"/>
  <c r="AB186" i="1"/>
  <c r="AB187" i="1"/>
  <c r="AB188" i="1"/>
  <c r="AB189" i="1"/>
  <c r="AB190" i="1"/>
  <c r="AB191" i="1"/>
  <c r="AB192" i="1"/>
  <c r="AB193" i="1"/>
  <c r="AB194" i="1"/>
  <c r="AB195" i="1"/>
  <c r="AB196" i="1"/>
  <c r="AB197" i="1"/>
  <c r="AB198" i="1"/>
  <c r="AB199" i="1"/>
  <c r="AB200" i="1"/>
  <c r="AB201" i="1"/>
  <c r="AB202" i="1"/>
  <c r="AB203" i="1"/>
  <c r="AB204" i="1"/>
  <c r="AB205" i="1"/>
  <c r="AB206" i="1"/>
  <c r="AB207" i="1"/>
  <c r="AB208" i="1"/>
  <c r="AB209" i="1"/>
  <c r="AB210" i="1"/>
  <c r="AB211" i="1"/>
  <c r="AB212" i="1"/>
  <c r="AB213" i="1"/>
  <c r="AB214" i="1"/>
  <c r="AB215" i="1"/>
  <c r="AB216" i="1"/>
  <c r="AB217" i="1"/>
  <c r="AB218" i="1"/>
  <c r="AB219" i="1"/>
  <c r="AB220" i="1"/>
  <c r="AB221" i="1"/>
  <c r="AB222" i="1"/>
  <c r="AB223" i="1"/>
  <c r="AB224" i="1"/>
  <c r="AB225" i="1"/>
  <c r="AB226" i="1"/>
  <c r="AB227" i="1"/>
  <c r="AB228" i="1"/>
  <c r="AB229" i="1"/>
  <c r="AB230" i="1"/>
  <c r="AB231" i="1"/>
  <c r="AB232" i="1"/>
  <c r="AB233" i="1"/>
  <c r="AB234" i="1"/>
  <c r="AB235" i="1"/>
  <c r="AB236" i="1"/>
  <c r="AB237" i="1"/>
  <c r="AB238" i="1"/>
  <c r="AB239" i="1"/>
  <c r="AB240" i="1"/>
  <c r="AB241" i="1"/>
  <c r="AB242" i="1"/>
  <c r="AB243" i="1"/>
  <c r="AB244" i="1"/>
  <c r="AB245" i="1"/>
  <c r="AB246" i="1"/>
  <c r="AB247" i="1"/>
  <c r="AB248" i="1"/>
  <c r="AB249" i="1"/>
  <c r="AB250" i="1"/>
  <c r="AB251" i="1"/>
  <c r="AB252" i="1"/>
  <c r="AB253" i="1"/>
  <c r="AB254" i="1"/>
  <c r="AB255" i="1"/>
  <c r="AB256" i="1"/>
  <c r="AB257" i="1"/>
  <c r="AB258" i="1"/>
  <c r="AB259" i="1"/>
  <c r="AB260" i="1"/>
  <c r="AB261" i="1"/>
  <c r="AB262" i="1"/>
  <c r="AB263" i="1"/>
  <c r="AB264" i="1"/>
  <c r="AB265" i="1"/>
  <c r="AB266" i="1"/>
  <c r="AB267" i="1"/>
  <c r="AB268" i="1"/>
  <c r="AB269" i="1"/>
  <c r="AB270" i="1"/>
  <c r="AB271" i="1"/>
  <c r="AB272" i="1"/>
  <c r="AB273" i="1"/>
  <c r="AB274" i="1"/>
  <c r="AB275" i="1"/>
  <c r="AB276" i="1"/>
  <c r="AB277" i="1"/>
  <c r="AB278" i="1"/>
  <c r="AB279" i="1"/>
  <c r="AB280" i="1"/>
  <c r="AB281" i="1"/>
  <c r="AB282" i="1"/>
  <c r="AB283" i="1"/>
  <c r="AB284" i="1"/>
  <c r="AB285" i="1"/>
  <c r="AB286" i="1"/>
  <c r="AB287" i="1"/>
  <c r="AB288" i="1"/>
  <c r="AB289" i="1"/>
  <c r="AB290" i="1"/>
  <c r="AB291" i="1"/>
  <c r="AB292" i="1"/>
  <c r="AB293" i="1"/>
  <c r="AB294" i="1"/>
  <c r="AB295" i="1"/>
  <c r="AB296" i="1"/>
  <c r="AB297" i="1"/>
  <c r="AB298" i="1"/>
  <c r="AB299" i="1"/>
  <c r="AB300" i="1"/>
  <c r="AB301" i="1"/>
  <c r="AB302" i="1"/>
  <c r="AB303" i="1"/>
  <c r="AB304" i="1"/>
  <c r="AB305" i="1"/>
  <c r="AB306" i="1"/>
  <c r="AB307" i="1"/>
  <c r="AB308" i="1"/>
  <c r="AB309" i="1"/>
  <c r="AB310" i="1"/>
  <c r="AB311" i="1"/>
  <c r="AB312" i="1"/>
  <c r="AB313" i="1"/>
  <c r="AB314" i="1"/>
  <c r="AB315" i="1"/>
  <c r="AB316" i="1"/>
  <c r="AB317" i="1"/>
  <c r="AB318" i="1"/>
  <c r="AB319" i="1"/>
  <c r="AB320" i="1"/>
  <c r="AB321" i="1"/>
  <c r="AB322" i="1"/>
  <c r="AB323" i="1"/>
  <c r="AB324" i="1"/>
  <c r="AB325" i="1"/>
  <c r="AB326" i="1"/>
  <c r="AB327" i="1"/>
  <c r="AB328" i="1"/>
  <c r="AB329" i="1"/>
  <c r="AB330" i="1"/>
  <c r="AB331" i="1"/>
  <c r="AB332" i="1"/>
  <c r="AB333" i="1"/>
  <c r="AB334" i="1"/>
  <c r="AB335" i="1"/>
  <c r="AB336" i="1"/>
  <c r="AB337" i="1"/>
  <c r="AB338" i="1"/>
  <c r="AB339" i="1"/>
  <c r="AB340" i="1"/>
  <c r="AB341" i="1"/>
  <c r="AB342" i="1"/>
  <c r="AB343" i="1"/>
  <c r="AB344" i="1"/>
  <c r="AB345" i="1"/>
  <c r="AB346" i="1"/>
  <c r="AB347" i="1"/>
  <c r="AB348" i="1"/>
  <c r="AB349" i="1"/>
  <c r="AB350" i="1"/>
  <c r="AB351" i="1"/>
  <c r="AB352" i="1"/>
  <c r="AB353" i="1"/>
  <c r="AB354" i="1"/>
  <c r="AB355" i="1"/>
  <c r="AB356" i="1"/>
  <c r="AB357" i="1"/>
  <c r="AB358" i="1"/>
  <c r="AB359" i="1"/>
  <c r="AB360" i="1"/>
  <c r="AB361" i="1"/>
  <c r="AB362" i="1"/>
  <c r="AB363" i="1"/>
  <c r="AB364" i="1"/>
  <c r="AB365" i="1"/>
  <c r="AB366" i="1"/>
  <c r="AB367" i="1"/>
  <c r="AB368" i="1"/>
  <c r="AB369" i="1"/>
  <c r="AB370" i="1"/>
  <c r="AB371" i="1"/>
  <c r="AB372" i="1"/>
  <c r="AB373" i="1"/>
  <c r="AB374" i="1"/>
  <c r="AB375" i="1"/>
  <c r="AB376" i="1"/>
  <c r="AB377" i="1"/>
  <c r="AB378" i="1"/>
  <c r="AB379" i="1"/>
  <c r="AB380" i="1"/>
  <c r="AB381" i="1"/>
  <c r="AB382" i="1"/>
  <c r="AB383" i="1"/>
  <c r="AB384" i="1"/>
  <c r="AB385" i="1"/>
  <c r="AB386" i="1"/>
  <c r="AB387" i="1"/>
  <c r="AB388" i="1"/>
  <c r="AB389" i="1"/>
  <c r="AB390" i="1"/>
  <c r="AB391" i="1"/>
  <c r="AB392" i="1"/>
  <c r="AB393" i="1"/>
  <c r="AB394" i="1"/>
  <c r="AB395" i="1"/>
  <c r="AB396" i="1"/>
  <c r="AB397" i="1"/>
  <c r="AB398" i="1"/>
  <c r="AB399" i="1"/>
  <c r="AB400" i="1"/>
  <c r="AB401" i="1"/>
  <c r="AB402" i="1"/>
  <c r="AB403" i="1"/>
  <c r="AB404" i="1"/>
  <c r="AB405" i="1"/>
  <c r="AB406" i="1"/>
  <c r="AB407" i="1"/>
  <c r="AB408" i="1"/>
  <c r="AB409" i="1"/>
  <c r="AB410" i="1"/>
  <c r="AB411" i="1"/>
  <c r="AB412" i="1"/>
  <c r="AB413" i="1"/>
  <c r="AB414" i="1"/>
  <c r="AB415" i="1"/>
  <c r="AB416" i="1"/>
  <c r="AB417" i="1"/>
  <c r="AB418" i="1"/>
  <c r="AB419" i="1"/>
  <c r="AB420" i="1"/>
  <c r="AB421" i="1"/>
  <c r="AB422" i="1"/>
  <c r="AB423" i="1"/>
  <c r="AB424" i="1"/>
  <c r="AB425" i="1"/>
  <c r="AB426" i="1"/>
  <c r="AB427" i="1"/>
  <c r="AB428" i="1"/>
  <c r="AB429" i="1"/>
  <c r="AB430" i="1"/>
  <c r="AB431" i="1"/>
  <c r="AB432" i="1"/>
  <c r="AB433" i="1"/>
  <c r="AB434" i="1"/>
  <c r="AB435" i="1"/>
  <c r="AB436" i="1"/>
  <c r="AB437" i="1"/>
  <c r="AB438" i="1"/>
  <c r="AB439" i="1"/>
  <c r="AB440" i="1"/>
  <c r="AB441" i="1"/>
  <c r="AB442" i="1"/>
  <c r="AB443" i="1"/>
  <c r="AB444" i="1"/>
  <c r="AB445" i="1"/>
  <c r="AB446" i="1"/>
  <c r="AB447" i="1"/>
  <c r="AB448" i="1"/>
  <c r="AB449" i="1"/>
  <c r="AB450" i="1"/>
  <c r="AB451" i="1"/>
  <c r="AB452" i="1"/>
  <c r="AB453" i="1"/>
  <c r="AB454" i="1"/>
  <c r="AB455" i="1"/>
  <c r="AB456" i="1"/>
  <c r="AB457" i="1"/>
  <c r="AB458" i="1"/>
  <c r="AB459" i="1"/>
  <c r="AB460" i="1"/>
  <c r="AB461" i="1"/>
  <c r="AB462" i="1"/>
  <c r="AB463" i="1"/>
  <c r="AB464" i="1"/>
  <c r="AB465" i="1"/>
  <c r="AB466" i="1"/>
  <c r="AB467" i="1"/>
  <c r="AB468" i="1"/>
  <c r="AB469" i="1"/>
  <c r="AB470" i="1"/>
  <c r="AB471" i="1"/>
  <c r="AB472" i="1"/>
  <c r="AB473" i="1"/>
  <c r="AB474" i="1"/>
  <c r="AB475" i="1"/>
  <c r="AB476" i="1"/>
  <c r="AB477" i="1"/>
  <c r="AB478" i="1"/>
  <c r="AB479" i="1"/>
  <c r="AB480" i="1"/>
  <c r="AB481" i="1"/>
  <c r="AB482" i="1"/>
  <c r="AB483" i="1"/>
  <c r="AB484" i="1"/>
  <c r="AB485" i="1"/>
  <c r="AB486" i="1"/>
  <c r="AB487" i="1"/>
  <c r="AB488" i="1"/>
  <c r="AB489" i="1"/>
  <c r="AB490" i="1"/>
  <c r="AB491" i="1"/>
  <c r="AB492" i="1"/>
  <c r="AB493" i="1"/>
  <c r="AB494" i="1"/>
  <c r="AB495" i="1"/>
  <c r="AB496" i="1"/>
  <c r="AB497" i="1"/>
  <c r="AB498" i="1"/>
  <c r="AB499" i="1"/>
  <c r="AB500" i="1"/>
  <c r="AB501" i="1"/>
  <c r="AB502" i="1"/>
  <c r="AB503" i="1"/>
  <c r="AB504" i="1"/>
  <c r="AB505" i="1"/>
  <c r="AB506" i="1"/>
  <c r="AB507" i="1"/>
  <c r="AB508" i="1"/>
  <c r="AB509" i="1"/>
  <c r="AB510" i="1"/>
  <c r="AB511" i="1"/>
  <c r="AB512" i="1"/>
  <c r="AB513" i="1"/>
  <c r="AB514" i="1"/>
  <c r="AB515" i="1"/>
  <c r="AB516" i="1"/>
  <c r="AB517" i="1"/>
  <c r="AB518" i="1"/>
  <c r="AB519" i="1"/>
  <c r="AB520" i="1"/>
  <c r="AB521" i="1"/>
  <c r="AB522" i="1"/>
  <c r="AB523" i="1"/>
  <c r="AB524" i="1"/>
  <c r="AB525" i="1"/>
  <c r="AB526" i="1"/>
  <c r="AB527" i="1"/>
  <c r="AB528" i="1"/>
  <c r="AB529" i="1"/>
  <c r="AB530" i="1"/>
  <c r="AB531" i="1"/>
  <c r="AB532" i="1"/>
  <c r="AB533" i="1"/>
  <c r="AB534" i="1"/>
  <c r="AB535" i="1"/>
  <c r="AB536" i="1"/>
  <c r="AB537" i="1"/>
  <c r="AB538" i="1"/>
  <c r="AB539" i="1"/>
  <c r="AB540" i="1"/>
  <c r="AB541" i="1"/>
  <c r="AB542" i="1"/>
  <c r="AB543" i="1"/>
  <c r="AB544" i="1"/>
  <c r="AB545" i="1"/>
  <c r="AB546" i="1"/>
  <c r="AB547" i="1"/>
  <c r="AB548" i="1"/>
  <c r="AB549" i="1"/>
  <c r="AB550" i="1"/>
  <c r="AB551" i="1"/>
  <c r="AB552" i="1"/>
  <c r="AB553" i="1"/>
  <c r="AB554" i="1"/>
  <c r="AB555" i="1"/>
  <c r="AB556" i="1"/>
  <c r="AB557" i="1"/>
  <c r="AB558" i="1"/>
  <c r="AB559" i="1"/>
  <c r="AB560" i="1"/>
  <c r="AB561" i="1"/>
  <c r="AB562" i="1"/>
  <c r="AB563" i="1"/>
  <c r="AB564" i="1"/>
  <c r="AB565" i="1"/>
  <c r="AB566" i="1"/>
  <c r="AB567" i="1"/>
  <c r="AB568" i="1"/>
  <c r="AB569" i="1"/>
  <c r="AB570" i="1"/>
  <c r="AB571" i="1"/>
  <c r="AB572" i="1"/>
  <c r="AB573" i="1"/>
  <c r="AB574" i="1"/>
  <c r="AB575" i="1"/>
  <c r="AB576" i="1"/>
  <c r="AB577" i="1"/>
  <c r="AB578" i="1"/>
  <c r="AB579" i="1"/>
  <c r="AB580" i="1"/>
  <c r="AB581" i="1"/>
  <c r="AB582" i="1"/>
  <c r="AB583" i="1"/>
  <c r="AB584" i="1"/>
  <c r="AB585" i="1"/>
  <c r="AB586" i="1"/>
  <c r="AB587" i="1"/>
  <c r="AB588" i="1"/>
  <c r="AB589" i="1"/>
  <c r="AB590" i="1"/>
  <c r="AB591" i="1"/>
  <c r="AB592" i="1"/>
  <c r="AB593" i="1"/>
  <c r="AB594" i="1"/>
  <c r="AB595" i="1"/>
  <c r="AB596" i="1"/>
  <c r="AB597" i="1"/>
  <c r="AB598" i="1"/>
  <c r="AB599" i="1"/>
  <c r="AB600" i="1"/>
  <c r="AB601" i="1"/>
  <c r="AB602" i="1"/>
  <c r="AB603" i="1"/>
  <c r="AB604" i="1"/>
  <c r="AB605" i="1"/>
  <c r="AB606" i="1"/>
  <c r="AB607" i="1"/>
  <c r="AB608" i="1"/>
  <c r="AB609" i="1"/>
  <c r="AB610" i="1"/>
  <c r="AB611" i="1"/>
  <c r="AB612" i="1"/>
  <c r="AB613" i="1"/>
  <c r="AB614" i="1"/>
  <c r="AB615" i="1"/>
  <c r="AB616" i="1"/>
  <c r="AB617" i="1"/>
  <c r="AB618" i="1"/>
  <c r="AB619" i="1"/>
  <c r="AB620" i="1"/>
  <c r="AB621" i="1"/>
  <c r="AB622" i="1"/>
  <c r="AB623" i="1"/>
  <c r="AB624" i="1"/>
  <c r="AB625" i="1"/>
  <c r="AB626" i="1"/>
  <c r="AB627" i="1"/>
  <c r="AB628" i="1"/>
  <c r="AB629" i="1"/>
  <c r="AB630" i="1"/>
  <c r="AB631" i="1"/>
  <c r="AB632" i="1"/>
  <c r="AB633" i="1"/>
  <c r="AB634" i="1"/>
  <c r="AB635" i="1"/>
  <c r="AB636" i="1"/>
  <c r="AB637" i="1"/>
  <c r="AB638" i="1"/>
  <c r="AB639" i="1"/>
  <c r="AB640" i="1"/>
  <c r="AB641" i="1"/>
  <c r="AB642" i="1"/>
  <c r="AB643" i="1"/>
  <c r="AB644" i="1"/>
  <c r="AB645" i="1"/>
  <c r="AB646" i="1"/>
  <c r="AB647" i="1"/>
  <c r="AB648" i="1"/>
  <c r="AB649" i="1"/>
  <c r="AB650" i="1"/>
  <c r="AB651" i="1"/>
  <c r="AB652" i="1"/>
  <c r="AB653" i="1"/>
  <c r="AB654" i="1"/>
  <c r="AB655" i="1"/>
  <c r="AB656" i="1"/>
  <c r="AB657" i="1"/>
  <c r="AB658" i="1"/>
  <c r="AB659" i="1"/>
  <c r="AB660" i="1"/>
  <c r="AB661" i="1"/>
  <c r="AB662" i="1"/>
  <c r="AB663" i="1"/>
  <c r="AB664" i="1"/>
  <c r="AB665" i="1"/>
  <c r="AB666" i="1"/>
  <c r="AB667" i="1"/>
  <c r="AB668" i="1"/>
  <c r="AB669" i="1"/>
  <c r="AB670" i="1"/>
  <c r="AB671" i="1"/>
  <c r="AB672" i="1"/>
  <c r="AB673" i="1"/>
  <c r="AB674" i="1"/>
  <c r="AB675" i="1"/>
  <c r="AB676" i="1"/>
  <c r="AB677" i="1"/>
  <c r="AB678" i="1"/>
  <c r="AB679" i="1"/>
  <c r="AB680" i="1"/>
  <c r="AB681" i="1"/>
  <c r="AB682" i="1"/>
  <c r="AB683" i="1"/>
  <c r="AB684" i="1"/>
  <c r="AB685" i="1"/>
  <c r="AB686" i="1"/>
  <c r="AB687" i="1"/>
  <c r="AB688" i="1"/>
  <c r="AB689" i="1"/>
  <c r="AB690" i="1"/>
  <c r="AB691" i="1"/>
  <c r="AB692" i="1"/>
  <c r="AB693" i="1"/>
  <c r="AB694" i="1"/>
  <c r="AB695" i="1"/>
  <c r="AB696" i="1"/>
  <c r="AB697" i="1"/>
  <c r="AB698" i="1"/>
  <c r="AB699" i="1"/>
  <c r="AB700" i="1"/>
  <c r="AB701" i="1"/>
  <c r="AB2" i="1"/>
  <c r="AD3" i="1" a="1"/>
  <c r="AD3" i="1" s="1"/>
  <c r="AD4" i="1" a="1"/>
  <c r="AD4" i="1" s="1"/>
  <c r="AD5" i="1" a="1"/>
  <c r="AD5" i="1" s="1"/>
  <c r="AD6" i="1" a="1"/>
  <c r="AD6" i="1" s="1"/>
  <c r="AD7" i="1" a="1"/>
  <c r="AD7" i="1" s="1"/>
  <c r="AD8" i="1" a="1"/>
  <c r="AD8" i="1" s="1"/>
  <c r="AD9" i="1" a="1"/>
  <c r="AD9" i="1" s="1"/>
  <c r="AD10" i="1" a="1"/>
  <c r="AD10" i="1" s="1"/>
  <c r="AD11" i="1" a="1"/>
  <c r="AD11" i="1" s="1"/>
  <c r="AD12" i="1" a="1"/>
  <c r="AD12" i="1" s="1"/>
  <c r="AD13" i="1" a="1"/>
  <c r="AD13" i="1" s="1"/>
  <c r="AD14" i="1" a="1"/>
  <c r="AD14" i="1" s="1"/>
  <c r="AD15" i="1" a="1"/>
  <c r="AD15" i="1" s="1"/>
  <c r="AD16" i="1" a="1"/>
  <c r="AD16" i="1" s="1"/>
  <c r="AD17" i="1" a="1"/>
  <c r="AD17" i="1" s="1"/>
  <c r="AD18" i="1" a="1"/>
  <c r="AD18" i="1" s="1"/>
  <c r="AD19" i="1" a="1"/>
  <c r="AD19" i="1" s="1"/>
  <c r="AD20" i="1" a="1"/>
  <c r="AD20" i="1" s="1"/>
  <c r="AD21" i="1" a="1"/>
  <c r="AD21" i="1" s="1"/>
  <c r="AD22" i="1" a="1"/>
  <c r="AD22" i="1" s="1"/>
  <c r="AD23" i="1" a="1"/>
  <c r="AD23" i="1" s="1"/>
  <c r="AD24" i="1" a="1"/>
  <c r="AD24" i="1" s="1"/>
  <c r="AD25" i="1" a="1"/>
  <c r="AD25" i="1" s="1"/>
  <c r="AD26" i="1" a="1"/>
  <c r="AD26" i="1" s="1"/>
  <c r="AD27" i="1" a="1"/>
  <c r="AD27" i="1" s="1"/>
  <c r="AD28" i="1" a="1"/>
  <c r="AD28" i="1" s="1"/>
  <c r="AD29" i="1" a="1"/>
  <c r="AD29" i="1" s="1"/>
  <c r="AD30" i="1" a="1"/>
  <c r="AD30" i="1" s="1"/>
  <c r="AD31" i="1" a="1"/>
  <c r="AD31" i="1" s="1"/>
  <c r="AD32" i="1" a="1"/>
  <c r="AD32" i="1" s="1"/>
  <c r="AD33" i="1" a="1"/>
  <c r="AD33" i="1" s="1"/>
  <c r="AD34" i="1" a="1"/>
  <c r="AD34" i="1"/>
  <c r="AD35" i="1" a="1"/>
  <c r="AD35" i="1" s="1"/>
  <c r="AD36" i="1" a="1"/>
  <c r="AD36" i="1" s="1"/>
  <c r="AD37" i="1" a="1"/>
  <c r="AD37" i="1" s="1"/>
  <c r="AD38" i="1" a="1"/>
  <c r="AD38" i="1" s="1"/>
  <c r="AD39" i="1" a="1"/>
  <c r="AD39" i="1" s="1"/>
  <c r="AD40" i="1" a="1"/>
  <c r="AD40" i="1" s="1"/>
  <c r="AD41" i="1" a="1"/>
  <c r="AD41" i="1" s="1"/>
  <c r="AD42" i="1" a="1"/>
  <c r="AD42" i="1" s="1"/>
  <c r="AD43" i="1" a="1"/>
  <c r="AD43" i="1" s="1"/>
  <c r="AD44" i="1" a="1"/>
  <c r="AD44" i="1" s="1"/>
  <c r="AD45" i="1" a="1"/>
  <c r="AD45" i="1" s="1"/>
  <c r="AD46" i="1" a="1"/>
  <c r="AD46" i="1" s="1"/>
  <c r="AD47" i="1" a="1"/>
  <c r="AD47" i="1" s="1"/>
  <c r="AD48" i="1" a="1"/>
  <c r="AD48" i="1" s="1"/>
  <c r="AD49" i="1" a="1"/>
  <c r="AD49" i="1" s="1"/>
  <c r="AD50" i="1" a="1"/>
  <c r="AD50" i="1" s="1"/>
  <c r="AD51" i="1" a="1"/>
  <c r="AD51" i="1" s="1"/>
  <c r="AD52" i="1" a="1"/>
  <c r="AD52" i="1" s="1"/>
  <c r="AD53" i="1" a="1"/>
  <c r="AD53" i="1" s="1"/>
  <c r="AD54" i="1" a="1"/>
  <c r="AD54" i="1" s="1"/>
  <c r="AD55" i="1" a="1"/>
  <c r="AD55" i="1" s="1"/>
  <c r="AD56" i="1" a="1"/>
  <c r="AD56" i="1" s="1"/>
  <c r="AD57" i="1" a="1"/>
  <c r="AD57" i="1" s="1"/>
  <c r="AD58" i="1" a="1"/>
  <c r="AD58" i="1" s="1"/>
  <c r="AD59" i="1" a="1"/>
  <c r="AD59" i="1" s="1"/>
  <c r="AD60" i="1" a="1"/>
  <c r="AD60" i="1" s="1"/>
  <c r="AD61" i="1" a="1"/>
  <c r="AD61" i="1" s="1"/>
  <c r="AD62" i="1" a="1"/>
  <c r="AD62" i="1" s="1"/>
  <c r="AD63" i="1" a="1"/>
  <c r="AD63" i="1" s="1"/>
  <c r="AD64" i="1" a="1"/>
  <c r="AD64" i="1" s="1"/>
  <c r="AD65" i="1" a="1"/>
  <c r="AD65" i="1" s="1"/>
  <c r="AD66" i="1" a="1"/>
  <c r="AD66" i="1" s="1"/>
  <c r="AD67" i="1" a="1"/>
  <c r="AD67" i="1" s="1"/>
  <c r="AD68" i="1" a="1"/>
  <c r="AD68" i="1" s="1"/>
  <c r="AD69" i="1" a="1"/>
  <c r="AD69" i="1" s="1"/>
  <c r="AD70" i="1" a="1"/>
  <c r="AD70" i="1" s="1"/>
  <c r="AD71" i="1" a="1"/>
  <c r="AD71" i="1" s="1"/>
  <c r="AD72" i="1" a="1"/>
  <c r="AD72" i="1" s="1"/>
  <c r="AD73" i="1" a="1"/>
  <c r="AD73" i="1" s="1"/>
  <c r="AD74" i="1" a="1"/>
  <c r="AD74" i="1" s="1"/>
  <c r="AD75" i="1" a="1"/>
  <c r="AD75" i="1" s="1"/>
  <c r="AD76" i="1" a="1"/>
  <c r="AD76" i="1" s="1"/>
  <c r="AD77" i="1" a="1"/>
  <c r="AD77" i="1" s="1"/>
  <c r="AD78" i="1" a="1"/>
  <c r="AD78" i="1" s="1"/>
  <c r="AD79" i="1" a="1"/>
  <c r="AD79" i="1" s="1"/>
  <c r="AD80" i="1" a="1"/>
  <c r="AD80" i="1" s="1"/>
  <c r="AD81" i="1" a="1"/>
  <c r="AD81" i="1" s="1"/>
  <c r="AD82" i="1" a="1"/>
  <c r="AD82" i="1" s="1"/>
  <c r="AD83" i="1" a="1"/>
  <c r="AD83" i="1" s="1"/>
  <c r="AD84" i="1" a="1"/>
  <c r="AD84" i="1" s="1"/>
  <c r="AD85" i="1" a="1"/>
  <c r="AD85" i="1" s="1"/>
  <c r="AD86" i="1" a="1"/>
  <c r="AD86" i="1" s="1"/>
  <c r="AD87" i="1" a="1"/>
  <c r="AD87" i="1" s="1"/>
  <c r="AD88" i="1" a="1"/>
  <c r="AD88" i="1" s="1"/>
  <c r="AD89" i="1" a="1"/>
  <c r="AD89" i="1" s="1"/>
  <c r="AD90" i="1" a="1"/>
  <c r="AD90" i="1" s="1"/>
  <c r="AD91" i="1" a="1"/>
  <c r="AD91" i="1" s="1"/>
  <c r="AD92" i="1" a="1"/>
  <c r="AD92" i="1" s="1"/>
  <c r="AD93" i="1" a="1"/>
  <c r="AD93" i="1" s="1"/>
  <c r="AD94" i="1" a="1"/>
  <c r="AD94" i="1" s="1"/>
  <c r="AD95" i="1" a="1"/>
  <c r="AD95" i="1" s="1"/>
  <c r="AD96" i="1" a="1"/>
  <c r="AD96" i="1" s="1"/>
  <c r="AD97" i="1" a="1"/>
  <c r="AD97" i="1" s="1"/>
  <c r="AD98" i="1" a="1"/>
  <c r="AD98" i="1" s="1"/>
  <c r="AD99" i="1" a="1"/>
  <c r="AD99" i="1" s="1"/>
  <c r="AD100" i="1" a="1"/>
  <c r="AD100" i="1" s="1"/>
  <c r="AD101" i="1" a="1"/>
  <c r="AD101" i="1" s="1"/>
  <c r="AD102" i="1" a="1"/>
  <c r="AD102" i="1" s="1"/>
  <c r="AD103" i="1" a="1"/>
  <c r="AD103" i="1" s="1"/>
  <c r="AD104" i="1" a="1"/>
  <c r="AD104" i="1" s="1"/>
  <c r="AD105" i="1" a="1"/>
  <c r="AD105" i="1" s="1"/>
  <c r="AD106" i="1" a="1"/>
  <c r="AD106" i="1" s="1"/>
  <c r="AD107" i="1" a="1"/>
  <c r="AD107" i="1" s="1"/>
  <c r="AD108" i="1" a="1"/>
  <c r="AD108" i="1" s="1"/>
  <c r="AD109" i="1" a="1"/>
  <c r="AD109" i="1" s="1"/>
  <c r="AD110" i="1" a="1"/>
  <c r="AD110" i="1" s="1"/>
  <c r="AD111" i="1" a="1"/>
  <c r="AD111" i="1" s="1"/>
  <c r="AD112" i="1" a="1"/>
  <c r="AD112" i="1" s="1"/>
  <c r="AD113" i="1" a="1"/>
  <c r="AD113" i="1" s="1"/>
  <c r="AD114" i="1" a="1"/>
  <c r="AD114" i="1" s="1"/>
  <c r="AD115" i="1" a="1"/>
  <c r="AD115" i="1" s="1"/>
  <c r="AD116" i="1" a="1"/>
  <c r="AD116" i="1" s="1"/>
  <c r="AD117" i="1" a="1"/>
  <c r="AD117" i="1" s="1"/>
  <c r="AD118" i="1" a="1"/>
  <c r="AD118" i="1" s="1"/>
  <c r="AD119" i="1" a="1"/>
  <c r="AD119" i="1" s="1"/>
  <c r="AD120" i="1" a="1"/>
  <c r="AD120" i="1" s="1"/>
  <c r="AD121" i="1" a="1"/>
  <c r="AD121" i="1" s="1"/>
  <c r="AD122" i="1" a="1"/>
  <c r="AD122" i="1" s="1"/>
  <c r="AD123" i="1" a="1"/>
  <c r="AD123" i="1" s="1"/>
  <c r="AD124" i="1" a="1"/>
  <c r="AD124" i="1" s="1"/>
  <c r="AD125" i="1" a="1"/>
  <c r="AD125" i="1" s="1"/>
  <c r="AD126" i="1" a="1"/>
  <c r="AD126" i="1" s="1"/>
  <c r="AD127" i="1" a="1"/>
  <c r="AD127" i="1" s="1"/>
  <c r="AD128" i="1" a="1"/>
  <c r="AD128" i="1" s="1"/>
  <c r="AD129" i="1" a="1"/>
  <c r="AD129" i="1" s="1"/>
  <c r="AD130" i="1" a="1"/>
  <c r="AD130" i="1" s="1"/>
  <c r="AD131" i="1" a="1"/>
  <c r="AD131" i="1" s="1"/>
  <c r="AD132" i="1" a="1"/>
  <c r="AD132" i="1" s="1"/>
  <c r="AD133" i="1" a="1"/>
  <c r="AD133" i="1" s="1"/>
  <c r="AD134" i="1" a="1"/>
  <c r="AD134" i="1" s="1"/>
  <c r="AD135" i="1" a="1"/>
  <c r="AD135" i="1" s="1"/>
  <c r="AD136" i="1" a="1"/>
  <c r="AD136" i="1" s="1"/>
  <c r="AD137" i="1" a="1"/>
  <c r="AD137" i="1" s="1"/>
  <c r="AD138" i="1" a="1"/>
  <c r="AD138" i="1" s="1"/>
  <c r="AD139" i="1" a="1"/>
  <c r="AD139" i="1" s="1"/>
  <c r="AD140" i="1" a="1"/>
  <c r="AD140" i="1" s="1"/>
  <c r="AD141" i="1" a="1"/>
  <c r="AD141" i="1" s="1"/>
  <c r="AD142" i="1" a="1"/>
  <c r="AD142" i="1" s="1"/>
  <c r="AD143" i="1" a="1"/>
  <c r="AD143" i="1" s="1"/>
  <c r="AD144" i="1" a="1"/>
  <c r="AD144" i="1" s="1"/>
  <c r="AD145" i="1" a="1"/>
  <c r="AD145" i="1" s="1"/>
  <c r="AD146" i="1" a="1"/>
  <c r="AD146" i="1" s="1"/>
  <c r="AD147" i="1" a="1"/>
  <c r="AD147" i="1" s="1"/>
  <c r="AD148" i="1" a="1"/>
  <c r="AD148" i="1" s="1"/>
  <c r="AD149" i="1" a="1"/>
  <c r="AD149" i="1" s="1"/>
  <c r="AD150" i="1" a="1"/>
  <c r="AD150" i="1" s="1"/>
  <c r="AD151" i="1" a="1"/>
  <c r="AD151" i="1" s="1"/>
  <c r="AD152" i="1" a="1"/>
  <c r="AD152" i="1" s="1"/>
  <c r="AD153" i="1" a="1"/>
  <c r="AD153" i="1" s="1"/>
  <c r="AD154" i="1" a="1"/>
  <c r="AD154" i="1" s="1"/>
  <c r="AD155" i="1" a="1"/>
  <c r="AD155" i="1" s="1"/>
  <c r="AD156" i="1" a="1"/>
  <c r="AD156" i="1" s="1"/>
  <c r="AD157" i="1" a="1"/>
  <c r="AD157" i="1" s="1"/>
  <c r="AD158" i="1" a="1"/>
  <c r="AD158" i="1" s="1"/>
  <c r="AD159" i="1" a="1"/>
  <c r="AD159" i="1" s="1"/>
  <c r="AD160" i="1" a="1"/>
  <c r="AD160" i="1" s="1"/>
  <c r="AD161" i="1" a="1"/>
  <c r="AD161" i="1" s="1"/>
  <c r="AD162" i="1" a="1"/>
  <c r="AD162" i="1" s="1"/>
  <c r="AD163" i="1" a="1"/>
  <c r="AD163" i="1" s="1"/>
  <c r="AD164" i="1" a="1"/>
  <c r="AD164" i="1" s="1"/>
  <c r="AD165" i="1" a="1"/>
  <c r="AD165" i="1" s="1"/>
  <c r="AD166" i="1" a="1"/>
  <c r="AD166" i="1" s="1"/>
  <c r="AD167" i="1" a="1"/>
  <c r="AD167" i="1" s="1"/>
  <c r="AD168" i="1" a="1"/>
  <c r="AD168" i="1" s="1"/>
  <c r="AD169" i="1" a="1"/>
  <c r="AD169" i="1" s="1"/>
  <c r="AD170" i="1" a="1"/>
  <c r="AD170" i="1" s="1"/>
  <c r="AD171" i="1" a="1"/>
  <c r="AD171" i="1" s="1"/>
  <c r="AD172" i="1" a="1"/>
  <c r="AD172" i="1" s="1"/>
  <c r="AD173" i="1" a="1"/>
  <c r="AD173" i="1"/>
  <c r="AD174" i="1" a="1"/>
  <c r="AD174" i="1" s="1"/>
  <c r="AD175" i="1" a="1"/>
  <c r="AD175" i="1" s="1"/>
  <c r="AD176" i="1" a="1"/>
  <c r="AD176" i="1" s="1"/>
  <c r="AD177" i="1" a="1"/>
  <c r="AD177" i="1" s="1"/>
  <c r="AD178" i="1" a="1"/>
  <c r="AD178" i="1" s="1"/>
  <c r="AD179" i="1" a="1"/>
  <c r="AD179" i="1" s="1"/>
  <c r="AD180" i="1" a="1"/>
  <c r="AD180" i="1" s="1"/>
  <c r="AD181" i="1" a="1"/>
  <c r="AD181" i="1" s="1"/>
  <c r="AD182" i="1" a="1"/>
  <c r="AD182" i="1" s="1"/>
  <c r="AD183" i="1" a="1"/>
  <c r="AD183" i="1" s="1"/>
  <c r="AD184" i="1" a="1"/>
  <c r="AD184" i="1" s="1"/>
  <c r="AD185" i="1" a="1"/>
  <c r="AD185" i="1" s="1"/>
  <c r="AD186" i="1" a="1"/>
  <c r="AD186" i="1" s="1"/>
  <c r="AD187" i="1" a="1"/>
  <c r="AD187" i="1" s="1"/>
  <c r="AD188" i="1" a="1"/>
  <c r="AD188" i="1" s="1"/>
  <c r="AD189" i="1" a="1"/>
  <c r="AD189" i="1" s="1"/>
  <c r="AD190" i="1" a="1"/>
  <c r="AD190" i="1" s="1"/>
  <c r="AD191" i="1" a="1"/>
  <c r="AD191" i="1" s="1"/>
  <c r="AD192" i="1" a="1"/>
  <c r="AD192" i="1" s="1"/>
  <c r="AD193" i="1" a="1"/>
  <c r="AD193" i="1" s="1"/>
  <c r="AD194" i="1" a="1"/>
  <c r="AD194" i="1" s="1"/>
  <c r="AD195" i="1" a="1"/>
  <c r="AD195" i="1" s="1"/>
  <c r="AD196" i="1" a="1"/>
  <c r="AD196" i="1" s="1"/>
  <c r="AD197" i="1" a="1"/>
  <c r="AD197" i="1" s="1"/>
  <c r="AD198" i="1" a="1"/>
  <c r="AD198" i="1" s="1"/>
  <c r="AD199" i="1" a="1"/>
  <c r="AD199" i="1" s="1"/>
  <c r="AD200" i="1" a="1"/>
  <c r="AD200" i="1" s="1"/>
  <c r="AD201" i="1" a="1"/>
  <c r="AD201" i="1" s="1"/>
  <c r="AD202" i="1" a="1"/>
  <c r="AD202" i="1" s="1"/>
  <c r="AD203" i="1" a="1"/>
  <c r="AD203" i="1" s="1"/>
  <c r="AD204" i="1" a="1"/>
  <c r="AD204" i="1" s="1"/>
  <c r="AD205" i="1" a="1"/>
  <c r="AD205" i="1" s="1"/>
  <c r="AD206" i="1" a="1"/>
  <c r="AD206" i="1" s="1"/>
  <c r="AD207" i="1" a="1"/>
  <c r="AD207" i="1" s="1"/>
  <c r="AD208" i="1" a="1"/>
  <c r="AD208" i="1" s="1"/>
  <c r="AD209" i="1" a="1"/>
  <c r="AD209" i="1" s="1"/>
  <c r="AD210" i="1" a="1"/>
  <c r="AD210" i="1" s="1"/>
  <c r="AD211" i="1" a="1"/>
  <c r="AD211" i="1" s="1"/>
  <c r="AD212" i="1" a="1"/>
  <c r="AD212" i="1" s="1"/>
  <c r="AD213" i="1" a="1"/>
  <c r="AD213" i="1" s="1"/>
  <c r="AD214" i="1" a="1"/>
  <c r="AD214" i="1" s="1"/>
  <c r="AD215" i="1" a="1"/>
  <c r="AD215" i="1" s="1"/>
  <c r="AD216" i="1" a="1"/>
  <c r="AD216" i="1" s="1"/>
  <c r="AD217" i="1" a="1"/>
  <c r="AD217" i="1" s="1"/>
  <c r="AD218" i="1" a="1"/>
  <c r="AD218" i="1" s="1"/>
  <c r="AD219" i="1" a="1"/>
  <c r="AD219" i="1" s="1"/>
  <c r="AD220" i="1" a="1"/>
  <c r="AD220" i="1" s="1"/>
  <c r="AD221" i="1" a="1"/>
  <c r="AD221" i="1" s="1"/>
  <c r="AD222" i="1" a="1"/>
  <c r="AD222" i="1" s="1"/>
  <c r="AD223" i="1" a="1"/>
  <c r="AD223" i="1" s="1"/>
  <c r="AD224" i="1" a="1"/>
  <c r="AD224" i="1" s="1"/>
  <c r="AD225" i="1" a="1"/>
  <c r="AD225" i="1" s="1"/>
  <c r="AD226" i="1" a="1"/>
  <c r="AD226" i="1" s="1"/>
  <c r="AD227" i="1" a="1"/>
  <c r="AD227" i="1" s="1"/>
  <c r="AD228" i="1" a="1"/>
  <c r="AD228" i="1" s="1"/>
  <c r="AD229" i="1" a="1"/>
  <c r="AD229" i="1" s="1"/>
  <c r="AD230" i="1" a="1"/>
  <c r="AD230" i="1" s="1"/>
  <c r="AD231" i="1" a="1"/>
  <c r="AD231" i="1" s="1"/>
  <c r="AD232" i="1" a="1"/>
  <c r="AD232" i="1" s="1"/>
  <c r="AD233" i="1" a="1"/>
  <c r="AD233" i="1" s="1"/>
  <c r="AD234" i="1" a="1"/>
  <c r="AD234" i="1" s="1"/>
  <c r="AD235" i="1" a="1"/>
  <c r="AD235" i="1" s="1"/>
  <c r="AD236" i="1" a="1"/>
  <c r="AD236" i="1" s="1"/>
  <c r="AD237" i="1" a="1"/>
  <c r="AD237" i="1" s="1"/>
  <c r="AD238" i="1" a="1"/>
  <c r="AD238" i="1" s="1"/>
  <c r="AD239" i="1" a="1"/>
  <c r="AD239" i="1" s="1"/>
  <c r="AD240" i="1" a="1"/>
  <c r="AD240" i="1" s="1"/>
  <c r="AD241" i="1" a="1"/>
  <c r="AD241" i="1" s="1"/>
  <c r="AD242" i="1" a="1"/>
  <c r="AD242" i="1" s="1"/>
  <c r="AD243" i="1" a="1"/>
  <c r="AD243" i="1" s="1"/>
  <c r="AD244" i="1" a="1"/>
  <c r="AD244" i="1" s="1"/>
  <c r="AD245" i="1" a="1"/>
  <c r="AD245" i="1" s="1"/>
  <c r="AD246" i="1" a="1"/>
  <c r="AD246" i="1" s="1"/>
  <c r="AD247" i="1" a="1"/>
  <c r="AD247" i="1" s="1"/>
  <c r="AD248" i="1" a="1"/>
  <c r="AD248" i="1" s="1"/>
  <c r="AD249" i="1" a="1"/>
  <c r="AD249" i="1" s="1"/>
  <c r="AD250" i="1" a="1"/>
  <c r="AD250" i="1" s="1"/>
  <c r="AD251" i="1" a="1"/>
  <c r="AD251" i="1" s="1"/>
  <c r="AD252" i="1" a="1"/>
  <c r="AD252" i="1" s="1"/>
  <c r="AD253" i="1" a="1"/>
  <c r="AD253" i="1" s="1"/>
  <c r="AD254" i="1" a="1"/>
  <c r="AD254" i="1" s="1"/>
  <c r="AD255" i="1" a="1"/>
  <c r="AD255" i="1" s="1"/>
  <c r="AD256" i="1" a="1"/>
  <c r="AD256" i="1" s="1"/>
  <c r="AD257" i="1" a="1"/>
  <c r="AD257" i="1" s="1"/>
  <c r="AD258" i="1" a="1"/>
  <c r="AD258" i="1" s="1"/>
  <c r="AD259" i="1" a="1"/>
  <c r="AD259" i="1" s="1"/>
  <c r="AD260" i="1" a="1"/>
  <c r="AD260" i="1" s="1"/>
  <c r="AD261" i="1" a="1"/>
  <c r="AD261" i="1" s="1"/>
  <c r="AD262" i="1" a="1"/>
  <c r="AD262" i="1" s="1"/>
  <c r="AD263" i="1" a="1"/>
  <c r="AD263" i="1" s="1"/>
  <c r="AD264" i="1" a="1"/>
  <c r="AD264" i="1" s="1"/>
  <c r="AD265" i="1" a="1"/>
  <c r="AD265" i="1" s="1"/>
  <c r="AD266" i="1" a="1"/>
  <c r="AD266" i="1" s="1"/>
  <c r="AD267" i="1" a="1"/>
  <c r="AD267" i="1" s="1"/>
  <c r="AD268" i="1" a="1"/>
  <c r="AD268" i="1" s="1"/>
  <c r="AD269" i="1" a="1"/>
  <c r="AD269" i="1" s="1"/>
  <c r="AD270" i="1" a="1"/>
  <c r="AD270" i="1" s="1"/>
  <c r="AD271" i="1" a="1"/>
  <c r="AD271" i="1" s="1"/>
  <c r="AD272" i="1" a="1"/>
  <c r="AD272" i="1" s="1"/>
  <c r="AD273" i="1" a="1"/>
  <c r="AD273" i="1" s="1"/>
  <c r="AD274" i="1" a="1"/>
  <c r="AD274" i="1" s="1"/>
  <c r="AD275" i="1" a="1"/>
  <c r="AD275" i="1" s="1"/>
  <c r="AD276" i="1" a="1"/>
  <c r="AD276" i="1" s="1"/>
  <c r="AD277" i="1" a="1"/>
  <c r="AD277" i="1" s="1"/>
  <c r="AD278" i="1" a="1"/>
  <c r="AD278" i="1" s="1"/>
  <c r="AD279" i="1" a="1"/>
  <c r="AD279" i="1" s="1"/>
  <c r="AD280" i="1" a="1"/>
  <c r="AD280" i="1" s="1"/>
  <c r="AD281" i="1" a="1"/>
  <c r="AD281" i="1" s="1"/>
  <c r="AD282" i="1" a="1"/>
  <c r="AD282" i="1" s="1"/>
  <c r="AD283" i="1" a="1"/>
  <c r="AD283" i="1" s="1"/>
  <c r="AD284" i="1" a="1"/>
  <c r="AD284" i="1" s="1"/>
  <c r="AD285" i="1" a="1"/>
  <c r="AD285" i="1" s="1"/>
  <c r="AD286" i="1" a="1"/>
  <c r="AD286" i="1" s="1"/>
  <c r="AD287" i="1" a="1"/>
  <c r="AD287" i="1" s="1"/>
  <c r="AD288" i="1" a="1"/>
  <c r="AD288" i="1" s="1"/>
  <c r="AD289" i="1" a="1"/>
  <c r="AD289" i="1" s="1"/>
  <c r="AD290" i="1" a="1"/>
  <c r="AD290" i="1" s="1"/>
  <c r="AD291" i="1" a="1"/>
  <c r="AD291" i="1" s="1"/>
  <c r="AD292" i="1" a="1"/>
  <c r="AD292" i="1" s="1"/>
  <c r="AD293" i="1" a="1"/>
  <c r="AD293" i="1" s="1"/>
  <c r="AD294" i="1" a="1"/>
  <c r="AD294" i="1" s="1"/>
  <c r="AD295" i="1" a="1"/>
  <c r="AD295" i="1" s="1"/>
  <c r="AD296" i="1" a="1"/>
  <c r="AD296" i="1" s="1"/>
  <c r="AD297" i="1" a="1"/>
  <c r="AD297" i="1" s="1"/>
  <c r="AD298" i="1" a="1"/>
  <c r="AD298" i="1" s="1"/>
  <c r="AD299" i="1" a="1"/>
  <c r="AD299" i="1" s="1"/>
  <c r="AD300" i="1" a="1"/>
  <c r="AD300" i="1" s="1"/>
  <c r="AD301" i="1" a="1"/>
  <c r="AD301" i="1"/>
  <c r="AD302" i="1" a="1"/>
  <c r="AD302" i="1" s="1"/>
  <c r="AD303" i="1" a="1"/>
  <c r="AD303" i="1" s="1"/>
  <c r="AD304" i="1" a="1"/>
  <c r="AD304" i="1" s="1"/>
  <c r="AD305" i="1" a="1"/>
  <c r="AD305" i="1" s="1"/>
  <c r="AD306" i="1" a="1"/>
  <c r="AD306" i="1" s="1"/>
  <c r="AD307" i="1" a="1"/>
  <c r="AD307" i="1" s="1"/>
  <c r="AD308" i="1" a="1"/>
  <c r="AD308" i="1" s="1"/>
  <c r="AD309" i="1" a="1"/>
  <c r="AD309" i="1" s="1"/>
  <c r="AD310" i="1" a="1"/>
  <c r="AD310" i="1" s="1"/>
  <c r="AD311" i="1" a="1"/>
  <c r="AD311" i="1" s="1"/>
  <c r="AD312" i="1" a="1"/>
  <c r="AD312" i="1" s="1"/>
  <c r="AD313" i="1" a="1"/>
  <c r="AD313" i="1" s="1"/>
  <c r="AD314" i="1" a="1"/>
  <c r="AD314" i="1" s="1"/>
  <c r="AD315" i="1" a="1"/>
  <c r="AD315" i="1" s="1"/>
  <c r="AD316" i="1" a="1"/>
  <c r="AD316" i="1" s="1"/>
  <c r="AD317" i="1" a="1"/>
  <c r="AD317" i="1" s="1"/>
  <c r="AD318" i="1" a="1"/>
  <c r="AD318" i="1" s="1"/>
  <c r="AD319" i="1" a="1"/>
  <c r="AD319" i="1" s="1"/>
  <c r="AD320" i="1" a="1"/>
  <c r="AD320" i="1" s="1"/>
  <c r="AD321" i="1" a="1"/>
  <c r="AD321" i="1" s="1"/>
  <c r="AD322" i="1" a="1"/>
  <c r="AD322" i="1" s="1"/>
  <c r="AD323" i="1" a="1"/>
  <c r="AD323" i="1" s="1"/>
  <c r="AD324" i="1" a="1"/>
  <c r="AD324" i="1" s="1"/>
  <c r="AD325" i="1" a="1"/>
  <c r="AD325" i="1" s="1"/>
  <c r="AD326" i="1" a="1"/>
  <c r="AD326" i="1" s="1"/>
  <c r="AD327" i="1" a="1"/>
  <c r="AD327" i="1" s="1"/>
  <c r="AD328" i="1" a="1"/>
  <c r="AD328" i="1" s="1"/>
  <c r="AD329" i="1" a="1"/>
  <c r="AD329" i="1" s="1"/>
  <c r="AD330" i="1" a="1"/>
  <c r="AD330" i="1" s="1"/>
  <c r="AD331" i="1" a="1"/>
  <c r="AD331" i="1" s="1"/>
  <c r="AD332" i="1" a="1"/>
  <c r="AD332" i="1" s="1"/>
  <c r="AD333" i="1" a="1"/>
  <c r="AD333" i="1" s="1"/>
  <c r="AD334" i="1" a="1"/>
  <c r="AD334" i="1" s="1"/>
  <c r="AD335" i="1" a="1"/>
  <c r="AD335" i="1" s="1"/>
  <c r="AD336" i="1" a="1"/>
  <c r="AD336" i="1" s="1"/>
  <c r="AD337" i="1" a="1"/>
  <c r="AD337" i="1" s="1"/>
  <c r="AD338" i="1" a="1"/>
  <c r="AD338" i="1" s="1"/>
  <c r="AD339" i="1" a="1"/>
  <c r="AD339" i="1" s="1"/>
  <c r="AD340" i="1" a="1"/>
  <c r="AD340" i="1" s="1"/>
  <c r="AD341" i="1" a="1"/>
  <c r="AD341" i="1" s="1"/>
  <c r="AD342" i="1" a="1"/>
  <c r="AD342" i="1" s="1"/>
  <c r="AD343" i="1" a="1"/>
  <c r="AD343" i="1" s="1"/>
  <c r="AD344" i="1" a="1"/>
  <c r="AD344" i="1" s="1"/>
  <c r="AD345" i="1" a="1"/>
  <c r="AD345" i="1" s="1"/>
  <c r="AD346" i="1" a="1"/>
  <c r="AD346" i="1" s="1"/>
  <c r="AD347" i="1" a="1"/>
  <c r="AD347" i="1" s="1"/>
  <c r="AD348" i="1" a="1"/>
  <c r="AD348" i="1" s="1"/>
  <c r="AD349" i="1" a="1"/>
  <c r="AD349" i="1" s="1"/>
  <c r="AD350" i="1" a="1"/>
  <c r="AD350" i="1" s="1"/>
  <c r="AD351" i="1" a="1"/>
  <c r="AD351" i="1" s="1"/>
  <c r="AD352" i="1" a="1"/>
  <c r="AD352" i="1" s="1"/>
  <c r="AD353" i="1" a="1"/>
  <c r="AD353" i="1" s="1"/>
  <c r="AD354" i="1" a="1"/>
  <c r="AD354" i="1" s="1"/>
  <c r="AD355" i="1" a="1"/>
  <c r="AD355" i="1" s="1"/>
  <c r="AD356" i="1" a="1"/>
  <c r="AD356" i="1" s="1"/>
  <c r="AD357" i="1" a="1"/>
  <c r="AD357" i="1" s="1"/>
  <c r="AD358" i="1" a="1"/>
  <c r="AD358" i="1" s="1"/>
  <c r="AD359" i="1" a="1"/>
  <c r="AD359" i="1" s="1"/>
  <c r="AD360" i="1" a="1"/>
  <c r="AD360" i="1" s="1"/>
  <c r="AD361" i="1" a="1"/>
  <c r="AD361" i="1" s="1"/>
  <c r="AD362" i="1" a="1"/>
  <c r="AD362" i="1" s="1"/>
  <c r="AD363" i="1" a="1"/>
  <c r="AD363" i="1" s="1"/>
  <c r="AD364" i="1" a="1"/>
  <c r="AD364" i="1" s="1"/>
  <c r="AD365" i="1" a="1"/>
  <c r="AD365" i="1" s="1"/>
  <c r="AD366" i="1" a="1"/>
  <c r="AD366" i="1" s="1"/>
  <c r="AD367" i="1" a="1"/>
  <c r="AD367" i="1" s="1"/>
  <c r="AD368" i="1" a="1"/>
  <c r="AD368" i="1" s="1"/>
  <c r="AD369" i="1" a="1"/>
  <c r="AD369" i="1" s="1"/>
  <c r="AD370" i="1" a="1"/>
  <c r="AD370" i="1" s="1"/>
  <c r="AD371" i="1" a="1"/>
  <c r="AD371" i="1" s="1"/>
  <c r="AD372" i="1" a="1"/>
  <c r="AD372" i="1" s="1"/>
  <c r="AD373" i="1" a="1"/>
  <c r="AD373" i="1" s="1"/>
  <c r="AD374" i="1" a="1"/>
  <c r="AD374" i="1" s="1"/>
  <c r="AD375" i="1" a="1"/>
  <c r="AD375" i="1" s="1"/>
  <c r="AD376" i="1" a="1"/>
  <c r="AD376" i="1" s="1"/>
  <c r="AD377" i="1" a="1"/>
  <c r="AD377" i="1" s="1"/>
  <c r="AD378" i="1" a="1"/>
  <c r="AD378" i="1" s="1"/>
  <c r="AD379" i="1" a="1"/>
  <c r="AD379" i="1" s="1"/>
  <c r="AD380" i="1" a="1"/>
  <c r="AD380" i="1" s="1"/>
  <c r="AD381" i="1" a="1"/>
  <c r="AD381" i="1" s="1"/>
  <c r="AD382" i="1" a="1"/>
  <c r="AD382" i="1" s="1"/>
  <c r="AD383" i="1" a="1"/>
  <c r="AD383" i="1" s="1"/>
  <c r="AD384" i="1" a="1"/>
  <c r="AD384" i="1" s="1"/>
  <c r="AD385" i="1" a="1"/>
  <c r="AD385" i="1" s="1"/>
  <c r="AD386" i="1" a="1"/>
  <c r="AD386" i="1" s="1"/>
  <c r="AD387" i="1" a="1"/>
  <c r="AD387" i="1" s="1"/>
  <c r="AD388" i="1" a="1"/>
  <c r="AD388" i="1" s="1"/>
  <c r="AD389" i="1" a="1"/>
  <c r="AD389" i="1" s="1"/>
  <c r="AD390" i="1" a="1"/>
  <c r="AD390" i="1" s="1"/>
  <c r="AD391" i="1" a="1"/>
  <c r="AD391" i="1" s="1"/>
  <c r="AD392" i="1" a="1"/>
  <c r="AD392" i="1" s="1"/>
  <c r="AD393" i="1" a="1"/>
  <c r="AD393" i="1" s="1"/>
  <c r="AD394" i="1" a="1"/>
  <c r="AD394" i="1" s="1"/>
  <c r="AD395" i="1" a="1"/>
  <c r="AD395" i="1" s="1"/>
  <c r="AD396" i="1" a="1"/>
  <c r="AD396" i="1" s="1"/>
  <c r="AD397" i="1" a="1"/>
  <c r="AD397" i="1" s="1"/>
  <c r="AD398" i="1" a="1"/>
  <c r="AD398" i="1" s="1"/>
  <c r="AD399" i="1" a="1"/>
  <c r="AD399" i="1" s="1"/>
  <c r="AD400" i="1" a="1"/>
  <c r="AD400" i="1" s="1"/>
  <c r="AD401" i="1" a="1"/>
  <c r="AD401" i="1" s="1"/>
  <c r="AD402" i="1" a="1"/>
  <c r="AD402" i="1" s="1"/>
  <c r="AD403" i="1" a="1"/>
  <c r="AD403" i="1" s="1"/>
  <c r="AD404" i="1" a="1"/>
  <c r="AD404" i="1" s="1"/>
  <c r="AD405" i="1" a="1"/>
  <c r="AD405" i="1" s="1"/>
  <c r="AD406" i="1" a="1"/>
  <c r="AD406" i="1" s="1"/>
  <c r="AD407" i="1" a="1"/>
  <c r="AD407" i="1" s="1"/>
  <c r="AD408" i="1" a="1"/>
  <c r="AD408" i="1" s="1"/>
  <c r="AD409" i="1" a="1"/>
  <c r="AD409" i="1" s="1"/>
  <c r="AD410" i="1" a="1"/>
  <c r="AD410" i="1" s="1"/>
  <c r="AD411" i="1" a="1"/>
  <c r="AD411" i="1" s="1"/>
  <c r="AD412" i="1" a="1"/>
  <c r="AD412" i="1" s="1"/>
  <c r="AD413" i="1" a="1"/>
  <c r="AD413" i="1" s="1"/>
  <c r="AD414" i="1" a="1"/>
  <c r="AD414" i="1"/>
  <c r="AD415" i="1" a="1"/>
  <c r="AD415" i="1" s="1"/>
  <c r="AD416" i="1" a="1"/>
  <c r="AD416" i="1" s="1"/>
  <c r="AD417" i="1" a="1"/>
  <c r="AD417" i="1" s="1"/>
  <c r="AD418" i="1" a="1"/>
  <c r="AD418" i="1" s="1"/>
  <c r="AD419" i="1" a="1"/>
  <c r="AD419" i="1" s="1"/>
  <c r="AD420" i="1" a="1"/>
  <c r="AD420" i="1" s="1"/>
  <c r="AD421" i="1" a="1"/>
  <c r="AD421" i="1" s="1"/>
  <c r="AD422" i="1" a="1"/>
  <c r="AD422" i="1" s="1"/>
  <c r="AD423" i="1" a="1"/>
  <c r="AD423" i="1" s="1"/>
  <c r="AD424" i="1" a="1"/>
  <c r="AD424" i="1" s="1"/>
  <c r="AD425" i="1" a="1"/>
  <c r="AD425" i="1" s="1"/>
  <c r="AD426" i="1" a="1"/>
  <c r="AD426" i="1" s="1"/>
  <c r="AD427" i="1" a="1"/>
  <c r="AD427" i="1" s="1"/>
  <c r="AD428" i="1" a="1"/>
  <c r="AD428" i="1" s="1"/>
  <c r="AD429" i="1" a="1"/>
  <c r="AD429" i="1" s="1"/>
  <c r="AD430" i="1" a="1"/>
  <c r="AD430" i="1" s="1"/>
  <c r="AD431" i="1" a="1"/>
  <c r="AD431" i="1" s="1"/>
  <c r="AD432" i="1" a="1"/>
  <c r="AD432" i="1" s="1"/>
  <c r="AD433" i="1" a="1"/>
  <c r="AD433" i="1" s="1"/>
  <c r="AD434" i="1" a="1"/>
  <c r="AD434" i="1" s="1"/>
  <c r="AD435" i="1" a="1"/>
  <c r="AD435" i="1" s="1"/>
  <c r="AD436" i="1" a="1"/>
  <c r="AD436" i="1" s="1"/>
  <c r="AD437" i="1" a="1"/>
  <c r="AD437" i="1" s="1"/>
  <c r="AD438" i="1" a="1"/>
  <c r="AD438" i="1" s="1"/>
  <c r="AD439" i="1" a="1"/>
  <c r="AD439" i="1" s="1"/>
  <c r="AD440" i="1" a="1"/>
  <c r="AD440" i="1" s="1"/>
  <c r="AD441" i="1" a="1"/>
  <c r="AD441" i="1" s="1"/>
  <c r="AD442" i="1" a="1"/>
  <c r="AD442" i="1" s="1"/>
  <c r="AD443" i="1" a="1"/>
  <c r="AD443" i="1" s="1"/>
  <c r="AD444" i="1" a="1"/>
  <c r="AD444" i="1" s="1"/>
  <c r="AD445" i="1" a="1"/>
  <c r="AD445" i="1" s="1"/>
  <c r="AD446" i="1" a="1"/>
  <c r="AD446" i="1"/>
  <c r="AD447" i="1" a="1"/>
  <c r="AD447" i="1" s="1"/>
  <c r="AD448" i="1" a="1"/>
  <c r="AD448" i="1" s="1"/>
  <c r="AD449" i="1" a="1"/>
  <c r="AD449" i="1" s="1"/>
  <c r="AD450" i="1" a="1"/>
  <c r="AD450" i="1" s="1"/>
  <c r="AD451" i="1" a="1"/>
  <c r="AD451" i="1" s="1"/>
  <c r="AD452" i="1" a="1"/>
  <c r="AD452" i="1" s="1"/>
  <c r="AD453" i="1" a="1"/>
  <c r="AD453" i="1" s="1"/>
  <c r="AD454" i="1" a="1"/>
  <c r="AD454" i="1" s="1"/>
  <c r="AD455" i="1" a="1"/>
  <c r="AD455" i="1" s="1"/>
  <c r="AD456" i="1" a="1"/>
  <c r="AD456" i="1" s="1"/>
  <c r="AD457" i="1" a="1"/>
  <c r="AD457" i="1" s="1"/>
  <c r="AD458" i="1" a="1"/>
  <c r="AD458" i="1" s="1"/>
  <c r="AD459" i="1" a="1"/>
  <c r="AD459" i="1" s="1"/>
  <c r="AD460" i="1" a="1"/>
  <c r="AD460" i="1" s="1"/>
  <c r="AD461" i="1" a="1"/>
  <c r="AD461" i="1" s="1"/>
  <c r="AD462" i="1" a="1"/>
  <c r="AD462" i="1" s="1"/>
  <c r="AD463" i="1" a="1"/>
  <c r="AD463" i="1" s="1"/>
  <c r="AD464" i="1" a="1"/>
  <c r="AD464" i="1" s="1"/>
  <c r="AD465" i="1" a="1"/>
  <c r="AD465" i="1" s="1"/>
  <c r="AD466" i="1" a="1"/>
  <c r="AD466" i="1" s="1"/>
  <c r="AD467" i="1" a="1"/>
  <c r="AD467" i="1" s="1"/>
  <c r="AD468" i="1" a="1"/>
  <c r="AD468" i="1" s="1"/>
  <c r="AD469" i="1" a="1"/>
  <c r="AD469" i="1" s="1"/>
  <c r="AD470" i="1" a="1"/>
  <c r="AD470" i="1" s="1"/>
  <c r="AD471" i="1" a="1"/>
  <c r="AD471" i="1" s="1"/>
  <c r="AD472" i="1" a="1"/>
  <c r="AD472" i="1" s="1"/>
  <c r="AD473" i="1" a="1"/>
  <c r="AD473" i="1" s="1"/>
  <c r="AD474" i="1" a="1"/>
  <c r="AD474" i="1" s="1"/>
  <c r="AD475" i="1" a="1"/>
  <c r="AD475" i="1" s="1"/>
  <c r="AD476" i="1" a="1"/>
  <c r="AD476" i="1" s="1"/>
  <c r="AD477" i="1" a="1"/>
  <c r="AD477" i="1" s="1"/>
  <c r="AD478" i="1" a="1"/>
  <c r="AD478" i="1" s="1"/>
  <c r="AD479" i="1" a="1"/>
  <c r="AD479" i="1" s="1"/>
  <c r="AD480" i="1" a="1"/>
  <c r="AD480" i="1" s="1"/>
  <c r="AD481" i="1" a="1"/>
  <c r="AD481" i="1" s="1"/>
  <c r="AD482" i="1" a="1"/>
  <c r="AD482" i="1" s="1"/>
  <c r="AD483" i="1" a="1"/>
  <c r="AD483" i="1" s="1"/>
  <c r="AD484" i="1" a="1"/>
  <c r="AD484" i="1" s="1"/>
  <c r="AD485" i="1" a="1"/>
  <c r="AD485" i="1" s="1"/>
  <c r="AD486" i="1" a="1"/>
  <c r="AD486" i="1"/>
  <c r="AD487" i="1" a="1"/>
  <c r="AD487" i="1" s="1"/>
  <c r="AD488" i="1" a="1"/>
  <c r="AD488" i="1" s="1"/>
  <c r="AD489" i="1" a="1"/>
  <c r="AD489" i="1" s="1"/>
  <c r="AD490" i="1" a="1"/>
  <c r="AD490" i="1" s="1"/>
  <c r="AD491" i="1" a="1"/>
  <c r="AD491" i="1" s="1"/>
  <c r="AD492" i="1" a="1"/>
  <c r="AD492" i="1" s="1"/>
  <c r="AD493" i="1" a="1"/>
  <c r="AD493" i="1" s="1"/>
  <c r="AD494" i="1" a="1"/>
  <c r="AD494" i="1" s="1"/>
  <c r="AD495" i="1" a="1"/>
  <c r="AD495" i="1" s="1"/>
  <c r="AD496" i="1" a="1"/>
  <c r="AD496" i="1" s="1"/>
  <c r="AD497" i="1" a="1"/>
  <c r="AD497" i="1" s="1"/>
  <c r="AD498" i="1" a="1"/>
  <c r="AD498" i="1" s="1"/>
  <c r="AD499" i="1" a="1"/>
  <c r="AD499" i="1"/>
  <c r="AD500" i="1" a="1"/>
  <c r="AD500" i="1" s="1"/>
  <c r="AD501" i="1" a="1"/>
  <c r="AD501" i="1" s="1"/>
  <c r="AD502" i="1" a="1"/>
  <c r="AD502" i="1" s="1"/>
  <c r="AD503" i="1" a="1"/>
  <c r="AD503" i="1" s="1"/>
  <c r="AD504" i="1" a="1"/>
  <c r="AD504" i="1" s="1"/>
  <c r="AD505" i="1" a="1"/>
  <c r="AD505" i="1" s="1"/>
  <c r="AD506" i="1" a="1"/>
  <c r="AD506" i="1" s="1"/>
  <c r="AD507" i="1" a="1"/>
  <c r="AD507" i="1" s="1"/>
  <c r="AD508" i="1" a="1"/>
  <c r="AD508" i="1" s="1"/>
  <c r="AD509" i="1" a="1"/>
  <c r="AD509" i="1" s="1"/>
  <c r="AD510" i="1" a="1"/>
  <c r="AD510" i="1" s="1"/>
  <c r="AD511" i="1" a="1"/>
  <c r="AD511" i="1" s="1"/>
  <c r="AD512" i="1" a="1"/>
  <c r="AD512" i="1" s="1"/>
  <c r="AD513" i="1" a="1"/>
  <c r="AD513" i="1" s="1"/>
  <c r="AD514" i="1" a="1"/>
  <c r="AD514" i="1" s="1"/>
  <c r="AD515" i="1" a="1"/>
  <c r="AD515" i="1" s="1"/>
  <c r="AD516" i="1" a="1"/>
  <c r="AD516" i="1" s="1"/>
  <c r="AD517" i="1" a="1"/>
  <c r="AD517" i="1" s="1"/>
  <c r="AD518" i="1" a="1"/>
  <c r="AD518" i="1" s="1"/>
  <c r="AD519" i="1" a="1"/>
  <c r="AD519" i="1" s="1"/>
  <c r="AD520" i="1" a="1"/>
  <c r="AD520" i="1" s="1"/>
  <c r="AD521" i="1" a="1"/>
  <c r="AD521" i="1" s="1"/>
  <c r="AD522" i="1" a="1"/>
  <c r="AD522" i="1" s="1"/>
  <c r="AD523" i="1" a="1"/>
  <c r="AD523" i="1" s="1"/>
  <c r="AD524" i="1" a="1"/>
  <c r="AD524" i="1" s="1"/>
  <c r="AD525" i="1" a="1"/>
  <c r="AD525" i="1" s="1"/>
  <c r="AD526" i="1" a="1"/>
  <c r="AD526" i="1" s="1"/>
  <c r="AD527" i="1" a="1"/>
  <c r="AD527" i="1" s="1"/>
  <c r="AD528" i="1" a="1"/>
  <c r="AD528" i="1" s="1"/>
  <c r="AD529" i="1" a="1"/>
  <c r="AD529" i="1"/>
  <c r="AD530" i="1" a="1"/>
  <c r="AD530" i="1" s="1"/>
  <c r="AD531" i="1" a="1"/>
  <c r="AD531" i="1" s="1"/>
  <c r="AD532" i="1" a="1"/>
  <c r="AD532" i="1" s="1"/>
  <c r="AD533" i="1" a="1"/>
  <c r="AD533" i="1" s="1"/>
  <c r="AD534" i="1" a="1"/>
  <c r="AD534" i="1" s="1"/>
  <c r="AD535" i="1" a="1"/>
  <c r="AD535" i="1" s="1"/>
  <c r="AD536" i="1" a="1"/>
  <c r="AD536" i="1" s="1"/>
  <c r="AD537" i="1" a="1"/>
  <c r="AD537" i="1" s="1"/>
  <c r="AD538" i="1" a="1"/>
  <c r="AD538" i="1" s="1"/>
  <c r="AD539" i="1" a="1"/>
  <c r="AD539" i="1" s="1"/>
  <c r="AD540" i="1" a="1"/>
  <c r="AD540" i="1" s="1"/>
  <c r="AD541" i="1" a="1"/>
  <c r="AD541" i="1" s="1"/>
  <c r="AD542" i="1" a="1"/>
  <c r="AD542" i="1" s="1"/>
  <c r="AD543" i="1" a="1"/>
  <c r="AD543" i="1" s="1"/>
  <c r="AD544" i="1" a="1"/>
  <c r="AD544" i="1" s="1"/>
  <c r="AD545" i="1" a="1"/>
  <c r="AD545" i="1" s="1"/>
  <c r="AD546" i="1" a="1"/>
  <c r="AD546" i="1" s="1"/>
  <c r="AD547" i="1" a="1"/>
  <c r="AD547" i="1" s="1"/>
  <c r="AD548" i="1" a="1"/>
  <c r="AD548" i="1" s="1"/>
  <c r="AD549" i="1" a="1"/>
  <c r="AD549" i="1" s="1"/>
  <c r="AD550" i="1" a="1"/>
  <c r="AD550" i="1" s="1"/>
  <c r="AD551" i="1" a="1"/>
  <c r="AD551" i="1" s="1"/>
  <c r="AD552" i="1" a="1"/>
  <c r="AD552" i="1" s="1"/>
  <c r="AD553" i="1" a="1"/>
  <c r="AD553" i="1"/>
  <c r="AD554" i="1" a="1"/>
  <c r="AD554" i="1" s="1"/>
  <c r="AD555" i="1" a="1"/>
  <c r="AD555" i="1" s="1"/>
  <c r="AD556" i="1" a="1"/>
  <c r="AD556" i="1" s="1"/>
  <c r="AD557" i="1" a="1"/>
  <c r="AD557" i="1" s="1"/>
  <c r="AD558" i="1" a="1"/>
  <c r="AD558" i="1" s="1"/>
  <c r="AD559" i="1" a="1"/>
  <c r="AD559" i="1"/>
  <c r="AD560" i="1" a="1"/>
  <c r="AD560" i="1" s="1"/>
  <c r="AD561" i="1" a="1"/>
  <c r="AD561" i="1" s="1"/>
  <c r="AD562" i="1" a="1"/>
  <c r="AD562" i="1" s="1"/>
  <c r="AD563" i="1" a="1"/>
  <c r="AD563" i="1" s="1"/>
  <c r="AD564" i="1" a="1"/>
  <c r="AD564" i="1" s="1"/>
  <c r="AD565" i="1" a="1"/>
  <c r="AD565" i="1" s="1"/>
  <c r="AD566" i="1" a="1"/>
  <c r="AD566" i="1" s="1"/>
  <c r="AD567" i="1" a="1"/>
  <c r="AD567" i="1" s="1"/>
  <c r="AD568" i="1" a="1"/>
  <c r="AD568" i="1" s="1"/>
  <c r="AD569" i="1" a="1"/>
  <c r="AD569" i="1" s="1"/>
  <c r="AD570" i="1" a="1"/>
  <c r="AD570" i="1" s="1"/>
  <c r="AD571" i="1" a="1"/>
  <c r="AD571" i="1" s="1"/>
  <c r="AD572" i="1" a="1"/>
  <c r="AD572" i="1" s="1"/>
  <c r="AD573" i="1" a="1"/>
  <c r="AD573" i="1" s="1"/>
  <c r="AD574" i="1" a="1"/>
  <c r="AD574" i="1" s="1"/>
  <c r="AD575" i="1" a="1"/>
  <c r="AD575" i="1" s="1"/>
  <c r="AD576" i="1" a="1"/>
  <c r="AD576" i="1" s="1"/>
  <c r="AD577" i="1" a="1"/>
  <c r="AD577" i="1" s="1"/>
  <c r="AD578" i="1" a="1"/>
  <c r="AD578" i="1" s="1"/>
  <c r="AD579" i="1" a="1"/>
  <c r="AD579" i="1" s="1"/>
  <c r="AD580" i="1" a="1"/>
  <c r="AD580" i="1" s="1"/>
  <c r="AD581" i="1" a="1"/>
  <c r="AD581" i="1" s="1"/>
  <c r="AD582" i="1" a="1"/>
  <c r="AD582" i="1" s="1"/>
  <c r="AD583" i="1" a="1"/>
  <c r="AD583" i="1" s="1"/>
  <c r="AD584" i="1" a="1"/>
  <c r="AD584" i="1" s="1"/>
  <c r="AD585" i="1" a="1"/>
  <c r="AD585" i="1" s="1"/>
  <c r="AD586" i="1" a="1"/>
  <c r="AD586" i="1" s="1"/>
  <c r="AD587" i="1" a="1"/>
  <c r="AD587" i="1" s="1"/>
  <c r="AD588" i="1" a="1"/>
  <c r="AD588" i="1" s="1"/>
  <c r="AD589" i="1" a="1"/>
  <c r="AD589" i="1" s="1"/>
  <c r="AD590" i="1" a="1"/>
  <c r="AD590" i="1" s="1"/>
  <c r="AD591" i="1" a="1"/>
  <c r="AD591" i="1" s="1"/>
  <c r="AD592" i="1" a="1"/>
  <c r="AD592" i="1" s="1"/>
  <c r="AD593" i="1" a="1"/>
  <c r="AD593" i="1" s="1"/>
  <c r="AD594" i="1" a="1"/>
  <c r="AD594" i="1" s="1"/>
  <c r="AD595" i="1" a="1"/>
  <c r="AD595" i="1" s="1"/>
  <c r="AD596" i="1" a="1"/>
  <c r="AD596" i="1" s="1"/>
  <c r="AD597" i="1" a="1"/>
  <c r="AD597" i="1" s="1"/>
  <c r="AD598" i="1" a="1"/>
  <c r="AD598" i="1" s="1"/>
  <c r="AD599" i="1" a="1"/>
  <c r="AD599" i="1" s="1"/>
  <c r="AD600" i="1" a="1"/>
  <c r="AD600" i="1" s="1"/>
  <c r="AD601" i="1" a="1"/>
  <c r="AD601" i="1"/>
  <c r="AD602" i="1" a="1"/>
  <c r="AD602" i="1" s="1"/>
  <c r="AD603" i="1" a="1"/>
  <c r="AD603" i="1" s="1"/>
  <c r="AD604" i="1" a="1"/>
  <c r="AD604" i="1" s="1"/>
  <c r="AD605" i="1" a="1"/>
  <c r="AD605" i="1" s="1"/>
  <c r="AD606" i="1" a="1"/>
  <c r="AD606" i="1" s="1"/>
  <c r="AD607" i="1" a="1"/>
  <c r="AD607" i="1" s="1"/>
  <c r="AD608" i="1" a="1"/>
  <c r="AD608" i="1" s="1"/>
  <c r="AD609" i="1" a="1"/>
  <c r="AD609" i="1" s="1"/>
  <c r="AD610" i="1" a="1"/>
  <c r="AD610" i="1" s="1"/>
  <c r="AD611" i="1" a="1"/>
  <c r="AD611" i="1" s="1"/>
  <c r="AD612" i="1" a="1"/>
  <c r="AD612" i="1" s="1"/>
  <c r="AD613" i="1" a="1"/>
  <c r="AD613" i="1" s="1"/>
  <c r="AD614" i="1" a="1"/>
  <c r="AD614" i="1" s="1"/>
  <c r="AD615" i="1" a="1"/>
  <c r="AD615" i="1" s="1"/>
  <c r="AD616" i="1" a="1"/>
  <c r="AD616" i="1" s="1"/>
  <c r="AD617" i="1" a="1"/>
  <c r="AD617" i="1" s="1"/>
  <c r="AD618" i="1" a="1"/>
  <c r="AD618" i="1" s="1"/>
  <c r="AD619" i="1" a="1"/>
  <c r="AD619" i="1" s="1"/>
  <c r="AD620" i="1" a="1"/>
  <c r="AD620" i="1" s="1"/>
  <c r="AD621" i="1" a="1"/>
  <c r="AD621" i="1" s="1"/>
  <c r="AD622" i="1" a="1"/>
  <c r="AD622" i="1"/>
  <c r="AD623" i="1" a="1"/>
  <c r="AD623" i="1" s="1"/>
  <c r="AD624" i="1" a="1"/>
  <c r="AD624" i="1" s="1"/>
  <c r="AD625" i="1" a="1"/>
  <c r="AD625" i="1" s="1"/>
  <c r="AD626" i="1" a="1"/>
  <c r="AD626" i="1" s="1"/>
  <c r="AD627" i="1" a="1"/>
  <c r="AD627" i="1" s="1"/>
  <c r="AD628" i="1" a="1"/>
  <c r="AD628" i="1" s="1"/>
  <c r="AD629" i="1" a="1"/>
  <c r="AD629" i="1" s="1"/>
  <c r="AD630" i="1" a="1"/>
  <c r="AD630" i="1" s="1"/>
  <c r="AD631" i="1" a="1"/>
  <c r="AD631" i="1" s="1"/>
  <c r="AD632" i="1" a="1"/>
  <c r="AD632" i="1" s="1"/>
  <c r="AD633" i="1" a="1"/>
  <c r="AD633" i="1" s="1"/>
  <c r="AD634" i="1" a="1"/>
  <c r="AD634" i="1" s="1"/>
  <c r="AD635" i="1" a="1"/>
  <c r="AD635" i="1" s="1"/>
  <c r="AD636" i="1" a="1"/>
  <c r="AD636" i="1" s="1"/>
  <c r="AD637" i="1" a="1"/>
  <c r="AD637" i="1" s="1"/>
  <c r="AD638" i="1" a="1"/>
  <c r="AD638" i="1" s="1"/>
  <c r="AD639" i="1" a="1"/>
  <c r="AD639" i="1" s="1"/>
  <c r="AD640" i="1" a="1"/>
  <c r="AD640" i="1" s="1"/>
  <c r="AD641" i="1" a="1"/>
  <c r="AD641" i="1" s="1"/>
  <c r="AD642" i="1" a="1"/>
  <c r="AD642" i="1" s="1"/>
  <c r="AD643" i="1" a="1"/>
  <c r="AD643" i="1" s="1"/>
  <c r="AD644" i="1" a="1"/>
  <c r="AD644" i="1" s="1"/>
  <c r="AD645" i="1" a="1"/>
  <c r="AD645" i="1" s="1"/>
  <c r="AD646" i="1" a="1"/>
  <c r="AD646" i="1" s="1"/>
  <c r="AD647" i="1" a="1"/>
  <c r="AD647" i="1" s="1"/>
  <c r="AD648" i="1" a="1"/>
  <c r="AD648" i="1" s="1"/>
  <c r="AD649" i="1" a="1"/>
  <c r="AD649" i="1" s="1"/>
  <c r="AD650" i="1" a="1"/>
  <c r="AD650" i="1" s="1"/>
  <c r="AD651" i="1" a="1"/>
  <c r="AD651" i="1" s="1"/>
  <c r="AD652" i="1" a="1"/>
  <c r="AD652" i="1" s="1"/>
  <c r="AD653" i="1" a="1"/>
  <c r="AD653" i="1" s="1"/>
  <c r="AD654" i="1" a="1"/>
  <c r="AD654" i="1" s="1"/>
  <c r="AD655" i="1" a="1"/>
  <c r="AD655" i="1" s="1"/>
  <c r="AD656" i="1" a="1"/>
  <c r="AD656" i="1" s="1"/>
  <c r="AD657" i="1" a="1"/>
  <c r="AD657" i="1" s="1"/>
  <c r="AD658" i="1" a="1"/>
  <c r="AD658" i="1" s="1"/>
  <c r="AD659" i="1" a="1"/>
  <c r="AD659" i="1" s="1"/>
  <c r="AD660" i="1" a="1"/>
  <c r="AD660" i="1" s="1"/>
  <c r="AD661" i="1" a="1"/>
  <c r="AD661" i="1" s="1"/>
  <c r="AD662" i="1" a="1"/>
  <c r="AD662" i="1"/>
  <c r="AD663" i="1" a="1"/>
  <c r="AD663" i="1" s="1"/>
  <c r="AD664" i="1" a="1"/>
  <c r="AD664" i="1" s="1"/>
  <c r="AD665" i="1" a="1"/>
  <c r="AD665" i="1" s="1"/>
  <c r="AD666" i="1" a="1"/>
  <c r="AD666" i="1" s="1"/>
  <c r="AD667" i="1" a="1"/>
  <c r="AD667" i="1" s="1"/>
  <c r="AD668" i="1" a="1"/>
  <c r="AD668" i="1" s="1"/>
  <c r="AD669" i="1" a="1"/>
  <c r="AD669" i="1" s="1"/>
  <c r="AD670" i="1" a="1"/>
  <c r="AD670" i="1" s="1"/>
  <c r="AD671" i="1" a="1"/>
  <c r="AD671" i="1" s="1"/>
  <c r="AD672" i="1" a="1"/>
  <c r="AD672" i="1" s="1"/>
  <c r="AD673" i="1" a="1"/>
  <c r="AD673" i="1" s="1"/>
  <c r="AD674" i="1" a="1"/>
  <c r="AD674" i="1" s="1"/>
  <c r="AD675" i="1" a="1"/>
  <c r="AD675" i="1" s="1"/>
  <c r="AD676" i="1" a="1"/>
  <c r="AD676" i="1" s="1"/>
  <c r="AD677" i="1" a="1"/>
  <c r="AD677" i="1" s="1"/>
  <c r="AD678" i="1" a="1"/>
  <c r="AD678" i="1"/>
  <c r="AD679" i="1" a="1"/>
  <c r="AD679" i="1" s="1"/>
  <c r="AD680" i="1" a="1"/>
  <c r="AD680" i="1" s="1"/>
  <c r="AD681" i="1" a="1"/>
  <c r="AD681" i="1" s="1"/>
  <c r="AD682" i="1" a="1"/>
  <c r="AD682" i="1" s="1"/>
  <c r="AD683" i="1" a="1"/>
  <c r="AD683" i="1" s="1"/>
  <c r="AD684" i="1" a="1"/>
  <c r="AD684" i="1" s="1"/>
  <c r="AD685" i="1" a="1"/>
  <c r="AD685" i="1" s="1"/>
  <c r="AD686" i="1" a="1"/>
  <c r="AD686" i="1"/>
  <c r="AD687" i="1" a="1"/>
  <c r="AD687" i="1" s="1"/>
  <c r="AD688" i="1" a="1"/>
  <c r="AD688" i="1" s="1"/>
  <c r="AD689" i="1" a="1"/>
  <c r="AD689" i="1" s="1"/>
  <c r="AD690" i="1" a="1"/>
  <c r="AD690" i="1" s="1"/>
  <c r="AD691" i="1" a="1"/>
  <c r="AD691" i="1" s="1"/>
  <c r="AD692" i="1" a="1"/>
  <c r="AD692" i="1" s="1"/>
  <c r="AD693" i="1" a="1"/>
  <c r="AD693" i="1" s="1"/>
  <c r="AD694" i="1" a="1"/>
  <c r="AD694" i="1" s="1"/>
  <c r="AD695" i="1" a="1"/>
  <c r="AD695" i="1" s="1"/>
  <c r="AD696" i="1" a="1"/>
  <c r="AD696" i="1" s="1"/>
  <c r="AD697" i="1" a="1"/>
  <c r="AD697" i="1" s="1"/>
  <c r="AD698" i="1" a="1"/>
  <c r="AD698" i="1" s="1"/>
  <c r="AD699" i="1" a="1"/>
  <c r="AD699" i="1" s="1"/>
  <c r="AD700" i="1" a="1"/>
  <c r="AD700" i="1" s="1"/>
  <c r="AD701" i="1" a="1"/>
  <c r="AD701" i="1" s="1"/>
  <c r="AD2" i="1" a="1"/>
  <c r="AD2" i="1" s="1"/>
  <c r="AC131" i="1" a="1"/>
  <c r="AC131" i="1" s="1"/>
  <c r="AC132" i="1" a="1"/>
  <c r="AC132" i="1" s="1"/>
  <c r="AC133" i="1" a="1"/>
  <c r="AC133" i="1" s="1"/>
  <c r="AC134" i="1" a="1"/>
  <c r="AC134" i="1" s="1"/>
  <c r="AC135" i="1" a="1"/>
  <c r="AC135" i="1" s="1"/>
  <c r="AC136" i="1" a="1"/>
  <c r="AC136" i="1" s="1"/>
  <c r="AC137" i="1" a="1"/>
  <c r="AC137" i="1" s="1"/>
  <c r="AC138" i="1" a="1"/>
  <c r="AC138" i="1" s="1"/>
  <c r="AC139" i="1" a="1"/>
  <c r="AC139" i="1" s="1"/>
  <c r="AC140" i="1" a="1"/>
  <c r="AC140" i="1" s="1"/>
  <c r="AC141" i="1" a="1"/>
  <c r="AC141" i="1" s="1"/>
  <c r="AC142" i="1" a="1"/>
  <c r="AC142" i="1" s="1"/>
  <c r="AC143" i="1" a="1"/>
  <c r="AC143" i="1" s="1"/>
  <c r="AC144" i="1" a="1"/>
  <c r="AC144" i="1" s="1"/>
  <c r="AC145" i="1" a="1"/>
  <c r="AC145" i="1" s="1"/>
  <c r="AC146" i="1" a="1"/>
  <c r="AC146" i="1" s="1"/>
  <c r="AC147" i="1" a="1"/>
  <c r="AC147" i="1" s="1"/>
  <c r="AC148" i="1" a="1"/>
  <c r="AC148" i="1" s="1"/>
  <c r="AC149" i="1" a="1"/>
  <c r="AC149" i="1" s="1"/>
  <c r="AC150" i="1" a="1"/>
  <c r="AC150" i="1" s="1"/>
  <c r="AC151" i="1" a="1"/>
  <c r="AC151" i="1" s="1"/>
  <c r="AC152" i="1" a="1"/>
  <c r="AC152" i="1" s="1"/>
  <c r="AC153" i="1" a="1"/>
  <c r="AC153" i="1" s="1"/>
  <c r="AC154" i="1" a="1"/>
  <c r="AC154" i="1" s="1"/>
  <c r="AC155" i="1" a="1"/>
  <c r="AC155" i="1" s="1"/>
  <c r="AC156" i="1" a="1"/>
  <c r="AC156" i="1" s="1"/>
  <c r="AC157" i="1" a="1"/>
  <c r="AC157" i="1" s="1"/>
  <c r="AC158" i="1" a="1"/>
  <c r="AC158" i="1" s="1"/>
  <c r="AC159" i="1" a="1"/>
  <c r="AC159" i="1" s="1"/>
  <c r="AC160" i="1" a="1"/>
  <c r="AC160" i="1" s="1"/>
  <c r="AC161" i="1" a="1"/>
  <c r="AC161" i="1" s="1"/>
  <c r="AC162" i="1" a="1"/>
  <c r="AC162" i="1" s="1"/>
  <c r="AC163" i="1" a="1"/>
  <c r="AC163" i="1" s="1"/>
  <c r="AC164" i="1" a="1"/>
  <c r="AC164" i="1" s="1"/>
  <c r="AC165" i="1" a="1"/>
  <c r="AC165" i="1" s="1"/>
  <c r="AC166" i="1" a="1"/>
  <c r="AC166" i="1" s="1"/>
  <c r="AC167" i="1" a="1"/>
  <c r="AC167" i="1" s="1"/>
  <c r="AC168" i="1" a="1"/>
  <c r="AC168" i="1" s="1"/>
  <c r="AC169" i="1" a="1"/>
  <c r="AC169" i="1" s="1"/>
  <c r="AC170" i="1" a="1"/>
  <c r="AC170" i="1" s="1"/>
  <c r="AC171" i="1" a="1"/>
  <c r="AC171" i="1" s="1"/>
  <c r="AC172" i="1" a="1"/>
  <c r="AC172" i="1" s="1"/>
  <c r="AC173" i="1" a="1"/>
  <c r="AC173" i="1" s="1"/>
  <c r="AC174" i="1" a="1"/>
  <c r="AC174" i="1"/>
  <c r="AC175" i="1" a="1"/>
  <c r="AC175" i="1" s="1"/>
  <c r="AC176" i="1" a="1"/>
  <c r="AC176" i="1" s="1"/>
  <c r="AC177" i="1" a="1"/>
  <c r="AC177" i="1" s="1"/>
  <c r="AC178" i="1" a="1"/>
  <c r="AC178" i="1" s="1"/>
  <c r="AC179" i="1" a="1"/>
  <c r="AC179" i="1" s="1"/>
  <c r="AC180" i="1" a="1"/>
  <c r="AC180" i="1" s="1"/>
  <c r="AC181" i="1" a="1"/>
  <c r="AC181" i="1" s="1"/>
  <c r="AC182" i="1" a="1"/>
  <c r="AC182" i="1" s="1"/>
  <c r="AC183" i="1" a="1"/>
  <c r="AC183" i="1" s="1"/>
  <c r="AC184" i="1" a="1"/>
  <c r="AC184" i="1" s="1"/>
  <c r="AC185" i="1" a="1"/>
  <c r="AC185" i="1" s="1"/>
  <c r="AC186" i="1" a="1"/>
  <c r="AC186" i="1" s="1"/>
  <c r="AC187" i="1" a="1"/>
  <c r="AC187" i="1" s="1"/>
  <c r="AC188" i="1" a="1"/>
  <c r="AC188" i="1" s="1"/>
  <c r="AC189" i="1" a="1"/>
  <c r="AC189" i="1" s="1"/>
  <c r="AC190" i="1" a="1"/>
  <c r="AC190" i="1" s="1"/>
  <c r="AC191" i="1" a="1"/>
  <c r="AC191" i="1" s="1"/>
  <c r="AC192" i="1" a="1"/>
  <c r="AC192" i="1" s="1"/>
  <c r="AC193" i="1" a="1"/>
  <c r="AC193" i="1" s="1"/>
  <c r="AC194" i="1" a="1"/>
  <c r="AC194" i="1" s="1"/>
  <c r="AC195" i="1" a="1"/>
  <c r="AC195" i="1" s="1"/>
  <c r="AC196" i="1" a="1"/>
  <c r="AC196" i="1" s="1"/>
  <c r="AC197" i="1" a="1"/>
  <c r="AC197" i="1" s="1"/>
  <c r="AC198" i="1" a="1"/>
  <c r="AC198" i="1" s="1"/>
  <c r="AC199" i="1" a="1"/>
  <c r="AC199" i="1" s="1"/>
  <c r="AC200" i="1" a="1"/>
  <c r="AC200" i="1" s="1"/>
  <c r="AC201" i="1" a="1"/>
  <c r="AC201" i="1" s="1"/>
  <c r="AC202" i="1" a="1"/>
  <c r="AC202" i="1" s="1"/>
  <c r="AC203" i="1" a="1"/>
  <c r="AC203" i="1" s="1"/>
  <c r="AC204" i="1" a="1"/>
  <c r="AC204" i="1" s="1"/>
  <c r="AC205" i="1" a="1"/>
  <c r="AC205" i="1" s="1"/>
  <c r="AC206" i="1" a="1"/>
  <c r="AC206" i="1" s="1"/>
  <c r="AC207" i="1" a="1"/>
  <c r="AC207" i="1" s="1"/>
  <c r="AC208" i="1" a="1"/>
  <c r="AC208" i="1" s="1"/>
  <c r="AC209" i="1" a="1"/>
  <c r="AC209" i="1" s="1"/>
  <c r="AC210" i="1" a="1"/>
  <c r="AC210" i="1" s="1"/>
  <c r="AC211" i="1" a="1"/>
  <c r="AC211" i="1" s="1"/>
  <c r="AC212" i="1" a="1"/>
  <c r="AC212" i="1" s="1"/>
  <c r="AC213" i="1" a="1"/>
  <c r="AC213" i="1" s="1"/>
  <c r="AC214" i="1" a="1"/>
  <c r="AC214" i="1" s="1"/>
  <c r="AC215" i="1" a="1"/>
  <c r="AC215" i="1" s="1"/>
  <c r="AC216" i="1" a="1"/>
  <c r="AC216" i="1" s="1"/>
  <c r="AC217" i="1" a="1"/>
  <c r="AC217" i="1" s="1"/>
  <c r="AC218" i="1" a="1"/>
  <c r="AC218" i="1" s="1"/>
  <c r="AC219" i="1" a="1"/>
  <c r="AC219" i="1" s="1"/>
  <c r="AC220" i="1" a="1"/>
  <c r="AC220" i="1" s="1"/>
  <c r="AC221" i="1" a="1"/>
  <c r="AC221" i="1" s="1"/>
  <c r="AC222" i="1" a="1"/>
  <c r="AC222" i="1" s="1"/>
  <c r="AC223" i="1" a="1"/>
  <c r="AC223" i="1" s="1"/>
  <c r="AC224" i="1" a="1"/>
  <c r="AC224" i="1" s="1"/>
  <c r="AC225" i="1" a="1"/>
  <c r="AC225" i="1" s="1"/>
  <c r="AC226" i="1" a="1"/>
  <c r="AC226" i="1" s="1"/>
  <c r="AC227" i="1" a="1"/>
  <c r="AC227" i="1" s="1"/>
  <c r="AC228" i="1" a="1"/>
  <c r="AC228" i="1" s="1"/>
  <c r="AC229" i="1" a="1"/>
  <c r="AC229" i="1" s="1"/>
  <c r="AC230" i="1" a="1"/>
  <c r="AC230" i="1" s="1"/>
  <c r="AC231" i="1" a="1"/>
  <c r="AC231" i="1" s="1"/>
  <c r="AC232" i="1" a="1"/>
  <c r="AC232" i="1" s="1"/>
  <c r="AC233" i="1" a="1"/>
  <c r="AC233" i="1" s="1"/>
  <c r="AC234" i="1" a="1"/>
  <c r="AC234" i="1" s="1"/>
  <c r="AC235" i="1" a="1"/>
  <c r="AC235" i="1" s="1"/>
  <c r="AC236" i="1" a="1"/>
  <c r="AC236" i="1" s="1"/>
  <c r="AC237" i="1" a="1"/>
  <c r="AC237" i="1" s="1"/>
  <c r="AC238" i="1" a="1"/>
  <c r="AC238" i="1" s="1"/>
  <c r="AC239" i="1" a="1"/>
  <c r="AC239" i="1" s="1"/>
  <c r="AC240" i="1" a="1"/>
  <c r="AC240" i="1" s="1"/>
  <c r="AC241" i="1" a="1"/>
  <c r="AC241" i="1" s="1"/>
  <c r="AC242" i="1" a="1"/>
  <c r="AC242" i="1" s="1"/>
  <c r="AC243" i="1" a="1"/>
  <c r="AC243" i="1" s="1"/>
  <c r="AC244" i="1" a="1"/>
  <c r="AC244" i="1" s="1"/>
  <c r="AC245" i="1" a="1"/>
  <c r="AC245" i="1" s="1"/>
  <c r="AC246" i="1" a="1"/>
  <c r="AC246" i="1" s="1"/>
  <c r="AC247" i="1" a="1"/>
  <c r="AC247" i="1" s="1"/>
  <c r="AC248" i="1" a="1"/>
  <c r="AC248" i="1" s="1"/>
  <c r="AC249" i="1" a="1"/>
  <c r="AC249" i="1" s="1"/>
  <c r="AC250" i="1" a="1"/>
  <c r="AC250" i="1" s="1"/>
  <c r="AC251" i="1" a="1"/>
  <c r="AC251" i="1" s="1"/>
  <c r="AC252" i="1" a="1"/>
  <c r="AC252" i="1" s="1"/>
  <c r="AC253" i="1" a="1"/>
  <c r="AC253" i="1" s="1"/>
  <c r="AC254" i="1" a="1"/>
  <c r="AC254" i="1" s="1"/>
  <c r="AC255" i="1" a="1"/>
  <c r="AC255" i="1" s="1"/>
  <c r="AC256" i="1" a="1"/>
  <c r="AC256" i="1" s="1"/>
  <c r="AC257" i="1" a="1"/>
  <c r="AC257" i="1" s="1"/>
  <c r="AC258" i="1" a="1"/>
  <c r="AC258" i="1" s="1"/>
  <c r="AC259" i="1" a="1"/>
  <c r="AC259" i="1" s="1"/>
  <c r="AC260" i="1" a="1"/>
  <c r="AC260" i="1" s="1"/>
  <c r="AC261" i="1" a="1"/>
  <c r="AC261" i="1" s="1"/>
  <c r="AC262" i="1" a="1"/>
  <c r="AC262" i="1"/>
  <c r="AC263" i="1" a="1"/>
  <c r="AC263" i="1" s="1"/>
  <c r="AC264" i="1" a="1"/>
  <c r="AC264" i="1" s="1"/>
  <c r="AC265" i="1" a="1"/>
  <c r="AC265" i="1" s="1"/>
  <c r="AC266" i="1" a="1"/>
  <c r="AC266" i="1" s="1"/>
  <c r="AC267" i="1" a="1"/>
  <c r="AC267" i="1" s="1"/>
  <c r="AC268" i="1" a="1"/>
  <c r="AC268" i="1" s="1"/>
  <c r="AC269" i="1" a="1"/>
  <c r="AC269" i="1" s="1"/>
  <c r="AC270" i="1" a="1"/>
  <c r="AC270" i="1" s="1"/>
  <c r="AC271" i="1" a="1"/>
  <c r="AC271" i="1" s="1"/>
  <c r="AC272" i="1" a="1"/>
  <c r="AC272" i="1" s="1"/>
  <c r="AC273" i="1" a="1"/>
  <c r="AC273" i="1" s="1"/>
  <c r="AC274" i="1" a="1"/>
  <c r="AC274" i="1" s="1"/>
  <c r="AC275" i="1" a="1"/>
  <c r="AC275" i="1" s="1"/>
  <c r="AC276" i="1" a="1"/>
  <c r="AC276" i="1" s="1"/>
  <c r="AC277" i="1" a="1"/>
  <c r="AC277" i="1" s="1"/>
  <c r="AC278" i="1" a="1"/>
  <c r="AC278" i="1" s="1"/>
  <c r="AC279" i="1" a="1"/>
  <c r="AC279" i="1" s="1"/>
  <c r="AC280" i="1" a="1"/>
  <c r="AC280" i="1" s="1"/>
  <c r="AC281" i="1" a="1"/>
  <c r="AC281" i="1" s="1"/>
  <c r="AC282" i="1" a="1"/>
  <c r="AC282" i="1" s="1"/>
  <c r="AC283" i="1" a="1"/>
  <c r="AC283" i="1" s="1"/>
  <c r="AC284" i="1" a="1"/>
  <c r="AC284" i="1" s="1"/>
  <c r="AC285" i="1" a="1"/>
  <c r="AC285" i="1" s="1"/>
  <c r="AC286" i="1" a="1"/>
  <c r="AC286" i="1" s="1"/>
  <c r="AC287" i="1" a="1"/>
  <c r="AC287" i="1" s="1"/>
  <c r="AC288" i="1" a="1"/>
  <c r="AC288" i="1" s="1"/>
  <c r="AC289" i="1" a="1"/>
  <c r="AC289" i="1" s="1"/>
  <c r="AC290" i="1" a="1"/>
  <c r="AC290" i="1" s="1"/>
  <c r="AC291" i="1" a="1"/>
  <c r="AC291" i="1" s="1"/>
  <c r="AC292" i="1" a="1"/>
  <c r="AC292" i="1" s="1"/>
  <c r="AC293" i="1" a="1"/>
  <c r="AC293" i="1" s="1"/>
  <c r="AC294" i="1" a="1"/>
  <c r="AC294" i="1" s="1"/>
  <c r="AC295" i="1" a="1"/>
  <c r="AC295" i="1" s="1"/>
  <c r="AC296" i="1" a="1"/>
  <c r="AC296" i="1" s="1"/>
  <c r="AC297" i="1" a="1"/>
  <c r="AC297" i="1" s="1"/>
  <c r="AC298" i="1" a="1"/>
  <c r="AC298" i="1" s="1"/>
  <c r="AC299" i="1" a="1"/>
  <c r="AC299" i="1" s="1"/>
  <c r="AC300" i="1" a="1"/>
  <c r="AC300" i="1" s="1"/>
  <c r="AC301" i="1" a="1"/>
  <c r="AC301" i="1" s="1"/>
  <c r="AC302" i="1" a="1"/>
  <c r="AC302" i="1" s="1"/>
  <c r="AC303" i="1" a="1"/>
  <c r="AC303" i="1" s="1"/>
  <c r="AC304" i="1" a="1"/>
  <c r="AC304" i="1" s="1"/>
  <c r="AC305" i="1" a="1"/>
  <c r="AC305" i="1" s="1"/>
  <c r="AC306" i="1" a="1"/>
  <c r="AC306" i="1" s="1"/>
  <c r="AC307" i="1" a="1"/>
  <c r="AC307" i="1" s="1"/>
  <c r="AC308" i="1" a="1"/>
  <c r="AC308" i="1" s="1"/>
  <c r="AC309" i="1" a="1"/>
  <c r="AC309" i="1" s="1"/>
  <c r="AC310" i="1" a="1"/>
  <c r="AC310" i="1"/>
  <c r="AC311" i="1" a="1"/>
  <c r="AC311" i="1" s="1"/>
  <c r="AC312" i="1" a="1"/>
  <c r="AC312" i="1" s="1"/>
  <c r="AC313" i="1" a="1"/>
  <c r="AC313" i="1" s="1"/>
  <c r="AC314" i="1" a="1"/>
  <c r="AC314" i="1" s="1"/>
  <c r="AC315" i="1" a="1"/>
  <c r="AC315" i="1" s="1"/>
  <c r="AC316" i="1" a="1"/>
  <c r="AC316" i="1" s="1"/>
  <c r="AC317" i="1" a="1"/>
  <c r="AC317" i="1" s="1"/>
  <c r="AC318" i="1" a="1"/>
  <c r="AC318" i="1" s="1"/>
  <c r="AC319" i="1" a="1"/>
  <c r="AC319" i="1" s="1"/>
  <c r="AC320" i="1" a="1"/>
  <c r="AC320" i="1" s="1"/>
  <c r="AC321" i="1" a="1"/>
  <c r="AC321" i="1" s="1"/>
  <c r="AC322" i="1" a="1"/>
  <c r="AC322" i="1" s="1"/>
  <c r="AC323" i="1" a="1"/>
  <c r="AC323" i="1" s="1"/>
  <c r="AC324" i="1" a="1"/>
  <c r="AC324" i="1" s="1"/>
  <c r="AC325" i="1" a="1"/>
  <c r="AC325" i="1" s="1"/>
  <c r="AC326" i="1" a="1"/>
  <c r="AC326" i="1" s="1"/>
  <c r="AC327" i="1" a="1"/>
  <c r="AC327" i="1" s="1"/>
  <c r="AC328" i="1" a="1"/>
  <c r="AC328" i="1" s="1"/>
  <c r="AC329" i="1" a="1"/>
  <c r="AC329" i="1" s="1"/>
  <c r="AC330" i="1" a="1"/>
  <c r="AC330" i="1" s="1"/>
  <c r="AC331" i="1" a="1"/>
  <c r="AC331" i="1" s="1"/>
  <c r="AC332" i="1" a="1"/>
  <c r="AC332" i="1" s="1"/>
  <c r="AC333" i="1" a="1"/>
  <c r="AC333" i="1" s="1"/>
  <c r="AC334" i="1" a="1"/>
  <c r="AC334" i="1" s="1"/>
  <c r="AC335" i="1" a="1"/>
  <c r="AC335" i="1" s="1"/>
  <c r="AC336" i="1" a="1"/>
  <c r="AC336" i="1" s="1"/>
  <c r="AC337" i="1" a="1"/>
  <c r="AC337" i="1" s="1"/>
  <c r="AC338" i="1" a="1"/>
  <c r="AC338" i="1" s="1"/>
  <c r="AC339" i="1" a="1"/>
  <c r="AC339" i="1" s="1"/>
  <c r="AC340" i="1" a="1"/>
  <c r="AC340" i="1" s="1"/>
  <c r="AC341" i="1" a="1"/>
  <c r="AC341" i="1" s="1"/>
  <c r="AC342" i="1" a="1"/>
  <c r="AC342" i="1" s="1"/>
  <c r="AC343" i="1" a="1"/>
  <c r="AC343" i="1" s="1"/>
  <c r="AC344" i="1" a="1"/>
  <c r="AC344" i="1" s="1"/>
  <c r="AC345" i="1" a="1"/>
  <c r="AC345" i="1" s="1"/>
  <c r="AC346" i="1" a="1"/>
  <c r="AC346" i="1" s="1"/>
  <c r="AC347" i="1" a="1"/>
  <c r="AC347" i="1" s="1"/>
  <c r="AC348" i="1" a="1"/>
  <c r="AC348" i="1" s="1"/>
  <c r="AC349" i="1" a="1"/>
  <c r="AC349" i="1" s="1"/>
  <c r="AC350" i="1" a="1"/>
  <c r="AC350" i="1" s="1"/>
  <c r="AC351" i="1" a="1"/>
  <c r="AC351" i="1" s="1"/>
  <c r="AC352" i="1" a="1"/>
  <c r="AC352" i="1" s="1"/>
  <c r="AC353" i="1" a="1"/>
  <c r="AC353" i="1" s="1"/>
  <c r="AC354" i="1" a="1"/>
  <c r="AC354" i="1" s="1"/>
  <c r="AC355" i="1" a="1"/>
  <c r="AC355" i="1" s="1"/>
  <c r="AC356" i="1" a="1"/>
  <c r="AC356" i="1" s="1"/>
  <c r="AC357" i="1" a="1"/>
  <c r="AC357" i="1" s="1"/>
  <c r="AC358" i="1" a="1"/>
  <c r="AC358" i="1" s="1"/>
  <c r="AC359" i="1" a="1"/>
  <c r="AC359" i="1" s="1"/>
  <c r="AC360" i="1" a="1"/>
  <c r="AC360" i="1" s="1"/>
  <c r="AC361" i="1" a="1"/>
  <c r="AC361" i="1" s="1"/>
  <c r="AC362" i="1" a="1"/>
  <c r="AC362" i="1" s="1"/>
  <c r="AC363" i="1" a="1"/>
  <c r="AC363" i="1" s="1"/>
  <c r="AC364" i="1" a="1"/>
  <c r="AC364" i="1" s="1"/>
  <c r="AC365" i="1" a="1"/>
  <c r="AC365" i="1" s="1"/>
  <c r="AC366" i="1" a="1"/>
  <c r="AC366" i="1" s="1"/>
  <c r="AC367" i="1" a="1"/>
  <c r="AC367" i="1" s="1"/>
  <c r="AC368" i="1" a="1"/>
  <c r="AC368" i="1" s="1"/>
  <c r="AC369" i="1" a="1"/>
  <c r="AC369" i="1" s="1"/>
  <c r="AC370" i="1" a="1"/>
  <c r="AC370" i="1" s="1"/>
  <c r="AC371" i="1" a="1"/>
  <c r="AC371" i="1" s="1"/>
  <c r="AC372" i="1" a="1"/>
  <c r="AC372" i="1" s="1"/>
  <c r="AC373" i="1" a="1"/>
  <c r="AC373" i="1" s="1"/>
  <c r="AC374" i="1" a="1"/>
  <c r="AC374" i="1" s="1"/>
  <c r="AC375" i="1" a="1"/>
  <c r="AC375" i="1" s="1"/>
  <c r="AC376" i="1" a="1"/>
  <c r="AC376" i="1" s="1"/>
  <c r="AC377" i="1" a="1"/>
  <c r="AC377" i="1" s="1"/>
  <c r="AC378" i="1" a="1"/>
  <c r="AC378" i="1" s="1"/>
  <c r="AC379" i="1" a="1"/>
  <c r="AC379" i="1" s="1"/>
  <c r="AC380" i="1" a="1"/>
  <c r="AC380" i="1" s="1"/>
  <c r="AC381" i="1" a="1"/>
  <c r="AC381" i="1" s="1"/>
  <c r="AC382" i="1" a="1"/>
  <c r="AC382" i="1" s="1"/>
  <c r="AC383" i="1" a="1"/>
  <c r="AC383" i="1" s="1"/>
  <c r="AC384" i="1" a="1"/>
  <c r="AC384" i="1" s="1"/>
  <c r="AC385" i="1" a="1"/>
  <c r="AC385" i="1" s="1"/>
  <c r="AC386" i="1" a="1"/>
  <c r="AC386" i="1" s="1"/>
  <c r="AC387" i="1" a="1"/>
  <c r="AC387" i="1" s="1"/>
  <c r="AC388" i="1" a="1"/>
  <c r="AC388" i="1" s="1"/>
  <c r="AC389" i="1" a="1"/>
  <c r="AC389" i="1" s="1"/>
  <c r="AC390" i="1" a="1"/>
  <c r="AC390" i="1"/>
  <c r="AC391" i="1" a="1"/>
  <c r="AC391" i="1" s="1"/>
  <c r="AC392" i="1" a="1"/>
  <c r="AC392" i="1" s="1"/>
  <c r="AC393" i="1" a="1"/>
  <c r="AC393" i="1" s="1"/>
  <c r="AC394" i="1" a="1"/>
  <c r="AC394" i="1" s="1"/>
  <c r="AC395" i="1" a="1"/>
  <c r="AC395" i="1" s="1"/>
  <c r="AC396" i="1" a="1"/>
  <c r="AC396" i="1" s="1"/>
  <c r="AC397" i="1" a="1"/>
  <c r="AC397" i="1" s="1"/>
  <c r="AC398" i="1" a="1"/>
  <c r="AC398" i="1" s="1"/>
  <c r="AC399" i="1" a="1"/>
  <c r="AC399" i="1" s="1"/>
  <c r="AC400" i="1" a="1"/>
  <c r="AC400" i="1" s="1"/>
  <c r="AC401" i="1" a="1"/>
  <c r="AC401" i="1" s="1"/>
  <c r="AC402" i="1" a="1"/>
  <c r="AC402" i="1" s="1"/>
  <c r="AC403" i="1" a="1"/>
  <c r="AC403" i="1" s="1"/>
  <c r="AC404" i="1" a="1"/>
  <c r="AC404" i="1" s="1"/>
  <c r="AC405" i="1" a="1"/>
  <c r="AC405" i="1" s="1"/>
  <c r="AC406" i="1" a="1"/>
  <c r="AC406" i="1" s="1"/>
  <c r="AC407" i="1" a="1"/>
  <c r="AC407" i="1" s="1"/>
  <c r="AC408" i="1" a="1"/>
  <c r="AC408" i="1" s="1"/>
  <c r="AC409" i="1" a="1"/>
  <c r="AC409" i="1" s="1"/>
  <c r="AC410" i="1" a="1"/>
  <c r="AC410" i="1" s="1"/>
  <c r="AC411" i="1" a="1"/>
  <c r="AC411" i="1" s="1"/>
  <c r="AC412" i="1" a="1"/>
  <c r="AC412" i="1" s="1"/>
  <c r="AC413" i="1" a="1"/>
  <c r="AC413" i="1" s="1"/>
  <c r="AC414" i="1" a="1"/>
  <c r="AC414" i="1" s="1"/>
  <c r="AC415" i="1" a="1"/>
  <c r="AC415" i="1" s="1"/>
  <c r="AC416" i="1" a="1"/>
  <c r="AC416" i="1" s="1"/>
  <c r="AC417" i="1" a="1"/>
  <c r="AC417" i="1" s="1"/>
  <c r="AC418" i="1" a="1"/>
  <c r="AC418" i="1" s="1"/>
  <c r="AC419" i="1" a="1"/>
  <c r="AC419" i="1" s="1"/>
  <c r="AC420" i="1" a="1"/>
  <c r="AC420" i="1" s="1"/>
  <c r="AC421" i="1" a="1"/>
  <c r="AC421" i="1" s="1"/>
  <c r="AC422" i="1" a="1"/>
  <c r="AC422" i="1" s="1"/>
  <c r="AC423" i="1" a="1"/>
  <c r="AC423" i="1" s="1"/>
  <c r="AC424" i="1" a="1"/>
  <c r="AC424" i="1" s="1"/>
  <c r="AC425" i="1" a="1"/>
  <c r="AC425" i="1" s="1"/>
  <c r="AC426" i="1" a="1"/>
  <c r="AC426" i="1" s="1"/>
  <c r="AC427" i="1" a="1"/>
  <c r="AC427" i="1" s="1"/>
  <c r="AC428" i="1" a="1"/>
  <c r="AC428" i="1" s="1"/>
  <c r="AC429" i="1" a="1"/>
  <c r="AC429" i="1" s="1"/>
  <c r="AC430" i="1" a="1"/>
  <c r="AC430" i="1" s="1"/>
  <c r="AC431" i="1" a="1"/>
  <c r="AC431" i="1" s="1"/>
  <c r="AC432" i="1" a="1"/>
  <c r="AC432" i="1" s="1"/>
  <c r="AC433" i="1" a="1"/>
  <c r="AC433" i="1" s="1"/>
  <c r="AC434" i="1" a="1"/>
  <c r="AC434" i="1" s="1"/>
  <c r="AC435" i="1" a="1"/>
  <c r="AC435" i="1" s="1"/>
  <c r="AC436" i="1" a="1"/>
  <c r="AC436" i="1" s="1"/>
  <c r="AC437" i="1" a="1"/>
  <c r="AC437" i="1" s="1"/>
  <c r="AC438" i="1" a="1"/>
  <c r="AC438" i="1"/>
  <c r="AC439" i="1" a="1"/>
  <c r="AC439" i="1" s="1"/>
  <c r="AC440" i="1" a="1"/>
  <c r="AC440" i="1" s="1"/>
  <c r="AC441" i="1" a="1"/>
  <c r="AC441" i="1" s="1"/>
  <c r="AC442" i="1" a="1"/>
  <c r="AC442" i="1" s="1"/>
  <c r="AC443" i="1" a="1"/>
  <c r="AC443" i="1" s="1"/>
  <c r="AC444" i="1" a="1"/>
  <c r="AC444" i="1" s="1"/>
  <c r="AC445" i="1" a="1"/>
  <c r="AC445" i="1" s="1"/>
  <c r="AC446" i="1" a="1"/>
  <c r="AC446" i="1" s="1"/>
  <c r="AC447" i="1" a="1"/>
  <c r="AC447" i="1" s="1"/>
  <c r="AC448" i="1" a="1"/>
  <c r="AC448" i="1" s="1"/>
  <c r="AC449" i="1" a="1"/>
  <c r="AC449" i="1" s="1"/>
  <c r="AC450" i="1" a="1"/>
  <c r="AC450" i="1" s="1"/>
  <c r="AC451" i="1" a="1"/>
  <c r="AC451" i="1" s="1"/>
  <c r="AC452" i="1" a="1"/>
  <c r="AC452" i="1" s="1"/>
  <c r="AC453" i="1" a="1"/>
  <c r="AC453" i="1" s="1"/>
  <c r="AC454" i="1" a="1"/>
  <c r="AC454" i="1" s="1"/>
  <c r="AC455" i="1" a="1"/>
  <c r="AC455" i="1" s="1"/>
  <c r="AC456" i="1" a="1"/>
  <c r="AC456" i="1" s="1"/>
  <c r="AC457" i="1" a="1"/>
  <c r="AC457" i="1" s="1"/>
  <c r="AC458" i="1" a="1"/>
  <c r="AC458" i="1" s="1"/>
  <c r="AC459" i="1" a="1"/>
  <c r="AC459" i="1" s="1"/>
  <c r="AC460" i="1" a="1"/>
  <c r="AC460" i="1" s="1"/>
  <c r="AC461" i="1" a="1"/>
  <c r="AC461" i="1" s="1"/>
  <c r="AC462" i="1" a="1"/>
  <c r="AC462" i="1" s="1"/>
  <c r="AC463" i="1" a="1"/>
  <c r="AC463" i="1" s="1"/>
  <c r="AC464" i="1" a="1"/>
  <c r="AC464" i="1" s="1"/>
  <c r="AC465" i="1" a="1"/>
  <c r="AC465" i="1" s="1"/>
  <c r="AC466" i="1" a="1"/>
  <c r="AC466" i="1" s="1"/>
  <c r="AC467" i="1" a="1"/>
  <c r="AC467" i="1" s="1"/>
  <c r="AC468" i="1" a="1"/>
  <c r="AC468" i="1" s="1"/>
  <c r="AC469" i="1" a="1"/>
  <c r="AC469" i="1" s="1"/>
  <c r="AC470" i="1" a="1"/>
  <c r="AC470" i="1" s="1"/>
  <c r="AC471" i="1" a="1"/>
  <c r="AC471" i="1" s="1"/>
  <c r="AC472" i="1" a="1"/>
  <c r="AC472" i="1" s="1"/>
  <c r="AC473" i="1" a="1"/>
  <c r="AC473" i="1"/>
  <c r="AC474" i="1" a="1"/>
  <c r="AC474" i="1" s="1"/>
  <c r="AC475" i="1" a="1"/>
  <c r="AC475" i="1" s="1"/>
  <c r="AC476" i="1" a="1"/>
  <c r="AC476" i="1" s="1"/>
  <c r="AC477" i="1" a="1"/>
  <c r="AC477" i="1" s="1"/>
  <c r="AC478" i="1" a="1"/>
  <c r="AC478" i="1" s="1"/>
  <c r="AC479" i="1" a="1"/>
  <c r="AC479" i="1" s="1"/>
  <c r="AC480" i="1" a="1"/>
  <c r="AC480" i="1" s="1"/>
  <c r="AC481" i="1" a="1"/>
  <c r="AC481" i="1" s="1"/>
  <c r="AC482" i="1" a="1"/>
  <c r="AC482" i="1" s="1"/>
  <c r="AC483" i="1" a="1"/>
  <c r="AC483" i="1" s="1"/>
  <c r="AC484" i="1" a="1"/>
  <c r="AC484" i="1" s="1"/>
  <c r="AC485" i="1" a="1"/>
  <c r="AC485" i="1" s="1"/>
  <c r="AC486" i="1" a="1"/>
  <c r="AC486" i="1" s="1"/>
  <c r="AC487" i="1" a="1"/>
  <c r="AC487" i="1" s="1"/>
  <c r="AC488" i="1" a="1"/>
  <c r="AC488" i="1" s="1"/>
  <c r="AC489" i="1" a="1"/>
  <c r="AC489" i="1"/>
  <c r="AC490" i="1" a="1"/>
  <c r="AC490" i="1" s="1"/>
  <c r="AC491" i="1" a="1"/>
  <c r="AC491" i="1" s="1"/>
  <c r="AC492" i="1" a="1"/>
  <c r="AC492" i="1" s="1"/>
  <c r="AC493" i="1" a="1"/>
  <c r="AC493" i="1" s="1"/>
  <c r="AC494" i="1" a="1"/>
  <c r="AC494" i="1" s="1"/>
  <c r="AC495" i="1" a="1"/>
  <c r="AC495" i="1" s="1"/>
  <c r="AC496" i="1" a="1"/>
  <c r="AC496" i="1" s="1"/>
  <c r="AC497" i="1" a="1"/>
  <c r="AC497" i="1"/>
  <c r="AC498" i="1" a="1"/>
  <c r="AC498" i="1" s="1"/>
  <c r="AC499" i="1" a="1"/>
  <c r="AC499" i="1" s="1"/>
  <c r="AC500" i="1" a="1"/>
  <c r="AC500" i="1" s="1"/>
  <c r="AC501" i="1" a="1"/>
  <c r="AC501" i="1" s="1"/>
  <c r="AC502" i="1" a="1"/>
  <c r="AC502" i="1" s="1"/>
  <c r="AC503" i="1" a="1"/>
  <c r="AC503" i="1" s="1"/>
  <c r="AC504" i="1" a="1"/>
  <c r="AC504" i="1" s="1"/>
  <c r="AC505" i="1" a="1"/>
  <c r="AC505" i="1" s="1"/>
  <c r="AC506" i="1" a="1"/>
  <c r="AC506" i="1" s="1"/>
  <c r="AC507" i="1" a="1"/>
  <c r="AC507" i="1" s="1"/>
  <c r="AC508" i="1" a="1"/>
  <c r="AC508" i="1" s="1"/>
  <c r="AC509" i="1" a="1"/>
  <c r="AC509" i="1" s="1"/>
  <c r="AC510" i="1" a="1"/>
  <c r="AC510" i="1" s="1"/>
  <c r="AC511" i="1" a="1"/>
  <c r="AC511" i="1" s="1"/>
  <c r="AC512" i="1" a="1"/>
  <c r="AC512" i="1" s="1"/>
  <c r="AC513" i="1" a="1"/>
  <c r="AC513" i="1" s="1"/>
  <c r="AC514" i="1" a="1"/>
  <c r="AC514" i="1" s="1"/>
  <c r="AC515" i="1" a="1"/>
  <c r="AC515" i="1" s="1"/>
  <c r="AC516" i="1" a="1"/>
  <c r="AC516" i="1" s="1"/>
  <c r="AC517" i="1" a="1"/>
  <c r="AC517" i="1" s="1"/>
  <c r="AC518" i="1" a="1"/>
  <c r="AC518" i="1" s="1"/>
  <c r="AC519" i="1" a="1"/>
  <c r="AC519" i="1" s="1"/>
  <c r="AC520" i="1" a="1"/>
  <c r="AC520" i="1" s="1"/>
  <c r="AC521" i="1" a="1"/>
  <c r="AC521" i="1"/>
  <c r="AC522" i="1" a="1"/>
  <c r="AC522" i="1" s="1"/>
  <c r="AC523" i="1" a="1"/>
  <c r="AC523" i="1" s="1"/>
  <c r="AC524" i="1" a="1"/>
  <c r="AC524" i="1" s="1"/>
  <c r="AC525" i="1" a="1"/>
  <c r="AC525" i="1" s="1"/>
  <c r="AC526" i="1" a="1"/>
  <c r="AC526" i="1" s="1"/>
  <c r="AC527" i="1" a="1"/>
  <c r="AC527" i="1" s="1"/>
  <c r="AC528" i="1" a="1"/>
  <c r="AC528" i="1" s="1"/>
  <c r="AC529" i="1" a="1"/>
  <c r="AC529" i="1" s="1"/>
  <c r="AC530" i="1" a="1"/>
  <c r="AC530" i="1" s="1"/>
  <c r="AC531" i="1" a="1"/>
  <c r="AC531" i="1" s="1"/>
  <c r="AC532" i="1" a="1"/>
  <c r="AC532" i="1" s="1"/>
  <c r="AC533" i="1" a="1"/>
  <c r="AC533" i="1" s="1"/>
  <c r="AC534" i="1" a="1"/>
  <c r="AC534" i="1" s="1"/>
  <c r="AC535" i="1" a="1"/>
  <c r="AC535" i="1" s="1"/>
  <c r="AC536" i="1" a="1"/>
  <c r="AC536" i="1" s="1"/>
  <c r="AC537" i="1" a="1"/>
  <c r="AC537" i="1" s="1"/>
  <c r="AC538" i="1" a="1"/>
  <c r="AC538" i="1" s="1"/>
  <c r="AC539" i="1" a="1"/>
  <c r="AC539" i="1" s="1"/>
  <c r="AC540" i="1" a="1"/>
  <c r="AC540" i="1" s="1"/>
  <c r="AC541" i="1" a="1"/>
  <c r="AC541" i="1" s="1"/>
  <c r="AC542" i="1" a="1"/>
  <c r="AC542" i="1" s="1"/>
  <c r="AC543" i="1" a="1"/>
  <c r="AC543" i="1" s="1"/>
  <c r="AC544" i="1" a="1"/>
  <c r="AC544" i="1" s="1"/>
  <c r="AC545" i="1" a="1"/>
  <c r="AC545" i="1" s="1"/>
  <c r="AC546" i="1" a="1"/>
  <c r="AC546" i="1" s="1"/>
  <c r="AC547" i="1" a="1"/>
  <c r="AC547" i="1" s="1"/>
  <c r="AC548" i="1" a="1"/>
  <c r="AC548" i="1" s="1"/>
  <c r="AC549" i="1" a="1"/>
  <c r="AC549" i="1" s="1"/>
  <c r="AC550" i="1" a="1"/>
  <c r="AC550" i="1" s="1"/>
  <c r="AC551" i="1" a="1"/>
  <c r="AC551" i="1" s="1"/>
  <c r="AC552" i="1" a="1"/>
  <c r="AC552" i="1" s="1"/>
  <c r="AC553" i="1" a="1"/>
  <c r="AC553" i="1"/>
  <c r="AC554" i="1" a="1"/>
  <c r="AC554" i="1" s="1"/>
  <c r="AC555" i="1" a="1"/>
  <c r="AC555" i="1" s="1"/>
  <c r="AC556" i="1" a="1"/>
  <c r="AC556" i="1" s="1"/>
  <c r="AC557" i="1" a="1"/>
  <c r="AC557" i="1" s="1"/>
  <c r="AC558" i="1" a="1"/>
  <c r="AC558" i="1" s="1"/>
  <c r="AC559" i="1" a="1"/>
  <c r="AC559" i="1" s="1"/>
  <c r="AC560" i="1" a="1"/>
  <c r="AC560" i="1" s="1"/>
  <c r="AC561" i="1" a="1"/>
  <c r="AC561" i="1"/>
  <c r="AC562" i="1" a="1"/>
  <c r="AC562" i="1" s="1"/>
  <c r="AC563" i="1" a="1"/>
  <c r="AC563" i="1" s="1"/>
  <c r="AC564" i="1" a="1"/>
  <c r="AC564" i="1" s="1"/>
  <c r="AC565" i="1" a="1"/>
  <c r="AC565" i="1" s="1"/>
  <c r="AC566" i="1" a="1"/>
  <c r="AC566" i="1" s="1"/>
  <c r="AC567" i="1" a="1"/>
  <c r="AC567" i="1" s="1"/>
  <c r="AC568" i="1" a="1"/>
  <c r="AC568" i="1" s="1"/>
  <c r="AC569" i="1" a="1"/>
  <c r="AC569" i="1" s="1"/>
  <c r="AC570" i="1" a="1"/>
  <c r="AC570" i="1" s="1"/>
  <c r="AC571" i="1" a="1"/>
  <c r="AC571" i="1" s="1"/>
  <c r="AC572" i="1" a="1"/>
  <c r="AC572" i="1" s="1"/>
  <c r="AC573" i="1" a="1"/>
  <c r="AC573" i="1" s="1"/>
  <c r="AC574" i="1" a="1"/>
  <c r="AC574" i="1" s="1"/>
  <c r="AC575" i="1" a="1"/>
  <c r="AC575" i="1" s="1"/>
  <c r="AC576" i="1" a="1"/>
  <c r="AC576" i="1" s="1"/>
  <c r="AC577" i="1" a="1"/>
  <c r="AC577" i="1" s="1"/>
  <c r="AC578" i="1" a="1"/>
  <c r="AC578" i="1" s="1"/>
  <c r="AC579" i="1" a="1"/>
  <c r="AC579" i="1" s="1"/>
  <c r="AC580" i="1" a="1"/>
  <c r="AC580" i="1" s="1"/>
  <c r="AC581" i="1" a="1"/>
  <c r="AC581" i="1" s="1"/>
  <c r="AC582" i="1" a="1"/>
  <c r="AC582" i="1" s="1"/>
  <c r="AC583" i="1" a="1"/>
  <c r="AC583" i="1" s="1"/>
  <c r="AC584" i="1" a="1"/>
  <c r="AC584" i="1" s="1"/>
  <c r="AC585" i="1" a="1"/>
  <c r="AC585" i="1"/>
  <c r="AC586" i="1" a="1"/>
  <c r="AC586" i="1" s="1"/>
  <c r="AC587" i="1" a="1"/>
  <c r="AC587" i="1" s="1"/>
  <c r="AC588" i="1" a="1"/>
  <c r="AC588" i="1" s="1"/>
  <c r="AC589" i="1" a="1"/>
  <c r="AC589" i="1" s="1"/>
  <c r="AC590" i="1" a="1"/>
  <c r="AC590" i="1" s="1"/>
  <c r="AC591" i="1" a="1"/>
  <c r="AC591" i="1" s="1"/>
  <c r="AC592" i="1" a="1"/>
  <c r="AC592" i="1" s="1"/>
  <c r="AC593" i="1" a="1"/>
  <c r="AC593" i="1" s="1"/>
  <c r="AC594" i="1" a="1"/>
  <c r="AC594" i="1" s="1"/>
  <c r="AC595" i="1" a="1"/>
  <c r="AC595" i="1" s="1"/>
  <c r="AC596" i="1" a="1"/>
  <c r="AC596" i="1" s="1"/>
  <c r="AC597" i="1" a="1"/>
  <c r="AC597" i="1" s="1"/>
  <c r="AC598" i="1" a="1"/>
  <c r="AC598" i="1" s="1"/>
  <c r="AC599" i="1" a="1"/>
  <c r="AC599" i="1" s="1"/>
  <c r="AC600" i="1" a="1"/>
  <c r="AC600" i="1" s="1"/>
  <c r="AC601" i="1" a="1"/>
  <c r="AC601" i="1" s="1"/>
  <c r="AC602" i="1" a="1"/>
  <c r="AC602" i="1" s="1"/>
  <c r="AC603" i="1" a="1"/>
  <c r="AC603" i="1" s="1"/>
  <c r="AC604" i="1" a="1"/>
  <c r="AC604" i="1" s="1"/>
  <c r="AC605" i="1" a="1"/>
  <c r="AC605" i="1" s="1"/>
  <c r="AC606" i="1" a="1"/>
  <c r="AC606" i="1" s="1"/>
  <c r="AC607" i="1" a="1"/>
  <c r="AC607" i="1" s="1"/>
  <c r="AC608" i="1" a="1"/>
  <c r="AC608" i="1" s="1"/>
  <c r="AC609" i="1" a="1"/>
  <c r="AC609" i="1" s="1"/>
  <c r="AC610" i="1" a="1"/>
  <c r="AC610" i="1" s="1"/>
  <c r="AC611" i="1" a="1"/>
  <c r="AC611" i="1" s="1"/>
  <c r="AC612" i="1" a="1"/>
  <c r="AC612" i="1" s="1"/>
  <c r="AC613" i="1" a="1"/>
  <c r="AC613" i="1" s="1"/>
  <c r="AC614" i="1" a="1"/>
  <c r="AC614" i="1" s="1"/>
  <c r="AC615" i="1" a="1"/>
  <c r="AC615" i="1" s="1"/>
  <c r="AC616" i="1" a="1"/>
  <c r="AC616" i="1" s="1"/>
  <c r="AC617" i="1" a="1"/>
  <c r="AC617" i="1"/>
  <c r="AC618" i="1" a="1"/>
  <c r="AC618" i="1" s="1"/>
  <c r="AC619" i="1" a="1"/>
  <c r="AC619" i="1" s="1"/>
  <c r="AC620" i="1" a="1"/>
  <c r="AC620" i="1" s="1"/>
  <c r="AC621" i="1" a="1"/>
  <c r="AC621" i="1" s="1"/>
  <c r="AC622" i="1" a="1"/>
  <c r="AC622" i="1" s="1"/>
  <c r="AC623" i="1" a="1"/>
  <c r="AC623" i="1" s="1"/>
  <c r="AC624" i="1" a="1"/>
  <c r="AC624" i="1" s="1"/>
  <c r="AC625" i="1" a="1"/>
  <c r="AC625" i="1"/>
  <c r="AC626" i="1" a="1"/>
  <c r="AC626" i="1" s="1"/>
  <c r="AC627" i="1" a="1"/>
  <c r="AC627" i="1" s="1"/>
  <c r="AC628" i="1" a="1"/>
  <c r="AC628" i="1" s="1"/>
  <c r="AC629" i="1" a="1"/>
  <c r="AC629" i="1" s="1"/>
  <c r="AC630" i="1" a="1"/>
  <c r="AC630" i="1" s="1"/>
  <c r="AC631" i="1" a="1"/>
  <c r="AC631" i="1" s="1"/>
  <c r="AC632" i="1" a="1"/>
  <c r="AC632" i="1" s="1"/>
  <c r="AC633" i="1" a="1"/>
  <c r="AC633" i="1" s="1"/>
  <c r="AC634" i="1" a="1"/>
  <c r="AC634" i="1" s="1"/>
  <c r="AC635" i="1" a="1"/>
  <c r="AC635" i="1" s="1"/>
  <c r="AC636" i="1" a="1"/>
  <c r="AC636" i="1" s="1"/>
  <c r="AC637" i="1" a="1"/>
  <c r="AC637" i="1" s="1"/>
  <c r="AC638" i="1" a="1"/>
  <c r="AC638" i="1" s="1"/>
  <c r="AC639" i="1" a="1"/>
  <c r="AC639" i="1" s="1"/>
  <c r="AC640" i="1" a="1"/>
  <c r="AC640" i="1" s="1"/>
  <c r="AC641" i="1" a="1"/>
  <c r="AC641" i="1" s="1"/>
  <c r="AC642" i="1" a="1"/>
  <c r="AC642" i="1" s="1"/>
  <c r="AC643" i="1" a="1"/>
  <c r="AC643" i="1" s="1"/>
  <c r="AC644" i="1" a="1"/>
  <c r="AC644" i="1" s="1"/>
  <c r="AC645" i="1" a="1"/>
  <c r="AC645" i="1" s="1"/>
  <c r="AC646" i="1" a="1"/>
  <c r="AC646" i="1" s="1"/>
  <c r="AC647" i="1" a="1"/>
  <c r="AC647" i="1" s="1"/>
  <c r="AC648" i="1" a="1"/>
  <c r="AC648" i="1" s="1"/>
  <c r="AC649" i="1" a="1"/>
  <c r="AC649" i="1"/>
  <c r="AC650" i="1" a="1"/>
  <c r="AC650" i="1" s="1"/>
  <c r="AC651" i="1" a="1"/>
  <c r="AC651" i="1" s="1"/>
  <c r="AC652" i="1" a="1"/>
  <c r="AC652" i="1" s="1"/>
  <c r="AC653" i="1" a="1"/>
  <c r="AC653" i="1" s="1"/>
  <c r="AC654" i="1" a="1"/>
  <c r="AC654" i="1" s="1"/>
  <c r="AC655" i="1" a="1"/>
  <c r="AC655" i="1" s="1"/>
  <c r="AC656" i="1" a="1"/>
  <c r="AC656" i="1" s="1"/>
  <c r="AC657" i="1" a="1"/>
  <c r="AC657" i="1" s="1"/>
  <c r="AC658" i="1" a="1"/>
  <c r="AC658" i="1" s="1"/>
  <c r="AC659" i="1" a="1"/>
  <c r="AC659" i="1" s="1"/>
  <c r="AC660" i="1" a="1"/>
  <c r="AC660" i="1" s="1"/>
  <c r="AC661" i="1" a="1"/>
  <c r="AC661" i="1" s="1"/>
  <c r="AC662" i="1" a="1"/>
  <c r="AC662" i="1" s="1"/>
  <c r="AC663" i="1" a="1"/>
  <c r="AC663" i="1" s="1"/>
  <c r="AC664" i="1" a="1"/>
  <c r="AC664" i="1" s="1"/>
  <c r="AC665" i="1" a="1"/>
  <c r="AC665" i="1" s="1"/>
  <c r="AC666" i="1" a="1"/>
  <c r="AC666" i="1" s="1"/>
  <c r="AC667" i="1" a="1"/>
  <c r="AC667" i="1" s="1"/>
  <c r="AC668" i="1" a="1"/>
  <c r="AC668" i="1" s="1"/>
  <c r="AC669" i="1" a="1"/>
  <c r="AC669" i="1" s="1"/>
  <c r="AC670" i="1" a="1"/>
  <c r="AC670" i="1" s="1"/>
  <c r="AC671" i="1" a="1"/>
  <c r="AC671" i="1" s="1"/>
  <c r="AC672" i="1" a="1"/>
  <c r="AC672" i="1" s="1"/>
  <c r="AC673" i="1" a="1"/>
  <c r="AC673" i="1" s="1"/>
  <c r="AC674" i="1" a="1"/>
  <c r="AC674" i="1" s="1"/>
  <c r="AC675" i="1" a="1"/>
  <c r="AC675" i="1" s="1"/>
  <c r="AC676" i="1" a="1"/>
  <c r="AC676" i="1" s="1"/>
  <c r="AC677" i="1" a="1"/>
  <c r="AC677" i="1" s="1"/>
  <c r="AC678" i="1" a="1"/>
  <c r="AC678" i="1" s="1"/>
  <c r="AC679" i="1" a="1"/>
  <c r="AC679" i="1" s="1"/>
  <c r="AC680" i="1" a="1"/>
  <c r="AC680" i="1" s="1"/>
  <c r="AC681" i="1" a="1"/>
  <c r="AC681" i="1" s="1"/>
  <c r="AC682" i="1" a="1"/>
  <c r="AC682" i="1" s="1"/>
  <c r="AC683" i="1" a="1"/>
  <c r="AC683" i="1" s="1"/>
  <c r="AC684" i="1" a="1"/>
  <c r="AC684" i="1" s="1"/>
  <c r="AC685" i="1" a="1"/>
  <c r="AC685" i="1" s="1"/>
  <c r="AC686" i="1" a="1"/>
  <c r="AC686" i="1" s="1"/>
  <c r="AC687" i="1" a="1"/>
  <c r="AC687" i="1" s="1"/>
  <c r="AC688" i="1" a="1"/>
  <c r="AC688" i="1" s="1"/>
  <c r="AC689" i="1" a="1"/>
  <c r="AC689" i="1"/>
  <c r="AC690" i="1" a="1"/>
  <c r="AC690" i="1" s="1"/>
  <c r="AC691" i="1" a="1"/>
  <c r="AC691" i="1" s="1"/>
  <c r="AC692" i="1" a="1"/>
  <c r="AC692" i="1" s="1"/>
  <c r="AC693" i="1" a="1"/>
  <c r="AC693" i="1" s="1"/>
  <c r="AC694" i="1" a="1"/>
  <c r="AC694" i="1" s="1"/>
  <c r="AC695" i="1" a="1"/>
  <c r="AC695" i="1" s="1"/>
  <c r="AC696" i="1" a="1"/>
  <c r="AC696" i="1" s="1"/>
  <c r="AC697" i="1" a="1"/>
  <c r="AC697" i="1" s="1"/>
  <c r="AC698" i="1" a="1"/>
  <c r="AC698" i="1" s="1"/>
  <c r="AC699" i="1" a="1"/>
  <c r="AC699" i="1" s="1"/>
  <c r="AC700" i="1" a="1"/>
  <c r="AC700" i="1" s="1"/>
  <c r="AC701" i="1" a="1"/>
  <c r="AC701" i="1" s="1"/>
  <c r="AC14" i="1" a="1"/>
  <c r="AC14" i="1" s="1"/>
  <c r="AC15" i="1" a="1"/>
  <c r="AC15" i="1" s="1"/>
  <c r="AC16" i="1" a="1"/>
  <c r="AC16" i="1" s="1"/>
  <c r="AC17" i="1" a="1"/>
  <c r="AC17" i="1" s="1"/>
  <c r="AC18" i="1" a="1"/>
  <c r="AC18" i="1" s="1"/>
  <c r="AC19" i="1" a="1"/>
  <c r="AC19" i="1" s="1"/>
  <c r="AC20" i="1" a="1"/>
  <c r="AC20" i="1" s="1"/>
  <c r="AC21" i="1" a="1"/>
  <c r="AC21" i="1" s="1"/>
  <c r="AC22" i="1" a="1"/>
  <c r="AC22" i="1"/>
  <c r="AC23" i="1" a="1"/>
  <c r="AC23" i="1" s="1"/>
  <c r="AC24" i="1" a="1"/>
  <c r="AC24" i="1"/>
  <c r="AC25" i="1" a="1"/>
  <c r="AC25" i="1" s="1"/>
  <c r="AC26" i="1" a="1"/>
  <c r="AC26" i="1" s="1"/>
  <c r="AC27" i="1" a="1"/>
  <c r="AC27" i="1" s="1"/>
  <c r="AC28" i="1" a="1"/>
  <c r="AC28" i="1" s="1"/>
  <c r="AC29" i="1" a="1"/>
  <c r="AC29" i="1" s="1"/>
  <c r="AC30" i="1" a="1"/>
  <c r="AC30" i="1" s="1"/>
  <c r="AC31" i="1" a="1"/>
  <c r="AC31" i="1" s="1"/>
  <c r="AC32" i="1" a="1"/>
  <c r="AC32" i="1" s="1"/>
  <c r="AC33" i="1" a="1"/>
  <c r="AC33" i="1" s="1"/>
  <c r="AC34" i="1" a="1"/>
  <c r="AC34" i="1" s="1"/>
  <c r="AC35" i="1" a="1"/>
  <c r="AC35" i="1" s="1"/>
  <c r="AC36" i="1" a="1"/>
  <c r="AC36" i="1" s="1"/>
  <c r="AC37" i="1" a="1"/>
  <c r="AC37" i="1" s="1"/>
  <c r="AC38" i="1" a="1"/>
  <c r="AC38" i="1" s="1"/>
  <c r="AC39" i="1" a="1"/>
  <c r="AC39" i="1" s="1"/>
  <c r="AC40" i="1" a="1"/>
  <c r="AC40" i="1" s="1"/>
  <c r="AC41" i="1" a="1"/>
  <c r="AC41" i="1" s="1"/>
  <c r="AC42" i="1" a="1"/>
  <c r="AC42" i="1" s="1"/>
  <c r="AC43" i="1" a="1"/>
  <c r="AC43" i="1" s="1"/>
  <c r="AC44" i="1" a="1"/>
  <c r="AC44" i="1" s="1"/>
  <c r="AC45" i="1" a="1"/>
  <c r="AC45" i="1" s="1"/>
  <c r="AC46" i="1" a="1"/>
  <c r="AC46" i="1" s="1"/>
  <c r="AC47" i="1" a="1"/>
  <c r="AC47" i="1" s="1"/>
  <c r="AC48" i="1" a="1"/>
  <c r="AC48" i="1" s="1"/>
  <c r="AC49" i="1" a="1"/>
  <c r="AC49" i="1" s="1"/>
  <c r="AC50" i="1" a="1"/>
  <c r="AC50" i="1" s="1"/>
  <c r="AC51" i="1" a="1"/>
  <c r="AC51" i="1" s="1"/>
  <c r="AC52" i="1" a="1"/>
  <c r="AC52" i="1" s="1"/>
  <c r="AC53" i="1" a="1"/>
  <c r="AC53" i="1" s="1"/>
  <c r="AC54" i="1" a="1"/>
  <c r="AC54" i="1" s="1"/>
  <c r="AC55" i="1" a="1"/>
  <c r="AC55" i="1" s="1"/>
  <c r="AC56" i="1" a="1"/>
  <c r="AC56" i="1" s="1"/>
  <c r="AC57" i="1" a="1"/>
  <c r="AC57" i="1" s="1"/>
  <c r="AC58" i="1" a="1"/>
  <c r="AC58" i="1" s="1"/>
  <c r="AC59" i="1" a="1"/>
  <c r="AC59" i="1" s="1"/>
  <c r="AC60" i="1" a="1"/>
  <c r="AC60" i="1" s="1"/>
  <c r="AC61" i="1" a="1"/>
  <c r="AC61" i="1" s="1"/>
  <c r="AC62" i="1" a="1"/>
  <c r="AC62" i="1" s="1"/>
  <c r="AC63" i="1" a="1"/>
  <c r="AC63" i="1" s="1"/>
  <c r="AC64" i="1" a="1"/>
  <c r="AC64" i="1"/>
  <c r="AC65" i="1" a="1"/>
  <c r="AC65" i="1" s="1"/>
  <c r="AC66" i="1" a="1"/>
  <c r="AC66" i="1" s="1"/>
  <c r="AC67" i="1" a="1"/>
  <c r="AC67" i="1" s="1"/>
  <c r="AC68" i="1" a="1"/>
  <c r="AC68" i="1" s="1"/>
  <c r="AC69" i="1" a="1"/>
  <c r="AC69" i="1" s="1"/>
  <c r="AC70" i="1" a="1"/>
  <c r="AC70" i="1" s="1"/>
  <c r="AC71" i="1" a="1"/>
  <c r="AC71" i="1" s="1"/>
  <c r="AC72" i="1" a="1"/>
  <c r="AC72" i="1"/>
  <c r="AC73" i="1" a="1"/>
  <c r="AC73" i="1" s="1"/>
  <c r="AC74" i="1" a="1"/>
  <c r="AC74" i="1" s="1"/>
  <c r="AC75" i="1" a="1"/>
  <c r="AC75" i="1" s="1"/>
  <c r="AC76" i="1" a="1"/>
  <c r="AC76" i="1" s="1"/>
  <c r="AC77" i="1" a="1"/>
  <c r="AC77" i="1" s="1"/>
  <c r="AC78" i="1" a="1"/>
  <c r="AC78" i="1" s="1"/>
  <c r="AC79" i="1" a="1"/>
  <c r="AC79" i="1" s="1"/>
  <c r="AC80" i="1" a="1"/>
  <c r="AC80" i="1" s="1"/>
  <c r="AC81" i="1" a="1"/>
  <c r="AC81" i="1" s="1"/>
  <c r="AC82" i="1" a="1"/>
  <c r="AC82" i="1" s="1"/>
  <c r="AC83" i="1" a="1"/>
  <c r="AC83" i="1" s="1"/>
  <c r="AC84" i="1" a="1"/>
  <c r="AC84" i="1"/>
  <c r="AC85" i="1" a="1"/>
  <c r="AC85" i="1" s="1"/>
  <c r="AC86" i="1" a="1"/>
  <c r="AC86" i="1" s="1"/>
  <c r="AC87" i="1" a="1"/>
  <c r="AC87" i="1" s="1"/>
  <c r="AC88" i="1" a="1"/>
  <c r="AC88" i="1" s="1"/>
  <c r="AC89" i="1" a="1"/>
  <c r="AC89" i="1" s="1"/>
  <c r="AC90" i="1" a="1"/>
  <c r="AC90" i="1" s="1"/>
  <c r="AC91" i="1" a="1"/>
  <c r="AC91" i="1" s="1"/>
  <c r="AC92" i="1" a="1"/>
  <c r="AC92" i="1" s="1"/>
  <c r="AC93" i="1" a="1"/>
  <c r="AC93" i="1" s="1"/>
  <c r="AC94" i="1" a="1"/>
  <c r="AC94" i="1" s="1"/>
  <c r="AC95" i="1" a="1"/>
  <c r="AC95" i="1" s="1"/>
  <c r="AC96" i="1" a="1"/>
  <c r="AC96" i="1" s="1"/>
  <c r="AC97" i="1" a="1"/>
  <c r="AC97" i="1" s="1"/>
  <c r="AC98" i="1" a="1"/>
  <c r="AC98" i="1" s="1"/>
  <c r="AC99" i="1" a="1"/>
  <c r="AC99" i="1" s="1"/>
  <c r="AC100" i="1" a="1"/>
  <c r="AC100" i="1" s="1"/>
  <c r="AC101" i="1" a="1"/>
  <c r="AC101" i="1" s="1"/>
  <c r="AC102" i="1" a="1"/>
  <c r="AC102" i="1" s="1"/>
  <c r="AC103" i="1" a="1"/>
  <c r="AC103" i="1" s="1"/>
  <c r="AC104" i="1" a="1"/>
  <c r="AC104" i="1" s="1"/>
  <c r="AC105" i="1" a="1"/>
  <c r="AC105" i="1" s="1"/>
  <c r="AC106" i="1" a="1"/>
  <c r="AC106" i="1" s="1"/>
  <c r="AC107" i="1" a="1"/>
  <c r="AC107" i="1" s="1"/>
  <c r="AC108" i="1" a="1"/>
  <c r="AC108" i="1" s="1"/>
  <c r="AC109" i="1" a="1"/>
  <c r="AC109" i="1" s="1"/>
  <c r="AC110" i="1" a="1"/>
  <c r="AC110" i="1" s="1"/>
  <c r="AC111" i="1" a="1"/>
  <c r="AC111" i="1" s="1"/>
  <c r="AC112" i="1" a="1"/>
  <c r="AC112" i="1" s="1"/>
  <c r="AC113" i="1" a="1"/>
  <c r="AC113" i="1" s="1"/>
  <c r="AC114" i="1" a="1"/>
  <c r="AC114" i="1" s="1"/>
  <c r="AC115" i="1" a="1"/>
  <c r="AC115" i="1" s="1"/>
  <c r="AC116" i="1" a="1"/>
  <c r="AC116" i="1" s="1"/>
  <c r="AC117" i="1" a="1"/>
  <c r="AC117" i="1" s="1"/>
  <c r="AC118" i="1" a="1"/>
  <c r="AC118" i="1" s="1"/>
  <c r="AC119" i="1" a="1"/>
  <c r="AC119" i="1" s="1"/>
  <c r="AC120" i="1" a="1"/>
  <c r="AC120" i="1" s="1"/>
  <c r="AC121" i="1" a="1"/>
  <c r="AC121" i="1" s="1"/>
  <c r="AC122" i="1" a="1"/>
  <c r="AC122" i="1" s="1"/>
  <c r="AC123" i="1" a="1"/>
  <c r="AC123" i="1" s="1"/>
  <c r="AC124" i="1" a="1"/>
  <c r="AC124" i="1" s="1"/>
  <c r="AC125" i="1" a="1"/>
  <c r="AC125" i="1" s="1"/>
  <c r="AC126" i="1" a="1"/>
  <c r="AC126" i="1" s="1"/>
  <c r="AC127" i="1" a="1"/>
  <c r="AC127" i="1" s="1"/>
  <c r="AC128" i="1" a="1"/>
  <c r="AC128" i="1"/>
  <c r="AC129" i="1" a="1"/>
  <c r="AC129" i="1" s="1"/>
  <c r="AC130" i="1" a="1"/>
  <c r="AC130" i="1" s="1"/>
  <c r="AC5" i="1" a="1"/>
  <c r="AC5" i="1" s="1"/>
  <c r="AC6" i="1" a="1"/>
  <c r="AC6" i="1" s="1"/>
  <c r="AC7" i="1" a="1"/>
  <c r="AC7" i="1" s="1"/>
  <c r="AC8" i="1" a="1"/>
  <c r="AC8" i="1" s="1"/>
  <c r="AC9" i="1" a="1"/>
  <c r="AC9" i="1" s="1"/>
  <c r="AC10" i="1" a="1"/>
  <c r="AC10" i="1" s="1"/>
  <c r="AC11" i="1" a="1"/>
  <c r="AC11" i="1" s="1"/>
  <c r="AC12" i="1" a="1"/>
  <c r="AC12" i="1" s="1"/>
  <c r="AC13" i="1" a="1"/>
  <c r="AC13" i="1" s="1"/>
  <c r="AC3" i="1" a="1"/>
  <c r="AC3" i="1" s="1"/>
  <c r="AC4" i="1" a="1"/>
  <c r="AC4" i="1" s="1"/>
  <c r="AC2" i="1" a="1"/>
  <c r="AC2" i="1" s="1"/>
  <c r="G5" i="2"/>
  <c r="G4" i="2"/>
  <c r="G3" i="2"/>
  <c r="F5" i="2"/>
  <c r="F4" i="2"/>
  <c r="F3" i="2"/>
  <c r="E5" i="2"/>
  <c r="E4" i="2"/>
  <c r="E3" i="2"/>
  <c r="D5" i="2"/>
  <c r="D4" i="2"/>
  <c r="D3" i="2"/>
  <c r="C5" i="2"/>
  <c r="C4" i="2"/>
  <c r="B3" i="2"/>
  <c r="C3" i="2"/>
  <c r="B5" i="2"/>
  <c r="B4" i="2"/>
  <c r="B1"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<sst xmlns="http://schemas.openxmlformats.org/spreadsheetml/2006/main" count="9836" uniqueCount="7454">
  <si>
    <t>forks</t>
  </si>
  <si>
    <t>commits_url</t>
  </si>
  <si>
    <t>owner_name</t>
  </si>
  <si>
    <t>pushed_at</t>
  </si>
  <si>
    <t>owner_id</t>
  </si>
  <si>
    <t>owner_username</t>
  </si>
  <si>
    <t>watchers</t>
  </si>
  <si>
    <t>description</t>
  </si>
  <si>
    <t>created_at</t>
  </si>
  <si>
    <t>language</t>
  </si>
  <si>
    <t>stars</t>
  </si>
  <si>
    <t>openIssues</t>
  </si>
  <si>
    <t>downloads_url</t>
  </si>
  <si>
    <t>commits_count</t>
  </si>
  <si>
    <t>url</t>
  </si>
  <si>
    <t>contributors_count_without_anonymous</t>
  </si>
  <si>
    <t>owner_url</t>
  </si>
  <si>
    <t>size</t>
  </si>
  <si>
    <t>updated_at</t>
  </si>
  <si>
    <t>contributors_count_with_anonymous</t>
  </si>
  <si>
    <t>name</t>
  </si>
  <si>
    <t>comments_url</t>
  </si>
  <si>
    <t>id</t>
  </si>
  <si>
    <t>default_Branch</t>
  </si>
  <si>
    <t>master</t>
  </si>
  <si>
    <t>develop</t>
  </si>
  <si>
    <t>https://api.github.com/repos/beanstalkd/beanstalkd/commits{/sha}</t>
  </si>
  <si>
    <t>beanstalkd</t>
  </si>
  <si>
    <t>Beanstalk is a simple, fast work queue.</t>
  </si>
  <si>
    <t>C</t>
  </si>
  <si>
    <t>https://api.github.com/repos/beanstalkd/beanstalkd/downloads</t>
  </si>
  <si>
    <t>https://api.github.com/repos/beanstalkd/beanstalkd</t>
  </si>
  <si>
    <t>https://api.github.com/users/beanstalkd</t>
  </si>
  <si>
    <t>https://api.github.com/repos/beanstalkd/beanstalkd/comments{/number}</t>
  </si>
  <si>
    <t>https://api.github.com/repos/webpy/webpy/commits{/sha}</t>
  </si>
  <si>
    <t>webpy</t>
  </si>
  <si>
    <t xml:space="preserve">web.py is a web framework for python that is as simple as it is powerful. </t>
  </si>
  <si>
    <t>Python</t>
  </si>
  <si>
    <t>https://api.github.com/repos/webpy/webpy/downloads</t>
  </si>
  <si>
    <t>https://api.github.com/repos/webpy/webpy</t>
  </si>
  <si>
    <t>https://api.github.com/users/webpy</t>
  </si>
  <si>
    <t>https://api.github.com/repos/webpy/webpy/comments{/number}</t>
  </si>
  <si>
    <t>faker</t>
  </si>
  <si>
    <t>https://api.github.com/repos/junit-team/junit4/commits{/sha}</t>
  </si>
  <si>
    <t>junit-team</t>
  </si>
  <si>
    <t>A programmer-oriented testing framework for Java.</t>
  </si>
  <si>
    <t>Java</t>
  </si>
  <si>
    <t>https://api.github.com/repos/junit-team/junit4/downloads</t>
  </si>
  <si>
    <t>https://api.github.com/repos/junit-team/junit4</t>
  </si>
  <si>
    <t>https://api.github.com/users/junit-team</t>
  </si>
  <si>
    <t>junit4</t>
  </si>
  <si>
    <t>https://api.github.com/repos/junit-team/junit4/comments{/number}</t>
  </si>
  <si>
    <t>https://api.github.com/repos/grbl/grbl/commits{/sha}</t>
  </si>
  <si>
    <t>grbl</t>
  </si>
  <si>
    <t>An open source, embedded, high performance g-code-parser and CNC milling controller written in optimized C that will run on a straight Arduino</t>
  </si>
  <si>
    <t>https://api.github.com/repos/grbl/grbl/downloads</t>
  </si>
  <si>
    <t>https://api.github.com/repos/grbl/grbl</t>
  </si>
  <si>
    <t>https://api.github.com/users/grbl</t>
  </si>
  <si>
    <t>https://api.github.com/repos/grbl/grbl/comments{/number}</t>
  </si>
  <si>
    <t>https://api.github.com/repos/carltongibson/django-filter/commits{/sha}</t>
  </si>
  <si>
    <t>carltongibson</t>
  </si>
  <si>
    <t>A generic system for filtering Django QuerySets based on user selections</t>
  </si>
  <si>
    <t>https://api.github.com/repos/carltongibson/django-filter/downloads</t>
  </si>
  <si>
    <t>https://api.github.com/repos/carltongibson/django-filter</t>
  </si>
  <si>
    <t>https://api.github.com/users/carltongibson</t>
  </si>
  <si>
    <t>django-filter</t>
  </si>
  <si>
    <t>https://api.github.com/repos/carltongibson/django-filter/comments{/number}</t>
  </si>
  <si>
    <t>https://api.github.com/repos/paramiko/paramiko/commits{/sha}</t>
  </si>
  <si>
    <t>paramiko</t>
  </si>
  <si>
    <t>The leading native Python SSHv2 protocol library.</t>
  </si>
  <si>
    <t>https://api.github.com/repos/paramiko/paramiko/downloads</t>
  </si>
  <si>
    <t>https://api.github.com/repos/paramiko/paramiko</t>
  </si>
  <si>
    <t>https://api.github.com/users/paramiko</t>
  </si>
  <si>
    <t>https://api.github.com/repos/paramiko/paramiko/comments{/number}</t>
  </si>
  <si>
    <t>redis</t>
  </si>
  <si>
    <t>https://api.github.com/repos/facebook/codemod/commits{/sha}</t>
  </si>
  <si>
    <t>facebook</t>
  </si>
  <si>
    <t>Codemod is a tool/library to assist you with large-scale codebase refactors that can be partially automated but still require human oversight and occasional intervention. Codemod was developed at Facebook and released as open source.</t>
  </si>
  <si>
    <t>https://api.github.com/repos/facebook/codemod/downloads</t>
  </si>
  <si>
    <t>https://api.github.com/repos/facebook/codemod</t>
  </si>
  <si>
    <t>https://api.github.com/users/facebook</t>
  </si>
  <si>
    <t>codemod</t>
  </si>
  <si>
    <t>https://api.github.com/repos/facebook/codemod/comments{/number}</t>
  </si>
  <si>
    <t>https://api.github.com/repos/celery/celery/commits{/sha}</t>
  </si>
  <si>
    <t>celery</t>
  </si>
  <si>
    <t>Distributed Task Queue (development branch)</t>
  </si>
  <si>
    <t>https://api.github.com/repos/celery/celery/downloads</t>
  </si>
  <si>
    <t>https://api.github.com/repos/celery/celery</t>
  </si>
  <si>
    <t>https://api.github.com/users/celery</t>
  </si>
  <si>
    <t>https://api.github.com/repos/celery/celery/comments{/number}</t>
  </si>
  <si>
    <t>https://api.github.com/repos/nodejs/http-parser/commits{/sha}</t>
  </si>
  <si>
    <t>nodejs</t>
  </si>
  <si>
    <t>http request/response parser for c</t>
  </si>
  <si>
    <t>https://api.github.com/repos/nodejs/http-parser/downloads</t>
  </si>
  <si>
    <t>https://api.github.com/repos/nodejs/http-parser</t>
  </si>
  <si>
    <t>https://api.github.com/users/nodejs</t>
  </si>
  <si>
    <t>http-parser</t>
  </si>
  <si>
    <t>https://api.github.com/repos/nodejs/http-parser/comments{/number}</t>
  </si>
  <si>
    <t>https://api.github.com/repos/fabric/fabric/commits{/sha}</t>
  </si>
  <si>
    <t>fabric</t>
  </si>
  <si>
    <t>Simple, Pythonic remote execution and deployment.</t>
  </si>
  <si>
    <t>https://api.github.com/repos/fabric/fabric/downloads</t>
  </si>
  <si>
    <t>https://api.github.com/repos/fabric/fabric</t>
  </si>
  <si>
    <t>https://api.github.com/users/fabric</t>
  </si>
  <si>
    <t>https://api.github.com/repos/fabric/fabric/comments{/number}</t>
  </si>
  <si>
    <t>https://api.github.com/repos/pymc-devs/pymc3/commits{/sha}</t>
  </si>
  <si>
    <t>pymc-devs</t>
  </si>
  <si>
    <t>Probabilistic Programming in Python: Bayesian Modeling and Probabilistic Machine Learning with Theano</t>
  </si>
  <si>
    <t>https://api.github.com/repos/pymc-devs/pymc3/downloads</t>
  </si>
  <si>
    <t>https://api.github.com/repos/pymc-devs/pymc3</t>
  </si>
  <si>
    <t>https://api.github.com/users/pymc-devs</t>
  </si>
  <si>
    <t>pymc3</t>
  </si>
  <si>
    <t>https://api.github.com/repos/pymc-devs/pymc3/comments{/number}</t>
  </si>
  <si>
    <t>https://api.github.com/repos/apache/httpd/commits{/sha}</t>
  </si>
  <si>
    <t>apache</t>
  </si>
  <si>
    <t>Mirror of Apache HTTP Server. Issues: http://issues.apache.org</t>
  </si>
  <si>
    <t>https://api.github.com/repos/apache/httpd/downloads</t>
  </si>
  <si>
    <t>https://api.github.com/repos/apache/httpd</t>
  </si>
  <si>
    <t>https://api.github.com/users/apache</t>
  </si>
  <si>
    <t>httpd</t>
  </si>
  <si>
    <t>https://api.github.com/repos/apache/httpd/comments{/number}</t>
  </si>
  <si>
    <t>trunk</t>
  </si>
  <si>
    <t>https://api.github.com/repos/apache/camel/commits{/sha}</t>
  </si>
  <si>
    <t>Apache Camel</t>
  </si>
  <si>
    <t>https://api.github.com/repos/apache/camel/downloads</t>
  </si>
  <si>
    <t>https://api.github.com/repos/apache/camel</t>
  </si>
  <si>
    <t>camel</t>
  </si>
  <si>
    <t>https://api.github.com/repos/apache/camel/comments{/number}</t>
  </si>
  <si>
    <t>https://api.github.com/repos/apache/commons-lang/commits{/sha}</t>
  </si>
  <si>
    <t>Mirror of Apache Commons Lang</t>
  </si>
  <si>
    <t>https://api.github.com/repos/apache/commons-lang/downloads</t>
  </si>
  <si>
    <t>https://api.github.com/repos/apache/commons-lang</t>
  </si>
  <si>
    <t>commons-lang</t>
  </si>
  <si>
    <t>https://api.github.com/repos/apache/commons-lang/comments{/number}</t>
  </si>
  <si>
    <t>https://api.github.com/repos/apache/activemq/commits{/sha}</t>
  </si>
  <si>
    <t>Mirror of Apache ActiveMQ</t>
  </si>
  <si>
    <t>https://api.github.com/repos/apache/activemq/downloads</t>
  </si>
  <si>
    <t>https://api.github.com/repos/apache/activemq</t>
  </si>
  <si>
    <t>activemq</t>
  </si>
  <si>
    <t>https://api.github.com/repos/apache/activemq/comments{/number}</t>
  </si>
  <si>
    <t>https://api.github.com/repos/apache/cassandra/commits{/sha}</t>
  </si>
  <si>
    <t>Mirror of Apache Cassandra</t>
  </si>
  <si>
    <t>https://api.github.com/repos/apache/cassandra/downloads</t>
  </si>
  <si>
    <t>https://api.github.com/repos/apache/cassandra</t>
  </si>
  <si>
    <t>cassandra</t>
  </si>
  <si>
    <t>https://api.github.com/repos/apache/cassandra/comments{/number}</t>
  </si>
  <si>
    <t>https://api.github.com/repos/apache/maven/commits{/sha}</t>
  </si>
  <si>
    <t>Apache Maven core</t>
  </si>
  <si>
    <t>https://api.github.com/repos/apache/maven/downloads</t>
  </si>
  <si>
    <t>https://api.github.com/repos/apache/maven</t>
  </si>
  <si>
    <t>maven</t>
  </si>
  <si>
    <t>https://api.github.com/repos/apache/maven/comments{/number}</t>
  </si>
  <si>
    <t>https://api.github.com/repos/ranger/ranger/commits{/sha}</t>
  </si>
  <si>
    <t>ranger</t>
  </si>
  <si>
    <t>A VIM-inspired filemanager for the console</t>
  </si>
  <si>
    <t>https://api.github.com/repos/ranger/ranger/downloads</t>
  </si>
  <si>
    <t>https://api.github.com/repos/ranger/ranger</t>
  </si>
  <si>
    <t>https://api.github.com/users/ranger</t>
  </si>
  <si>
    <t>https://api.github.com/repos/ranger/ranger/comments{/number}</t>
  </si>
  <si>
    <t>https://api.github.com/repos/bottlepy/bottle/commits{/sha}</t>
  </si>
  <si>
    <t>bottlepy</t>
  </si>
  <si>
    <t>bottle.py is a fast and simple micro-framework for python web-applications.</t>
  </si>
  <si>
    <t>https://api.github.com/repos/bottlepy/bottle/downloads</t>
  </si>
  <si>
    <t>https://api.github.com/repos/bottlepy/bottle</t>
  </si>
  <si>
    <t>https://api.github.com/users/bottlepy</t>
  </si>
  <si>
    <t>bottle</t>
  </si>
  <si>
    <t>https://api.github.com/repos/bottlepy/bottle/comments{/number}</t>
  </si>
  <si>
    <t>https://api.github.com/repos/tweepy/tweepy/commits{/sha}</t>
  </si>
  <si>
    <t>tweepy</t>
  </si>
  <si>
    <t>Twitter for Python!</t>
  </si>
  <si>
    <t>https://api.github.com/repos/tweepy/tweepy/downloads</t>
  </si>
  <si>
    <t>https://api.github.com/repos/tweepy/tweepy</t>
  </si>
  <si>
    <t>https://api.github.com/users/tweepy</t>
  </si>
  <si>
    <t>https://api.github.com/repos/tweepy/tweepy/comments{/number}</t>
  </si>
  <si>
    <t>https://api.github.com/repos/wkhtmltopdf/wkhtmltopdf/commits{/sha}</t>
  </si>
  <si>
    <t>wkhtmltopdf</t>
  </si>
  <si>
    <t>Convert HTML to PDF using Webkit (QtWebKit)</t>
  </si>
  <si>
    <t>C++</t>
  </si>
  <si>
    <t>https://api.github.com/repos/wkhtmltopdf/wkhtmltopdf/downloads</t>
  </si>
  <si>
    <t>https://api.github.com/repos/wkhtmltopdf/wkhtmltopdf</t>
  </si>
  <si>
    <t>https://api.github.com/users/wkhtmltopdf</t>
  </si>
  <si>
    <t>https://api.github.com/repos/wkhtmltopdf/wkhtmltopdf/comments{/number}</t>
  </si>
  <si>
    <t>https://api.github.com/repos/OpenMW/openmw/commits{/sha}</t>
  </si>
  <si>
    <t>OpenMW</t>
  </si>
  <si>
    <t>OpenMW is an open-source open-world RPG game engine that supports playing Morrowind.</t>
  </si>
  <si>
    <t>https://api.github.com/repos/OpenMW/openmw/downloads</t>
  </si>
  <si>
    <t>https://api.github.com/repos/OpenMW/openmw</t>
  </si>
  <si>
    <t>https://api.github.com/users/OpenMW</t>
  </si>
  <si>
    <t>openmw</t>
  </si>
  <si>
    <t>https://api.github.com/repos/OpenMW/openmw/comments{/number}</t>
  </si>
  <si>
    <t>https://api.github.com/repos/nltk/nltk/commits{/sha}</t>
  </si>
  <si>
    <t>nltk</t>
  </si>
  <si>
    <t>NLTK Source</t>
  </si>
  <si>
    <t>https://api.github.com/repos/nltk/nltk/downloads</t>
  </si>
  <si>
    <t>https://api.github.com/repos/nltk/nltk</t>
  </si>
  <si>
    <t>https://api.github.com/users/nltk</t>
  </si>
  <si>
    <t>https://api.github.com/repos/nltk/nltk/comments{/number}</t>
  </si>
  <si>
    <t>https://api.github.com/repos/tornadoweb/tornado/commits{/sha}</t>
  </si>
  <si>
    <t>tornadoweb</t>
  </si>
  <si>
    <t>Tornado is a Python web framework and asynchronous networking library, originally developed at FriendFeed.</t>
  </si>
  <si>
    <t>https://api.github.com/repos/tornadoweb/tornado/downloads</t>
  </si>
  <si>
    <t>https://api.github.com/repos/tornadoweb/tornado</t>
  </si>
  <si>
    <t>https://api.github.com/users/tornadoweb</t>
  </si>
  <si>
    <t>tornado</t>
  </si>
  <si>
    <t>https://api.github.com/repos/tornadoweb/tornado/comments{/number}</t>
  </si>
  <si>
    <t>https://api.github.com/repos/PyCQA/pycodestyle/commits{/sha}</t>
  </si>
  <si>
    <t>PyCQA</t>
  </si>
  <si>
    <t>Simple Python style checker in one Python file</t>
  </si>
  <si>
    <t>https://api.github.com/repos/PyCQA/pycodestyle/downloads</t>
  </si>
  <si>
    <t>https://api.github.com/repos/PyCQA/pycodestyle</t>
  </si>
  <si>
    <t>https://api.github.com/users/PyCQA</t>
  </si>
  <si>
    <t>pycodestyle</t>
  </si>
  <si>
    <t>https://api.github.com/repos/PyCQA/pycodestyle/comments{/number}</t>
  </si>
  <si>
    <t>3.x</t>
  </si>
  <si>
    <t>https://api.github.com/repos/pika/pika/commits{/sha}</t>
  </si>
  <si>
    <t>pika</t>
  </si>
  <si>
    <t>Pure Python RabbitMQ/AMQP 0-9-1 client library</t>
  </si>
  <si>
    <t>https://api.github.com/repos/pika/pika/downloads</t>
  </si>
  <si>
    <t>https://api.github.com/repos/pika/pika</t>
  </si>
  <si>
    <t>https://api.github.com/users/pika</t>
  </si>
  <si>
    <t>https://api.github.com/repos/pika/pika/comments{/number}</t>
  </si>
  <si>
    <t>https://api.github.com/repos/andymccurdy/redis-py/commits{/sha}</t>
  </si>
  <si>
    <t>andymccurdy</t>
  </si>
  <si>
    <t>Redis Python Client</t>
  </si>
  <si>
    <t>https://api.github.com/repos/andymccurdy/redis-py/downloads</t>
  </si>
  <si>
    <t>https://api.github.com/repos/andymccurdy/redis-py</t>
  </si>
  <si>
    <t>https://api.github.com/users/andymccurdy</t>
  </si>
  <si>
    <t>redis-py</t>
  </si>
  <si>
    <t>https://api.github.com/repos/andymccurdy/redis-py/comments{/number}</t>
  </si>
  <si>
    <t>https://api.github.com/repos/benoitc/gunicorn/commits{/sha}</t>
  </si>
  <si>
    <t>benoitc</t>
  </si>
  <si>
    <t>gunicorn 'Green Unicorn' is a WSGI HTTP Server for UNIX, fast clients and sleepy applications.</t>
  </si>
  <si>
    <t>https://api.github.com/repos/benoitc/gunicorn/downloads</t>
  </si>
  <si>
    <t>https://api.github.com/repos/benoitc/gunicorn</t>
  </si>
  <si>
    <t>https://api.github.com/users/benoitc</t>
  </si>
  <si>
    <t>gunicorn</t>
  </si>
  <si>
    <t>https://api.github.com/repos/benoitc/gunicorn/comments{/number}</t>
  </si>
  <si>
    <t>https://api.github.com/repos/hoisie/web/commits{/sha}</t>
  </si>
  <si>
    <t>hoisie</t>
  </si>
  <si>
    <t>The easiest way to create web applications with Go</t>
  </si>
  <si>
    <t>Go</t>
  </si>
  <si>
    <t>https://api.github.com/repos/hoisie/web/downloads</t>
  </si>
  <si>
    <t>https://api.github.com/repos/hoisie/web</t>
  </si>
  <si>
    <t>https://api.github.com/users/hoisie</t>
  </si>
  <si>
    <t>web</t>
  </si>
  <si>
    <t>https://api.github.com/repos/hoisie/web/comments{/number}</t>
  </si>
  <si>
    <t>https://api.github.com/repos/RobotiumTech/robotium/commits{/sha}</t>
  </si>
  <si>
    <t>RobotiumTech</t>
  </si>
  <si>
    <t>Android UI Testing</t>
  </si>
  <si>
    <t>https://api.github.com/repos/RobotiumTech/robotium/downloads</t>
  </si>
  <si>
    <t>https://api.github.com/repos/RobotiumTech/robotium</t>
  </si>
  <si>
    <t>https://api.github.com/users/RobotiumTech</t>
  </si>
  <si>
    <t>robotium</t>
  </si>
  <si>
    <t>https://api.github.com/repos/RobotiumTech/robotium/comments{/number}</t>
  </si>
  <si>
    <t>https://api.github.com/repos/mopidy/mopidy/commits{/sha}</t>
  </si>
  <si>
    <t>mopidy</t>
  </si>
  <si>
    <t>Mopidy is an extensible music server written in Python</t>
  </si>
  <si>
    <t>https://api.github.com/repos/mopidy/mopidy/downloads</t>
  </si>
  <si>
    <t>https://api.github.com/repos/mopidy/mopidy</t>
  </si>
  <si>
    <t>https://api.github.com/users/mopidy</t>
  </si>
  <si>
    <t>https://api.github.com/repos/mopidy/mopidy/comments{/number}</t>
  </si>
  <si>
    <t>https://api.github.com/repos/openresty/openresty/commits{/sha}</t>
  </si>
  <si>
    <t>openresty</t>
  </si>
  <si>
    <t>Turning Nginx into a Full-Fledged Scriptable Web Platform</t>
  </si>
  <si>
    <t>https://api.github.com/repos/openresty/openresty/downloads</t>
  </si>
  <si>
    <t>https://api.github.com/repos/openresty/openresty</t>
  </si>
  <si>
    <t>https://api.github.com/users/openresty</t>
  </si>
  <si>
    <t>https://api.github.com/repos/openresty/openresty/comments{/number}</t>
  </si>
  <si>
    <t>https://api.github.com/repos/progrium/localtunnel/commits{/sha}</t>
  </si>
  <si>
    <t>progrium</t>
  </si>
  <si>
    <t>Expose localhost servers to the Internet</t>
  </si>
  <si>
    <t>https://api.github.com/repos/progrium/localtunnel/downloads</t>
  </si>
  <si>
    <t>https://api.github.com/repos/progrium/localtunnel</t>
  </si>
  <si>
    <t>https://api.github.com/users/progrium</t>
  </si>
  <si>
    <t>localtunnel</t>
  </si>
  <si>
    <t>https://api.github.com/repos/progrium/localtunnel/comments{/number}</t>
  </si>
  <si>
    <t>https://api.github.com/repos/elastic/elasticsearch/commits{/sha}</t>
  </si>
  <si>
    <t>elastic</t>
  </si>
  <si>
    <t>Open Source, Distributed, RESTful Search Engine</t>
  </si>
  <si>
    <t>https://api.github.com/repos/elastic/elasticsearch/downloads</t>
  </si>
  <si>
    <t>https://api.github.com/repos/elastic/elasticsearch</t>
  </si>
  <si>
    <t>https://api.github.com/users/elastic</t>
  </si>
  <si>
    <t>elasticsearch</t>
  </si>
  <si>
    <t>https://api.github.com/repos/elastic/elasticsearch/comments{/number}</t>
  </si>
  <si>
    <t>development</t>
  </si>
  <si>
    <t>mattn</t>
  </si>
  <si>
    <t>https://api.github.com/users/mattn</t>
  </si>
  <si>
    <t>https://api.github.com/repos/scrapy/scrapy/commits{/sha}</t>
  </si>
  <si>
    <t>scrapy</t>
  </si>
  <si>
    <t>Scrapy, a fast high-level web crawling &amp; scraping framework for Python.</t>
  </si>
  <si>
    <t>https://api.github.com/repos/scrapy/scrapy/downloads</t>
  </si>
  <si>
    <t>https://api.github.com/repos/scrapy/scrapy</t>
  </si>
  <si>
    <t>https://api.github.com/users/scrapy</t>
  </si>
  <si>
    <t>https://api.github.com/repos/scrapy/scrapy/comments{/number}</t>
  </si>
  <si>
    <t>https://api.github.com/repos/dropwizard/metrics/commits{/sha}</t>
  </si>
  <si>
    <t>dropwizard</t>
  </si>
  <si>
    <t>:chart_with_upwards_trend: Capturing JVM- and application-level metrics. So you know what's going on.</t>
  </si>
  <si>
    <t>https://api.github.com/repos/dropwizard/metrics/downloads</t>
  </si>
  <si>
    <t>https://api.github.com/repos/dropwizard/metrics</t>
  </si>
  <si>
    <t>https://api.github.com/users/dropwizard</t>
  </si>
  <si>
    <t>metrics</t>
  </si>
  <si>
    <t>https://api.github.com/repos/dropwizard/metrics/comments{/number}</t>
  </si>
  <si>
    <t>4.1-development</t>
  </si>
  <si>
    <t>https://api.github.com/repos/gregmalcolm/python_koans/commits{/sha}</t>
  </si>
  <si>
    <t>gregmalcolm</t>
  </si>
  <si>
    <t>Python Koans - Learn Python through TDD</t>
  </si>
  <si>
    <t>https://api.github.com/repos/gregmalcolm/python_koans/downloads</t>
  </si>
  <si>
    <t>https://api.github.com/repos/gregmalcolm/python_koans</t>
  </si>
  <si>
    <t>https://api.github.com/users/gregmalcolm</t>
  </si>
  <si>
    <t>python_koans</t>
  </si>
  <si>
    <t>https://api.github.com/repos/gregmalcolm/python_koans/comments{/number}</t>
  </si>
  <si>
    <t>https://api.github.com/repos/geopy/geopy/commits{/sha}</t>
  </si>
  <si>
    <t>geopy</t>
  </si>
  <si>
    <t>Geocoding library for Python.</t>
  </si>
  <si>
    <t>https://api.github.com/repos/geopy/geopy/downloads</t>
  </si>
  <si>
    <t>https://api.github.com/repos/geopy/geopy</t>
  </si>
  <si>
    <t>https://api.github.com/users/geopy</t>
  </si>
  <si>
    <t>https://api.github.com/repos/geopy/geopy/comments{/number}</t>
  </si>
  <si>
    <t>socketio</t>
  </si>
  <si>
    <t>https://api.github.com/users/socketio</t>
  </si>
  <si>
    <t>https://api.github.com/repos/antirez/linenoise/commits{/sha}</t>
  </si>
  <si>
    <t>antirez</t>
  </si>
  <si>
    <t>A small self-contained alternative to readline and libedit</t>
  </si>
  <si>
    <t>https://api.github.com/repos/antirez/linenoise/downloads</t>
  </si>
  <si>
    <t>https://api.github.com/repos/antirez/linenoise</t>
  </si>
  <si>
    <t>https://api.github.com/users/antirez</t>
  </si>
  <si>
    <t>linenoise</t>
  </si>
  <si>
    <t>https://api.github.com/repos/antirez/linenoise/comments{/number}</t>
  </si>
  <si>
    <t>https://api.github.com/repos/aws/aws-sdk-java/commits{/sha}</t>
  </si>
  <si>
    <t>aws</t>
  </si>
  <si>
    <t>The official AWS SDK for Java.</t>
  </si>
  <si>
    <t>https://api.github.com/repos/aws/aws-sdk-java/downloads</t>
  </si>
  <si>
    <t>https://api.github.com/repos/aws/aws-sdk-java</t>
  </si>
  <si>
    <t>https://api.github.com/users/aws</t>
  </si>
  <si>
    <t>aws-sdk-java</t>
  </si>
  <si>
    <t>https://api.github.com/repos/aws/aws-sdk-java/comments{/number}</t>
  </si>
  <si>
    <t>dev</t>
  </si>
  <si>
    <t>https://api.github.com/repos/pallets/flask/commits{/sha}</t>
  </si>
  <si>
    <t>pallets</t>
  </si>
  <si>
    <t>The Python micro framework for building web applications.</t>
  </si>
  <si>
    <t>https://api.github.com/repos/pallets/flask/downloads</t>
  </si>
  <si>
    <t>https://api.github.com/repos/pallets/flask</t>
  </si>
  <si>
    <t>https://api.github.com/users/pallets</t>
  </si>
  <si>
    <t>flask</t>
  </si>
  <si>
    <t>https://api.github.com/repos/pallets/flask/comments{/number}</t>
  </si>
  <si>
    <t>orm</t>
  </si>
  <si>
    <t>https://api.github.com/repos/brianfrankcooper/YCSB/commits{/sha}</t>
  </si>
  <si>
    <t>brianfrankcooper</t>
  </si>
  <si>
    <t>Yahoo! Cloud Serving Benchmark</t>
  </si>
  <si>
    <t>https://api.github.com/repos/brianfrankcooper/YCSB/downloads</t>
  </si>
  <si>
    <t>https://api.github.com/repos/brianfrankcooper/YCSB</t>
  </si>
  <si>
    <t>https://api.github.com/users/brianfrankcooper</t>
  </si>
  <si>
    <t>YCSB</t>
  </si>
  <si>
    <t>https://api.github.com/repos/brianfrankcooper/YCSB/comments{/number}</t>
  </si>
  <si>
    <t>https://api.github.com/repos/sympy/sympy/commits{/sha}</t>
  </si>
  <si>
    <t>sympy</t>
  </si>
  <si>
    <t>A computer algebra system written in pure Python</t>
  </si>
  <si>
    <t>https://api.github.com/repos/sympy/sympy/downloads</t>
  </si>
  <si>
    <t>https://api.github.com/repos/sympy/sympy</t>
  </si>
  <si>
    <t>https://api.github.com/users/sympy</t>
  </si>
  <si>
    <t>https://api.github.com/repos/sympy/sympy/comments{/number}</t>
  </si>
  <si>
    <t>https://api.github.com/repos/apenwarr/sshuttle/commits{/sha}</t>
  </si>
  <si>
    <t>apenwarr</t>
  </si>
  <si>
    <t>Wrong project!  You should head over to http://github.com/sshuttle/sshuttle</t>
  </si>
  <si>
    <t>https://api.github.com/repos/apenwarr/sshuttle/downloads</t>
  </si>
  <si>
    <t>https://api.github.com/repos/apenwarr/sshuttle</t>
  </si>
  <si>
    <t>https://api.github.com/users/apenwarr</t>
  </si>
  <si>
    <t>sshuttle</t>
  </si>
  <si>
    <t>https://api.github.com/repos/apenwarr/sshuttle/comments{/number}</t>
  </si>
  <si>
    <t>https://api.github.com/repos/chenshuo/muduo/commits{/sha}</t>
  </si>
  <si>
    <t>chenshuo</t>
  </si>
  <si>
    <t>Event-driven network library for multi-threaded Linux server in C++11</t>
  </si>
  <si>
    <t>https://api.github.com/repos/chenshuo/muduo/downloads</t>
  </si>
  <si>
    <t>https://api.github.com/repos/chenshuo/muduo</t>
  </si>
  <si>
    <t>https://api.github.com/users/chenshuo</t>
  </si>
  <si>
    <t>muduo</t>
  </si>
  <si>
    <t>https://api.github.com/repos/chenshuo/muduo/comments{/number}</t>
  </si>
  <si>
    <t>https://api.github.com/repos/facebook/facebook-android-sdk/commits{/sha}</t>
  </si>
  <si>
    <t>Used to integrate Android apps with Facebook Platform.</t>
  </si>
  <si>
    <t>https://api.github.com/repos/facebook/facebook-android-sdk/downloads</t>
  </si>
  <si>
    <t>https://api.github.com/repos/facebook/facebook-android-sdk</t>
  </si>
  <si>
    <t>facebook-android-sdk</t>
  </si>
  <si>
    <t>https://api.github.com/repos/facebook/facebook-android-sdk/comments{/number}</t>
  </si>
  <si>
    <t>https://api.github.com/repos/pallets/flask-sqlalchemy/commits{/sha}</t>
  </si>
  <si>
    <t>Adds SQLAlchemy support to Flask</t>
  </si>
  <si>
    <t>https://api.github.com/repos/pallets/flask-sqlalchemy/downloads</t>
  </si>
  <si>
    <t>https://api.github.com/repos/pallets/flask-sqlalchemy</t>
  </si>
  <si>
    <t>flask-sqlalchemy</t>
  </si>
  <si>
    <t>https://api.github.com/repos/pallets/flask-sqlalchemy/comments{/number}</t>
  </si>
  <si>
    <t>https://api.github.com/repos/xetorthio/jedis/commits{/sha}</t>
  </si>
  <si>
    <t>xetorthio</t>
  </si>
  <si>
    <t>A blazingly small and sane redis java client</t>
  </si>
  <si>
    <t>https://api.github.com/repos/xetorthio/jedis/downloads</t>
  </si>
  <si>
    <t>https://api.github.com/repos/xetorthio/jedis</t>
  </si>
  <si>
    <t>https://api.github.com/users/xetorthio</t>
  </si>
  <si>
    <t>jedis</t>
  </si>
  <si>
    <t>https://api.github.com/repos/xetorthio/jedis/comments{/number}</t>
  </si>
  <si>
    <t>https://api.github.com/repos/fragglet/c-algorithms/commits{/sha}</t>
  </si>
  <si>
    <t>fragglet</t>
  </si>
  <si>
    <t>A library of common data structures and algorithms written in C.</t>
  </si>
  <si>
    <t>https://api.github.com/repos/fragglet/c-algorithms/downloads</t>
  </si>
  <si>
    <t>https://api.github.com/repos/fragglet/c-algorithms</t>
  </si>
  <si>
    <t>https://api.github.com/users/fragglet</t>
  </si>
  <si>
    <t>c-algorithms</t>
  </si>
  <si>
    <t>https://api.github.com/repos/fragglet/c-algorithms/comments{/number}</t>
  </si>
  <si>
    <t>https://api.github.com/repos/newsapps/beeswithmachineguns/commits{/sha}</t>
  </si>
  <si>
    <t>newsapps</t>
  </si>
  <si>
    <t>A utility for arming (creating) many bees (micro EC2 instances) to attack (load test) targets (web applications).</t>
  </si>
  <si>
    <t>https://api.github.com/repos/newsapps/beeswithmachineguns/downloads</t>
  </si>
  <si>
    <t>https://api.github.com/repos/newsapps/beeswithmachineguns</t>
  </si>
  <si>
    <t>https://api.github.com/users/newsapps</t>
  </si>
  <si>
    <t>beeswithmachineguns</t>
  </si>
  <si>
    <t>https://api.github.com/repos/newsapps/beeswithmachineguns/comments{/number}</t>
  </si>
  <si>
    <t>https://api.github.com/repos/Atmosphere/atmosphere/commits{/sha}</t>
  </si>
  <si>
    <t>Atmosphere</t>
  </si>
  <si>
    <t>Realtime Client Server Framework for the JVM, supporting WebSockets with Cross-Browser Fallbacks</t>
  </si>
  <si>
    <t>https://api.github.com/repos/Atmosphere/atmosphere/downloads</t>
  </si>
  <si>
    <t>https://api.github.com/repos/Atmosphere/atmosphere</t>
  </si>
  <si>
    <t>https://api.github.com/users/Atmosphere</t>
  </si>
  <si>
    <t>atmosphere</t>
  </si>
  <si>
    <t>https://api.github.com/repos/Atmosphere/atmosphere/comments{/number}</t>
  </si>
  <si>
    <t>atmosphere-2.5.x</t>
  </si>
  <si>
    <t>tj</t>
  </si>
  <si>
    <t>https://api.github.com/users/tj</t>
  </si>
  <si>
    <t>https://api.github.com/repos/boto/boto/commits{/sha}</t>
  </si>
  <si>
    <t>boto</t>
  </si>
  <si>
    <t>For the latest version of boto, see https://github.com/boto/boto3 -- Python interface to Amazon Web Services</t>
  </si>
  <si>
    <t>https://api.github.com/repos/boto/boto/downloads</t>
  </si>
  <si>
    <t>https://api.github.com/repos/boto/boto</t>
  </si>
  <si>
    <t>https://api.github.com/users/boto</t>
  </si>
  <si>
    <t>https://api.github.com/repos/boto/boto/comments{/number}</t>
  </si>
  <si>
    <t>https://api.github.com/repos/openstack/nova/commits{/sha}</t>
  </si>
  <si>
    <t>openstack</t>
  </si>
  <si>
    <t>OpenStack Compute (Nova)</t>
  </si>
  <si>
    <t>https://api.github.com/repos/openstack/nova/downloads</t>
  </si>
  <si>
    <t>https://api.github.com/repos/openstack/nova</t>
  </si>
  <si>
    <t>https://api.github.com/users/openstack</t>
  </si>
  <si>
    <t>nova</t>
  </si>
  <si>
    <t>https://api.github.com/repos/openstack/nova/comments{/number}</t>
  </si>
  <si>
    <t>mysql</t>
  </si>
  <si>
    <t>https://api.github.com/repos/miekg/dns/commits{/sha}</t>
  </si>
  <si>
    <t>miekg</t>
  </si>
  <si>
    <t>DNS library in Go</t>
  </si>
  <si>
    <t>https://api.github.com/repos/miekg/dns/downloads</t>
  </si>
  <si>
    <t>https://api.github.com/repos/miekg/dns</t>
  </si>
  <si>
    <t>https://api.github.com/users/miekg</t>
  </si>
  <si>
    <t>dns</t>
  </si>
  <si>
    <t>https://api.github.com/repos/miekg/dns/comments{/number}</t>
  </si>
  <si>
    <t>https://api.github.com/repos/beetbox/beets/commits{/sha}</t>
  </si>
  <si>
    <t>beetbox</t>
  </si>
  <si>
    <t>music library manager and MusicBrainz tagger</t>
  </si>
  <si>
    <t>https://api.github.com/repos/beetbox/beets/downloads</t>
  </si>
  <si>
    <t>https://api.github.com/repos/beetbox/beets</t>
  </si>
  <si>
    <t>https://api.github.com/users/beetbox</t>
  </si>
  <si>
    <t>beets</t>
  </si>
  <si>
    <t>https://api.github.com/repos/beetbox/beets/comments{/number}</t>
  </si>
  <si>
    <t>https://api.github.com/repos/scikit-learn/scikit-learn/commits{/sha}</t>
  </si>
  <si>
    <t>scikit-learn</t>
  </si>
  <si>
    <t>scikit-learn: machine learning in Python</t>
  </si>
  <si>
    <t>https://api.github.com/repos/scikit-learn/scikit-learn/downloads</t>
  </si>
  <si>
    <t>https://api.github.com/repos/scikit-learn/scikit-learn</t>
  </si>
  <si>
    <t>https://api.github.com/users/scikit-learn</t>
  </si>
  <si>
    <t>https://api.github.com/repos/scikit-learn/scikit-learn/comments{/number}</t>
  </si>
  <si>
    <t>https://api.github.com/repos/OpenTSDB/opentsdb/commits{/sha}</t>
  </si>
  <si>
    <t>OpenTSDB</t>
  </si>
  <si>
    <t>A scalable, distributed Time Series Database.</t>
  </si>
  <si>
    <t>https://api.github.com/repos/OpenTSDB/opentsdb/downloads</t>
  </si>
  <si>
    <t>https://api.github.com/repos/OpenTSDB/opentsdb</t>
  </si>
  <si>
    <t>https://api.github.com/users/OpenTSDB</t>
  </si>
  <si>
    <t>opentsdb</t>
  </si>
  <si>
    <t>https://api.github.com/repos/OpenTSDB/opentsdb/comments{/number}</t>
  </si>
  <si>
    <t>https://api.github.com/repos/robolectric/robolectric/commits{/sha}</t>
  </si>
  <si>
    <t>robolectric</t>
  </si>
  <si>
    <t>Android Unit Testing Framework</t>
  </si>
  <si>
    <t>https://api.github.com/repos/robolectric/robolectric/downloads</t>
  </si>
  <si>
    <t>https://api.github.com/repos/robolectric/robolectric</t>
  </si>
  <si>
    <t>https://api.github.com/users/robolectric</t>
  </si>
  <si>
    <t>https://api.github.com/repos/robolectric/robolectric/comments{/number}</t>
  </si>
  <si>
    <t>q</t>
  </si>
  <si>
    <t>https://api.github.com/repos/jackpal/Android-Terminal-Emulator/commits{/sha}</t>
  </si>
  <si>
    <t>jackpal</t>
  </si>
  <si>
    <t>A VT-100 terminal emulator for the Android OS</t>
  </si>
  <si>
    <t>https://api.github.com/repos/jackpal/Android-Terminal-Emulator/downloads</t>
  </si>
  <si>
    <t>https://api.github.com/repos/jackpal/Android-Terminal-Emulator</t>
  </si>
  <si>
    <t>https://api.github.com/users/jackpal</t>
  </si>
  <si>
    <t>Android-Terminal-Emulator</t>
  </si>
  <si>
    <t>https://api.github.com/repos/jackpal/Android-Terminal-Emulator/comments{/number}</t>
  </si>
  <si>
    <t>https://api.github.com/repos/scribejava/scribejava/commits{/sha}</t>
  </si>
  <si>
    <t>scribejava</t>
  </si>
  <si>
    <t>Simple OAuth library for Java</t>
  </si>
  <si>
    <t>https://api.github.com/repos/scribejava/scribejava/downloads</t>
  </si>
  <si>
    <t>https://api.github.com/repos/scribejava/scribejava</t>
  </si>
  <si>
    <t>https://api.github.com/users/scribejava</t>
  </si>
  <si>
    <t>https://api.github.com/repos/scribejava/scribejava/comments{/number}</t>
  </si>
  <si>
    <t>https://api.github.com/repos/networkx/networkx/commits{/sha}</t>
  </si>
  <si>
    <t>networkx</t>
  </si>
  <si>
    <t xml:space="preserve">Official NetworkX source code repository.  </t>
  </si>
  <si>
    <t>https://api.github.com/repos/networkx/networkx/downloads</t>
  </si>
  <si>
    <t>https://api.github.com/repos/networkx/networkx</t>
  </si>
  <si>
    <t>https://api.github.com/users/networkx</t>
  </si>
  <si>
    <t>https://api.github.com/repos/networkx/networkx/comments{/number}</t>
  </si>
  <si>
    <t>https://api.github.com/repos/square/retrofit/commits{/sha}</t>
  </si>
  <si>
    <t>square</t>
  </si>
  <si>
    <t>Type-safe HTTP client for Android and Java by Square, Inc.</t>
  </si>
  <si>
    <t>https://api.github.com/repos/square/retrofit/downloads</t>
  </si>
  <si>
    <t>https://api.github.com/repos/square/retrofit</t>
  </si>
  <si>
    <t>https://api.github.com/users/square</t>
  </si>
  <si>
    <t>retrofit</t>
  </si>
  <si>
    <t>https://api.github.com/repos/square/retrofit/comments{/number}</t>
  </si>
  <si>
    <t>https://api.github.com/repos/libgit2/libgit2/commits{/sha}</t>
  </si>
  <si>
    <t>libgit2</t>
  </si>
  <si>
    <t>A cross-platform, linkable library implementation of Git that you can use in your application.</t>
  </si>
  <si>
    <t>https://api.github.com/repos/libgit2/libgit2/downloads</t>
  </si>
  <si>
    <t>https://api.github.com/repos/libgit2/libgit2</t>
  </si>
  <si>
    <t>https://api.github.com/users/libgit2</t>
  </si>
  <si>
    <t>https://api.github.com/repos/libgit2/libgit2/comments{/number}</t>
  </si>
  <si>
    <t>https://api.github.com/repos/lxn/walk/commits{/sha}</t>
  </si>
  <si>
    <t>lxn</t>
  </si>
  <si>
    <t>A Windows GUI toolkit for the Go Programming Language</t>
  </si>
  <si>
    <t>https://api.github.com/repos/lxn/walk/downloads</t>
  </si>
  <si>
    <t>https://api.github.com/repos/lxn/walk</t>
  </si>
  <si>
    <t>https://api.github.com/users/lxn</t>
  </si>
  <si>
    <t>walk</t>
  </si>
  <si>
    <t>https://api.github.com/repos/lxn/walk/comments{/number}</t>
  </si>
  <si>
    <t>https://api.github.com/repos/hibernate/hibernate-orm/commits{/sha}</t>
  </si>
  <si>
    <t>hibernate</t>
  </si>
  <si>
    <t>Hibernate's core Object/Relational Mapping functionality</t>
  </si>
  <si>
    <t>https://api.github.com/repos/hibernate/hibernate-orm/downloads</t>
  </si>
  <si>
    <t>https://api.github.com/repos/hibernate/hibernate-orm</t>
  </si>
  <si>
    <t>https://api.github.com/users/hibernate</t>
  </si>
  <si>
    <t>hibernate-orm</t>
  </si>
  <si>
    <t>https://api.github.com/repos/hibernate/hibernate-orm/comments{/number}</t>
  </si>
  <si>
    <t>https://api.github.com/repos/coleifer/peewee/commits{/sha}</t>
  </si>
  <si>
    <t>coleifer</t>
  </si>
  <si>
    <t>a small, expressive orm -- supports postgresql, mysql and sqlite</t>
  </si>
  <si>
    <t>https://api.github.com/repos/coleifer/peewee/downloads</t>
  </si>
  <si>
    <t>https://api.github.com/repos/coleifer/peewee</t>
  </si>
  <si>
    <t>https://api.github.com/users/coleifer</t>
  </si>
  <si>
    <t>peewee</t>
  </si>
  <si>
    <t>https://api.github.com/repos/coleifer/peewee/comments{/number}</t>
  </si>
  <si>
    <t>https://api.github.com/repos/pallets/jinja/commits{/sha}</t>
  </si>
  <si>
    <t>A very fast and expressive template engine.</t>
  </si>
  <si>
    <t>https://api.github.com/repos/pallets/jinja/downloads</t>
  </si>
  <si>
    <t>https://api.github.com/repos/pallets/jinja</t>
  </si>
  <si>
    <t>jinja</t>
  </si>
  <si>
    <t>https://api.github.com/repos/pallets/jinja/comments{/number}</t>
  </si>
  <si>
    <t>https://api.github.com/repos/pallets/werkzeug/commits{/sha}</t>
  </si>
  <si>
    <t>The comprehensive WSGI web application library.</t>
  </si>
  <si>
    <t>https://api.github.com/repos/pallets/werkzeug/downloads</t>
  </si>
  <si>
    <t>https://api.github.com/repos/pallets/werkzeug</t>
  </si>
  <si>
    <t>werkzeug</t>
  </si>
  <si>
    <t>https://api.github.com/repos/pallets/werkzeug/comments{/number}</t>
  </si>
  <si>
    <t>https://api.github.com/repos/Pylons/pyramid/commits{/sha}</t>
  </si>
  <si>
    <t>Pylons</t>
  </si>
  <si>
    <t>Pyramid - A Python web framework</t>
  </si>
  <si>
    <t>https://api.github.com/repos/Pylons/pyramid/downloads</t>
  </si>
  <si>
    <t>https://api.github.com/repos/Pylons/pyramid</t>
  </si>
  <si>
    <t>https://api.github.com/users/Pylons</t>
  </si>
  <si>
    <t>pyramid</t>
  </si>
  <si>
    <t>https://api.github.com/repos/Pylons/pyramid/comments{/number}</t>
  </si>
  <si>
    <t>https://api.github.com/repos/madmaze/pytesseract/commits{/sha}</t>
  </si>
  <si>
    <t>madmaze</t>
  </si>
  <si>
    <t>A Python wrapper for Google Tesseract</t>
  </si>
  <si>
    <t>https://api.github.com/repos/madmaze/pytesseract/downloads</t>
  </si>
  <si>
    <t>https://api.github.com/repos/madmaze/pytesseract</t>
  </si>
  <si>
    <t>https://api.github.com/users/madmaze</t>
  </si>
  <si>
    <t>pytesseract</t>
  </si>
  <si>
    <t>https://api.github.com/repos/madmaze/pytesseract/comments{/number}</t>
  </si>
  <si>
    <t>https://api.github.com/repos/ytdl-org/youtube-dl/commits{/sha}</t>
  </si>
  <si>
    <t>ytdl-org</t>
  </si>
  <si>
    <t>Command-line program to download videos from YouTube.com and other video sites</t>
  </si>
  <si>
    <t>https://api.github.com/repos/ytdl-org/youtube-dl/downloads</t>
  </si>
  <si>
    <t>https://api.github.com/repos/ytdl-org/youtube-dl</t>
  </si>
  <si>
    <t>https://api.github.com/users/ytdl-org</t>
  </si>
  <si>
    <t>youtube-dl</t>
  </si>
  <si>
    <t>https://api.github.com/repos/ytdl-org/youtube-dl/comments{/number}</t>
  </si>
  <si>
    <t>https://api.github.com/repos/plantuml/plantuml/commits{/sha}</t>
  </si>
  <si>
    <t>plantuml</t>
  </si>
  <si>
    <t>Generate UML diagram from textual description</t>
  </si>
  <si>
    <t>https://api.github.com/repos/plantuml/plantuml/downloads</t>
  </si>
  <si>
    <t>https://api.github.com/repos/plantuml/plantuml</t>
  </si>
  <si>
    <t>https://api.github.com/users/plantuml</t>
  </si>
  <si>
    <t>https://api.github.com/repos/plantuml/plantuml/comments{/number}</t>
  </si>
  <si>
    <t>https://api.github.com/repos/netty/netty/commits{/sha}</t>
  </si>
  <si>
    <t>netty</t>
  </si>
  <si>
    <t>Netty project - an event-driven asynchronous network application framework</t>
  </si>
  <si>
    <t>https://api.github.com/repos/netty/netty/downloads</t>
  </si>
  <si>
    <t>https://api.github.com/repos/netty/netty</t>
  </si>
  <si>
    <t>https://api.github.com/users/netty</t>
  </si>
  <si>
    <t>https://api.github.com/repos/netty/netty/comments{/number}</t>
  </si>
  <si>
    <t>https://api.github.com/repos/gitpython-developers/GitPython/commits{/sha}</t>
  </si>
  <si>
    <t>gitpython-developers</t>
  </si>
  <si>
    <t>GitPython is a python library used to interact with Git repositories.</t>
  </si>
  <si>
    <t>https://api.github.com/repos/gitpython-developers/GitPython/downloads</t>
  </si>
  <si>
    <t>https://api.github.com/repos/gitpython-developers/GitPython</t>
  </si>
  <si>
    <t>https://api.github.com/users/gitpython-developers</t>
  </si>
  <si>
    <t>GitPython</t>
  </si>
  <si>
    <t>https://api.github.com/repos/gitpython-developers/GitPython/comments{/number}</t>
  </si>
  <si>
    <t>https://api.github.com/repos/Supervisor/supervisor/commits{/sha}</t>
  </si>
  <si>
    <t>Supervisor</t>
  </si>
  <si>
    <t>Supervisor process control system for UNIX</t>
  </si>
  <si>
    <t>https://api.github.com/repos/Supervisor/supervisor/downloads</t>
  </si>
  <si>
    <t>https://api.github.com/repos/Supervisor/supervisor</t>
  </si>
  <si>
    <t>https://api.github.com/users/Supervisor</t>
  </si>
  <si>
    <t>supervisor</t>
  </si>
  <si>
    <t>https://api.github.com/repos/Supervisor/supervisor/comments{/number}</t>
  </si>
  <si>
    <t>https://api.github.com/repos/spring-projects/spring-framework/commits{/sha}</t>
  </si>
  <si>
    <t>spring-projects</t>
  </si>
  <si>
    <t>Spring Framework</t>
  </si>
  <si>
    <t>https://api.github.com/repos/spring-projects/spring-framework/downloads</t>
  </si>
  <si>
    <t>https://api.github.com/repos/spring-projects/spring-framework</t>
  </si>
  <si>
    <t>https://api.github.com/users/spring-projects</t>
  </si>
  <si>
    <t>spring-framework</t>
  </si>
  <si>
    <t>https://api.github.com/repos/spring-projects/spring-framework/comments{/number}</t>
  </si>
  <si>
    <t>https://api.github.com/repos/euske/pdfminer/commits{/sha}</t>
  </si>
  <si>
    <t>euske</t>
  </si>
  <si>
    <t>Python PDF Parser (Not actively maintained). Check out pdfminer.six.</t>
  </si>
  <si>
    <t>https://api.github.com/repos/euske/pdfminer/downloads</t>
  </si>
  <si>
    <t>https://api.github.com/repos/euske/pdfminer</t>
  </si>
  <si>
    <t>https://api.github.com/users/euske</t>
  </si>
  <si>
    <t>pdfminer</t>
  </si>
  <si>
    <t>https://api.github.com/repos/euske/pdfminer/comments{/number}</t>
  </si>
  <si>
    <t>https://api.github.com/repos/stleary/JSON-java/commits{/sha}</t>
  </si>
  <si>
    <t>stleary</t>
  </si>
  <si>
    <t>A reference implementation of a JSON package in Java.</t>
  </si>
  <si>
    <t>https://api.github.com/repos/stleary/JSON-java/downloads</t>
  </si>
  <si>
    <t>https://api.github.com/repos/stleary/JSON-java</t>
  </si>
  <si>
    <t>https://api.github.com/users/stleary</t>
  </si>
  <si>
    <t>JSON-java</t>
  </si>
  <si>
    <t>https://api.github.com/repos/stleary/JSON-java/comments{/number}</t>
  </si>
  <si>
    <t>https://api.github.com/repos/hhatto/autopep8/commits{/sha}</t>
  </si>
  <si>
    <t>hhatto</t>
  </si>
  <si>
    <t>A tool that automatically formats Python code to conform to the PEP 8 style guide.</t>
  </si>
  <si>
    <t>https://api.github.com/repos/hhatto/autopep8/downloads</t>
  </si>
  <si>
    <t>https://api.github.com/repos/hhatto/autopep8</t>
  </si>
  <si>
    <t>https://api.github.com/users/hhatto</t>
  </si>
  <si>
    <t>autopep8</t>
  </si>
  <si>
    <t>https://api.github.com/repos/hhatto/autopep8/comments{/number}</t>
  </si>
  <si>
    <t>https://api.github.com/repos/laramies/theHarvester/commits{/sha}</t>
  </si>
  <si>
    <t>laramies</t>
  </si>
  <si>
    <t xml:space="preserve">E-mails, subdomains and names Harvester - OSINT </t>
  </si>
  <si>
    <t>https://api.github.com/repos/laramies/theHarvester/downloads</t>
  </si>
  <si>
    <t>https://api.github.com/repos/laramies/theHarvester</t>
  </si>
  <si>
    <t>https://api.github.com/users/laramies</t>
  </si>
  <si>
    <t>theHarvester</t>
  </si>
  <si>
    <t>https://api.github.com/repos/laramies/theHarvester/comments{/number}</t>
  </si>
  <si>
    <t>n</t>
  </si>
  <si>
    <t>https://api.github.com/repos/ChaiScript/ChaiScript/commits{/sha}</t>
  </si>
  <si>
    <t>ChaiScript</t>
  </si>
  <si>
    <t>Embedded Scripting Language Designed for C++</t>
  </si>
  <si>
    <t>https://api.github.com/repos/ChaiScript/ChaiScript/downloads</t>
  </si>
  <si>
    <t>https://api.github.com/repos/ChaiScript/ChaiScript</t>
  </si>
  <si>
    <t>https://api.github.com/users/ChaiScript</t>
  </si>
  <si>
    <t>https://api.github.com/repos/ChaiScript/ChaiScript/comments{/number}</t>
  </si>
  <si>
    <t>https://api.github.com/repos/johannilsson/android-pulltorefresh/commits{/sha}</t>
  </si>
  <si>
    <t>johannilsson</t>
  </si>
  <si>
    <t>DEPRECATED This project aims to provide a reusable pull to refresh widget for Android.</t>
  </si>
  <si>
    <t>https://api.github.com/repos/johannilsson/android-pulltorefresh/downloads</t>
  </si>
  <si>
    <t>https://api.github.com/repos/johannilsson/android-pulltorefresh</t>
  </si>
  <si>
    <t>https://api.github.com/users/johannilsson</t>
  </si>
  <si>
    <t>android-pulltorefresh</t>
  </si>
  <si>
    <t>https://api.github.com/repos/johannilsson/android-pulltorefresh/comments{/number}</t>
  </si>
  <si>
    <t>https://api.github.com/repos/osmandapp/Osmand/commits{/sha}</t>
  </si>
  <si>
    <t>osmandapp</t>
  </si>
  <si>
    <t>OsmAnd</t>
  </si>
  <si>
    <t>https://api.github.com/repos/osmandapp/Osmand/downloads</t>
  </si>
  <si>
    <t>https://api.github.com/repos/osmandapp/Osmand</t>
  </si>
  <si>
    <t>https://api.github.com/users/osmandapp</t>
  </si>
  <si>
    <t>Osmand</t>
  </si>
  <si>
    <t>https://api.github.com/repos/osmandapp/Osmand/comments{/number}</t>
  </si>
  <si>
    <t>https://api.github.com/repos/dropwizard/dropwizard/commits{/sha}</t>
  </si>
  <si>
    <t>A damn simple library for building production-ready RESTful web services.</t>
  </si>
  <si>
    <t>https://api.github.com/repos/dropwizard/dropwizard/downloads</t>
  </si>
  <si>
    <t>https://api.github.com/repos/dropwizard/dropwizard</t>
  </si>
  <si>
    <t>https://api.github.com/repos/dropwizard/dropwizard/comments{/number}</t>
  </si>
  <si>
    <t>https://api.github.com/repos/json-path/JsonPath/commits{/sha}</t>
  </si>
  <si>
    <t>json-path</t>
  </si>
  <si>
    <t>Java JsonPath implementation</t>
  </si>
  <si>
    <t>https://api.github.com/repos/json-path/JsonPath/downloads</t>
  </si>
  <si>
    <t>https://api.github.com/repos/json-path/JsonPath</t>
  </si>
  <si>
    <t>https://api.github.com/users/json-path</t>
  </si>
  <si>
    <t>JsonPath</t>
  </si>
  <si>
    <t>https://api.github.com/repos/json-path/JsonPath/comments{/number}</t>
  </si>
  <si>
    <t>https://api.github.com/repos/cbpowell/MarqueeLabel/commits{/sha}</t>
  </si>
  <si>
    <t>cbpowell</t>
  </si>
  <si>
    <t>A drop-in replacement for UILabel, which automatically adds a scrolling marquee effect when the label's text does not fit inside the specified frame</t>
  </si>
  <si>
    <t>Swift</t>
  </si>
  <si>
    <t>https://api.github.com/repos/cbpowell/MarqueeLabel/downloads</t>
  </si>
  <si>
    <t>https://api.github.com/repos/cbpowell/MarqueeLabel</t>
  </si>
  <si>
    <t>https://api.github.com/users/cbpowell</t>
  </si>
  <si>
    <t>MarqueeLabel</t>
  </si>
  <si>
    <t>https://api.github.com/repos/cbpowell/MarqueeLabel/comments{/number}</t>
  </si>
  <si>
    <t>https://api.github.com/repos/CouchPotato/CouchPotatoServer/commits{/sha}</t>
  </si>
  <si>
    <t>CouchPotato</t>
  </si>
  <si>
    <t>Automatic Movie Downloading via NZBs &amp; Torrents</t>
  </si>
  <si>
    <t>https://api.github.com/repos/CouchPotato/CouchPotatoServer/downloads</t>
  </si>
  <si>
    <t>https://api.github.com/repos/CouchPotato/CouchPotatoServer</t>
  </si>
  <si>
    <t>https://api.github.com/users/CouchPotato</t>
  </si>
  <si>
    <t>CouchPotatoServer</t>
  </si>
  <si>
    <t>https://api.github.com/repos/CouchPotato/CouchPotatoServer/comments{/number}</t>
  </si>
  <si>
    <t>https://api.github.com/repos/RaRe-Technologies/gensim/commits{/sha}</t>
  </si>
  <si>
    <t>RaRe-Technologies</t>
  </si>
  <si>
    <t>Topic Modelling for Humans</t>
  </si>
  <si>
    <t>https://api.github.com/repos/RaRe-Technologies/gensim/downloads</t>
  </si>
  <si>
    <t>https://api.github.com/repos/RaRe-Technologies/gensim</t>
  </si>
  <si>
    <t>https://api.github.com/users/RaRe-Technologies</t>
  </si>
  <si>
    <t>gensim</t>
  </si>
  <si>
    <t>https://api.github.com/repos/RaRe-Technologies/gensim/comments{/number}</t>
  </si>
  <si>
    <t>https://api.github.com/repos/psf/requests/commits{/sha}</t>
  </si>
  <si>
    <t>psf</t>
  </si>
  <si>
    <t>A simple, yet elegant HTTP library.</t>
  </si>
  <si>
    <t>https://api.github.com/repos/psf/requests/downloads</t>
  </si>
  <si>
    <t>https://api.github.com/repos/psf/requests</t>
  </si>
  <si>
    <t>https://api.github.com/users/psf</t>
  </si>
  <si>
    <t>requests</t>
  </si>
  <si>
    <t>https://api.github.com/repos/psf/requests/comments{/number}</t>
  </si>
  <si>
    <t>https://api.github.com/repos/grantland/android-autofittextview/commits{/sha}</t>
  </si>
  <si>
    <t>grantland</t>
  </si>
  <si>
    <t>A TextView that automatically resizes text to fit perfectly within its bounds.</t>
  </si>
  <si>
    <t>https://api.github.com/repos/grantland/android-autofittextview/downloads</t>
  </si>
  <si>
    <t>https://api.github.com/repos/grantland/android-autofittextview</t>
  </si>
  <si>
    <t>https://api.github.com/users/grantland</t>
  </si>
  <si>
    <t>android-autofittextview</t>
  </si>
  <si>
    <t>https://api.github.com/repos/grantland/android-autofittextview/comments{/number}</t>
  </si>
  <si>
    <t>https://api.github.com/repos/chriskohlhoff/asio/commits{/sha}</t>
  </si>
  <si>
    <t>chriskohlhoff</t>
  </si>
  <si>
    <t>Asio C++ Library</t>
  </si>
  <si>
    <t>https://api.github.com/repos/chriskohlhoff/asio/downloads</t>
  </si>
  <si>
    <t>https://api.github.com/repos/chriskohlhoff/asio</t>
  </si>
  <si>
    <t>https://api.github.com/users/chriskohlhoff</t>
  </si>
  <si>
    <t>asio</t>
  </si>
  <si>
    <t>https://api.github.com/repos/chriskohlhoff/asio/comments{/number}</t>
  </si>
  <si>
    <t>https://api.github.com/repos/kiegroup/drools/commits{/sha}</t>
  </si>
  <si>
    <t>kiegroup</t>
  </si>
  <si>
    <t>Drools is a rule engine, DMN engine and complex event processing (CEP) engine for Java.</t>
  </si>
  <si>
    <t>https://api.github.com/repos/kiegroup/drools/downloads</t>
  </si>
  <si>
    <t>https://api.github.com/repos/kiegroup/drools</t>
  </si>
  <si>
    <t>https://api.github.com/users/kiegroup</t>
  </si>
  <si>
    <t>drools</t>
  </si>
  <si>
    <t>https://api.github.com/repos/kiegroup/drools/comments{/number}</t>
  </si>
  <si>
    <t>yaml</t>
  </si>
  <si>
    <t>https://api.github.com/repos/android-async-http/android-async-http/commits{/sha}</t>
  </si>
  <si>
    <t>android-async-http</t>
  </si>
  <si>
    <t>An Asynchronous HTTP Library for Android</t>
  </si>
  <si>
    <t>https://api.github.com/repos/android-async-http/android-async-http/downloads</t>
  </si>
  <si>
    <t>https://api.github.com/repos/android-async-http/android-async-http</t>
  </si>
  <si>
    <t>https://api.github.com/users/android-async-http</t>
  </si>
  <si>
    <t>https://api.github.com/repos/android-async-http/android-async-http/comments{/number}</t>
  </si>
  <si>
    <t>https://api.github.com/repos/saltstack/salt/commits{/sha}</t>
  </si>
  <si>
    <t>saltstack</t>
  </si>
  <si>
    <t xml:space="preserve">Software to automate the management and configuration of any infrastructure or application at scale. Get access to the Salt software package repository here: </t>
  </si>
  <si>
    <t>https://api.github.com/repos/saltstack/salt/downloads</t>
  </si>
  <si>
    <t>https://api.github.com/repos/saltstack/salt</t>
  </si>
  <si>
    <t>https://api.github.com/users/saltstack</t>
  </si>
  <si>
    <t>salt</t>
  </si>
  <si>
    <t>https://api.github.com/repos/saltstack/salt/comments{/number}</t>
  </si>
  <si>
    <t>https://api.github.com/repos/jpadilla/pyjwt/commits{/sha}</t>
  </si>
  <si>
    <t>jpadilla</t>
  </si>
  <si>
    <t>JSON Web Token implementation in Python</t>
  </si>
  <si>
    <t>https://api.github.com/repos/jpadilla/pyjwt/downloads</t>
  </si>
  <si>
    <t>https://api.github.com/repos/jpadilla/pyjwt</t>
  </si>
  <si>
    <t>https://api.github.com/users/jpadilla</t>
  </si>
  <si>
    <t>pyjwt</t>
  </si>
  <si>
    <t>https://api.github.com/repos/jpadilla/pyjwt/comments{/number}</t>
  </si>
  <si>
    <t>https://api.github.com/repos/eudicots/Cactus/commits{/sha}</t>
  </si>
  <si>
    <t>eudicots</t>
  </si>
  <si>
    <t>Static site generator for designers. Uses Python and Django templates.</t>
  </si>
  <si>
    <t>https://api.github.com/repos/eudicots/Cactus/downloads</t>
  </si>
  <si>
    <t>https://api.github.com/repos/eudicots/Cactus</t>
  </si>
  <si>
    <t>https://api.github.com/users/eudicots</t>
  </si>
  <si>
    <t>Cactus</t>
  </si>
  <si>
    <t>https://api.github.com/repos/eudicots/Cactus/comments{/number}</t>
  </si>
  <si>
    <t>https://api.github.com/repos/MovingBlocks/Terasology/commits{/sha}</t>
  </si>
  <si>
    <t>MovingBlocks</t>
  </si>
  <si>
    <t>Terasology - open source voxel world</t>
  </si>
  <si>
    <t>https://api.github.com/repos/MovingBlocks/Terasology/downloads</t>
  </si>
  <si>
    <t>https://api.github.com/repos/MovingBlocks/Terasology</t>
  </si>
  <si>
    <t>https://api.github.com/users/MovingBlocks</t>
  </si>
  <si>
    <t>Terasology</t>
  </si>
  <si>
    <t>https://api.github.com/repos/MovingBlocks/Terasology/comments{/number}</t>
  </si>
  <si>
    <t>https://api.github.com/repos/actor-framework/actor-framework/commits{/sha}</t>
  </si>
  <si>
    <t>actor-framework</t>
  </si>
  <si>
    <t>An Open Source Implementation of the Actor Model in C++</t>
  </si>
  <si>
    <t>https://api.github.com/repos/actor-framework/actor-framework/downloads</t>
  </si>
  <si>
    <t>https://api.github.com/repos/actor-framework/actor-framework</t>
  </si>
  <si>
    <t>https://api.github.com/users/actor-framework</t>
  </si>
  <si>
    <t>https://api.github.com/repos/actor-framework/actor-framework/comments{/number}</t>
  </si>
  <si>
    <t>https://api.github.com/repos/pypa/pip/commits{/sha}</t>
  </si>
  <si>
    <t>pypa</t>
  </si>
  <si>
    <t>The Python package installer</t>
  </si>
  <si>
    <t>https://api.github.com/repos/pypa/pip/downloads</t>
  </si>
  <si>
    <t>https://api.github.com/repos/pypa/pip</t>
  </si>
  <si>
    <t>https://api.github.com/users/pypa</t>
  </si>
  <si>
    <t>pip</t>
  </si>
  <si>
    <t>https://api.github.com/repos/pypa/pip/comments{/number}</t>
  </si>
  <si>
    <t>https://api.github.com/repos/pypa/virtualenv/commits{/sha}</t>
  </si>
  <si>
    <t>Virtual Python Environment builder</t>
  </si>
  <si>
    <t>https://api.github.com/repos/pypa/virtualenv/downloads</t>
  </si>
  <si>
    <t>https://api.github.com/repos/pypa/virtualenv</t>
  </si>
  <si>
    <t>virtualenv</t>
  </si>
  <si>
    <t>https://api.github.com/repos/pypa/virtualenv/comments{/number}</t>
  </si>
  <si>
    <t>https://api.github.com/repos/AsyncHttpClient/async-http-client/commits{/sha}</t>
  </si>
  <si>
    <t>AsyncHttpClient</t>
  </si>
  <si>
    <t xml:space="preserve">Asynchronous Http and WebSocket Client library for Java </t>
  </si>
  <si>
    <t>https://api.github.com/repos/AsyncHttpClient/async-http-client/downloads</t>
  </si>
  <si>
    <t>https://api.github.com/repos/AsyncHttpClient/async-http-client</t>
  </si>
  <si>
    <t>https://api.github.com/users/AsyncHttpClient</t>
  </si>
  <si>
    <t>async-http-client</t>
  </si>
  <si>
    <t>https://api.github.com/repos/AsyncHttpClient/async-http-client/comments{/number}</t>
  </si>
  <si>
    <t>https://api.github.com/repos/JakeWharton/ActionBarSherlock/commits{/sha}</t>
  </si>
  <si>
    <t>JakeWharton</t>
  </si>
  <si>
    <t>[DEPRECATED] Action bar implementation which uses the native action bar on Android 4.0+ and a custom implementation on pre-4.0 through a single API and theme.</t>
  </si>
  <si>
    <t>https://api.github.com/repos/JakeWharton/ActionBarSherlock/downloads</t>
  </si>
  <si>
    <t>https://api.github.com/repos/JakeWharton/ActionBarSherlock</t>
  </si>
  <si>
    <t>https://api.github.com/users/JakeWharton</t>
  </si>
  <si>
    <t>ActionBarSherlock</t>
  </si>
  <si>
    <t>https://api.github.com/repos/JakeWharton/ActionBarSherlock/comments{/number}</t>
  </si>
  <si>
    <t>sds</t>
  </si>
  <si>
    <t>https://api.github.com/repos/jazzband/tablib/commits{/sha}</t>
  </si>
  <si>
    <t>jazzband</t>
  </si>
  <si>
    <t>Python Module for Tabular Datasets in XLS, CSV, JSON, YAML, &amp;c.</t>
  </si>
  <si>
    <t>https://api.github.com/repos/jazzband/tablib/downloads</t>
  </si>
  <si>
    <t>https://api.github.com/repos/jazzband/tablib</t>
  </si>
  <si>
    <t>https://api.github.com/users/jazzband</t>
  </si>
  <si>
    <t>tablib</t>
  </si>
  <si>
    <t>https://api.github.com/repos/jazzband/tablib/comments{/number}</t>
  </si>
  <si>
    <t>https://api.github.com/repos/joyent/libuv/commits{/sha}</t>
  </si>
  <si>
    <t>joyent</t>
  </si>
  <si>
    <t xml:space="preserve">Go to </t>
  </si>
  <si>
    <t>https://api.github.com/repos/joyent/libuv/downloads</t>
  </si>
  <si>
    <t>https://api.github.com/repos/joyent/libuv</t>
  </si>
  <si>
    <t>https://api.github.com/users/joyent</t>
  </si>
  <si>
    <t>libuv</t>
  </si>
  <si>
    <t>https://api.github.com/repos/joyent/libuv/comments{/number}</t>
  </si>
  <si>
    <t>moved</t>
  </si>
  <si>
    <t>https://api.github.com/repos/wireservice/csvkit/commits{/sha}</t>
  </si>
  <si>
    <t>wireservice</t>
  </si>
  <si>
    <t>A suite of utilities for converting to and working with CSV, the king of tabular file formats.</t>
  </si>
  <si>
    <t>https://api.github.com/repos/wireservice/csvkit/downloads</t>
  </si>
  <si>
    <t>https://api.github.com/repos/wireservice/csvkit</t>
  </si>
  <si>
    <t>https://api.github.com/users/wireservice</t>
  </si>
  <si>
    <t>csvkit</t>
  </si>
  <si>
    <t>https://api.github.com/repos/wireservice/csvkit/comments{/number}</t>
  </si>
  <si>
    <t>https://api.github.com/repos/shogun-toolbox/shogun/commits{/sha}</t>
  </si>
  <si>
    <t>shogun-toolbox</t>
  </si>
  <si>
    <t>Sh?gun</t>
  </si>
  <si>
    <t>https://api.github.com/repos/shogun-toolbox/shogun/downloads</t>
  </si>
  <si>
    <t>https://api.github.com/repos/shogun-toolbox/shogun</t>
  </si>
  <si>
    <t>https://api.github.com/users/shogun-toolbox</t>
  </si>
  <si>
    <t>shogun</t>
  </si>
  <si>
    <t>https://api.github.com/repos/shogun-toolbox/shogun/comments{/number}</t>
  </si>
  <si>
    <t>https://api.github.com/repos/daviddrysdale/python-phonenumbers/commits{/sha}</t>
  </si>
  <si>
    <t>daviddrysdale</t>
  </si>
  <si>
    <t>Python port of Google's libphonenumber</t>
  </si>
  <si>
    <t>https://api.github.com/repos/daviddrysdale/python-phonenumbers/downloads</t>
  </si>
  <si>
    <t>https://api.github.com/repos/daviddrysdale/python-phonenumbers</t>
  </si>
  <si>
    <t>https://api.github.com/users/daviddrysdale</t>
  </si>
  <si>
    <t>python-phonenumbers</t>
  </si>
  <si>
    <t>https://api.github.com/repos/daviddrysdale/python-phonenumbers/comments{/number}</t>
  </si>
  <si>
    <t>https://api.github.com/repos/jiaaro/pydub/commits{/sha}</t>
  </si>
  <si>
    <t>jiaaro</t>
  </si>
  <si>
    <t>Manipulate audio with a simple and easy high level interface</t>
  </si>
  <si>
    <t>https://api.github.com/repos/jiaaro/pydub/downloads</t>
  </si>
  <si>
    <t>https://api.github.com/repos/jiaaro/pydub</t>
  </si>
  <si>
    <t>https://api.github.com/users/jiaaro</t>
  </si>
  <si>
    <t>pydub</t>
  </si>
  <si>
    <t>https://api.github.com/repos/jiaaro/pydub/comments{/number}</t>
  </si>
  <si>
    <t>https://api.github.com/repos/perwendel/spark/commits{/sha}</t>
  </si>
  <si>
    <t>perwendel</t>
  </si>
  <si>
    <t>A simple expressive web framework for java. News: Spark now has a kotlin DSL https://github.com/perwendel/spark-kotlin</t>
  </si>
  <si>
    <t>https://api.github.com/repos/perwendel/spark/downloads</t>
  </si>
  <si>
    <t>https://api.github.com/repos/perwendel/spark</t>
  </si>
  <si>
    <t>https://api.github.com/users/perwendel</t>
  </si>
  <si>
    <t>spark</t>
  </si>
  <si>
    <t>https://api.github.com/repos/perwendel/spark/comments{/number}</t>
  </si>
  <si>
    <t>https://api.github.com/repos/JodaOrg/joda-time/commits{/sha}</t>
  </si>
  <si>
    <t>JodaOrg</t>
  </si>
  <si>
    <t>Joda-Time is the widely used replacement for the Java date and time classes prior to Java SE 8.</t>
  </si>
  <si>
    <t>https://api.github.com/repos/JodaOrg/joda-time/downloads</t>
  </si>
  <si>
    <t>https://api.github.com/repos/JodaOrg/joda-time</t>
  </si>
  <si>
    <t>https://api.github.com/users/JodaOrg</t>
  </si>
  <si>
    <t>joda-time</t>
  </si>
  <si>
    <t>https://api.github.com/repos/JodaOrg/joda-time/comments{/number}</t>
  </si>
  <si>
    <t>https://api.github.com/repos/russross/blackfriday/commits{/sha}</t>
  </si>
  <si>
    <t>russross</t>
  </si>
  <si>
    <t>Blackfriday: a markdown processor for Go</t>
  </si>
  <si>
    <t>https://api.github.com/repos/russross/blackfriday/downloads</t>
  </si>
  <si>
    <t>https://api.github.com/repos/russross/blackfriday</t>
  </si>
  <si>
    <t>https://api.github.com/users/russross</t>
  </si>
  <si>
    <t>blackfriday</t>
  </si>
  <si>
    <t>https://api.github.com/repos/russross/blackfriday/comments{/number}</t>
  </si>
  <si>
    <t>https://api.github.com/repos/SublimeCodeIntel/SublimeCodeIntel/commits{/sha}</t>
  </si>
  <si>
    <t>SublimeCodeIntel</t>
  </si>
  <si>
    <t>? Full-featured code intelligence and smart autocomplete for Sublime Text</t>
  </si>
  <si>
    <t>https://api.github.com/repos/SublimeCodeIntel/SublimeCodeIntel/downloads</t>
  </si>
  <si>
    <t>https://api.github.com/repos/SublimeCodeIntel/SublimeCodeIntel</t>
  </si>
  <si>
    <t>https://api.github.com/users/SublimeCodeIntel</t>
  </si>
  <si>
    <t>https://api.github.com/repos/SublimeCodeIntel/SublimeCodeIntel/comments{/number}</t>
  </si>
  <si>
    <t>https://api.github.com/repos/tj/luna/commits{/sha}</t>
  </si>
  <si>
    <t>luna programming language - a small, elegant VM implemented in C</t>
  </si>
  <si>
    <t>https://api.github.com/repos/tj/luna/downloads</t>
  </si>
  <si>
    <t>https://api.github.com/repos/tj/luna</t>
  </si>
  <si>
    <t>luna</t>
  </si>
  <si>
    <t>https://api.github.com/repos/tj/luna/comments{/number}</t>
  </si>
  <si>
    <t>https://api.github.com/repos/SublimeLinter/SublimeLinter/commits{/sha}</t>
  </si>
  <si>
    <t>SublimeLinter</t>
  </si>
  <si>
    <t>The code linting framework for Sublime Text 3</t>
  </si>
  <si>
    <t>https://api.github.com/repos/SublimeLinter/SublimeLinter/downloads</t>
  </si>
  <si>
    <t>https://api.github.com/repos/SublimeLinter/SublimeLinter</t>
  </si>
  <si>
    <t>https://api.github.com/users/SublimeLinter</t>
  </si>
  <si>
    <t>https://api.github.com/repos/SublimeLinter/SublimeLinter/comments{/number}</t>
  </si>
  <si>
    <t>https://api.github.com/repos/nutzam/nutz/commits{/sha}</t>
  </si>
  <si>
    <t>nutzam</t>
  </si>
  <si>
    <t>Nutz -- Web Framework(Mvc/Ioc/Aop/Dao/Json) for ALL Java developer</t>
  </si>
  <si>
    <t>https://api.github.com/repos/nutzam/nutz/downloads</t>
  </si>
  <si>
    <t>https://api.github.com/repos/nutzam/nutz</t>
  </si>
  <si>
    <t>https://api.github.com/users/nutzam</t>
  </si>
  <si>
    <t>nutz</t>
  </si>
  <si>
    <t>https://api.github.com/repos/nutzam/nutz/comments{/number}</t>
  </si>
  <si>
    <t>https://api.github.com/repos/eclipse-vertx/vert.x/commits{/sha}</t>
  </si>
  <si>
    <t>eclipse-vertx</t>
  </si>
  <si>
    <t>Vert.x is a tool-kit for building reactive applications on the JVM</t>
  </si>
  <si>
    <t>https://api.github.com/repos/eclipse-vertx/vert.x/downloads</t>
  </si>
  <si>
    <t>https://api.github.com/repos/eclipse-vertx/vert.x</t>
  </si>
  <si>
    <t>https://api.github.com/users/eclipse-vertx</t>
  </si>
  <si>
    <t>vert.x</t>
  </si>
  <si>
    <t>https://api.github.com/repos/eclipse-vertx/vert.x/comments{/number}</t>
  </si>
  <si>
    <t>https://api.github.com/repos/jteeuwen/go-bindata/commits{/sha}</t>
  </si>
  <si>
    <t>jteeuwen</t>
  </si>
  <si>
    <t>Hard fork of jteeuwen/go-bindata because it disappeared, Please refer to issues#5 for details.</t>
  </si>
  <si>
    <t>https://api.github.com/repos/jteeuwen/go-bindata/downloads</t>
  </si>
  <si>
    <t>https://api.github.com/repos/jteeuwen/go-bindata</t>
  </si>
  <si>
    <t>https://api.github.com/users/jteeuwen</t>
  </si>
  <si>
    <t>go-bindata</t>
  </si>
  <si>
    <t>https://api.github.com/repos/jteeuwen/go-bindata/comments{/number}</t>
  </si>
  <si>
    <t>https://api.github.com/repos/google/truth/commits{/sha}</t>
  </si>
  <si>
    <t>google</t>
  </si>
  <si>
    <t>Fluent assertions for Java and Android</t>
  </si>
  <si>
    <t>https://api.github.com/repos/google/truth/downloads</t>
  </si>
  <si>
    <t>https://api.github.com/repos/google/truth</t>
  </si>
  <si>
    <t>https://api.github.com/users/google</t>
  </si>
  <si>
    <t>truth</t>
  </si>
  <si>
    <t>https://api.github.com/repos/google/truth/comments{/number}</t>
  </si>
  <si>
    <t>color</t>
  </si>
  <si>
    <t>https://api.github.com/repos/JSQLParser/JSqlParser/commits{/sha}</t>
  </si>
  <si>
    <t>JSQLParser</t>
  </si>
  <si>
    <t>JSqlParser parses an SQL statement and translate it into a hierarchy of Java classes. The generated hierarchy can be navigated using the Visitor Pattern</t>
  </si>
  <si>
    <t>https://api.github.com/repos/JSQLParser/JSqlParser/downloads</t>
  </si>
  <si>
    <t>https://api.github.com/repos/JSQLParser/JSqlParser</t>
  </si>
  <si>
    <t>https://api.github.com/users/JSQLParser</t>
  </si>
  <si>
    <t>JSqlParser</t>
  </si>
  <si>
    <t>https://api.github.com/repos/JSQLParser/JSqlParser/comments{/number}</t>
  </si>
  <si>
    <t>https://api.github.com/repos/openpaperwork/paperwork/commits{/sha}</t>
  </si>
  <si>
    <t>openpaperwork</t>
  </si>
  <si>
    <t>Personal document manager (Linux/Windows) -- Moved to Gnome's Gitlab</t>
  </si>
  <si>
    <t>https://api.github.com/repos/openpaperwork/paperwork/downloads</t>
  </si>
  <si>
    <t>https://api.github.com/repos/openpaperwork/paperwork</t>
  </si>
  <si>
    <t>https://api.github.com/users/openpaperwork</t>
  </si>
  <si>
    <t>paperwork</t>
  </si>
  <si>
    <t>https://api.github.com/repos/openpaperwork/paperwork/comments{/number}</t>
  </si>
  <si>
    <t>https://api.github.com/repos/tealeg/xlsx/commits{/sha}</t>
  </si>
  <si>
    <t>tealeg</t>
  </si>
  <si>
    <t xml:space="preserve">Google Go (golang) library for reading and writing XLSX files. </t>
  </si>
  <si>
    <t>https://api.github.com/repos/tealeg/xlsx/downloads</t>
  </si>
  <si>
    <t>https://api.github.com/repos/tealeg/xlsx</t>
  </si>
  <si>
    <t>https://api.github.com/users/tealeg</t>
  </si>
  <si>
    <t>xlsx</t>
  </si>
  <si>
    <t>https://api.github.com/repos/tealeg/xlsx/comments{/number}</t>
  </si>
  <si>
    <t>https://api.github.com/repos/twisted/twisted/commits{/sha}</t>
  </si>
  <si>
    <t>twisted</t>
  </si>
  <si>
    <t>Event-driven networking engine written in Python.</t>
  </si>
  <si>
    <t>https://api.github.com/repos/twisted/twisted/downloads</t>
  </si>
  <si>
    <t>https://api.github.com/repos/twisted/twisted</t>
  </si>
  <si>
    <t>https://api.github.com/users/twisted</t>
  </si>
  <si>
    <t>https://api.github.com/repos/twisted/twisted/comments{/number}</t>
  </si>
  <si>
    <t>https://api.github.com/repos/swagger-api/swagger-core/commits{/sha}</t>
  </si>
  <si>
    <t>swagger-api</t>
  </si>
  <si>
    <t>Examples and server integrations for generating the Swagger API Specification, which enables easy access to your REST API</t>
  </si>
  <si>
    <t>https://api.github.com/repos/swagger-api/swagger-core/downloads</t>
  </si>
  <si>
    <t>https://api.github.com/repos/swagger-api/swagger-core</t>
  </si>
  <si>
    <t>https://api.github.com/users/swagger-api</t>
  </si>
  <si>
    <t>swagger-core</t>
  </si>
  <si>
    <t>https://api.github.com/repos/swagger-api/swagger-core/comments{/number}</t>
  </si>
  <si>
    <t>https://api.github.com/repos/romainguy/ViewServer/commits{/sha}</t>
  </si>
  <si>
    <t>romainguy</t>
  </si>
  <si>
    <t>Local server for Android's HierarchyViewer</t>
  </si>
  <si>
    <t>https://api.github.com/repos/romainguy/ViewServer/downloads</t>
  </si>
  <si>
    <t>https://api.github.com/repos/romainguy/ViewServer</t>
  </si>
  <si>
    <t>https://api.github.com/users/romainguy</t>
  </si>
  <si>
    <t>ViewServer</t>
  </si>
  <si>
    <t>https://api.github.com/repos/romainguy/ViewServer/comments{/number}</t>
  </si>
  <si>
    <t>https://api.github.com/repos/eclipse/jetty.project/commits{/sha}</t>
  </si>
  <si>
    <t>eclipse</t>
  </si>
  <si>
    <t>Eclipse Jettyï؟½ - Web Container &amp; Clients - supports HTTP/2, HTTP/1.1, HTTP/1.0, websocket, servlets, and more</t>
  </si>
  <si>
    <t>https://api.github.com/repos/eclipse/jetty.project/downloads</t>
  </si>
  <si>
    <t>https://api.github.com/repos/eclipse/jetty.project</t>
  </si>
  <si>
    <t>https://api.github.com/users/eclipse</t>
  </si>
  <si>
    <t>jetty.project</t>
  </si>
  <si>
    <t>https://api.github.com/repos/eclipse/jetty.project/comments{/number}</t>
  </si>
  <si>
    <t>jetty-10.0.x</t>
  </si>
  <si>
    <t>https://api.github.com/repos/astropy/astropy/commits{/sha}</t>
  </si>
  <si>
    <t>astropy</t>
  </si>
  <si>
    <t>Repository for the Astropy core package</t>
  </si>
  <si>
    <t>https://api.github.com/repos/astropy/astropy/downloads</t>
  </si>
  <si>
    <t>https://api.github.com/repos/astropy/astropy</t>
  </si>
  <si>
    <t>https://api.github.com/users/astropy</t>
  </si>
  <si>
    <t>https://api.github.com/repos/astropy/astropy/comments{/number}</t>
  </si>
  <si>
    <t>https://api.github.com/repos/spring-projects/spring-security-oauth/commits{/sha}</t>
  </si>
  <si>
    <t>Support for adding OAuth1(a) and OAuth2 features (consumer and provider) for Spring web applications.</t>
  </si>
  <si>
    <t>https://api.github.com/repos/spring-projects/spring-security-oauth/downloads</t>
  </si>
  <si>
    <t>https://api.github.com/repos/spring-projects/spring-security-oauth</t>
  </si>
  <si>
    <t>spring-security-oauth</t>
  </si>
  <si>
    <t>https://api.github.com/repos/spring-projects/spring-security-oauth/comments{/number}</t>
  </si>
  <si>
    <t>https://api.github.com/repos/PyMySQL/PyMySQL/commits{/sha}</t>
  </si>
  <si>
    <t>PyMySQL</t>
  </si>
  <si>
    <t>Pure Python MySQL Client</t>
  </si>
  <si>
    <t>https://api.github.com/repos/PyMySQL/PyMySQL/downloads</t>
  </si>
  <si>
    <t>https://api.github.com/repos/PyMySQL/PyMySQL</t>
  </si>
  <si>
    <t>https://api.github.com/users/PyMySQL</t>
  </si>
  <si>
    <t>https://api.github.com/repos/PyMySQL/PyMySQL/comments{/number}</t>
  </si>
  <si>
    <t>https://api.github.com/repos/jech/polipo/commits{/sha}</t>
  </si>
  <si>
    <t>jech</t>
  </si>
  <si>
    <t>The Polipo caching HTTP proxy</t>
  </si>
  <si>
    <t>https://api.github.com/repos/jech/polipo/downloads</t>
  </si>
  <si>
    <t>https://api.github.com/repos/jech/polipo</t>
  </si>
  <si>
    <t>https://api.github.com/users/jech</t>
  </si>
  <si>
    <t>polipo</t>
  </si>
  <si>
    <t>https://api.github.com/repos/jech/polipo/comments{/number}</t>
  </si>
  <si>
    <t>https://api.github.com/repos/wbond/package_control/commits{/sha}</t>
  </si>
  <si>
    <t>wbond</t>
  </si>
  <si>
    <t>The Sublime Text package manager</t>
  </si>
  <si>
    <t>https://api.github.com/repos/wbond/package_control/downloads</t>
  </si>
  <si>
    <t>https://api.github.com/repos/wbond/package_control</t>
  </si>
  <si>
    <t>https://api.github.com/users/wbond</t>
  </si>
  <si>
    <t>package_control</t>
  </si>
  <si>
    <t>https://api.github.com/repos/wbond/package_control/comments{/number}</t>
  </si>
  <si>
    <t>https://api.github.com/repos/JakeWharton/ViewPagerIndicator/commits{/sha}</t>
  </si>
  <si>
    <t>Paging indicator widgets compatible with the ViewPager from the Android Support Library and ActionBarSherlock.</t>
  </si>
  <si>
    <t>https://api.github.com/repos/JakeWharton/ViewPagerIndicator/downloads</t>
  </si>
  <si>
    <t>https://api.github.com/repos/JakeWharton/ViewPagerIndicator</t>
  </si>
  <si>
    <t>ViewPagerIndicator</t>
  </si>
  <si>
    <t>https://api.github.com/repos/JakeWharton/ViewPagerIndicator/comments{/number}</t>
  </si>
  <si>
    <t>https://api.github.com/repos/querydsl/querydsl/commits{/sha}</t>
  </si>
  <si>
    <t>querydsl</t>
  </si>
  <si>
    <t>Unified Queries for Java</t>
  </si>
  <si>
    <t>https://api.github.com/repos/querydsl/querydsl/downloads</t>
  </si>
  <si>
    <t>https://api.github.com/repos/querydsl/querydsl</t>
  </si>
  <si>
    <t>https://api.github.com/users/querydsl</t>
  </si>
  <si>
    <t>https://api.github.com/repos/querydsl/querydsl/comments{/number}</t>
  </si>
  <si>
    <t>https://api.github.com/repos/Kozea/WeasyPrint/commits{/sha}</t>
  </si>
  <si>
    <t>Kozea</t>
  </si>
  <si>
    <t>WeasyPrint converts web documents (HTML with CSS, SVG, â€¦) to PDF.</t>
  </si>
  <si>
    <t>https://api.github.com/repos/Kozea/WeasyPrint/downloads</t>
  </si>
  <si>
    <t>https://api.github.com/repos/Kozea/WeasyPrint</t>
  </si>
  <si>
    <t>https://api.github.com/users/Kozea</t>
  </si>
  <si>
    <t>WeasyPrint</t>
  </si>
  <si>
    <t>https://api.github.com/repos/Kozea/WeasyPrint/comments{/number}</t>
  </si>
  <si>
    <t>https://api.github.com/repos/chennaione/sugar/commits{/sha}</t>
  </si>
  <si>
    <t>chennaione</t>
  </si>
  <si>
    <t xml:space="preserve">Insanely easy way to work with Android Database.  </t>
  </si>
  <si>
    <t>https://api.github.com/repos/chennaione/sugar/downloads</t>
  </si>
  <si>
    <t>https://api.github.com/repos/chennaione/sugar</t>
  </si>
  <si>
    <t>https://api.github.com/users/chennaione</t>
  </si>
  <si>
    <t>sugar</t>
  </si>
  <si>
    <t>https://api.github.com/repos/chennaione/sugar/comments{/number}</t>
  </si>
  <si>
    <t>https://api.github.com/repos/apache/flume/commits{/sha}</t>
  </si>
  <si>
    <t>Mirror of Apache Flume</t>
  </si>
  <si>
    <t>https://api.github.com/repos/apache/flume/downloads</t>
  </si>
  <si>
    <t>https://api.github.com/repos/apache/flume</t>
  </si>
  <si>
    <t>flume</t>
  </si>
  <si>
    <t>https://api.github.com/repos/apache/flume/comments{/number}</t>
  </si>
  <si>
    <t>https://api.github.com/repos/chrippa/livestreamer/commits{/sha}</t>
  </si>
  <si>
    <t>chrippa</t>
  </si>
  <si>
    <t>Command-line utility that extracts streams from various services and pipes them into a video player of choice. No longer maintained, use streamlink or youtube-dl instead.</t>
  </si>
  <si>
    <t>https://api.github.com/repos/chrippa/livestreamer/downloads</t>
  </si>
  <si>
    <t>https://api.github.com/repos/chrippa/livestreamer</t>
  </si>
  <si>
    <t>https://api.github.com/users/chrippa</t>
  </si>
  <si>
    <t>livestreamer</t>
  </si>
  <si>
    <t>https://api.github.com/repos/chrippa/livestreamer/comments{/number}</t>
  </si>
  <si>
    <t>https://api.github.com/repos/JonathanSalwan/ROPgadget/commits{/sha}</t>
  </si>
  <si>
    <t>JonathanSalwan</t>
  </si>
  <si>
    <t xml:space="preserve">This tool lets you search your gadgets on your binaries to facilitate your ROP exploitation. ROPgadget supports ELF, PE and Mach-O format on x86, x64, ARM, ARM64, PowerPC, SPARC and MIPS architectures. </t>
  </si>
  <si>
    <t>https://api.github.com/repos/JonathanSalwan/ROPgadget/downloads</t>
  </si>
  <si>
    <t>https://api.github.com/repos/JonathanSalwan/ROPgadget</t>
  </si>
  <si>
    <t>https://api.github.com/users/JonathanSalwan</t>
  </si>
  <si>
    <t>ROPgadget</t>
  </si>
  <si>
    <t>https://api.github.com/repos/JonathanSalwan/ROPgadget/comments{/number}</t>
  </si>
  <si>
    <t>https://api.github.com/repos/feross/SpoofMAC/commits{/sha}</t>
  </si>
  <si>
    <t>feross</t>
  </si>
  <si>
    <t>:briefcase: Change your MAC address for debugging</t>
  </si>
  <si>
    <t>https://api.github.com/repos/feross/SpoofMAC/downloads</t>
  </si>
  <si>
    <t>https://api.github.com/repos/feross/SpoofMAC</t>
  </si>
  <si>
    <t>https://api.github.com/users/feross</t>
  </si>
  <si>
    <t>SpoofMAC</t>
  </si>
  <si>
    <t>https://api.github.com/repos/feross/SpoofMAC/comments{/number}</t>
  </si>
  <si>
    <t>https://api.github.com/repos/rofl0r/proxychains-ng/commits{/sha}</t>
  </si>
  <si>
    <t>rofl0r</t>
  </si>
  <si>
    <t>proxychains ng (new generation) - a preloader which hooks calls to sockets in dynamically linked programs and redirects it through one or more socks/http proxies. continuation of the unmaintained proxychains project. the sf.net page is currently not updated, use releases from github release page instead.</t>
  </si>
  <si>
    <t>https://api.github.com/repos/rofl0r/proxychains-ng/downloads</t>
  </si>
  <si>
    <t>https://api.github.com/repos/rofl0r/proxychains-ng</t>
  </si>
  <si>
    <t>https://api.github.com/users/rofl0r</t>
  </si>
  <si>
    <t>proxychains-ng</t>
  </si>
  <si>
    <t>https://api.github.com/repos/rofl0r/proxychains-ng/comments{/number}</t>
  </si>
  <si>
    <t>https://api.github.com/repos/hyperopt/hyperopt/commits{/sha}</t>
  </si>
  <si>
    <t>hyperopt</t>
  </si>
  <si>
    <t>Distributed Asynchronous Hyperparameter Optimization in Python</t>
  </si>
  <si>
    <t>https://api.github.com/repos/hyperopt/hyperopt/downloads</t>
  </si>
  <si>
    <t>https://api.github.com/repos/hyperopt/hyperopt</t>
  </si>
  <si>
    <t>https://api.github.com/users/hyperopt</t>
  </si>
  <si>
    <t>https://api.github.com/repos/hyperopt/hyperopt/comments{/number}</t>
  </si>
  <si>
    <t>https://api.github.com/repos/zaphoyd/websocketpp/commits{/sha}</t>
  </si>
  <si>
    <t>zaphoyd</t>
  </si>
  <si>
    <t>C++ websocket client/server library</t>
  </si>
  <si>
    <t>https://api.github.com/repos/zaphoyd/websocketpp/downloads</t>
  </si>
  <si>
    <t>https://api.github.com/repos/zaphoyd/websocketpp</t>
  </si>
  <si>
    <t>https://api.github.com/users/zaphoyd</t>
  </si>
  <si>
    <t>websocketpp</t>
  </si>
  <si>
    <t>https://api.github.com/repos/zaphoyd/websocketpp/comments{/number}</t>
  </si>
  <si>
    <t>https://api.github.com/repos/ApmeM/android-flowlayout/commits{/sha}</t>
  </si>
  <si>
    <t>ApmeM</t>
  </si>
  <si>
    <t>Linear layout, that wrap its content to the next line if there is no space in the current line.</t>
  </si>
  <si>
    <t>https://api.github.com/repos/ApmeM/android-flowlayout/downloads</t>
  </si>
  <si>
    <t>https://api.github.com/repos/ApmeM/android-flowlayout</t>
  </si>
  <si>
    <t>https://api.github.com/users/ApmeM</t>
  </si>
  <si>
    <t>android-flowlayout</t>
  </si>
  <si>
    <t>https://api.github.com/repos/ApmeM/android-flowlayout/comments{/number}</t>
  </si>
  <si>
    <t>https://api.github.com/repos/jgilfelt/android-viewbadger/commits{/sha}</t>
  </si>
  <si>
    <t>jgilfelt</t>
  </si>
  <si>
    <t>[DEPRECATED] A simple way to "badge" any given Android view at runtime without having to cater for it in layout</t>
  </si>
  <si>
    <t>https://api.github.com/repos/jgilfelt/android-viewbadger/downloads</t>
  </si>
  <si>
    <t>https://api.github.com/repos/jgilfelt/android-viewbadger</t>
  </si>
  <si>
    <t>https://api.github.com/users/jgilfelt</t>
  </si>
  <si>
    <t>android-viewbadger</t>
  </si>
  <si>
    <t>https://api.github.com/repos/jgilfelt/android-viewbadger/comments{/number}</t>
  </si>
  <si>
    <t>https://api.github.com/repos/stefanesser/dumpdecrypted/commits{/sha}</t>
  </si>
  <si>
    <t>stefanesser</t>
  </si>
  <si>
    <t>Dumps decrypted mach-o files from encrypted iPhone applications from memory to disk. This tool is necessary for security researchers to be able to look under the hood of encryption.</t>
  </si>
  <si>
    <t>https://api.github.com/repos/stefanesser/dumpdecrypted/downloads</t>
  </si>
  <si>
    <t>https://api.github.com/repos/stefanesser/dumpdecrypted</t>
  </si>
  <si>
    <t>https://api.github.com/users/stefanesser</t>
  </si>
  <si>
    <t>dumpdecrypted</t>
  </si>
  <si>
    <t>https://api.github.com/repos/stefanesser/dumpdecrypted/comments{/number}</t>
  </si>
  <si>
    <t>https://api.github.com/repos/fail2ban/fail2ban/commits{/sha}</t>
  </si>
  <si>
    <t>fail2ban</t>
  </si>
  <si>
    <t>Daemon to ban hosts that cause multiple authentication errors</t>
  </si>
  <si>
    <t>https://api.github.com/repos/fail2ban/fail2ban/downloads</t>
  </si>
  <si>
    <t>https://api.github.com/repos/fail2ban/fail2ban</t>
  </si>
  <si>
    <t>https://api.github.com/users/fail2ban</t>
  </si>
  <si>
    <t>https://api.github.com/repos/fail2ban/fail2ban/comments{/number}</t>
  </si>
  <si>
    <t>https://api.github.com/repos/apache/tomcat/commits{/sha}</t>
  </si>
  <si>
    <t>Apache Tomcat</t>
  </si>
  <si>
    <t>https://api.github.com/repos/apache/tomcat/downloads</t>
  </si>
  <si>
    <t>https://api.github.com/repos/apache/tomcat</t>
  </si>
  <si>
    <t>tomcat</t>
  </si>
  <si>
    <t>https://api.github.com/repos/apache/tomcat/comments{/number}</t>
  </si>
  <si>
    <t>https://api.github.com/repos/zxing/zxing/commits{/sha}</t>
  </si>
  <si>
    <t>zxing</t>
  </si>
  <si>
    <t>ZXing ("Zebra Crossing") barcode scanning library for Java, Android</t>
  </si>
  <si>
    <t>https://api.github.com/repos/zxing/zxing/downloads</t>
  </si>
  <si>
    <t>https://api.github.com/repos/zxing/zxing</t>
  </si>
  <si>
    <t>https://api.github.com/users/zxing</t>
  </si>
  <si>
    <t>https://api.github.com/repos/zxing/zxing/comments{/number}</t>
  </si>
  <si>
    <t>https://api.github.com/repos/gameplay3d/GamePlay/commits{/sha}</t>
  </si>
  <si>
    <t>gameplay3d</t>
  </si>
  <si>
    <t>Open-source, cross-platform, C++ game engine for creating 2D/3D games.</t>
  </si>
  <si>
    <t>https://api.github.com/repos/gameplay3d/GamePlay/downloads</t>
  </si>
  <si>
    <t>https://api.github.com/repos/gameplay3d/GamePlay</t>
  </si>
  <si>
    <t>https://api.github.com/users/gameplay3d</t>
  </si>
  <si>
    <t>GamePlay</t>
  </si>
  <si>
    <t>https://api.github.com/repos/gameplay3d/GamePlay/comments{/number}</t>
  </si>
  <si>
    <t>https://api.github.com/repos/session-replay-tools/tcpcopy/commits{/sha}</t>
  </si>
  <si>
    <t>session-replay-tools</t>
  </si>
  <si>
    <t>An online request replication tool, also a tcp stream replay tool, fit for real testing, performance testing, stability testing, stress testing, load testing, smoke testing, etc</t>
  </si>
  <si>
    <t>https://api.github.com/repos/session-replay-tools/tcpcopy/downloads</t>
  </si>
  <si>
    <t>https://api.github.com/repos/session-replay-tools/tcpcopy</t>
  </si>
  <si>
    <t>https://api.github.com/users/session-replay-tools</t>
  </si>
  <si>
    <t>tcpcopy</t>
  </si>
  <si>
    <t>https://api.github.com/repos/session-replay-tools/tcpcopy/comments{/number}</t>
  </si>
  <si>
    <t>https://api.github.com/repos/gephi/gephi/commits{/sha}</t>
  </si>
  <si>
    <t>gephi</t>
  </si>
  <si>
    <t>Gephi - The Open Graph Viz Platform</t>
  </si>
  <si>
    <t>https://api.github.com/repos/gephi/gephi/downloads</t>
  </si>
  <si>
    <t>https://api.github.com/repos/gephi/gephi</t>
  </si>
  <si>
    <t>https://api.github.com/users/gephi</t>
  </si>
  <si>
    <t>https://api.github.com/repos/gephi/gephi/comments{/number}</t>
  </si>
  <si>
    <t>https://api.github.com/repos/rmtheis/android-ocr/commits{/sha}</t>
  </si>
  <si>
    <t>rmtheis</t>
  </si>
  <si>
    <t>Experimental optical character recognition app</t>
  </si>
  <si>
    <t>https://api.github.com/repos/rmtheis/android-ocr/downloads</t>
  </si>
  <si>
    <t>https://api.github.com/repos/rmtheis/android-ocr</t>
  </si>
  <si>
    <t>https://api.github.com/users/rmtheis</t>
  </si>
  <si>
    <t>android-ocr</t>
  </si>
  <si>
    <t>https://api.github.com/repos/rmtheis/android-ocr/comments{/number}</t>
  </si>
  <si>
    <t>https://api.github.com/repos/chewiebug/GCViewer/commits{/sha}</t>
  </si>
  <si>
    <t>chewiebug</t>
  </si>
  <si>
    <t>Fork of tagtraum industries' GCViewer. Tagtraum stopped development in 2008, I aim to improve support for Sun's / Oracle's java 1.6+ garbage collector logs (including G1 collector)</t>
  </si>
  <si>
    <t>https://api.github.com/repos/chewiebug/GCViewer/downloads</t>
  </si>
  <si>
    <t>https://api.github.com/repos/chewiebug/GCViewer</t>
  </si>
  <si>
    <t>https://api.github.com/users/chewiebug</t>
  </si>
  <si>
    <t>GCViewer</t>
  </si>
  <si>
    <t>https://api.github.com/repos/chewiebug/GCViewer/comments{/number}</t>
  </si>
  <si>
    <t>https://api.github.com/repos/javaparser/javaparser/commits{/sha}</t>
  </si>
  <si>
    <t>javaparser</t>
  </si>
  <si>
    <t xml:space="preserve"> Java 1-13 Parser and Abstract Syntax Tree for Java â€“</t>
  </si>
  <si>
    <t>https://api.github.com/repos/javaparser/javaparser/downloads</t>
  </si>
  <si>
    <t>https://api.github.com/repos/javaparser/javaparser</t>
  </si>
  <si>
    <t>https://api.github.com/users/javaparser</t>
  </si>
  <si>
    <t>https://api.github.com/repos/javaparser/javaparser/comments{/number}</t>
  </si>
  <si>
    <t>https://api.github.com/repos/alibaba/druid/commits{/sha}</t>
  </si>
  <si>
    <t>alibaba</t>
  </si>
  <si>
    <t>?????????????????????????</t>
  </si>
  <si>
    <t>https://api.github.com/repos/alibaba/druid/downloads</t>
  </si>
  <si>
    <t>https://api.github.com/repos/alibaba/druid</t>
  </si>
  <si>
    <t>https://api.github.com/users/alibaba</t>
  </si>
  <si>
    <t>druid</t>
  </si>
  <si>
    <t>https://api.github.com/repos/alibaba/druid/comments{/number}</t>
  </si>
  <si>
    <t>https://api.github.com/repos/alibaba/fastjson/commits{/sha}</t>
  </si>
  <si>
    <t xml:space="preserve">A fast JSON parser/generator for Java.  </t>
  </si>
  <si>
    <t>https://api.github.com/repos/alibaba/fastjson/downloads</t>
  </si>
  <si>
    <t>https://api.github.com/repos/alibaba/fastjson</t>
  </si>
  <si>
    <t>fastjson</t>
  </si>
  <si>
    <t>https://api.github.com/repos/alibaba/fastjson/comments{/number}</t>
  </si>
  <si>
    <t>https://api.github.com/repos/mawww/kakoune/commits{/sha}</t>
  </si>
  <si>
    <t>mawww</t>
  </si>
  <si>
    <t>mawww's experiment for a better code editor</t>
  </si>
  <si>
    <t>https://api.github.com/repos/mawww/kakoune/downloads</t>
  </si>
  <si>
    <t>https://api.github.com/repos/mawww/kakoune</t>
  </si>
  <si>
    <t>https://api.github.com/users/mawww</t>
  </si>
  <si>
    <t>kakoune</t>
  </si>
  <si>
    <t>https://api.github.com/repos/mawww/kakoune/comments{/number}</t>
  </si>
  <si>
    <t>websockets</t>
  </si>
  <si>
    <t>https://api.github.com/repos/lincolnloop/python-qrcode/commits{/sha}</t>
  </si>
  <si>
    <t>lincolnloop</t>
  </si>
  <si>
    <t>Python QR Code image generator</t>
  </si>
  <si>
    <t>https://api.github.com/repos/lincolnloop/python-qrcode/downloads</t>
  </si>
  <si>
    <t>https://api.github.com/repos/lincolnloop/python-qrcode</t>
  </si>
  <si>
    <t>https://api.github.com/users/lincolnloop</t>
  </si>
  <si>
    <t>python-qrcode</t>
  </si>
  <si>
    <t>https://api.github.com/repos/lincolnloop/python-qrcode/comments{/number}</t>
  </si>
  <si>
    <t>https://api.github.com/repos/mattn/go-sqlite3/commits{/sha}</t>
  </si>
  <si>
    <t>sqlite3 driver for go using database/sql</t>
  </si>
  <si>
    <t>https://api.github.com/repos/mattn/go-sqlite3/downloads</t>
  </si>
  <si>
    <t>https://api.github.com/repos/mattn/go-sqlite3</t>
  </si>
  <si>
    <t>go-sqlite3</t>
  </si>
  <si>
    <t>https://api.github.com/repos/mattn/go-sqlite3/comments{/number}</t>
  </si>
  <si>
    <t>https://api.github.com/repos/rq/rq/commits{/sha}</t>
  </si>
  <si>
    <t>rq</t>
  </si>
  <si>
    <t>Simple job queues for Python</t>
  </si>
  <si>
    <t>https://api.github.com/repos/rq/rq/downloads</t>
  </si>
  <si>
    <t>https://api.github.com/repos/rq/rq</t>
  </si>
  <si>
    <t>https://api.github.com/users/rq</t>
  </si>
  <si>
    <t>https://api.github.com/repos/rq/rq/comments{/number}</t>
  </si>
  <si>
    <t>https://api.github.com/repos/rcrowley/go-metrics/commits{/sha}</t>
  </si>
  <si>
    <t>rcrowley</t>
  </si>
  <si>
    <t>Go port of Coda Hale's Metrics library</t>
  </si>
  <si>
    <t>https://api.github.com/repos/rcrowley/go-metrics/downloads</t>
  </si>
  <si>
    <t>https://api.github.com/repos/rcrowley/go-metrics</t>
  </si>
  <si>
    <t>https://api.github.com/users/rcrowley</t>
  </si>
  <si>
    <t>go-metrics</t>
  </si>
  <si>
    <t>https://api.github.com/repos/rcrowley/go-metrics/comments{/number}</t>
  </si>
  <si>
    <t>https://api.github.com/repos/nicolasgramlich/AndEngine/commits{/sha}</t>
  </si>
  <si>
    <t>nicolasgramlich</t>
  </si>
  <si>
    <t>Free Android 2D OpenGL Game Engine</t>
  </si>
  <si>
    <t>https://api.github.com/repos/nicolasgramlich/AndEngine/downloads</t>
  </si>
  <si>
    <t>https://api.github.com/repos/nicolasgramlich/AndEngine</t>
  </si>
  <si>
    <t>https://api.github.com/users/nicolasgramlich</t>
  </si>
  <si>
    <t>AndEngine</t>
  </si>
  <si>
    <t>https://api.github.com/repos/nicolasgramlich/AndEngine/comments{/number}</t>
  </si>
  <si>
    <t>GLES2</t>
  </si>
  <si>
    <t>https://api.github.com/repos/nostra13/Android-Universal-Image-Loader/commits{/sha}</t>
  </si>
  <si>
    <t>nostra13</t>
  </si>
  <si>
    <t>Powerful and flexible library for loading, caching and displaying images on Android.</t>
  </si>
  <si>
    <t>https://api.github.com/repos/nostra13/Android-Universal-Image-Loader/downloads</t>
  </si>
  <si>
    <t>https://api.github.com/repos/nostra13/Android-Universal-Image-Loader</t>
  </si>
  <si>
    <t>https://api.github.com/users/nostra13</t>
  </si>
  <si>
    <t>Android-Universal-Image-Loader</t>
  </si>
  <si>
    <t>https://api.github.com/repos/nostra13/Android-Universal-Image-Loader/comments{/number}</t>
  </si>
  <si>
    <t>https://api.github.com/repos/chrisbanes/Android-PullToRefresh/commits{/sha}</t>
  </si>
  <si>
    <t>chrisbanes</t>
  </si>
  <si>
    <t>DEPRECATED</t>
  </si>
  <si>
    <t>https://api.github.com/repos/chrisbanes/Android-PullToRefresh/downloads</t>
  </si>
  <si>
    <t>https://api.github.com/repos/chrisbanes/Android-PullToRefresh</t>
  </si>
  <si>
    <t>https://api.github.com/users/chrisbanes</t>
  </si>
  <si>
    <t>Android-PullToRefresh</t>
  </si>
  <si>
    <t>https://api.github.com/repos/chrisbanes/Android-PullToRefresh/comments{/number}</t>
  </si>
  <si>
    <t>https://api.github.com/repos/geekcomputers/Python/commits{/sha}</t>
  </si>
  <si>
    <t>geekcomputers</t>
  </si>
  <si>
    <t>My Python Examples</t>
  </si>
  <si>
    <t>https://api.github.com/repos/geekcomputers/Python/downloads</t>
  </si>
  <si>
    <t>https://api.github.com/repos/geekcomputers/Python</t>
  </si>
  <si>
    <t>https://api.github.com/users/geekcomputers</t>
  </si>
  <si>
    <t>https://api.github.com/repos/geekcomputers/Python/comments{/number}</t>
  </si>
  <si>
    <t>https://api.github.com/repos/burnash/gspread/commits{/sha}</t>
  </si>
  <si>
    <t>burnash</t>
  </si>
  <si>
    <t>Google Sheets Python API</t>
  </si>
  <si>
    <t>https://api.github.com/repos/burnash/gspread/downloads</t>
  </si>
  <si>
    <t>https://api.github.com/repos/burnash/gspread</t>
  </si>
  <si>
    <t>https://api.github.com/users/burnash</t>
  </si>
  <si>
    <t>gspread</t>
  </si>
  <si>
    <t>https://api.github.com/repos/burnash/gspread/comments{/number}</t>
  </si>
  <si>
    <t>https://api.github.com/repos/AxonFramework/AxonFramework/commits{/sha}</t>
  </si>
  <si>
    <t>AxonFramework</t>
  </si>
  <si>
    <t>Framework for Evolutionary Event-Driven Microservices on the JVM</t>
  </si>
  <si>
    <t>https://api.github.com/repos/AxonFramework/AxonFramework/downloads</t>
  </si>
  <si>
    <t>https://api.github.com/repos/AxonFramework/AxonFramework</t>
  </si>
  <si>
    <t>https://api.github.com/users/AxonFramework</t>
  </si>
  <si>
    <t>https://api.github.com/repos/AxonFramework/AxonFramework/comments{/number}</t>
  </si>
  <si>
    <t>https://api.github.com/repos/JakeWharton/NineOldAndroids/commits{/sha}</t>
  </si>
  <si>
    <t>[DEPRECATED] Android library for using the Honeycomb animation API on all versions of the platform back to 1.0!</t>
  </si>
  <si>
    <t>https://api.github.com/repos/JakeWharton/NineOldAndroids/downloads</t>
  </si>
  <si>
    <t>https://api.github.com/repos/JakeWharton/NineOldAndroids</t>
  </si>
  <si>
    <t>NineOldAndroids</t>
  </si>
  <si>
    <t>https://api.github.com/repos/JakeWharton/NineOldAndroids/comments{/number}</t>
  </si>
  <si>
    <t>https://api.github.com/repos/revel/revel/commits{/sha}</t>
  </si>
  <si>
    <t>revel</t>
  </si>
  <si>
    <t>A high productivity, full-stack web framework for the Go language.</t>
  </si>
  <si>
    <t>https://api.github.com/repos/revel/revel/downloads</t>
  </si>
  <si>
    <t>https://api.github.com/repos/revel/revel</t>
  </si>
  <si>
    <t>https://api.github.com/users/revel</t>
  </si>
  <si>
    <t>https://api.github.com/repos/revel/revel/comments{/number}</t>
  </si>
  <si>
    <t>https://api.github.com/repos/aistrate/AlgorithmsSedgewick/commits{/sha}</t>
  </si>
  <si>
    <t>aistrate</t>
  </si>
  <si>
    <t>Code from the book "Algorithms" (4th ed.) by Robert Sedgewick and Kevin Wayne (original, and my solutions to exercises).</t>
  </si>
  <si>
    <t>https://api.github.com/repos/aistrate/AlgorithmsSedgewick/downloads</t>
  </si>
  <si>
    <t>https://api.github.com/repos/aistrate/AlgorithmsSedgewick</t>
  </si>
  <si>
    <t>https://api.github.com/users/aistrate</t>
  </si>
  <si>
    <t>AlgorithmsSedgewick</t>
  </si>
  <si>
    <t>https://api.github.com/repos/aistrate/AlgorithmsSedgewick/comments{/number}</t>
  </si>
  <si>
    <t>https://api.github.com/repos/signalapp/Signal-Android/commits{/sha}</t>
  </si>
  <si>
    <t>signalapp</t>
  </si>
  <si>
    <t>A private messenger for Android.</t>
  </si>
  <si>
    <t>https://api.github.com/repos/signalapp/Signal-Android/downloads</t>
  </si>
  <si>
    <t>https://api.github.com/repos/signalapp/Signal-Android</t>
  </si>
  <si>
    <t>https://api.github.com/users/signalapp</t>
  </si>
  <si>
    <t>Signal-Android</t>
  </si>
  <si>
    <t>https://api.github.com/repos/signalapp/Signal-Android/comments{/number}</t>
  </si>
  <si>
    <t>https://api.github.com/repos/medcl/elasticsearch-analysis-ik/commits{/sha}</t>
  </si>
  <si>
    <t>medcl</t>
  </si>
  <si>
    <t>The IK Analysis plugin integrates Lucene IK analyzer into elasticsearch, support customized dictionary.</t>
  </si>
  <si>
    <t>https://api.github.com/repos/medcl/elasticsearch-analysis-ik/downloads</t>
  </si>
  <si>
    <t>https://api.github.com/repos/medcl/elasticsearch-analysis-ik</t>
  </si>
  <si>
    <t>https://api.github.com/users/medcl</t>
  </si>
  <si>
    <t>elasticsearch-analysis-ik</t>
  </si>
  <si>
    <t>https://api.github.com/repos/medcl/elasticsearch-analysis-ik/comments{/number}</t>
  </si>
  <si>
    <t>https://api.github.com/repos/gaubert/gmvault/commits{/sha}</t>
  </si>
  <si>
    <t>gaubert</t>
  </si>
  <si>
    <t>gmail backup software</t>
  </si>
  <si>
    <t>https://api.github.com/repos/gaubert/gmvault/downloads</t>
  </si>
  <si>
    <t>https://api.github.com/repos/gaubert/gmvault</t>
  </si>
  <si>
    <t>https://api.github.com/users/gaubert</t>
  </si>
  <si>
    <t>gmvault</t>
  </si>
  <si>
    <t>https://api.github.com/repos/gaubert/gmvault/comments{/number}</t>
  </si>
  <si>
    <t>https://api.github.com/repos/FasterXML/jackson-databind/commits{/sha}</t>
  </si>
  <si>
    <t>FasterXML</t>
  </si>
  <si>
    <t>General data-binding package for Jackson (2.x): works on streaming API (core) implementation(s)</t>
  </si>
  <si>
    <t>https://api.github.com/repos/FasterXML/jackson-databind/downloads</t>
  </si>
  <si>
    <t>https://api.github.com/repos/FasterXML/jackson-databind</t>
  </si>
  <si>
    <t>https://api.github.com/users/FasterXML</t>
  </si>
  <si>
    <t>jackson-databind</t>
  </si>
  <si>
    <t>https://api.github.com/repos/FasterXML/jackson-databind/comments{/number}</t>
  </si>
  <si>
    <t>https://api.github.com/repos/jOOQ/jOOR/commits{/sha}</t>
  </si>
  <si>
    <t>jOOQ</t>
  </si>
  <si>
    <t xml:space="preserve"> jOOR - Fluent Reflection in Java jOOR is a very simple fluent API that gives access to your Java Class structures in a more intuitive way. The JDK's reflection APIs are hard and verbose to use. Other languages have much simpler constructs to access type meta information at runtime. Let us make Java reflection better.</t>
  </si>
  <si>
    <t>https://api.github.com/repos/jOOQ/jOOR/downloads</t>
  </si>
  <si>
    <t>https://api.github.com/repos/jOOQ/jOOR</t>
  </si>
  <si>
    <t>https://api.github.com/users/jOOQ</t>
  </si>
  <si>
    <t>jOOR</t>
  </si>
  <si>
    <t>https://api.github.com/repos/jOOQ/jOOR/comments{/number}</t>
  </si>
  <si>
    <t>https://api.github.com/repos/Julian/jsonschema/commits{/sha}</t>
  </si>
  <si>
    <t>Julian</t>
  </si>
  <si>
    <t>An(other) implementation of JSON Schema for Python</t>
  </si>
  <si>
    <t>https://api.github.com/repos/Julian/jsonschema/downloads</t>
  </si>
  <si>
    <t>https://api.github.com/repos/Julian/jsonschema</t>
  </si>
  <si>
    <t>https://api.github.com/users/Julian</t>
  </si>
  <si>
    <t>jsonschema</t>
  </si>
  <si>
    <t>https://api.github.com/repos/Julian/jsonschema/comments{/number}</t>
  </si>
  <si>
    <t>facebookarchive</t>
  </si>
  <si>
    <t>https://api.github.com/users/facebookarchive</t>
  </si>
  <si>
    <t>https://api.github.com/repos/patrickmn/go-cache/commits{/sha}</t>
  </si>
  <si>
    <t>patrickmn</t>
  </si>
  <si>
    <t>An in-memory key:value store/cache (similar to Memcached) library for Go, suitable for single-machine applications.</t>
  </si>
  <si>
    <t>https://api.github.com/repos/patrickmn/go-cache/downloads</t>
  </si>
  <si>
    <t>https://api.github.com/repos/patrickmn/go-cache</t>
  </si>
  <si>
    <t>https://api.github.com/users/patrickmn</t>
  </si>
  <si>
    <t>go-cache</t>
  </si>
  <si>
    <t>https://api.github.com/repos/patrickmn/go-cache/comments{/number}</t>
  </si>
  <si>
    <t>https://api.github.com/repos/go-gorp/gorp/commits{/sha}</t>
  </si>
  <si>
    <t>go-gorp</t>
  </si>
  <si>
    <t>Go Relational Persistence - an ORM-ish library for Go</t>
  </si>
  <si>
    <t>https://api.github.com/repos/go-gorp/gorp/downloads</t>
  </si>
  <si>
    <t>https://api.github.com/repos/go-gorp/gorp</t>
  </si>
  <si>
    <t>https://api.github.com/users/go-gorp</t>
  </si>
  <si>
    <t>gorp</t>
  </si>
  <si>
    <t>https://api.github.com/repos/go-gorp/gorp/comments{/number}</t>
  </si>
  <si>
    <t>https://api.github.com/repos/JakeWharton/DiskLruCache/commits{/sha}</t>
  </si>
  <si>
    <t>Java implementation of a Disk-based LRU cache which specifically targets Android compatibility.</t>
  </si>
  <si>
    <t>https://api.github.com/repos/JakeWharton/DiskLruCache/downloads</t>
  </si>
  <si>
    <t>https://api.github.com/repos/JakeWharton/DiskLruCache</t>
  </si>
  <si>
    <t>DiskLruCache</t>
  </si>
  <si>
    <t>https://api.github.com/repos/JakeWharton/DiskLruCache/comments{/number}</t>
  </si>
  <si>
    <t>https://api.github.com/repos/androidannotations/androidannotations/commits{/sha}</t>
  </si>
  <si>
    <t>androidannotations</t>
  </si>
  <si>
    <t>Fast Android Development. Easy maintainance.</t>
  </si>
  <si>
    <t>https://api.github.com/repos/androidannotations/androidannotations/downloads</t>
  </si>
  <si>
    <t>https://api.github.com/repos/androidannotations/androidannotations</t>
  </si>
  <si>
    <t>https://api.github.com/users/androidannotations</t>
  </si>
  <si>
    <t>https://api.github.com/repos/androidannotations/androidannotations/comments{/number}</t>
  </si>
  <si>
    <t>https://api.github.com/repos/mstamy2/PyPDF2/commits{/sha}</t>
  </si>
  <si>
    <t>mstamy2</t>
  </si>
  <si>
    <t>A utility to read and write PDFs with Python</t>
  </si>
  <si>
    <t>https://api.github.com/repos/mstamy2/PyPDF2/downloads</t>
  </si>
  <si>
    <t>https://api.github.com/repos/mstamy2/PyPDF2</t>
  </si>
  <si>
    <t>https://api.github.com/users/mstamy2</t>
  </si>
  <si>
    <t>PyPDF2</t>
  </si>
  <si>
    <t>https://api.github.com/repos/mstamy2/PyPDF2/comments{/number}</t>
  </si>
  <si>
    <t>https://api.github.com/repos/spring-projects/spring-security/commits{/sha}</t>
  </si>
  <si>
    <t>Spring Security</t>
  </si>
  <si>
    <t>https://api.github.com/repos/spring-projects/spring-security/downloads</t>
  </si>
  <si>
    <t>https://api.github.com/repos/spring-projects/spring-security</t>
  </si>
  <si>
    <t>spring-security</t>
  </si>
  <si>
    <t>https://api.github.com/repos/spring-projects/spring-security/comments{/number}</t>
  </si>
  <si>
    <t>https://api.github.com/repos/mrniko/netty-socketio/commits{/sha}</t>
  </si>
  <si>
    <t>mrniko</t>
  </si>
  <si>
    <t>Socket.IO server implemented on Java. Realtime java framework</t>
  </si>
  <si>
    <t>https://api.github.com/repos/mrniko/netty-socketio/downloads</t>
  </si>
  <si>
    <t>https://api.github.com/repos/mrniko/netty-socketio</t>
  </si>
  <si>
    <t>https://api.github.com/users/mrniko</t>
  </si>
  <si>
    <t>netty-socketio</t>
  </si>
  <si>
    <t>https://api.github.com/repos/mrniko/netty-socketio/comments{/number}</t>
  </si>
  <si>
    <t>https://api.github.com/repos/nsf/termbox-go/commits{/sha}</t>
  </si>
  <si>
    <t>nsf</t>
  </si>
  <si>
    <t>Pure Go termbox implementation</t>
  </si>
  <si>
    <t>https://api.github.com/repos/nsf/termbox-go/downloads</t>
  </si>
  <si>
    <t>https://api.github.com/repos/nsf/termbox-go</t>
  </si>
  <si>
    <t>https://api.github.com/users/nsf</t>
  </si>
  <si>
    <t>termbox-go</t>
  </si>
  <si>
    <t>https://api.github.com/repos/nsf/termbox-go/comments{/number}</t>
  </si>
  <si>
    <t>https://api.github.com/repos/dustin/go-humanize/commits{/sha}</t>
  </si>
  <si>
    <t>dustin</t>
  </si>
  <si>
    <t>Go Humans! (formatters for units to human friendly sizes)</t>
  </si>
  <si>
    <t>https://api.github.com/repos/dustin/go-humanize/downloads</t>
  </si>
  <si>
    <t>https://api.github.com/repos/dustin/go-humanize</t>
  </si>
  <si>
    <t>https://api.github.com/users/dustin</t>
  </si>
  <si>
    <t>go-humanize</t>
  </si>
  <si>
    <t>https://api.github.com/repos/dustin/go-humanize/comments{/number}</t>
  </si>
  <si>
    <t>https://api.github.com/repos/amoffat/sh/commits{/sha}</t>
  </si>
  <si>
    <t>amoffat</t>
  </si>
  <si>
    <t>Python process launching</t>
  </si>
  <si>
    <t>https://api.github.com/repos/amoffat/sh/downloads</t>
  </si>
  <si>
    <t>https://api.github.com/repos/amoffat/sh</t>
  </si>
  <si>
    <t>https://api.github.com/users/amoffat</t>
  </si>
  <si>
    <t>sh</t>
  </si>
  <si>
    <t>https://api.github.com/repos/amoffat/sh/comments{/number}</t>
  </si>
  <si>
    <t>joho</t>
  </si>
  <si>
    <t>https://api.github.com/users/joho</t>
  </si>
  <si>
    <t>https://api.github.com/repos/fogleman/Minecraft/commits{/sha}</t>
  </si>
  <si>
    <t>fogleman</t>
  </si>
  <si>
    <t>Simple Minecraft-inspired program using Python and Pyglet</t>
  </si>
  <si>
    <t>https://api.github.com/repos/fogleman/Minecraft/downloads</t>
  </si>
  <si>
    <t>https://api.github.com/repos/fogleman/Minecraft</t>
  </si>
  <si>
    <t>https://api.github.com/users/fogleman</t>
  </si>
  <si>
    <t>Minecraft</t>
  </si>
  <si>
    <t>https://api.github.com/repos/fogleman/Minecraft/comments{/number}</t>
  </si>
  <si>
    <t>https://api.github.com/repos/harelba/q/commits{/sha}</t>
  </si>
  <si>
    <t>harelba</t>
  </si>
  <si>
    <t xml:space="preserve">q - Run SQL directly on CSV or TSV files  </t>
  </si>
  <si>
    <t>https://api.github.com/repos/harelba/q/downloads</t>
  </si>
  <si>
    <t>https://api.github.com/repos/harelba/q</t>
  </si>
  <si>
    <t>https://api.github.com/users/harelba</t>
  </si>
  <si>
    <t>https://api.github.com/repos/harelba/q/comments{/number}</t>
  </si>
  <si>
    <t>https://api.github.com/repos/id-Software/DOOM/commits{/sha}</t>
  </si>
  <si>
    <t>id-Software</t>
  </si>
  <si>
    <t>DOOM Open Source Release</t>
  </si>
  <si>
    <t>https://api.github.com/repos/id-Software/DOOM/downloads</t>
  </si>
  <si>
    <t>https://api.github.com/repos/id-Software/DOOM</t>
  </si>
  <si>
    <t>https://api.github.com/users/id-Software</t>
  </si>
  <si>
    <t>DOOM</t>
  </si>
  <si>
    <t>https://api.github.com/repos/id-Software/DOOM/comments{/number}</t>
  </si>
  <si>
    <t>https://api.github.com/repos/knowm/XChange/commits{/sha}</t>
  </si>
  <si>
    <t>knowm</t>
  </si>
  <si>
    <t>XChange is a Java library providing a streamlined API for interacting with 60+ Bitcoin and Altcoin exchanges providing a consistent interface for trading and accessing market data.</t>
  </si>
  <si>
    <t>https://api.github.com/repos/knowm/XChange/downloads</t>
  </si>
  <si>
    <t>https://api.github.com/repos/knowm/XChange</t>
  </si>
  <si>
    <t>https://api.github.com/users/knowm</t>
  </si>
  <si>
    <t>XChange</t>
  </si>
  <si>
    <t>https://api.github.com/repos/knowm/XChange/comments{/number}</t>
  </si>
  <si>
    <t>https://api.github.com/repos/Todd-Davies/ProgressWheel/commits{/sha}</t>
  </si>
  <si>
    <t>Todd-Davies</t>
  </si>
  <si>
    <t>A progress wheel for android, intended for use instead of the standard progress bar.</t>
  </si>
  <si>
    <t>https://api.github.com/repos/Todd-Davies/ProgressWheel/downloads</t>
  </si>
  <si>
    <t>https://api.github.com/repos/Todd-Davies/ProgressWheel</t>
  </si>
  <si>
    <t>https://api.github.com/users/Todd-Davies</t>
  </si>
  <si>
    <t>ProgressWheel</t>
  </si>
  <si>
    <t>https://api.github.com/repos/Todd-Davies/ProgressWheel/comments{/number}</t>
  </si>
  <si>
    <t>https://api.github.com/repos/yarrick/iodine/commits{/sha}</t>
  </si>
  <si>
    <t>yarrick</t>
  </si>
  <si>
    <t>Official git repo for iodine dns tunnel</t>
  </si>
  <si>
    <t>https://api.github.com/repos/yarrick/iodine/downloads</t>
  </si>
  <si>
    <t>https://api.github.com/repos/yarrick/iodine</t>
  </si>
  <si>
    <t>https://api.github.com/users/yarrick</t>
  </si>
  <si>
    <t>iodine</t>
  </si>
  <si>
    <t>https://api.github.com/repos/yarrick/iodine/comments{/number}</t>
  </si>
  <si>
    <t>https://api.github.com/repos/davidhalter/jedi/commits{/sha}</t>
  </si>
  <si>
    <t>davidhalter</t>
  </si>
  <si>
    <t>Awesome autocompletion and static analysis library for python.</t>
  </si>
  <si>
    <t>https://api.github.com/repos/davidhalter/jedi/downloads</t>
  </si>
  <si>
    <t>https://api.github.com/repos/davidhalter/jedi</t>
  </si>
  <si>
    <t>https://api.github.com/users/davidhalter</t>
  </si>
  <si>
    <t>jedi</t>
  </si>
  <si>
    <t>https://api.github.com/repos/davidhalter/jedi/comments{/number}</t>
  </si>
  <si>
    <t>https://api.github.com/repos/springside/springside4/commits{/sha}</t>
  </si>
  <si>
    <t>springside</t>
  </si>
  <si>
    <t>A Spring Framework based, pragmatic style JavaEE application reference architecture.</t>
  </si>
  <si>
    <t>https://api.github.com/repos/springside/springside4/downloads</t>
  </si>
  <si>
    <t>https://api.github.com/repos/springside/springside4</t>
  </si>
  <si>
    <t>https://api.github.com/users/springside</t>
  </si>
  <si>
    <t>springside4</t>
  </si>
  <si>
    <t>https://api.github.com/repos/springside/springside4/comments{/number}</t>
  </si>
  <si>
    <t>https://api.github.com/repos/PyGithub/PyGithub/commits{/sha}</t>
  </si>
  <si>
    <t>PyGithub</t>
  </si>
  <si>
    <t>Typed interactions with the GitHub API v3</t>
  </si>
  <si>
    <t>https://api.github.com/repos/PyGithub/PyGithub/downloads</t>
  </si>
  <si>
    <t>https://api.github.com/repos/PyGithub/PyGithub</t>
  </si>
  <si>
    <t>https://api.github.com/users/PyGithub</t>
  </si>
  <si>
    <t>https://api.github.com/repos/PyGithub/PyGithub/comments{/number}</t>
  </si>
  <si>
    <t>https://api.github.com/repos/astaxie/beego/commits{/sha}</t>
  </si>
  <si>
    <t>astaxie</t>
  </si>
  <si>
    <t>beego is an open-source, high-performance web framework for the Go programming language.</t>
  </si>
  <si>
    <t>https://api.github.com/repos/astaxie/beego/downloads</t>
  </si>
  <si>
    <t>https://api.github.com/repos/astaxie/beego</t>
  </si>
  <si>
    <t>https://api.github.com/users/astaxie</t>
  </si>
  <si>
    <t>beego</t>
  </si>
  <si>
    <t>https://api.github.com/repos/astaxie/beego/comments{/number}</t>
  </si>
  <si>
    <t>https://api.github.com/repos/pyinvoke/invoke/commits{/sha}</t>
  </si>
  <si>
    <t>pyinvoke</t>
  </si>
  <si>
    <t>Pythonic task management &amp; command execution.</t>
  </si>
  <si>
    <t>https://api.github.com/repos/pyinvoke/invoke/downloads</t>
  </si>
  <si>
    <t>https://api.github.com/repos/pyinvoke/invoke</t>
  </si>
  <si>
    <t>https://api.github.com/users/pyinvoke</t>
  </si>
  <si>
    <t>invoke</t>
  </si>
  <si>
    <t>https://api.github.com/repos/pyinvoke/invoke/comments{/number}</t>
  </si>
  <si>
    <t>https://api.github.com/repos/ReactiveCocoa/ReactiveCocoa/commits{/sha}</t>
  </si>
  <si>
    <t>ReactiveCocoa</t>
  </si>
  <si>
    <t>Reactive extensions to Cocoa frameworks, built on top of ReactiveSwift</t>
  </si>
  <si>
    <t>https://api.github.com/repos/ReactiveCocoa/ReactiveCocoa/downloads</t>
  </si>
  <si>
    <t>https://api.github.com/repos/ReactiveCocoa/ReactiveCocoa</t>
  </si>
  <si>
    <t>https://api.github.com/users/ReactiveCocoa</t>
  </si>
  <si>
    <t>https://api.github.com/repos/ReactiveCocoa/ReactiveCocoa/comments{/number}</t>
  </si>
  <si>
    <t>https://api.github.com/repos/MongoEngine/mongoengine/commits{/sha}</t>
  </si>
  <si>
    <t>MongoEngine</t>
  </si>
  <si>
    <t>A Python Object-Document-Mapper for working with MongoDB</t>
  </si>
  <si>
    <t>https://api.github.com/repos/MongoEngine/mongoengine/downloads</t>
  </si>
  <si>
    <t>https://api.github.com/repos/MongoEngine/mongoengine</t>
  </si>
  <si>
    <t>https://api.github.com/users/MongoEngine</t>
  </si>
  <si>
    <t>mongoengine</t>
  </si>
  <si>
    <t>https://api.github.com/repos/MongoEngine/mongoengine/comments{/number}</t>
  </si>
  <si>
    <t>https://api.github.com/repos/tsuru/tsuru/commits{/sha}</t>
  </si>
  <si>
    <t>tsuru</t>
  </si>
  <si>
    <t>Open source, extensible and Docker-based Platform as a Service (PaaS).</t>
  </si>
  <si>
    <t>https://api.github.com/repos/tsuru/tsuru/downloads</t>
  </si>
  <si>
    <t>https://api.github.com/repos/tsuru/tsuru</t>
  </si>
  <si>
    <t>https://api.github.com/users/tsuru</t>
  </si>
  <si>
    <t>https://api.github.com/repos/tsuru/tsuru/comments{/number}</t>
  </si>
  <si>
    <t>https://api.github.com/repos/ansible/ansible/commits{/sha}</t>
  </si>
  <si>
    <t>ansible</t>
  </si>
  <si>
    <t>Ansible is a radically simple IT automation platform that makes your applications and systems easier to deploy. Avoid writing scripts or custom code to deploy and update your applications â€” automate in a language that approaches plain English, using SSH, with no agents to install on remote systems. https://docs.ansible.com/ansible/</t>
  </si>
  <si>
    <t>https://api.github.com/repos/ansible/ansible/downloads</t>
  </si>
  <si>
    <t>https://api.github.com/repos/ansible/ansible</t>
  </si>
  <si>
    <t>https://api.github.com/users/ansible</t>
  </si>
  <si>
    <t>https://api.github.com/repos/ansible/ansible/comments{/number}</t>
  </si>
  <si>
    <t>devel</t>
  </si>
  <si>
    <t>https://api.github.com/repos/gbeced/pyalgotrade/commits{/sha}</t>
  </si>
  <si>
    <t>gbeced</t>
  </si>
  <si>
    <t>Python Algorithmic Trading Library</t>
  </si>
  <si>
    <t>https://api.github.com/repos/gbeced/pyalgotrade/downloads</t>
  </si>
  <si>
    <t>https://api.github.com/repos/gbeced/pyalgotrade</t>
  </si>
  <si>
    <t>https://api.github.com/users/gbeced</t>
  </si>
  <si>
    <t>pyalgotrade</t>
  </si>
  <si>
    <t>https://api.github.com/repos/gbeced/pyalgotrade/comments{/number}</t>
  </si>
  <si>
    <t>https://api.github.com/repos/sripathikrishnan/redis-rdb-tools/commits{/sha}</t>
  </si>
  <si>
    <t>sripathikrishnan</t>
  </si>
  <si>
    <t>Parse Redis dump.rdb files, Analyze Memory, and Export Data to JSON</t>
  </si>
  <si>
    <t>https://api.github.com/repos/sripathikrishnan/redis-rdb-tools/downloads</t>
  </si>
  <si>
    <t>https://api.github.com/repos/sripathikrishnan/redis-rdb-tools</t>
  </si>
  <si>
    <t>https://api.github.com/users/sripathikrishnan</t>
  </si>
  <si>
    <t>redis-rdb-tools</t>
  </si>
  <si>
    <t>https://api.github.com/repos/sripathikrishnan/redis-rdb-tools/comments{/number}</t>
  </si>
  <si>
    <t>https://api.github.com/repos/maxcountryman/flask-login/commits{/sha}</t>
  </si>
  <si>
    <t>maxcountryman</t>
  </si>
  <si>
    <t>Flask user session management.</t>
  </si>
  <si>
    <t>https://api.github.com/repos/maxcountryman/flask-login/downloads</t>
  </si>
  <si>
    <t>https://api.github.com/repos/maxcountryman/flask-login</t>
  </si>
  <si>
    <t>https://api.github.com/users/maxcountryman</t>
  </si>
  <si>
    <t>flask-login</t>
  </si>
  <si>
    <t>https://api.github.com/repos/maxcountryman/flask-login/comments{/number}</t>
  </si>
  <si>
    <t>https://api.github.com/repos/emilsjolander/StickyListHeaders/commits{/sha}</t>
  </si>
  <si>
    <t>emilsjolander</t>
  </si>
  <si>
    <t>An android library for section headers that stick to the top</t>
  </si>
  <si>
    <t>https://api.github.com/repos/emilsjolander/StickyListHeaders/downloads</t>
  </si>
  <si>
    <t>https://api.github.com/repos/emilsjolander/StickyListHeaders</t>
  </si>
  <si>
    <t>https://api.github.com/users/emilsjolander</t>
  </si>
  <si>
    <t>StickyListHeaders</t>
  </si>
  <si>
    <t>https://api.github.com/repos/emilsjolander/StickyListHeaders/comments{/number}</t>
  </si>
  <si>
    <t>https://api.github.com/repos/lib/pq/commits{/sha}</t>
  </si>
  <si>
    <t>lib</t>
  </si>
  <si>
    <t>Pure Go Postgres driver for database/sql</t>
  </si>
  <si>
    <t>https://api.github.com/repos/lib/pq/downloads</t>
  </si>
  <si>
    <t>https://api.github.com/repos/lib/pq</t>
  </si>
  <si>
    <t>https://api.github.com/users/lib</t>
  </si>
  <si>
    <t>pq</t>
  </si>
  <si>
    <t>https://api.github.com/repos/lib/pq/comments{/number}</t>
  </si>
  <si>
    <t>https://api.github.com/repos/arut/nginx-rtmp-module/commits{/sha}</t>
  </si>
  <si>
    <t>arut</t>
  </si>
  <si>
    <t>NGINX-based Media Streaming Server</t>
  </si>
  <si>
    <t>https://api.github.com/repos/arut/nginx-rtmp-module/downloads</t>
  </si>
  <si>
    <t>https://api.github.com/repos/arut/nginx-rtmp-module</t>
  </si>
  <si>
    <t>https://api.github.com/users/arut</t>
  </si>
  <si>
    <t>nginx-rtmp-module</t>
  </si>
  <si>
    <t>https://api.github.com/repos/arut/nginx-rtmp-module/comments{/number}</t>
  </si>
  <si>
    <t>https://api.github.com/repos/nficano/pytube/commits{/sha}</t>
  </si>
  <si>
    <t>nficano</t>
  </si>
  <si>
    <t>A lightweight, dependency-free Python library (and command-line utility) for downloading YouTube Videos.</t>
  </si>
  <si>
    <t>https://api.github.com/repos/nficano/pytube/downloads</t>
  </si>
  <si>
    <t>https://api.github.com/repos/nficano/pytube</t>
  </si>
  <si>
    <t>https://api.github.com/users/nficano</t>
  </si>
  <si>
    <t>pytube</t>
  </si>
  <si>
    <t>https://api.github.com/repos/nficano/pytube/comments{/number}</t>
  </si>
  <si>
    <t>https://api.github.com/repos/iBotPeaches/Apktool/commits{/sha}</t>
  </si>
  <si>
    <t>iBotPeaches</t>
  </si>
  <si>
    <t>A tool for reverse engineering Android apk files</t>
  </si>
  <si>
    <t>https://api.github.com/repos/iBotPeaches/Apktool/downloads</t>
  </si>
  <si>
    <t>https://api.github.com/repos/iBotPeaches/Apktool</t>
  </si>
  <si>
    <t>https://api.github.com/users/iBotPeaches</t>
  </si>
  <si>
    <t>Apktool</t>
  </si>
  <si>
    <t>https://api.github.com/repos/iBotPeaches/Apktool/comments{/number}</t>
  </si>
  <si>
    <t>https://api.github.com/repos/wg/wrk/commits{/sha}</t>
  </si>
  <si>
    <t>wg</t>
  </si>
  <si>
    <t>Modern HTTP benchmarking tool</t>
  </si>
  <si>
    <t>https://api.github.com/repos/wg/wrk/downloads</t>
  </si>
  <si>
    <t>https://api.github.com/repos/wg/wrk</t>
  </si>
  <si>
    <t>https://api.github.com/users/wg</t>
  </si>
  <si>
    <t>wrk</t>
  </si>
  <si>
    <t>https://api.github.com/repos/wg/wrk/comments{/number}</t>
  </si>
  <si>
    <t>https://api.github.com/repos/hazelcast/hazelcast/commits{/sha}</t>
  </si>
  <si>
    <t>hazelcast</t>
  </si>
  <si>
    <t>Open Source In-Memory Data Grid</t>
  </si>
  <si>
    <t>https://api.github.com/repos/hazelcast/hazelcast/downloads</t>
  </si>
  <si>
    <t>https://api.github.com/repos/hazelcast/hazelcast</t>
  </si>
  <si>
    <t>https://api.github.com/users/hazelcast</t>
  </si>
  <si>
    <t>https://api.github.com/repos/hazelcast/hazelcast/comments{/number}</t>
  </si>
  <si>
    <t>https://api.github.com/repos/mrjbq7/ta-lib/commits{/sha}</t>
  </si>
  <si>
    <t>mrjbq7</t>
  </si>
  <si>
    <t>Python wrapper for TA-Lib (http://ta-lib.org/).</t>
  </si>
  <si>
    <t>https://api.github.com/repos/mrjbq7/ta-lib/downloads</t>
  </si>
  <si>
    <t>https://api.github.com/repos/mrjbq7/ta-lib</t>
  </si>
  <si>
    <t>https://api.github.com/users/mrjbq7</t>
  </si>
  <si>
    <t>ta-lib</t>
  </si>
  <si>
    <t>https://api.github.com/repos/mrjbq7/ta-lib/comments{/number}</t>
  </si>
  <si>
    <t>https://api.github.com/repos/rovo89/Xposed/commits{/sha}</t>
  </si>
  <si>
    <t>rovo89</t>
  </si>
  <si>
    <t>The native part of the Xposed framework (mainly the modified app_process binary).</t>
  </si>
  <si>
    <t>https://api.github.com/repos/rovo89/Xposed/downloads</t>
  </si>
  <si>
    <t>https://api.github.com/repos/rovo89/Xposed</t>
  </si>
  <si>
    <t>https://api.github.com/users/rovo89</t>
  </si>
  <si>
    <t>Xposed</t>
  </si>
  <si>
    <t>https://api.github.com/repos/rovo89/Xposed/comments{/number}</t>
  </si>
  <si>
    <t>https://api.github.com/repos/bitcoin-wallet/bitcoin-wallet/commits{/sha}</t>
  </si>
  <si>
    <t>bitcoin-wallet</t>
  </si>
  <si>
    <t>Bitcoin Wallet app for your Android device. Standalone Bitcoin node, no centralized backend required.</t>
  </si>
  <si>
    <t>https://api.github.com/repos/bitcoin-wallet/bitcoin-wallet/downloads</t>
  </si>
  <si>
    <t>https://api.github.com/repos/bitcoin-wallet/bitcoin-wallet</t>
  </si>
  <si>
    <t>https://api.github.com/users/bitcoin-wallet</t>
  </si>
  <si>
    <t>https://api.github.com/repos/bitcoin-wallet/bitcoin-wallet/comments{/number}</t>
  </si>
  <si>
    <t>https://api.github.com/repos/bitly/go-simplejson/commits{/sha}</t>
  </si>
  <si>
    <t>bitly</t>
  </si>
  <si>
    <t>a Go package to interact with arbitrary JSON</t>
  </si>
  <si>
    <t>https://api.github.com/repos/bitly/go-simplejson/downloads</t>
  </si>
  <si>
    <t>https://api.github.com/repos/bitly/go-simplejson</t>
  </si>
  <si>
    <t>https://api.github.com/users/bitly</t>
  </si>
  <si>
    <t>go-simplejson</t>
  </si>
  <si>
    <t>https://api.github.com/repos/bitly/go-simplejson/comments{/number}</t>
  </si>
  <si>
    <t>https://api.github.com/repos/docopt/docopt/commits{/sha}</t>
  </si>
  <si>
    <t>docopt</t>
  </si>
  <si>
    <t>Pythonic command line arguments parser, that will make you smile</t>
  </si>
  <si>
    <t>https://api.github.com/repos/docopt/docopt/downloads</t>
  </si>
  <si>
    <t>https://api.github.com/repos/docopt/docopt</t>
  </si>
  <si>
    <t>https://api.github.com/users/docopt</t>
  </si>
  <si>
    <t>https://api.github.com/repos/docopt/docopt/comments{/number}</t>
  </si>
  <si>
    <t>https://api.github.com/repos/StevenBlack/hosts/commits{/sha}</t>
  </si>
  <si>
    <t>StevenBlack</t>
  </si>
  <si>
    <t xml:space="preserve">Extending and consolidating hosts files from several well-curated sources like adaway.org, mvps.org, malwaredomainlist.com, someonewhocares.org, and potentially others.  You can optionally invoke extensions to block additional sites by category. </t>
  </si>
  <si>
    <t>https://api.github.com/repos/StevenBlack/hosts/downloads</t>
  </si>
  <si>
    <t>https://api.github.com/repos/StevenBlack/hosts</t>
  </si>
  <si>
    <t>https://api.github.com/users/StevenBlack</t>
  </si>
  <si>
    <t>hosts</t>
  </si>
  <si>
    <t>https://api.github.com/repos/StevenBlack/hosts/comments{/number}</t>
  </si>
  <si>
    <t>https://api.github.com/repos/garyburd/redigo/commits{/sha}</t>
  </si>
  <si>
    <t>garyburd</t>
  </si>
  <si>
    <t>Go client for Redis</t>
  </si>
  <si>
    <t>https://api.github.com/repos/garyburd/redigo/downloads</t>
  </si>
  <si>
    <t>https://api.github.com/repos/garyburd/redigo</t>
  </si>
  <si>
    <t>https://api.github.com/users/garyburd</t>
  </si>
  <si>
    <t>redigo</t>
  </si>
  <si>
    <t>https://api.github.com/repos/garyburd/redigo/comments{/number}</t>
  </si>
  <si>
    <t>https://api.github.com/repos/martinblech/xmltodict/commits{/sha}</t>
  </si>
  <si>
    <t>martinblech</t>
  </si>
  <si>
    <t>Python module that makes working with XML feel like you are working with JSON</t>
  </si>
  <si>
    <t>https://api.github.com/repos/martinblech/xmltodict/downloads</t>
  </si>
  <si>
    <t>https://api.github.com/repos/martinblech/xmltodict</t>
  </si>
  <si>
    <t>https://api.github.com/users/martinblech</t>
  </si>
  <si>
    <t>xmltodict</t>
  </si>
  <si>
    <t>https://api.github.com/repos/martinblech/xmltodict/comments{/number}</t>
  </si>
  <si>
    <t>https://api.github.com/repos/dgrijalva/jwt-go/commits{/sha}</t>
  </si>
  <si>
    <t>dgrijalva</t>
  </si>
  <si>
    <t>Golang implementation of JSON Web Tokens (JWT)</t>
  </si>
  <si>
    <t>https://api.github.com/repos/dgrijalva/jwt-go/downloads</t>
  </si>
  <si>
    <t>https://api.github.com/repos/dgrijalva/jwt-go</t>
  </si>
  <si>
    <t>https://api.github.com/users/dgrijalva</t>
  </si>
  <si>
    <t>jwt-go</t>
  </si>
  <si>
    <t>https://api.github.com/repos/dgrijalva/jwt-go/comments{/number}</t>
  </si>
  <si>
    <t>https://api.github.com/repos/insanum/gcalcli/commits{/sha}</t>
  </si>
  <si>
    <t>insanum</t>
  </si>
  <si>
    <t>Google Calendar Command Line Interface</t>
  </si>
  <si>
    <t>https://api.github.com/repos/insanum/gcalcli/downloads</t>
  </si>
  <si>
    <t>https://api.github.com/repos/insanum/gcalcli</t>
  </si>
  <si>
    <t>https://api.github.com/users/insanum</t>
  </si>
  <si>
    <t>gcalcli</t>
  </si>
  <si>
    <t>https://api.github.com/repos/insanum/gcalcli/comments{/number}</t>
  </si>
  <si>
    <t>https://api.github.com/repos/jfinal/jfinal/commits{/sha}</t>
  </si>
  <si>
    <t>jfinal</t>
  </si>
  <si>
    <t>JAVA WEB + ORM Framework</t>
  </si>
  <si>
    <t>https://api.github.com/repos/jfinal/jfinal/downloads</t>
  </si>
  <si>
    <t>https://api.github.com/repos/jfinal/jfinal</t>
  </si>
  <si>
    <t>https://api.github.com/users/jfinal</t>
  </si>
  <si>
    <t>https://api.github.com/repos/jfinal/jfinal/comments{/number}</t>
  </si>
  <si>
    <t>https://api.github.com/repos/streadway/amqp/commits{/sha}</t>
  </si>
  <si>
    <t>streadway</t>
  </si>
  <si>
    <t>Go client for AMQP 0.9.1</t>
  </si>
  <si>
    <t>https://api.github.com/repos/streadway/amqp/downloads</t>
  </si>
  <si>
    <t>https://api.github.com/repos/streadway/amqp</t>
  </si>
  <si>
    <t>https://api.github.com/users/streadway</t>
  </si>
  <si>
    <t>amqp</t>
  </si>
  <si>
    <t>https://api.github.com/repos/streadway/amqp/comments{/number}</t>
  </si>
  <si>
    <t>https://api.github.com/repos/OpenVPN/openvpn/commits{/sha}</t>
  </si>
  <si>
    <t>OpenVPN</t>
  </si>
  <si>
    <t>OpenVPN  is  an open source VPN daemon</t>
  </si>
  <si>
    <t>https://api.github.com/repos/OpenVPN/openvpn/downloads</t>
  </si>
  <si>
    <t>https://api.github.com/repos/OpenVPN/openvpn</t>
  </si>
  <si>
    <t>https://api.github.com/users/OpenVPN</t>
  </si>
  <si>
    <t>openvpn</t>
  </si>
  <si>
    <t>https://api.github.com/repos/OpenVPN/openvpn/comments{/number}</t>
  </si>
  <si>
    <t>https://api.github.com/repos/cdarwin/go-koans/commits{/sha}</t>
  </si>
  <si>
    <t>cdarwin</t>
  </si>
  <si>
    <t>koans for go</t>
  </si>
  <si>
    <t>https://api.github.com/repos/cdarwin/go-koans/downloads</t>
  </si>
  <si>
    <t>https://api.github.com/repos/cdarwin/go-koans</t>
  </si>
  <si>
    <t>https://api.github.com/users/cdarwin</t>
  </si>
  <si>
    <t>go-koans</t>
  </si>
  <si>
    <t>https://api.github.com/repos/cdarwin/go-koans/comments{/number}</t>
  </si>
  <si>
    <t>https://api.github.com/repos/tomerfiliba/plumbum/commits{/sha}</t>
  </si>
  <si>
    <t>tomerfiliba</t>
  </si>
  <si>
    <t>Plumbum: Shell Combinators</t>
  </si>
  <si>
    <t>https://api.github.com/repos/tomerfiliba/plumbum/downloads</t>
  </si>
  <si>
    <t>https://api.github.com/repos/tomerfiliba/plumbum</t>
  </si>
  <si>
    <t>https://api.github.com/users/tomerfiliba</t>
  </si>
  <si>
    <t>plumbum</t>
  </si>
  <si>
    <t>https://api.github.com/repos/tomerfiliba/plumbum/comments{/number}</t>
  </si>
  <si>
    <t>https://api.github.com/repos/django/django/commits{/sha}</t>
  </si>
  <si>
    <t>django</t>
  </si>
  <si>
    <t>The Web framework for perfectionists with deadlines.</t>
  </si>
  <si>
    <t>https://api.github.com/repos/django/django/downloads</t>
  </si>
  <si>
    <t>https://api.github.com/repos/django/django</t>
  </si>
  <si>
    <t>https://api.github.com/users/django</t>
  </si>
  <si>
    <t>https://api.github.com/repos/django/django/comments{/number}</t>
  </si>
  <si>
    <t>https://api.github.com/repos/smicallef/spiderfoot/commits{/sha}</t>
  </si>
  <si>
    <t>smicallef</t>
  </si>
  <si>
    <t>SpiderFoot, the most complete OSINT collection and reconnaissance tool.</t>
  </si>
  <si>
    <t>https://api.github.com/repos/smicallef/spiderfoot/downloads</t>
  </si>
  <si>
    <t>https://api.github.com/repos/smicallef/spiderfoot</t>
  </si>
  <si>
    <t>https://api.github.com/users/smicallef</t>
  </si>
  <si>
    <t>spiderfoot</t>
  </si>
  <si>
    <t>https://api.github.com/repos/smicallef/spiderfoot/comments{/number}</t>
  </si>
  <si>
    <t>https://api.github.com/repos/aragozin/jvm-tools/commits{/sha}</t>
  </si>
  <si>
    <t>aragozin</t>
  </si>
  <si>
    <t>Small set of tools for JVM troublshooting, monitoring and profiling.</t>
  </si>
  <si>
    <t>https://api.github.com/repos/aragozin/jvm-tools/downloads</t>
  </si>
  <si>
    <t>https://api.github.com/repos/aragozin/jvm-tools</t>
  </si>
  <si>
    <t>https://api.github.com/users/aragozin</t>
  </si>
  <si>
    <t>jvm-tools</t>
  </si>
  <si>
    <t>https://api.github.com/repos/aragozin/jvm-tools/comments{/number}</t>
  </si>
  <si>
    <t>https://api.github.com/repos/spyoungtech/grequests/commits{/sha}</t>
  </si>
  <si>
    <t>spyoungtech</t>
  </si>
  <si>
    <t>Requests + Gevent = &lt;3</t>
  </si>
  <si>
    <t>https://api.github.com/repos/spyoungtech/grequests/downloads</t>
  </si>
  <si>
    <t>https://api.github.com/repos/spyoungtech/grequests</t>
  </si>
  <si>
    <t>https://api.github.com/users/spyoungtech</t>
  </si>
  <si>
    <t>grequests</t>
  </si>
  <si>
    <t>https://api.github.com/repos/spyoungtech/grequests/comments{/number}</t>
  </si>
  <si>
    <t>https://api.github.com/repos/SublimeText-Markdown/MarkdownEditing/commits{/sha}</t>
  </si>
  <si>
    <t>SublimeText-Markdown</t>
  </si>
  <si>
    <t>Powerful Markdown package for Sublime Text with better syntax understanding and good color schemes.</t>
  </si>
  <si>
    <t>https://api.github.com/repos/SublimeText-Markdown/MarkdownEditing/downloads</t>
  </si>
  <si>
    <t>https://api.github.com/repos/SublimeText-Markdown/MarkdownEditing</t>
  </si>
  <si>
    <t>https://api.github.com/users/SublimeText-Markdown</t>
  </si>
  <si>
    <t>MarkdownEditing</t>
  </si>
  <si>
    <t>https://api.github.com/repos/SublimeText-Markdown/MarkdownEditing/comments{/number}</t>
  </si>
  <si>
    <t>https://api.github.com/repos/jersey/jersey/commits{/sha}</t>
  </si>
  <si>
    <t>jersey</t>
  </si>
  <si>
    <t>This is no longer the active Jersey repository. Please see the README.md</t>
  </si>
  <si>
    <t>https://api.github.com/repos/jersey/jersey/downloads</t>
  </si>
  <si>
    <t>https://api.github.com/repos/jersey/jersey</t>
  </si>
  <si>
    <t>https://api.github.com/users/jersey</t>
  </si>
  <si>
    <t>https://api.github.com/repos/jersey/jersey/comments{/number}</t>
  </si>
  <si>
    <t>https://api.github.com/repos/thymeleaf/thymeleaf/commits{/sha}</t>
  </si>
  <si>
    <t>thymeleaf</t>
  </si>
  <si>
    <t>Thymeleaf is a modern server-side Java template engine for both web and standalone environments.</t>
  </si>
  <si>
    <t>https://api.github.com/repos/thymeleaf/thymeleaf/downloads</t>
  </si>
  <si>
    <t>https://api.github.com/repos/thymeleaf/thymeleaf</t>
  </si>
  <si>
    <t>https://api.github.com/users/thymeleaf</t>
  </si>
  <si>
    <t>https://api.github.com/repos/thymeleaf/thymeleaf/comments{/number}</t>
  </si>
  <si>
    <t>3.0-master</t>
  </si>
  <si>
    <t>https://api.github.com/repos/errbotio/errbot/commits{/sha}</t>
  </si>
  <si>
    <t>errbotio</t>
  </si>
  <si>
    <t>Errbot is a chatbot, a daemon that connects to your favorite chat service and bring your tools and some fun into the conversation.</t>
  </si>
  <si>
    <t>https://api.github.com/repos/errbotio/errbot/downloads</t>
  </si>
  <si>
    <t>https://api.github.com/repos/errbotio/errbot</t>
  </si>
  <si>
    <t>https://api.github.com/users/errbotio</t>
  </si>
  <si>
    <t>errbot</t>
  </si>
  <si>
    <t>https://api.github.com/repos/errbotio/errbot/comments{/number}</t>
  </si>
  <si>
    <t>https://api.github.com/repos/VitaliyRodnenko/geeknote/commits{/sha}</t>
  </si>
  <si>
    <t>VitaliyRodnenko</t>
  </si>
  <si>
    <t>Console client for Evernote.</t>
  </si>
  <si>
    <t>https://api.github.com/repos/VitaliyRodnenko/geeknote/downloads</t>
  </si>
  <si>
    <t>https://api.github.com/repos/VitaliyRodnenko/geeknote</t>
  </si>
  <si>
    <t>https://api.github.com/users/VitaliyRodnenko</t>
  </si>
  <si>
    <t>geeknote</t>
  </si>
  <si>
    <t>https://api.github.com/repos/VitaliyRodnenko/geeknote/comments{/number}</t>
  </si>
  <si>
    <t>https://api.github.com/repos/searchbox-io/Jest/commits{/sha}</t>
  </si>
  <si>
    <t>searchbox-io</t>
  </si>
  <si>
    <t>Elasticsearch Java Rest Client.</t>
  </si>
  <si>
    <t>https://api.github.com/repos/searchbox-io/Jest/downloads</t>
  </si>
  <si>
    <t>https://api.github.com/repos/searchbox-io/Jest</t>
  </si>
  <si>
    <t>https://api.github.com/users/searchbox-io</t>
  </si>
  <si>
    <t>Jest</t>
  </si>
  <si>
    <t>https://api.github.com/repos/searchbox-io/Jest/comments{/number}</t>
  </si>
  <si>
    <t>https://api.github.com/repos/openaphid/android-flip/commits{/sha}</t>
  </si>
  <si>
    <t>openaphid</t>
  </si>
  <si>
    <t>A component for flip animation on Android, which is similar to the effect in Flipboard iPhone/Android</t>
  </si>
  <si>
    <t>https://api.github.com/repos/openaphid/android-flip/downloads</t>
  </si>
  <si>
    <t>https://api.github.com/repos/openaphid/android-flip</t>
  </si>
  <si>
    <t>https://api.github.com/users/openaphid</t>
  </si>
  <si>
    <t>android-flip</t>
  </si>
  <si>
    <t>https://api.github.com/repos/openaphid/android-flip/comments{/number}</t>
  </si>
  <si>
    <t>https://api.github.com/repos/mapstruct/mapstruct/commits{/sha}</t>
  </si>
  <si>
    <t>mapstruct</t>
  </si>
  <si>
    <t>An annotation processor for generating type-safe bean mappers</t>
  </si>
  <si>
    <t>https://api.github.com/repos/mapstruct/mapstruct/downloads</t>
  </si>
  <si>
    <t>https://api.github.com/repos/mapstruct/mapstruct</t>
  </si>
  <si>
    <t>https://api.github.com/users/mapstruct</t>
  </si>
  <si>
    <t>https://api.github.com/repos/mapstruct/mapstruct/comments{/number}</t>
  </si>
  <si>
    <t>https://api.github.com/repos/bauerca/drag-sort-listview/commits{/sha}</t>
  </si>
  <si>
    <t>bauerca</t>
  </si>
  <si>
    <t>Android ListView with drag and drop reordering.</t>
  </si>
  <si>
    <t>https://api.github.com/repos/bauerca/drag-sort-listview/downloads</t>
  </si>
  <si>
    <t>https://api.github.com/repos/bauerca/drag-sort-listview</t>
  </si>
  <si>
    <t>https://api.github.com/users/bauerca</t>
  </si>
  <si>
    <t>drag-sort-listview</t>
  </si>
  <si>
    <t>https://api.github.com/repos/bauerca/drag-sort-listview/comments{/number}</t>
  </si>
  <si>
    <t>https://api.github.com/repos/facebook/folly/commits{/sha}</t>
  </si>
  <si>
    <t>An open-source C++ library developed and used at Facebook.</t>
  </si>
  <si>
    <t>https://api.github.com/repos/facebook/folly/downloads</t>
  </si>
  <si>
    <t>https://api.github.com/repos/facebook/folly</t>
  </si>
  <si>
    <t>folly</t>
  </si>
  <si>
    <t>https://api.github.com/repos/facebook/folly/comments{/number}</t>
  </si>
  <si>
    <t>https://api.github.com/repos/facebookarchive/grace/commits{/sha}</t>
  </si>
  <si>
    <t>Graceful restart &amp; zero downtime deploy for Go servers.</t>
  </si>
  <si>
    <t>https://api.github.com/repos/facebookarchive/grace/downloads</t>
  </si>
  <si>
    <t>https://api.github.com/repos/facebookarchive/grace</t>
  </si>
  <si>
    <t>grace</t>
  </si>
  <si>
    <t>https://api.github.com/repos/facebookarchive/grace/comments{/number}</t>
  </si>
  <si>
    <t>https://api.github.com/repos/faif/python-patterns/commits{/sha}</t>
  </si>
  <si>
    <t>faif</t>
  </si>
  <si>
    <t>A collection of design patterns/idioms in Python</t>
  </si>
  <si>
    <t>https://api.github.com/repos/faif/python-patterns/downloads</t>
  </si>
  <si>
    <t>https://api.github.com/repos/faif/python-patterns</t>
  </si>
  <si>
    <t>https://api.github.com/users/faif</t>
  </si>
  <si>
    <t>python-patterns</t>
  </si>
  <si>
    <t>https://api.github.com/repos/faif/python-patterns/comments{/number}</t>
  </si>
  <si>
    <t>https://api.github.com/repos/ninjaframework/ninja/commits{/sha}</t>
  </si>
  <si>
    <t>ninjaframework</t>
  </si>
  <si>
    <t>Ninja is a full stack web framework for Java. Rock solid, fast and super productive.</t>
  </si>
  <si>
    <t>https://api.github.com/repos/ninjaframework/ninja/downloads</t>
  </si>
  <si>
    <t>https://api.github.com/repos/ninjaframework/ninja</t>
  </si>
  <si>
    <t>https://api.github.com/users/ninjaframework</t>
  </si>
  <si>
    <t>ninja</t>
  </si>
  <si>
    <t>https://api.github.com/repos/ninjaframework/ninja/comments{/number}</t>
  </si>
  <si>
    <t>https://api.github.com/repos/TheRook/subbrute/commits{/sha}</t>
  </si>
  <si>
    <t>TheRook</t>
  </si>
  <si>
    <t>A DNS meta-query spider that enumerates DNS records, and subdomains.</t>
  </si>
  <si>
    <t>https://api.github.com/repos/TheRook/subbrute/downloads</t>
  </si>
  <si>
    <t>https://api.github.com/repos/TheRook/subbrute</t>
  </si>
  <si>
    <t>https://api.github.com/users/TheRook</t>
  </si>
  <si>
    <t>subbrute</t>
  </si>
  <si>
    <t>https://api.github.com/repos/TheRook/subbrute/comments{/number}</t>
  </si>
  <si>
    <t>https://api.github.com/repos/mwaskom/seaborn/commits{/sha}</t>
  </si>
  <si>
    <t>mwaskom</t>
  </si>
  <si>
    <t>Statistical data visualization using matplotlib</t>
  </si>
  <si>
    <t>https://api.github.com/repos/mwaskom/seaborn/downloads</t>
  </si>
  <si>
    <t>https://api.github.com/repos/mwaskom/seaborn</t>
  </si>
  <si>
    <t>https://api.github.com/users/mwaskom</t>
  </si>
  <si>
    <t>seaborn</t>
  </si>
  <si>
    <t>https://api.github.com/repos/mwaskom/seaborn/comments{/number}</t>
  </si>
  <si>
    <t>https://api.github.com/repos/Trinea/android-common/commits{/sha}</t>
  </si>
  <si>
    <t>Trinea</t>
  </si>
  <si>
    <t>Android common lib, include ImageCache, HttpCache, DropDownListView, DownloadManager, Utils and so on</t>
  </si>
  <si>
    <t>https://api.github.com/repos/Trinea/android-common/downloads</t>
  </si>
  <si>
    <t>https://api.github.com/repos/Trinea/android-common</t>
  </si>
  <si>
    <t>https://api.github.com/users/Trinea</t>
  </si>
  <si>
    <t>android-common</t>
  </si>
  <si>
    <t>https://api.github.com/repos/Trinea/android-common/comments{/number}</t>
  </si>
  <si>
    <t>https://api.github.com/repos/apache/dubbo/commits{/sha}</t>
  </si>
  <si>
    <t>Apache Dubbo is a high-performance, java based, open source RPC framework.</t>
  </si>
  <si>
    <t>https://api.github.com/repos/apache/dubbo/downloads</t>
  </si>
  <si>
    <t>https://api.github.com/repos/apache/dubbo</t>
  </si>
  <si>
    <t>dubbo</t>
  </si>
  <si>
    <t>https://api.github.com/repos/apache/dubbo/comments{/number}</t>
  </si>
  <si>
    <t>https://api.github.com/repos/sqlmapproject/sqlmap/commits{/sha}</t>
  </si>
  <si>
    <t>sqlmapproject</t>
  </si>
  <si>
    <t>Automatic SQL injection and database takeover tool</t>
  </si>
  <si>
    <t>https://api.github.com/repos/sqlmapproject/sqlmap/downloads</t>
  </si>
  <si>
    <t>https://api.github.com/repos/sqlmapproject/sqlmap</t>
  </si>
  <si>
    <t>https://api.github.com/users/sqlmapproject</t>
  </si>
  <si>
    <t>sqlmap</t>
  </si>
  <si>
    <t>https://api.github.com/repos/sqlmapproject/sqlmap/comments{/number}</t>
  </si>
  <si>
    <t>https://api.github.com/repos/jfeinstein10/SlidingMenu/commits{/sha}</t>
  </si>
  <si>
    <t>jfeinstein10</t>
  </si>
  <si>
    <t>An Android library that allows you to easily create applications with slide-in menus. You may use it in your Android apps provided that you cite this project and include the license in your app. Thanks!</t>
  </si>
  <si>
    <t>https://api.github.com/repos/jfeinstein10/SlidingMenu/downloads</t>
  </si>
  <si>
    <t>https://api.github.com/repos/jfeinstein10/SlidingMenu</t>
  </si>
  <si>
    <t>https://api.github.com/users/jfeinstein10</t>
  </si>
  <si>
    <t>SlidingMenu</t>
  </si>
  <si>
    <t>https://api.github.com/repos/jfeinstein10/SlidingMenu/comments{/number}</t>
  </si>
  <si>
    <t>https://api.github.com/repos/zeux/pugixml/commits{/sha}</t>
  </si>
  <si>
    <t>zeux</t>
  </si>
  <si>
    <t>Light-weight, simple and fast XML parser for C++ with XPath support</t>
  </si>
  <si>
    <t>https://api.github.com/repos/zeux/pugixml/downloads</t>
  </si>
  <si>
    <t>https://api.github.com/repos/zeux/pugixml</t>
  </si>
  <si>
    <t>https://api.github.com/users/zeux</t>
  </si>
  <si>
    <t>pugixml</t>
  </si>
  <si>
    <t>https://api.github.com/repos/zeux/pugixml/comments{/number}</t>
  </si>
  <si>
    <t>https://api.github.com/repos/robfig/cron/commits{/sha}</t>
  </si>
  <si>
    <t>robfig</t>
  </si>
  <si>
    <t>a cron library for go</t>
  </si>
  <si>
    <t>https://api.github.com/repos/robfig/cron/downloads</t>
  </si>
  <si>
    <t>https://api.github.com/repos/robfig/cron</t>
  </si>
  <si>
    <t>https://api.github.com/users/robfig</t>
  </si>
  <si>
    <t>cron</t>
  </si>
  <si>
    <t>https://api.github.com/repos/robfig/cron/comments{/number}</t>
  </si>
  <si>
    <t>https://api.github.com/repos/Netflix/SimianArmy/commits{/sha}</t>
  </si>
  <si>
    <t>Netflix</t>
  </si>
  <si>
    <t>Tools for keeping your cloud operating in top form. Chaos Monkey is a resiliency tool that helps applications tolerate random instance failures.</t>
  </si>
  <si>
    <t>https://api.github.com/repos/Netflix/SimianArmy/downloads</t>
  </si>
  <si>
    <t>https://api.github.com/repos/Netflix/SimianArmy</t>
  </si>
  <si>
    <t>https://api.github.com/users/Netflix</t>
  </si>
  <si>
    <t>SimianArmy</t>
  </si>
  <si>
    <t>https://api.github.com/repos/Netflix/SimianArmy/comments{/number}</t>
  </si>
  <si>
    <t>https://api.github.com/repos/greenrobot/EventBus/commits{/sha}</t>
  </si>
  <si>
    <t>greenrobot</t>
  </si>
  <si>
    <t>Event bus for Android and Java that simplifies communication between Activities, Fragments, Threads, Services, etc. Less code, better quality.</t>
  </si>
  <si>
    <t>https://api.github.com/repos/greenrobot/EventBus/downloads</t>
  </si>
  <si>
    <t>https://api.github.com/repos/greenrobot/EventBus</t>
  </si>
  <si>
    <t>https://api.github.com/users/greenrobot</t>
  </si>
  <si>
    <t>EventBus</t>
  </si>
  <si>
    <t>https://api.github.com/repos/greenrobot/EventBus/comments{/number}</t>
  </si>
  <si>
    <t>https://api.github.com/repos/chrisbanes/PhotoView/commits{/sha}</t>
  </si>
  <si>
    <t>Implementation of ImageView for Android that supports zooming, by various touch gestures.</t>
  </si>
  <si>
    <t>https://api.github.com/repos/chrisbanes/PhotoView/downloads</t>
  </si>
  <si>
    <t>https://api.github.com/repos/chrisbanes/PhotoView</t>
  </si>
  <si>
    <t>PhotoView</t>
  </si>
  <si>
    <t>https://api.github.com/repos/chrisbanes/PhotoView/comments{/number}</t>
  </si>
  <si>
    <t>https://api.github.com/repos/undertow-io/undertow/commits{/sha}</t>
  </si>
  <si>
    <t>undertow-io</t>
  </si>
  <si>
    <t>High performance non-blocking webserver</t>
  </si>
  <si>
    <t>https://api.github.com/repos/undertow-io/undertow/downloads</t>
  </si>
  <si>
    <t>https://api.github.com/repos/undertow-io/undertow</t>
  </si>
  <si>
    <t>https://api.github.com/users/undertow-io</t>
  </si>
  <si>
    <t>undertow</t>
  </si>
  <si>
    <t>https://api.github.com/repos/undertow-io/undertow/comments{/number}</t>
  </si>
  <si>
    <t>https://api.github.com/repos/go-redis/redis/commits{/sha}</t>
  </si>
  <si>
    <t>go-redis</t>
  </si>
  <si>
    <t>Type-safe Redis client for Golang</t>
  </si>
  <si>
    <t>https://api.github.com/repos/go-redis/redis/downloads</t>
  </si>
  <si>
    <t>https://api.github.com/repos/go-redis/redis</t>
  </si>
  <si>
    <t>https://api.github.com/users/go-redis</t>
  </si>
  <si>
    <t>https://api.github.com/repos/go-redis/redis/comments{/number}</t>
  </si>
  <si>
    <t>https://api.github.com/repos/qii/weiciyuan/commits{/sha}</t>
  </si>
  <si>
    <t>qii</t>
  </si>
  <si>
    <t>Sina Weibo Android Client</t>
  </si>
  <si>
    <t>https://api.github.com/repos/qii/weiciyuan/downloads</t>
  </si>
  <si>
    <t>https://api.github.com/repos/qii/weiciyuan</t>
  </si>
  <si>
    <t>https://api.github.com/users/qii</t>
  </si>
  <si>
    <t>weiciyuan</t>
  </si>
  <si>
    <t>https://api.github.com/repos/qii/weiciyuan/comments{/number}</t>
  </si>
  <si>
    <t>https://api.github.com/repos/Netflix/eureka/commits{/sha}</t>
  </si>
  <si>
    <t>AWS Service registry for resilient mid-tier load balancing and failover.</t>
  </si>
  <si>
    <t>https://api.github.com/repos/Netflix/eureka/downloads</t>
  </si>
  <si>
    <t>https://api.github.com/repos/Netflix/eureka</t>
  </si>
  <si>
    <t>eureka</t>
  </si>
  <si>
    <t>https://api.github.com/repos/Netflix/eureka/comments{/number}</t>
  </si>
  <si>
    <t>https://api.github.com/repos/baskerville/bspwm/commits{/sha}</t>
  </si>
  <si>
    <t>baskerville</t>
  </si>
  <si>
    <t>A tiling window manager based on binary space partitioning</t>
  </si>
  <si>
    <t>https://api.github.com/repos/baskerville/bspwm/downloads</t>
  </si>
  <si>
    <t>https://api.github.com/repos/baskerville/bspwm</t>
  </si>
  <si>
    <t>https://api.github.com/users/baskerville</t>
  </si>
  <si>
    <t>bspwm</t>
  </si>
  <si>
    <t>https://api.github.com/repos/baskerville/bspwm/comments{/number}</t>
  </si>
  <si>
    <t>https://api.github.com/repos/AntennaPod/AntennaPod/commits{/sha}</t>
  </si>
  <si>
    <t>AntennaPod</t>
  </si>
  <si>
    <t>A podcast manager for Android</t>
  </si>
  <si>
    <t>https://api.github.com/repos/AntennaPod/AntennaPod/downloads</t>
  </si>
  <si>
    <t>https://api.github.com/repos/AntennaPod/AntennaPod</t>
  </si>
  <si>
    <t>https://api.github.com/users/AntennaPod</t>
  </si>
  <si>
    <t>https://api.github.com/repos/AntennaPod/AntennaPod/comments{/number}</t>
  </si>
  <si>
    <t>https://api.github.com/repos/dgorissen/coursera-dl/commits{/sha}</t>
  </si>
  <si>
    <t>dgorissen</t>
  </si>
  <si>
    <t>A script for downloading course material (video's, pdfs, quizzes, etc) from coursera.org</t>
  </si>
  <si>
    <t>https://api.github.com/repos/dgorissen/coursera-dl/downloads</t>
  </si>
  <si>
    <t>https://api.github.com/repos/dgorissen/coursera-dl</t>
  </si>
  <si>
    <t>https://api.github.com/users/dgorissen</t>
  </si>
  <si>
    <t>coursera-dl</t>
  </si>
  <si>
    <t>https://api.github.com/repos/dgorissen/coursera-dl/comments{/number}</t>
  </si>
  <si>
    <t>mechanize</t>
  </si>
  <si>
    <t>https://api.github.com/repos/spesmilo/electrum/commits{/sha}</t>
  </si>
  <si>
    <t>spesmilo</t>
  </si>
  <si>
    <t>Electrum Bitcoin Wallet</t>
  </si>
  <si>
    <t>https://api.github.com/repos/spesmilo/electrum/downloads</t>
  </si>
  <si>
    <t>https://api.github.com/repos/spesmilo/electrum</t>
  </si>
  <si>
    <t>https://api.github.com/users/spesmilo</t>
  </si>
  <si>
    <t>electrum</t>
  </si>
  <si>
    <t>https://api.github.com/repos/spesmilo/electrum/comments{/number}</t>
  </si>
  <si>
    <t>https://api.github.com/repos/nfnt/resize/commits{/sha}</t>
  </si>
  <si>
    <t>nfnt</t>
  </si>
  <si>
    <t xml:space="preserve">Pure golang image resizing </t>
  </si>
  <si>
    <t>https://api.github.com/repos/nfnt/resize/downloads</t>
  </si>
  <si>
    <t>https://api.github.com/repos/nfnt/resize</t>
  </si>
  <si>
    <t>https://api.github.com/users/nfnt</t>
  </si>
  <si>
    <t>resize</t>
  </si>
  <si>
    <t>https://api.github.com/repos/nfnt/resize/comments{/number}</t>
  </si>
  <si>
    <t>https://api.github.com/repos/fivesheep/chnroutes/commits{/sha}</t>
  </si>
  <si>
    <t>fivesheep</t>
  </si>
  <si>
    <t>scripts help chinese netizen, who uses vpn to combat censorship, by modifying the route table so as routing only the censored ip to the vpn</t>
  </si>
  <si>
    <t>https://api.github.com/repos/fivesheep/chnroutes/downloads</t>
  </si>
  <si>
    <t>https://api.github.com/repos/fivesheep/chnroutes</t>
  </si>
  <si>
    <t>https://api.github.com/users/fivesheep</t>
  </si>
  <si>
    <t>chnroutes</t>
  </si>
  <si>
    <t>https://api.github.com/repos/fivesheep/chnroutes/comments{/number}</t>
  </si>
  <si>
    <t>https://api.github.com/repos/longld/peda/commits{/sha}</t>
  </si>
  <si>
    <t>longld</t>
  </si>
  <si>
    <t>PEDA - Python Exploit Development Assistance for GDB</t>
  </si>
  <si>
    <t>https://api.github.com/repos/longld/peda/downloads</t>
  </si>
  <si>
    <t>https://api.github.com/repos/longld/peda</t>
  </si>
  <si>
    <t>https://api.github.com/users/longld</t>
  </si>
  <si>
    <t>peda</t>
  </si>
  <si>
    <t>https://api.github.com/repos/longld/peda/comments{/number}</t>
  </si>
  <si>
    <t>https://api.github.com/repos/keyboardsurfer/Crouton/commits{/sha}</t>
  </si>
  <si>
    <t>keyboardsurfer</t>
  </si>
  <si>
    <t xml:space="preserve">Context sensitive notifications for Android  </t>
  </si>
  <si>
    <t>https://api.github.com/repos/keyboardsurfer/Crouton/downloads</t>
  </si>
  <si>
    <t>https://api.github.com/repos/keyboardsurfer/Crouton</t>
  </si>
  <si>
    <t>https://api.github.com/users/keyboardsurfer</t>
  </si>
  <si>
    <t>Crouton</t>
  </si>
  <si>
    <t>https://api.github.com/repos/keyboardsurfer/Crouton/comments{/number}</t>
  </si>
  <si>
    <t>https://api.github.com/repos/tschellenbach/Stream-Framework/commits{/sha}</t>
  </si>
  <si>
    <t>tschellenbach</t>
  </si>
  <si>
    <t>Stream Framework is a Python library, which allows you to build news feed, activity streams and notification systems using Cassandra and/or Redis. The authors of Stream-Framework also provide a cloud service for feed technology:</t>
  </si>
  <si>
    <t>https://api.github.com/repos/tschellenbach/Stream-Framework/downloads</t>
  </si>
  <si>
    <t>https://api.github.com/repos/tschellenbach/Stream-Framework</t>
  </si>
  <si>
    <t>https://api.github.com/users/tschellenbach</t>
  </si>
  <si>
    <t>Stream-Framework</t>
  </si>
  <si>
    <t>https://api.github.com/repos/tschellenbach/Stream-Framework/comments{/number}</t>
  </si>
  <si>
    <t>https://api.github.com/repos/prestodb/presto/commits{/sha}</t>
  </si>
  <si>
    <t>prestodb</t>
  </si>
  <si>
    <t>The official home of the Presto distributed SQL query engine for big data</t>
  </si>
  <si>
    <t>https://api.github.com/repos/prestodb/presto/downloads</t>
  </si>
  <si>
    <t>https://api.github.com/repos/prestodb/presto</t>
  </si>
  <si>
    <t>https://api.github.com/users/prestodb</t>
  </si>
  <si>
    <t>presto</t>
  </si>
  <si>
    <t>https://api.github.com/repos/prestodb/presto/comments{/number}</t>
  </si>
  <si>
    <t>https://api.github.com/repos/NanoHttpd/nanohttpd/commits{/sha}</t>
  </si>
  <si>
    <t>NanoHttpd</t>
  </si>
  <si>
    <t>Tiny, easily embeddable HTTP server in Java.</t>
  </si>
  <si>
    <t>https://api.github.com/repos/NanoHttpd/nanohttpd/downloads</t>
  </si>
  <si>
    <t>https://api.github.com/repos/NanoHttpd/nanohttpd</t>
  </si>
  <si>
    <t>https://api.github.com/users/NanoHttpd</t>
  </si>
  <si>
    <t>nanohttpd</t>
  </si>
  <si>
    <t>https://api.github.com/repos/NanoHttpd/nanohttpd/comments{/number}</t>
  </si>
  <si>
    <t>https://api.github.com/repos/fontforge/fontforge/commits{/sha}</t>
  </si>
  <si>
    <t>fontforge</t>
  </si>
  <si>
    <t>Free (libre) font editor for Windows, Mac OS X and GNU+Linux</t>
  </si>
  <si>
    <t>https://api.github.com/repos/fontforge/fontforge/downloads</t>
  </si>
  <si>
    <t>https://api.github.com/repos/fontforge/fontforge</t>
  </si>
  <si>
    <t>https://api.github.com/users/fontforge</t>
  </si>
  <si>
    <t>https://api.github.com/repos/fontforge/fontforge/comments{/number}</t>
  </si>
  <si>
    <t>https://api.github.com/repos/amlcurran/ShowcaseView/commits{/sha}</t>
  </si>
  <si>
    <t>amlcurran</t>
  </si>
  <si>
    <t>[Archived] Highlight the best bits of your app to users quickly, simply, and cool...ly</t>
  </si>
  <si>
    <t>https://api.github.com/repos/amlcurran/ShowcaseView/downloads</t>
  </si>
  <si>
    <t>https://api.github.com/repos/amlcurran/ShowcaseView</t>
  </si>
  <si>
    <t>https://api.github.com/users/amlcurran</t>
  </si>
  <si>
    <t>ShowcaseView</t>
  </si>
  <si>
    <t>https://api.github.com/repos/amlcurran/ShowcaseView/comments{/number}</t>
  </si>
  <si>
    <t>https://api.github.com/repos/nats-io/go-nats/commits{/sha}</t>
  </si>
  <si>
    <t>nats-io</t>
  </si>
  <si>
    <t>[ARCHIVED]  Golang client for NATS, the cloud native messaging system.</t>
  </si>
  <si>
    <t>https://api.github.com/repos/nats-io/go-nats/downloads</t>
  </si>
  <si>
    <t>https://api.github.com/repos/nats-io/go-nats</t>
  </si>
  <si>
    <t>https://api.github.com/users/nats-io</t>
  </si>
  <si>
    <t>go-nats</t>
  </si>
  <si>
    <t>https://api.github.com/repos/nats-io/go-nats/comments{/number}</t>
  </si>
  <si>
    <t>https://api.github.com/repos/soimort/you-get/commits{/sha}</t>
  </si>
  <si>
    <t>soimort</t>
  </si>
  <si>
    <t>:arrow_double_down: Dumb downloader that scrapes the web</t>
  </si>
  <si>
    <t>https://api.github.com/repos/soimort/you-get/downloads</t>
  </si>
  <si>
    <t>https://api.github.com/repos/soimort/you-get</t>
  </si>
  <si>
    <t>https://api.github.com/users/soimort</t>
  </si>
  <si>
    <t>you-get</t>
  </si>
  <si>
    <t>https://api.github.com/repos/soimort/you-get/comments{/number}</t>
  </si>
  <si>
    <t>https://api.github.com/repos/nryoung/algorithms/commits{/sha}</t>
  </si>
  <si>
    <t>nryoung</t>
  </si>
  <si>
    <t>This repository is not maintained</t>
  </si>
  <si>
    <t>https://api.github.com/repos/nryoung/algorithms/downloads</t>
  </si>
  <si>
    <t>https://api.github.com/repos/nryoung/algorithms</t>
  </si>
  <si>
    <t>https://api.github.com/users/nryoung</t>
  </si>
  <si>
    <t>algorithms</t>
  </si>
  <si>
    <t>https://api.github.com/repos/nryoung/algorithms/comments{/number}</t>
  </si>
  <si>
    <t>https://api.github.com/repos/Mzzopublic/C/commits{/sha}</t>
  </si>
  <si>
    <t>Mzzopublic</t>
  </si>
  <si>
    <t>C??</t>
  </si>
  <si>
    <t>https://api.github.com/repos/Mzzopublic/C/downloads</t>
  </si>
  <si>
    <t>https://api.github.com/repos/Mzzopublic/C</t>
  </si>
  <si>
    <t>https://api.github.com/users/Mzzopublic</t>
  </si>
  <si>
    <t>https://api.github.com/repos/Mzzopublic/C/comments{/number}</t>
  </si>
  <si>
    <t>https://api.github.com/repos/koush/AndroidAsync/commits{/sha}</t>
  </si>
  <si>
    <t>koush</t>
  </si>
  <si>
    <t>Asynchronous socket, http(s) (client+server) and websocket library for android. Based on nio, not threads.</t>
  </si>
  <si>
    <t>https://api.github.com/repos/koush/AndroidAsync/downloads</t>
  </si>
  <si>
    <t>https://api.github.com/repos/koush/AndroidAsync</t>
  </si>
  <si>
    <t>https://api.github.com/users/koush</t>
  </si>
  <si>
    <t>AndroidAsync</t>
  </si>
  <si>
    <t>https://api.github.com/repos/koush/AndroidAsync/comments{/number}</t>
  </si>
  <si>
    <t>https://api.github.com/repos/LuminosoInsight/python-ftfy/commits{/sha}</t>
  </si>
  <si>
    <t>LuminosoInsight</t>
  </si>
  <si>
    <t>Fixes mojibake and other glitches in Unicode text, after the fact.</t>
  </si>
  <si>
    <t>https://api.github.com/repos/LuminosoInsight/python-ftfy/downloads</t>
  </si>
  <si>
    <t>https://api.github.com/repos/LuminosoInsight/python-ftfy</t>
  </si>
  <si>
    <t>https://api.github.com/users/LuminosoInsight</t>
  </si>
  <si>
    <t>python-ftfy</t>
  </si>
  <si>
    <t>https://api.github.com/repos/LuminosoInsight/python-ftfy/comments{/number}</t>
  </si>
  <si>
    <t>https://api.github.com/repos/fanout/pushpin/commits{/sha}</t>
  </si>
  <si>
    <t>fanout</t>
  </si>
  <si>
    <t>Reverse proxy for realtime web services</t>
  </si>
  <si>
    <t>https://api.github.com/repos/fanout/pushpin/downloads</t>
  </si>
  <si>
    <t>https://api.github.com/repos/fanout/pushpin</t>
  </si>
  <si>
    <t>https://api.github.com/users/fanout</t>
  </si>
  <si>
    <t>pushpin</t>
  </si>
  <si>
    <t>https://api.github.com/repos/fanout/pushpin/comments{/number}</t>
  </si>
  <si>
    <t>https://api.github.com/repos/SimonVT/android-menudrawer/commits{/sha}</t>
  </si>
  <si>
    <t>SimonVT</t>
  </si>
  <si>
    <t>*DEPRECATED* A slide-out menu implementation, which allows users to navigate between views in your app.</t>
  </si>
  <si>
    <t>https://api.github.com/repos/SimonVT/android-menudrawer/downloads</t>
  </si>
  <si>
    <t>https://api.github.com/repos/SimonVT/android-menudrawer</t>
  </si>
  <si>
    <t>https://api.github.com/users/SimonVT</t>
  </si>
  <si>
    <t>android-menudrawer</t>
  </si>
  <si>
    <t>https://api.github.com/repos/SimonVT/android-menudrawer/comments{/number}</t>
  </si>
  <si>
    <t>https://api.github.com/repos/jeremylong/DependencyCheck/commits{/sha}</t>
  </si>
  <si>
    <t>jeremylong</t>
  </si>
  <si>
    <t>OWASP dependency-check is a software composition analysis utility that detects publicly disclosed vulnerabilities in application dependencies.</t>
  </si>
  <si>
    <t>https://api.github.com/repos/jeremylong/DependencyCheck/downloads</t>
  </si>
  <si>
    <t>https://api.github.com/repos/jeremylong/DependencyCheck</t>
  </si>
  <si>
    <t>https://api.github.com/users/jeremylong</t>
  </si>
  <si>
    <t>DependencyCheck</t>
  </si>
  <si>
    <t>https://api.github.com/repos/jeremylong/DependencyCheck/comments{/number}</t>
  </si>
  <si>
    <t>https://api.github.com/repos/NLPchina/ansj_seg/commits{/sha}</t>
  </si>
  <si>
    <t>NLPchina</t>
  </si>
  <si>
    <t>ansj??.ict???java??.?????????????ict. ????,????,????,???????</t>
  </si>
  <si>
    <t>https://api.github.com/repos/NLPchina/ansj_seg/downloads</t>
  </si>
  <si>
    <t>https://api.github.com/repos/NLPchina/ansj_seg</t>
  </si>
  <si>
    <t>https://api.github.com/users/NLPchina</t>
  </si>
  <si>
    <t>ansj_seg</t>
  </si>
  <si>
    <t>https://api.github.com/repos/NLPchina/ansj_seg/comments{/number}</t>
  </si>
  <si>
    <t>https://api.github.com/repos/AndroidBootstrap/android-bootstrap/commits{/sha}</t>
  </si>
  <si>
    <t>AndroidBootstrap</t>
  </si>
  <si>
    <t xml:space="preserve">A template/bootstrap/boilerplate application that includes tons of great open source tools and frameworks. </t>
  </si>
  <si>
    <t>https://api.github.com/repos/AndroidBootstrap/android-bootstrap/downloads</t>
  </si>
  <si>
    <t>https://api.github.com/repos/AndroidBootstrap/android-bootstrap</t>
  </si>
  <si>
    <t>https://api.github.com/users/AndroidBootstrap</t>
  </si>
  <si>
    <t>android-bootstrap</t>
  </si>
  <si>
    <t>https://api.github.com/repos/AndroidBootstrap/android-bootstrap/comments{/number}</t>
  </si>
  <si>
    <t>https://api.github.com/repos/g-truc/glm/commits{/sha}</t>
  </si>
  <si>
    <t>g-truc</t>
  </si>
  <si>
    <t>OpenGL Mathematics (GLM)</t>
  </si>
  <si>
    <t>https://api.github.com/repos/g-truc/glm/downloads</t>
  </si>
  <si>
    <t>https://api.github.com/repos/g-truc/glm</t>
  </si>
  <si>
    <t>https://api.github.com/users/g-truc</t>
  </si>
  <si>
    <t>glm</t>
  </si>
  <si>
    <t>https://api.github.com/repos/g-truc/glm/comments{/number}</t>
  </si>
  <si>
    <t>https://api.github.com/repos/ragunathjawahar/android-saripaar/commits{/sha}</t>
  </si>
  <si>
    <t>ragunathjawahar</t>
  </si>
  <si>
    <t>UI form validation library for Android</t>
  </si>
  <si>
    <t>https://api.github.com/repos/ragunathjawahar/android-saripaar/downloads</t>
  </si>
  <si>
    <t>https://api.github.com/repos/ragunathjawahar/android-saripaar</t>
  </si>
  <si>
    <t>https://api.github.com/users/ragunathjawahar</t>
  </si>
  <si>
    <t>android-saripaar</t>
  </si>
  <si>
    <t>https://api.github.com/repos/ragunathjawahar/android-saripaar/comments{/number}</t>
  </si>
  <si>
    <t>https://api.github.com/repos/b-ryan/powerline-shell/commits{/sha}</t>
  </si>
  <si>
    <t>b-ryan</t>
  </si>
  <si>
    <t>A beautiful and useful prompt for your shell</t>
  </si>
  <si>
    <t>https://api.github.com/repos/b-ryan/powerline-shell/downloads</t>
  </si>
  <si>
    <t>https://api.github.com/repos/b-ryan/powerline-shell</t>
  </si>
  <si>
    <t>https://api.github.com/users/b-ryan</t>
  </si>
  <si>
    <t>powerline-shell</t>
  </si>
  <si>
    <t>https://api.github.com/repos/b-ryan/powerline-shell/comments{/number}</t>
  </si>
  <si>
    <t>https://api.github.com/repos/miguelbalboa/rfid/commits{/sha}</t>
  </si>
  <si>
    <t>miguelbalboa</t>
  </si>
  <si>
    <t>Arduino RFID Library for MFRC522</t>
  </si>
  <si>
    <t>https://api.github.com/repos/miguelbalboa/rfid/downloads</t>
  </si>
  <si>
    <t>https://api.github.com/repos/miguelbalboa/rfid</t>
  </si>
  <si>
    <t>https://api.github.com/users/miguelbalboa</t>
  </si>
  <si>
    <t>rfid</t>
  </si>
  <si>
    <t>https://api.github.com/repos/miguelbalboa/rfid/comments{/number}</t>
  </si>
  <si>
    <t>https://api.github.com/repos/jazzband/pip-tools/commits{/sha}</t>
  </si>
  <si>
    <t>A set of tools to keep your pinned Python dependencies fresh.</t>
  </si>
  <si>
    <t>https://api.github.com/repos/jazzband/pip-tools/downloads</t>
  </si>
  <si>
    <t>https://api.github.com/repos/jazzband/pip-tools</t>
  </si>
  <si>
    <t>pip-tools</t>
  </si>
  <si>
    <t>https://api.github.com/repos/jazzband/pip-tools/comments{/number}</t>
  </si>
  <si>
    <t>https://api.github.com/repos/sivel/speedtest-cli/commits{/sha}</t>
  </si>
  <si>
    <t>sivel</t>
  </si>
  <si>
    <t>Command line interface for testing internet bandwidth using speedtest.net</t>
  </si>
  <si>
    <t>https://api.github.com/repos/sivel/speedtest-cli/downloads</t>
  </si>
  <si>
    <t>https://api.github.com/repos/sivel/speedtest-cli</t>
  </si>
  <si>
    <t>https://api.github.com/users/sivel</t>
  </si>
  <si>
    <t>speedtest-cli</t>
  </si>
  <si>
    <t>https://api.github.com/repos/sivel/speedtest-cli/comments{/number}</t>
  </si>
  <si>
    <t>https://api.github.com/repos/bear/python-twitter/commits{/sha}</t>
  </si>
  <si>
    <t>bear</t>
  </si>
  <si>
    <t>A Python wrapper around the Twitter API.</t>
  </si>
  <si>
    <t>https://api.github.com/repos/bear/python-twitter/downloads</t>
  </si>
  <si>
    <t>https://api.github.com/repos/bear/python-twitter</t>
  </si>
  <si>
    <t>https://api.github.com/users/bear</t>
  </si>
  <si>
    <t>python-twitter</t>
  </si>
  <si>
    <t>https://api.github.com/repos/bear/python-twitter/comments{/number}</t>
  </si>
  <si>
    <t>https://api.github.com/repos/Activiti/Activiti/commits{/sha}</t>
  </si>
  <si>
    <t>Activiti</t>
  </si>
  <si>
    <t xml:space="preserve">Activiti is a light-weight workflow and Business Process Management (BPM) Platform targeted at business people, developers and system admins. Its core is a super-fast and rock-solid BPMN 2 process engine for Java. It's open-source and distributed under the Apache license. Activiti runs in any Java application, on a server, on a cluster or in the cloud. It integrates perfectly with Spring, it is extremely lightweight and based on simple concepts. </t>
  </si>
  <si>
    <t>https://api.github.com/repos/Activiti/Activiti/downloads</t>
  </si>
  <si>
    <t>https://api.github.com/repos/Activiti/Activiti</t>
  </si>
  <si>
    <t>https://api.github.com/users/Activiti</t>
  </si>
  <si>
    <t>https://api.github.com/repos/Activiti/Activiti/comments{/number}</t>
  </si>
  <si>
    <t>https://api.github.com/repos/gevent/gevent/commits{/sha}</t>
  </si>
  <si>
    <t>gevent</t>
  </si>
  <si>
    <t>Coroutine-based concurrency library for Python</t>
  </si>
  <si>
    <t>https://api.github.com/repos/gevent/gevent/downloads</t>
  </si>
  <si>
    <t>https://api.github.com/repos/gevent/gevent</t>
  </si>
  <si>
    <t>https://api.github.com/users/gevent</t>
  </si>
  <si>
    <t>https://api.github.com/repos/gevent/gevent/comments{/number}</t>
  </si>
  <si>
    <t>NetEase</t>
  </si>
  <si>
    <t>https://api.github.com/users/NetEase</t>
  </si>
  <si>
    <t>https://api.github.com/repos/ACRA/acra/commits{/sha}</t>
  </si>
  <si>
    <t>ACRA</t>
  </si>
  <si>
    <t>Application Crash Reports for Android</t>
  </si>
  <si>
    <t>https://api.github.com/repos/ACRA/acra/downloads</t>
  </si>
  <si>
    <t>https://api.github.com/repos/ACRA/acra</t>
  </si>
  <si>
    <t>https://api.github.com/users/ACRA</t>
  </si>
  <si>
    <t>acra</t>
  </si>
  <si>
    <t>https://api.github.com/repos/ACRA/acra/comments{/number}</t>
  </si>
  <si>
    <t>https://api.github.com/repos/LMAX-Exchange/disruptor/commits{/sha}</t>
  </si>
  <si>
    <t>LMAX-Exchange</t>
  </si>
  <si>
    <t>High Performance Inter-Thread Messaging Library</t>
  </si>
  <si>
    <t>https://api.github.com/repos/LMAX-Exchange/disruptor/downloads</t>
  </si>
  <si>
    <t>https://api.github.com/repos/LMAX-Exchange/disruptor</t>
  </si>
  <si>
    <t>https://api.github.com/users/LMAX-Exchange</t>
  </si>
  <si>
    <t>disruptor</t>
  </si>
  <si>
    <t>https://api.github.com/repos/LMAX-Exchange/disruptor/comments{/number}</t>
  </si>
  <si>
    <t>https://api.github.com/repos/mkaz/termgraph/commits{/sha}</t>
  </si>
  <si>
    <t>mkaz</t>
  </si>
  <si>
    <t>a python command-line tool which draws basic graphs in the terminal</t>
  </si>
  <si>
    <t>https://api.github.com/repos/mkaz/termgraph/downloads</t>
  </si>
  <si>
    <t>https://api.github.com/repos/mkaz/termgraph</t>
  </si>
  <si>
    <t>https://api.github.com/users/mkaz</t>
  </si>
  <si>
    <t>termgraph</t>
  </si>
  <si>
    <t>https://api.github.com/repos/mkaz/termgraph/comments{/number}</t>
  </si>
  <si>
    <t>https://api.github.com/repos/dpkp/kafka-python/commits{/sha}</t>
  </si>
  <si>
    <t>dpkp</t>
  </si>
  <si>
    <t>Python client for Apache Kafka</t>
  </si>
  <si>
    <t>https://api.github.com/repos/dpkp/kafka-python/downloads</t>
  </si>
  <si>
    <t>https://api.github.com/repos/dpkp/kafka-python</t>
  </si>
  <si>
    <t>https://api.github.com/users/dpkp</t>
  </si>
  <si>
    <t>kafka-python</t>
  </si>
  <si>
    <t>https://api.github.com/repos/dpkp/kafka-python/comments{/number}</t>
  </si>
  <si>
    <t>https://api.github.com/repos/CleverRaven/Cataclysm-DDA/commits{/sha}</t>
  </si>
  <si>
    <t>CleverRaven</t>
  </si>
  <si>
    <t>Cataclysm - Dark Days Ahead. A turn-based survival game set in a post-apocalyptic world.</t>
  </si>
  <si>
    <t>https://api.github.com/repos/CleverRaven/Cataclysm-DDA/downloads</t>
  </si>
  <si>
    <t>https://api.github.com/repos/CleverRaven/Cataclysm-DDA</t>
  </si>
  <si>
    <t>https://api.github.com/users/CleverRaven</t>
  </si>
  <si>
    <t>Cataclysm-DDA</t>
  </si>
  <si>
    <t>https://api.github.com/repos/CleverRaven/Cataclysm-DDA/comments{/number}</t>
  </si>
  <si>
    <t>https://api.github.com/repos/Neamar/KISS/commits{/sha}</t>
  </si>
  <si>
    <t>Neamar</t>
  </si>
  <si>
    <t>Lightning fast, open-source, &lt; 200kb Android launcher</t>
  </si>
  <si>
    <t>https://api.github.com/repos/Neamar/KISS/downloads</t>
  </si>
  <si>
    <t>https://api.github.com/repos/Neamar/KISS</t>
  </si>
  <si>
    <t>https://api.github.com/users/Neamar</t>
  </si>
  <si>
    <t>KISS</t>
  </si>
  <si>
    <t>https://api.github.com/repos/Neamar/KISS/comments{/number}</t>
  </si>
  <si>
    <t>https://api.github.com/repos/gorilla/mux/commits{/sha}</t>
  </si>
  <si>
    <t>gorilla</t>
  </si>
  <si>
    <t>A powerful HTTP router and URL matcher for building Go web servers with ?</t>
  </si>
  <si>
    <t>https://api.github.com/repos/gorilla/mux/downloads</t>
  </si>
  <si>
    <t>https://api.github.com/repos/gorilla/mux</t>
  </si>
  <si>
    <t>https://api.github.com/users/gorilla</t>
  </si>
  <si>
    <t>mux</t>
  </si>
  <si>
    <t>https://api.github.com/repos/gorilla/mux/comments{/number}</t>
  </si>
  <si>
    <t>https://api.github.com/repos/cats-oss/android-gpuimage/commits{/sha}</t>
  </si>
  <si>
    <t>cats-oss</t>
  </si>
  <si>
    <t>Android filters based on OpenGL (idea from GPUImage for iOS)</t>
  </si>
  <si>
    <t>https://api.github.com/repos/cats-oss/android-gpuimage/downloads</t>
  </si>
  <si>
    <t>https://api.github.com/repos/cats-oss/android-gpuimage</t>
  </si>
  <si>
    <t>https://api.github.com/users/cats-oss</t>
  </si>
  <si>
    <t>android-gpuimage</t>
  </si>
  <si>
    <t>https://api.github.com/repos/cats-oss/android-gpuimage/comments{/number}</t>
  </si>
  <si>
    <t>https://api.github.com/repos/progschj/ThreadPool/commits{/sha}</t>
  </si>
  <si>
    <t>progschj</t>
  </si>
  <si>
    <t>A simple C++11 Thread Pool implementation</t>
  </si>
  <si>
    <t>https://api.github.com/repos/progschj/ThreadPool/downloads</t>
  </si>
  <si>
    <t>https://api.github.com/repos/progschj/ThreadPool</t>
  </si>
  <si>
    <t>https://api.github.com/users/progschj</t>
  </si>
  <si>
    <t>ThreadPool</t>
  </si>
  <si>
    <t>https://api.github.com/repos/progschj/ThreadPool/comments{/number}</t>
  </si>
  <si>
    <t>https://api.github.com/repos/robertkrimen/otto/commits{/sha}</t>
  </si>
  <si>
    <t>robertkrimen</t>
  </si>
  <si>
    <t>A JavaScript interpreter in Go (golang)</t>
  </si>
  <si>
    <t>https://api.github.com/repos/robertkrimen/otto/downloads</t>
  </si>
  <si>
    <t>https://api.github.com/repos/robertkrimen/otto</t>
  </si>
  <si>
    <t>https://api.github.com/users/robertkrimen</t>
  </si>
  <si>
    <t>otto</t>
  </si>
  <si>
    <t>https://api.github.com/repos/robertkrimen/otto/comments{/number}</t>
  </si>
  <si>
    <t>https://api.github.com/repos/flask-restful/flask-restful/commits{/sha}</t>
  </si>
  <si>
    <t>flask-restful</t>
  </si>
  <si>
    <t>Simple framework for creating REST APIs</t>
  </si>
  <si>
    <t>https://api.github.com/repos/flask-restful/flask-restful/downloads</t>
  </si>
  <si>
    <t>https://api.github.com/repos/flask-restful/flask-restful</t>
  </si>
  <si>
    <t>https://api.github.com/users/flask-restful</t>
  </si>
  <si>
    <t>https://api.github.com/repos/flask-restful/flask-restful/comments{/number}</t>
  </si>
  <si>
    <t>https://api.github.com/repos/mockito/mockito/commits{/sha}</t>
  </si>
  <si>
    <t>mockito</t>
  </si>
  <si>
    <t>Most popular Mocking framework for unit tests written in Java</t>
  </si>
  <si>
    <t>https://api.github.com/repos/mockito/mockito/downloads</t>
  </si>
  <si>
    <t>https://api.github.com/repos/mockito/mockito</t>
  </si>
  <si>
    <t>https://api.github.com/users/mockito</t>
  </si>
  <si>
    <t>https://api.github.com/repos/mockito/mockito/comments{/number}</t>
  </si>
  <si>
    <t>release/3.x</t>
  </si>
  <si>
    <t>https://api.github.com/repos/conda/conda/commits{/sha}</t>
  </si>
  <si>
    <t>conda</t>
  </si>
  <si>
    <t>OS-agnostic, system-level binary package manager and ecosystem</t>
  </si>
  <si>
    <t>https://api.github.com/repos/conda/conda/downloads</t>
  </si>
  <si>
    <t>https://api.github.com/repos/conda/conda</t>
  </si>
  <si>
    <t>https://api.github.com/users/conda</t>
  </si>
  <si>
    <t>https://api.github.com/repos/conda/conda/comments{/number}</t>
  </si>
  <si>
    <t>https://api.github.com/repos/stretchr/testify/commits{/sha}</t>
  </si>
  <si>
    <t>stretchr</t>
  </si>
  <si>
    <t>A toolkit with common assertions and mocks that plays nicely with the standard library</t>
  </si>
  <si>
    <t>https://api.github.com/repos/stretchr/testify/downloads</t>
  </si>
  <si>
    <t>https://api.github.com/repos/stretchr/testify</t>
  </si>
  <si>
    <t>https://api.github.com/users/stretchr</t>
  </si>
  <si>
    <t>testify</t>
  </si>
  <si>
    <t>https://api.github.com/repos/stretchr/testify/comments{/number}</t>
  </si>
  <si>
    <t>https://api.github.com/repos/yangfuhai/afinal/commits{/sha}</t>
  </si>
  <si>
    <t>yangfuhai</t>
  </si>
  <si>
    <t>Afinal???android?ioc?orm?????????????FinalAcitivity,FinalBitmap,FinalDb,FinalHttp???finalActivity????????????????ui??????finalBitmap??????????bitmap????????oom??????finalDB?????????????android?sqlite????????????FinalHttp????????ajax????http???????????????</t>
  </si>
  <si>
    <t>https://api.github.com/repos/yangfuhai/afinal/downloads</t>
  </si>
  <si>
    <t>https://api.github.com/repos/yangfuhai/afinal</t>
  </si>
  <si>
    <t>https://api.github.com/users/yangfuhai</t>
  </si>
  <si>
    <t>afinal</t>
  </si>
  <si>
    <t>https://api.github.com/repos/yangfuhai/afinal/comments{/number}</t>
  </si>
  <si>
    <t>https://api.github.com/repos/dreamhead/moco/commits{/sha}</t>
  </si>
  <si>
    <t>dreamhead</t>
  </si>
  <si>
    <t>Easy Setup Stub Server</t>
  </si>
  <si>
    <t>https://api.github.com/repos/dreamhead/moco/downloads</t>
  </si>
  <si>
    <t>https://api.github.com/repos/dreamhead/moco</t>
  </si>
  <si>
    <t>https://api.github.com/users/dreamhead</t>
  </si>
  <si>
    <t>moco</t>
  </si>
  <si>
    <t>https://api.github.com/repos/dreamhead/moco/comments{/number}</t>
  </si>
  <si>
    <t>https://api.github.com/repos/yixia/VitamioBundle/commits{/sha}</t>
  </si>
  <si>
    <t>yixia</t>
  </si>
  <si>
    <t>Vitamio for Android</t>
  </si>
  <si>
    <t>https://api.github.com/repos/yixia/VitamioBundle/downloads</t>
  </si>
  <si>
    <t>https://api.github.com/repos/yixia/VitamioBundle</t>
  </si>
  <si>
    <t>https://api.github.com/users/yixia</t>
  </si>
  <si>
    <t>VitamioBundle</t>
  </si>
  <si>
    <t>https://api.github.com/repos/yixia/VitamioBundle/comments{/number}</t>
  </si>
  <si>
    <t>https://api.github.com/repos/spring-projects/spring-boot/commits{/sha}</t>
  </si>
  <si>
    <t>Spring Boot</t>
  </si>
  <si>
    <t>https://api.github.com/repos/spring-projects/spring-boot/downloads</t>
  </si>
  <si>
    <t>https://api.github.com/repos/spring-projects/spring-boot</t>
  </si>
  <si>
    <t>spring-boot</t>
  </si>
  <si>
    <t>https://api.github.com/repos/spring-projects/spring-boot/comments{/number}</t>
  </si>
  <si>
    <t>https://api.github.com/repos/quantopian/zipline/commits{/sha}</t>
  </si>
  <si>
    <t>quantopian</t>
  </si>
  <si>
    <t>Zipline, a Pythonic Algorithmic Trading Library</t>
  </si>
  <si>
    <t>https://api.github.com/repos/quantopian/zipline/downloads</t>
  </si>
  <si>
    <t>https://api.github.com/repos/quantopian/zipline</t>
  </si>
  <si>
    <t>https://api.github.com/users/quantopian</t>
  </si>
  <si>
    <t>zipline</t>
  </si>
  <si>
    <t>https://api.github.com/repos/quantopian/zipline/comments{/number}</t>
  </si>
  <si>
    <t>https://api.github.com/repos/librosa/librosa/commits{/sha}</t>
  </si>
  <si>
    <t>librosa</t>
  </si>
  <si>
    <t>Python library for audio and music analysis</t>
  </si>
  <si>
    <t>https://api.github.com/repos/librosa/librosa/downloads</t>
  </si>
  <si>
    <t>https://api.github.com/repos/librosa/librosa</t>
  </si>
  <si>
    <t>https://api.github.com/users/librosa</t>
  </si>
  <si>
    <t>https://api.github.com/repos/librosa/librosa/comments{/number}</t>
  </si>
  <si>
    <t>https://api.github.com/repos/pyeve/eve/commits{/sha}</t>
  </si>
  <si>
    <t>pyeve</t>
  </si>
  <si>
    <t>REST API framework designed for human beings</t>
  </si>
  <si>
    <t>https://api.github.com/repos/pyeve/eve/downloads</t>
  </si>
  <si>
    <t>https://api.github.com/repos/pyeve/eve</t>
  </si>
  <si>
    <t>https://api.github.com/users/pyeve</t>
  </si>
  <si>
    <t>eve</t>
  </si>
  <si>
    <t>https://api.github.com/repos/pyeve/eve/comments{/number}</t>
  </si>
  <si>
    <t>https://api.github.com/repos/SpiderLabs/Responder/commits{/sha}</t>
  </si>
  <si>
    <t>SpiderLabs</t>
  </si>
  <si>
    <t xml:space="preserve">Responder is a LLMNR, NBT-NS and MDNS poisoner, with built-in HTTP/SMB/MSSQL/FTP/LDAP rogue authentication server supporting NTLMv1/NTLMv2/LMv2, Extended Security NTLMSSP and Basic HTTP authentication. </t>
  </si>
  <si>
    <t>https://api.github.com/repos/SpiderLabs/Responder/downloads</t>
  </si>
  <si>
    <t>https://api.github.com/repos/SpiderLabs/Responder</t>
  </si>
  <si>
    <t>https://api.github.com/users/SpiderLabs</t>
  </si>
  <si>
    <t>Responder</t>
  </si>
  <si>
    <t>https://api.github.com/repos/SpiderLabs/Responder/comments{/number}</t>
  </si>
  <si>
    <t>https://api.github.com/repos/blaze/blaze/commits{/sha}</t>
  </si>
  <si>
    <t>blaze</t>
  </si>
  <si>
    <t>NumPy and Pandas interface to Big Data</t>
  </si>
  <si>
    <t>https://api.github.com/repos/blaze/blaze/downloads</t>
  </si>
  <si>
    <t>https://api.github.com/repos/blaze/blaze</t>
  </si>
  <si>
    <t>https://api.github.com/users/blaze</t>
  </si>
  <si>
    <t>https://api.github.com/repos/blaze/blaze/comments{/number}</t>
  </si>
  <si>
    <t>https://api.github.com/repos/nats-io/nats-server/commits{/sha}</t>
  </si>
  <si>
    <t>High-Performance server for NATS, the cloud native messaging system.</t>
  </si>
  <si>
    <t>https://api.github.com/repos/nats-io/nats-server/downloads</t>
  </si>
  <si>
    <t>https://api.github.com/repos/nats-io/nats-server</t>
  </si>
  <si>
    <t>nats-server</t>
  </si>
  <si>
    <t>https://api.github.com/repos/nats-io/nats-server/comments{/number}</t>
  </si>
  <si>
    <t>https://api.github.com/repos/tgalal/yowsup/commits{/sha}</t>
  </si>
  <si>
    <t>tgalal</t>
  </si>
  <si>
    <t>The WhatsApp lib</t>
  </si>
  <si>
    <t>https://api.github.com/repos/tgalal/yowsup/downloads</t>
  </si>
  <si>
    <t>https://api.github.com/repos/tgalal/yowsup</t>
  </si>
  <si>
    <t>https://api.github.com/users/tgalal</t>
  </si>
  <si>
    <t>yowsup</t>
  </si>
  <si>
    <t>https://api.github.com/repos/tgalal/yowsup/comments{/number}</t>
  </si>
  <si>
    <t>https://api.github.com/repos/amueller/word_cloud/commits{/sha}</t>
  </si>
  <si>
    <t>amueller</t>
  </si>
  <si>
    <t>A little word cloud generator in Python</t>
  </si>
  <si>
    <t>https://api.github.com/repos/amueller/word_cloud/downloads</t>
  </si>
  <si>
    <t>https://api.github.com/repos/amueller/word_cloud</t>
  </si>
  <si>
    <t>https://api.github.com/users/amueller</t>
  </si>
  <si>
    <t>word_cloud</t>
  </si>
  <si>
    <t>https://api.github.com/repos/amueller/word_cloud/comments{/number}</t>
  </si>
  <si>
    <t>https://api.github.com/repos/joke2k/faker/commits{/sha}</t>
  </si>
  <si>
    <t>joke2k</t>
  </si>
  <si>
    <t>Faker is a Python package that generates fake data for you.</t>
  </si>
  <si>
    <t>https://api.github.com/repos/joke2k/faker/downloads</t>
  </si>
  <si>
    <t>https://api.github.com/repos/joke2k/faker</t>
  </si>
  <si>
    <t>https://api.github.com/users/joke2k</t>
  </si>
  <si>
    <t>https://api.github.com/repos/joke2k/faker/comments{/number}</t>
  </si>
  <si>
    <t>https://api.github.com/repos/mnielsen/neural-networks-and-deep-learning/commits{/sha}</t>
  </si>
  <si>
    <t>mnielsen</t>
  </si>
  <si>
    <t>Code samples for my book "Neural Networks and Deep Learning"</t>
  </si>
  <si>
    <t>https://api.github.com/repos/mnielsen/neural-networks-and-deep-learning/downloads</t>
  </si>
  <si>
    <t>https://api.github.com/repos/mnielsen/neural-networks-and-deep-learning</t>
  </si>
  <si>
    <t>https://api.github.com/users/mnielsen</t>
  </si>
  <si>
    <t>neural-networks-and-deep-learning</t>
  </si>
  <si>
    <t>https://api.github.com/repos/mnielsen/neural-networks-and-deep-learning/comments{/number}</t>
  </si>
  <si>
    <t>https://api.github.com/repos/emicklei/go-restful/commits{/sha}</t>
  </si>
  <si>
    <t>emicklei</t>
  </si>
  <si>
    <t>package for building REST-style Web Services using Go</t>
  </si>
  <si>
    <t>https://api.github.com/repos/emicklei/go-restful/downloads</t>
  </si>
  <si>
    <t>https://api.github.com/repos/emicklei/go-restful</t>
  </si>
  <si>
    <t>https://api.github.com/users/emicklei</t>
  </si>
  <si>
    <t>go-restful</t>
  </si>
  <si>
    <t>https://api.github.com/repos/emicklei/go-restful/comments{/number}</t>
  </si>
  <si>
    <t>https://api.github.com/repos/pardom-zz/ActiveAndroid/commits{/sha}</t>
  </si>
  <si>
    <t>pardom-zz</t>
  </si>
  <si>
    <t>Active record style SQLite persistence for Android</t>
  </si>
  <si>
    <t>https://api.github.com/repos/pardom-zz/ActiveAndroid/downloads</t>
  </si>
  <si>
    <t>https://api.github.com/repos/pardom-zz/ActiveAndroid</t>
  </si>
  <si>
    <t>https://api.github.com/users/pardom-zz</t>
  </si>
  <si>
    <t>ActiveAndroid</t>
  </si>
  <si>
    <t>https://api.github.com/repos/pardom-zz/ActiveAndroid/comments{/number}</t>
  </si>
  <si>
    <t>https://api.github.com/repos/crsmithdev/arrow/commits{/sha}</t>
  </si>
  <si>
    <t>crsmithdev</t>
  </si>
  <si>
    <t>Better dates &amp; times for Python</t>
  </si>
  <si>
    <t>https://api.github.com/repos/crsmithdev/arrow/downloads</t>
  </si>
  <si>
    <t>https://api.github.com/repos/crsmithdev/arrow</t>
  </si>
  <si>
    <t>https://api.github.com/users/crsmithdev</t>
  </si>
  <si>
    <t>arrow</t>
  </si>
  <si>
    <t>https://api.github.com/repos/crsmithdev/arrow/comments{/number}</t>
  </si>
  <si>
    <t>https://api.github.com/repos/Netflix/Hystrix/commits{/sha}</t>
  </si>
  <si>
    <t>Hystrix is a latency and fault tolerance library designed to isolate points of access to remote systems, services and 3rd party libraries, stop cascading failure and enable resilience in complex distributed systems where failure is inevitable.</t>
  </si>
  <si>
    <t>https://api.github.com/repos/Netflix/Hystrix/downloads</t>
  </si>
  <si>
    <t>https://api.github.com/repos/Netflix/Hystrix</t>
  </si>
  <si>
    <t>Hystrix</t>
  </si>
  <si>
    <t>https://api.github.com/repos/Netflix/Hystrix/comments{/number}</t>
  </si>
  <si>
    <t>https://api.github.com/repos/aws/aws-cli/commits{/sha}</t>
  </si>
  <si>
    <t>Universal Command Line Interface for Amazon Web Services</t>
  </si>
  <si>
    <t>https://api.github.com/repos/aws/aws-cli/downloads</t>
  </si>
  <si>
    <t>https://api.github.com/repos/aws/aws-cli</t>
  </si>
  <si>
    <t>aws-cli</t>
  </si>
  <si>
    <t>https://api.github.com/repos/aws/aws-cli/comments{/number}</t>
  </si>
  <si>
    <t>https://api.github.com/repos/JoanZapata/android-pdfview/commits{/sha}</t>
  </si>
  <si>
    <t>JoanZapata</t>
  </si>
  <si>
    <t>[DEPRECATED] A fast PDF reader component for Android development</t>
  </si>
  <si>
    <t>https://api.github.com/repos/JoanZapata/android-pdfview/downloads</t>
  </si>
  <si>
    <t>https://api.github.com/repos/JoanZapata/android-pdfview</t>
  </si>
  <si>
    <t>https://api.github.com/users/JoanZapata</t>
  </si>
  <si>
    <t>android-pdfview</t>
  </si>
  <si>
    <t>https://api.github.com/repos/JoanZapata/android-pdfview/comments{/number}</t>
  </si>
  <si>
    <t>https://api.github.com/repos/EnterpriseQualityCoding/FizzBuzzEnterpriseEdition/commits{/sha}</t>
  </si>
  <si>
    <t>EnterpriseQualityCoding</t>
  </si>
  <si>
    <t>FizzBuzz Enterprise Edition is a no-nonsense implementation of FizzBuzz made by serious businessmen for serious business purposes.</t>
  </si>
  <si>
    <t>https://api.github.com/repos/EnterpriseQualityCoding/FizzBuzzEnterpriseEdition/downloads</t>
  </si>
  <si>
    <t>https://api.github.com/repos/EnterpriseQualityCoding/FizzBuzzEnterpriseEdition</t>
  </si>
  <si>
    <t>https://api.github.com/users/EnterpriseQualityCoding</t>
  </si>
  <si>
    <t>FizzBuzzEnterpriseEdition</t>
  </si>
  <si>
    <t>https://api.github.com/repos/EnterpriseQualityCoding/FizzBuzzEnterpriseEdition/comments{/number}</t>
  </si>
  <si>
    <t>https://api.github.com/repos/journeyapps/zxing-android-embedded/commits{/sha}</t>
  </si>
  <si>
    <t>journeyapps</t>
  </si>
  <si>
    <t>Barcode scanner library for Android, based on the ZXing decoder</t>
  </si>
  <si>
    <t>https://api.github.com/repos/journeyapps/zxing-android-embedded/downloads</t>
  </si>
  <si>
    <t>https://api.github.com/repos/journeyapps/zxing-android-embedded</t>
  </si>
  <si>
    <t>https://api.github.com/users/journeyapps</t>
  </si>
  <si>
    <t>zxing-android-embedded</t>
  </si>
  <si>
    <t>https://api.github.com/repos/journeyapps/zxing-android-embedded/comments{/number}</t>
  </si>
  <si>
    <t>https://api.github.com/repos/cheggaaa/pb/commits{/sha}</t>
  </si>
  <si>
    <t>cheggaaa</t>
  </si>
  <si>
    <t>Console progress bar for Golang</t>
  </si>
  <si>
    <t>https://api.github.com/repos/cheggaaa/pb/downloads</t>
  </si>
  <si>
    <t>https://api.github.com/repos/cheggaaa/pb</t>
  </si>
  <si>
    <t>https://api.github.com/users/cheggaaa</t>
  </si>
  <si>
    <t>pb</t>
  </si>
  <si>
    <t>https://api.github.com/repos/cheggaaa/pb/comments{/number}</t>
  </si>
  <si>
    <t>https://api.github.com/repos/olivere/elastic/commits{/sha}</t>
  </si>
  <si>
    <t>olivere</t>
  </si>
  <si>
    <t>Elasticsearch client for Go.</t>
  </si>
  <si>
    <t>https://api.github.com/repos/olivere/elastic/downloads</t>
  </si>
  <si>
    <t>https://api.github.com/repos/olivere/elastic</t>
  </si>
  <si>
    <t>https://api.github.com/users/olivere</t>
  </si>
  <si>
    <t>https://api.github.com/repos/olivere/elastic/comments{/number}</t>
  </si>
  <si>
    <t>release-branch.v7</t>
  </si>
  <si>
    <t>https://api.github.com/repos/falconry/falcon/commits{/sha}</t>
  </si>
  <si>
    <t>falconry</t>
  </si>
  <si>
    <t>The no-nonsense web API framework for building fast and reliable microservices, proxies, and app backends in Python.</t>
  </si>
  <si>
    <t>https://api.github.com/repos/falconry/falcon/downloads</t>
  </si>
  <si>
    <t>https://api.github.com/repos/falconry/falcon</t>
  </si>
  <si>
    <t>https://api.github.com/users/falconry</t>
  </si>
  <si>
    <t>falcon</t>
  </si>
  <si>
    <t>https://api.github.com/repos/falconry/falcon/comments{/number}</t>
  </si>
  <si>
    <t>https://api.github.com/repos/disintegration/imaging/commits{/sha}</t>
  </si>
  <si>
    <t>disintegration</t>
  </si>
  <si>
    <t>Imaging is a simple image processing package for Go</t>
  </si>
  <si>
    <t>https://api.github.com/repos/disintegration/imaging/downloads</t>
  </si>
  <si>
    <t>https://api.github.com/repos/disintegration/imaging</t>
  </si>
  <si>
    <t>https://api.github.com/users/disintegration</t>
  </si>
  <si>
    <t>imaging</t>
  </si>
  <si>
    <t>https://api.github.com/repos/disintegration/imaging/comments{/number}</t>
  </si>
  <si>
    <t>https://api.github.com/repos/spring-projects/spring-loaded/commits{/sha}</t>
  </si>
  <si>
    <t>Java agent that enables class reloading in a running JVM</t>
  </si>
  <si>
    <t>https://api.github.com/repos/spring-projects/spring-loaded/downloads</t>
  </si>
  <si>
    <t>https://api.github.com/repos/spring-projects/spring-loaded</t>
  </si>
  <si>
    <t>spring-loaded</t>
  </si>
  <si>
    <t>https://api.github.com/repos/spring-projects/spring-loaded/comments{/number}</t>
  </si>
  <si>
    <t>https://api.github.com/repos/python/mypy/commits{/sha}</t>
  </si>
  <si>
    <t>python</t>
  </si>
  <si>
    <t>Optional static typing for Python 3 and 2 (PEP 484)</t>
  </si>
  <si>
    <t>https://api.github.com/repos/python/mypy/downloads</t>
  </si>
  <si>
    <t>https://api.github.com/repos/python/mypy</t>
  </si>
  <si>
    <t>https://api.github.com/users/python</t>
  </si>
  <si>
    <t>mypy</t>
  </si>
  <si>
    <t>https://api.github.com/repos/python/mypy/comments{/number}</t>
  </si>
  <si>
    <t>https://api.github.com/repos/fmtlib/fmt/commits{/sha}</t>
  </si>
  <si>
    <t>fmtlib</t>
  </si>
  <si>
    <t>A modern formatting library</t>
  </si>
  <si>
    <t>https://api.github.com/repos/fmtlib/fmt/downloads</t>
  </si>
  <si>
    <t>https://api.github.com/repos/fmtlib/fmt</t>
  </si>
  <si>
    <t>https://api.github.com/users/fmtlib</t>
  </si>
  <si>
    <t>fmt</t>
  </si>
  <si>
    <t>https://api.github.com/repos/fmtlib/fmt/comments{/number}</t>
  </si>
  <si>
    <t>https://api.github.com/repos/jisaacks/GitGutter/commits{/sha}</t>
  </si>
  <si>
    <t>jisaacks</t>
  </si>
  <si>
    <t>A Sublime Text 2/3 plugin to see git diff in gutter</t>
  </si>
  <si>
    <t>https://api.github.com/repos/jisaacks/GitGutter/downloads</t>
  </si>
  <si>
    <t>https://api.github.com/repos/jisaacks/GitGutter</t>
  </si>
  <si>
    <t>https://api.github.com/users/jisaacks</t>
  </si>
  <si>
    <t>GitGutter</t>
  </si>
  <si>
    <t>https://api.github.com/repos/jisaacks/GitGutter/comments{/number}</t>
  </si>
  <si>
    <t>https://api.github.com/repos/orientechnologies/orientdb/commits{/sha}</t>
  </si>
  <si>
    <t>orientechnologies</t>
  </si>
  <si>
    <t>OrientDB is the most versatile DBMS supporting Graph, Document, Reactive, Full-Text, Geospatial and Key-Value models in one Multi-Model product. OrientDB can run distributed (Multi-Master), supports SQL, ACID Transactions, Full-Text indexing and Reactive Queries. OrientDB Community Edition is Open Source using a liberal Apache 2 license.</t>
  </si>
  <si>
    <t>https://api.github.com/repos/orientechnologies/orientdb/downloads</t>
  </si>
  <si>
    <t>https://api.github.com/repos/orientechnologies/orientdb</t>
  </si>
  <si>
    <t>https://api.github.com/users/orientechnologies</t>
  </si>
  <si>
    <t>orientdb</t>
  </si>
  <si>
    <t>https://api.github.com/repos/orientechnologies/orientdb/comments{/number}</t>
  </si>
  <si>
    <t>https://api.github.com/repos/go-sql-driver/mysql/commits{/sha}</t>
  </si>
  <si>
    <t>go-sql-driver</t>
  </si>
  <si>
    <t>Go MySQL Driver is a MySQL driver for Go's (golang) database/sql package</t>
  </si>
  <si>
    <t>https://api.github.com/repos/go-sql-driver/mysql/downloads</t>
  </si>
  <si>
    <t>https://api.github.com/repos/go-sql-driver/mysql</t>
  </si>
  <si>
    <t>https://api.github.com/users/go-sql-driver</t>
  </si>
  <si>
    <t>https://api.github.com/repos/go-sql-driver/mysql/comments{/number}</t>
  </si>
  <si>
    <t>https://api.github.com/repos/spulec/freezegun/commits{/sha}</t>
  </si>
  <si>
    <t>spulec</t>
  </si>
  <si>
    <t>Let your Python tests travel through time</t>
  </si>
  <si>
    <t>https://api.github.com/repos/spulec/freezegun/downloads</t>
  </si>
  <si>
    <t>https://api.github.com/repos/spulec/freezegun</t>
  </si>
  <si>
    <t>https://api.github.com/users/spulec</t>
  </si>
  <si>
    <t>freezegun</t>
  </si>
  <si>
    <t>https://api.github.com/repos/spulec/freezegun/comments{/number}</t>
  </si>
  <si>
    <t>https://api.github.com/repos/prakhar1989/Algorithms/commits{/sha}</t>
  </si>
  <si>
    <t>prakhar1989</t>
  </si>
  <si>
    <t>:computer: Data Structures and Algorithms in Python</t>
  </si>
  <si>
    <t>https://api.github.com/repos/prakhar1989/Algorithms/downloads</t>
  </si>
  <si>
    <t>https://api.github.com/repos/prakhar1989/Algorithms</t>
  </si>
  <si>
    <t>https://api.github.com/users/prakhar1989</t>
  </si>
  <si>
    <t>Algorithms</t>
  </si>
  <si>
    <t>https://api.github.com/repos/prakhar1989/Algorithms/comments{/number}</t>
  </si>
  <si>
    <t>https://api.github.com/repos/omab/python-social-auth/commits{/sha}</t>
  </si>
  <si>
    <t>omab</t>
  </si>
  <si>
    <t>Social auth made simple</t>
  </si>
  <si>
    <t>https://api.github.com/repos/omab/python-social-auth/downloads</t>
  </si>
  <si>
    <t>https://api.github.com/repos/omab/python-social-auth</t>
  </si>
  <si>
    <t>https://api.github.com/users/omab</t>
  </si>
  <si>
    <t>python-social-auth</t>
  </si>
  <si>
    <t>https://api.github.com/repos/omab/python-social-auth/comments{/number}</t>
  </si>
  <si>
    <t>https://api.github.com/repos/cloudtools/troposphere/commits{/sha}</t>
  </si>
  <si>
    <t>cloudtools</t>
  </si>
  <si>
    <t>troposphere - Python library to create AWS CloudFormation descriptions</t>
  </si>
  <si>
    <t>https://api.github.com/repos/cloudtools/troposphere/downloads</t>
  </si>
  <si>
    <t>https://api.github.com/repos/cloudtools/troposphere</t>
  </si>
  <si>
    <t>https://api.github.com/users/cloudtools</t>
  </si>
  <si>
    <t>troposphere</t>
  </si>
  <si>
    <t>https://api.github.com/repos/cloudtools/troposphere/comments{/number}</t>
  </si>
  <si>
    <t>https://api.github.com/repos/flyway/flyway/commits{/sha}</t>
  </si>
  <si>
    <t>flyway</t>
  </si>
  <si>
    <t>Flyway by Redgate â€¢ Database Migrations Made Easy.</t>
  </si>
  <si>
    <t>https://api.github.com/repos/flyway/flyway/downloads</t>
  </si>
  <si>
    <t>https://api.github.com/repos/flyway/flyway</t>
  </si>
  <si>
    <t>https://api.github.com/users/flyway</t>
  </si>
  <si>
    <t>https://api.github.com/repos/flyway/flyway/comments{/number}</t>
  </si>
  <si>
    <t>https://api.github.com/repos/linkedin/databus/commits{/sha}</t>
  </si>
  <si>
    <t>linkedin</t>
  </si>
  <si>
    <t>Source-agnostic distributed change data capture system</t>
  </si>
  <si>
    <t>https://api.github.com/repos/linkedin/databus/downloads</t>
  </si>
  <si>
    <t>https://api.github.com/repos/linkedin/databus</t>
  </si>
  <si>
    <t>https://api.github.com/users/linkedin</t>
  </si>
  <si>
    <t>databus</t>
  </si>
  <si>
    <t>https://api.github.com/repos/linkedin/databus/comments{/number}</t>
  </si>
  <si>
    <t>https://api.github.com/repos/bitly/oauth2_proxy/commits{/sha}</t>
  </si>
  <si>
    <t>A reverse proxy that provides authentication with Google, Github or other provider</t>
  </si>
  <si>
    <t>https://api.github.com/repos/bitly/oauth2_proxy/downloads</t>
  </si>
  <si>
    <t>https://api.github.com/repos/bitly/oauth2_proxy</t>
  </si>
  <si>
    <t>oauth2_proxy</t>
  </si>
  <si>
    <t>https://api.github.com/repos/bitly/oauth2_proxy/comments{/number}</t>
  </si>
  <si>
    <t>https://api.github.com/repos/AGWA/git-crypt/commits{/sha}</t>
  </si>
  <si>
    <t>AGWA</t>
  </si>
  <si>
    <t>Transparent file encryption in git</t>
  </si>
  <si>
    <t>https://api.github.com/repos/AGWA/git-crypt/downloads</t>
  </si>
  <si>
    <t>https://api.github.com/repos/AGWA/git-crypt</t>
  </si>
  <si>
    <t>https://api.github.com/users/AGWA</t>
  </si>
  <si>
    <t>git-crypt</t>
  </si>
  <si>
    <t>https://api.github.com/repos/AGWA/git-crypt/comments{/number}</t>
  </si>
  <si>
    <t>https://api.github.com/repos/Alluxio/alluxio/commits{/sha}</t>
  </si>
  <si>
    <t>Alluxio</t>
  </si>
  <si>
    <t>Alluxio, data orchestration for analytics and machine learning in the cloud</t>
  </si>
  <si>
    <t>https://api.github.com/repos/Alluxio/alluxio/downloads</t>
  </si>
  <si>
    <t>https://api.github.com/repos/Alluxio/alluxio</t>
  </si>
  <si>
    <t>https://api.github.com/users/Alluxio</t>
  </si>
  <si>
    <t>alluxio</t>
  </si>
  <si>
    <t>https://api.github.com/repos/Alluxio/alluxio/comments{/number}</t>
  </si>
  <si>
    <t>https://api.github.com/repos/ChimeraCoder/gojson/commits{/sha}</t>
  </si>
  <si>
    <t>ChimeraCoder</t>
  </si>
  <si>
    <t>Automatically generate Go (golang) struct definitions from example JSON</t>
  </si>
  <si>
    <t>https://api.github.com/repos/ChimeraCoder/gojson/downloads</t>
  </si>
  <si>
    <t>https://api.github.com/repos/ChimeraCoder/gojson</t>
  </si>
  <si>
    <t>https://api.github.com/users/ChimeraCoder</t>
  </si>
  <si>
    <t>gojson</t>
  </si>
  <si>
    <t>https://api.github.com/repos/ChimeraCoder/gojson/comments{/number}</t>
  </si>
  <si>
    <t>https://api.github.com/repos/gdrive-org/gdrive/commits{/sha}</t>
  </si>
  <si>
    <t>gdrive-org</t>
  </si>
  <si>
    <t>Google Drive CLI Client</t>
  </si>
  <si>
    <t>https://api.github.com/repos/gdrive-org/gdrive/downloads</t>
  </si>
  <si>
    <t>https://api.github.com/repos/gdrive-org/gdrive</t>
  </si>
  <si>
    <t>https://api.github.com/users/gdrive-org</t>
  </si>
  <si>
    <t>gdrive</t>
  </si>
  <si>
    <t>https://api.github.com/repos/gdrive-org/gdrive/comments{/number}</t>
  </si>
  <si>
    <t>https://api.github.com/repos/RT-Thread/rt-thread/commits{/sha}</t>
  </si>
  <si>
    <t>RT-Thread</t>
  </si>
  <si>
    <t>RT-Thread is an open source IoT operating system from China.</t>
  </si>
  <si>
    <t>https://api.github.com/repos/RT-Thread/rt-thread/downloads</t>
  </si>
  <si>
    <t>https://api.github.com/repos/RT-Thread/rt-thread</t>
  </si>
  <si>
    <t>https://api.github.com/users/RT-Thread</t>
  </si>
  <si>
    <t>rt-thread</t>
  </si>
  <si>
    <t>https://api.github.com/repos/RT-Thread/rt-thread/comments{/number}</t>
  </si>
  <si>
    <t>https://api.github.com/repos/jmcnamara/XlsxWriter/commits{/sha}</t>
  </si>
  <si>
    <t>jmcnamara</t>
  </si>
  <si>
    <t>A Python module for creating Excel XLSX files.</t>
  </si>
  <si>
    <t>https://api.github.com/repos/jmcnamara/XlsxWriter/downloads</t>
  </si>
  <si>
    <t>https://api.github.com/repos/jmcnamara/XlsxWriter</t>
  </si>
  <si>
    <t>https://api.github.com/users/jmcnamara</t>
  </si>
  <si>
    <t>XlsxWriter</t>
  </si>
  <si>
    <t>https://api.github.com/repos/jmcnamara/XlsxWriter/comments{/number}</t>
  </si>
  <si>
    <t>https://api.github.com/repos/ReactiveX/RxJava/commits{/sha}</t>
  </si>
  <si>
    <t>ReactiveX</t>
  </si>
  <si>
    <t>RxJava â€“ Reactive Extensions for the JVM â€“ a library for composing asynchronous and event-based programs using observable sequences for the Java VM.</t>
  </si>
  <si>
    <t>https://api.github.com/repos/ReactiveX/RxJava/downloads</t>
  </si>
  <si>
    <t>https://api.github.com/repos/ReactiveX/RxJava</t>
  </si>
  <si>
    <t>https://api.github.com/users/ReactiveX</t>
  </si>
  <si>
    <t>RxJava</t>
  </si>
  <si>
    <t>https://api.github.com/repos/ReactiveX/RxJava/comments{/number}</t>
  </si>
  <si>
    <t>https://api.github.com/repos/davecgh/go-spew/commits{/sha}</t>
  </si>
  <si>
    <t>davecgh</t>
  </si>
  <si>
    <t>Implements a deep pretty printer for Go data structures to aid in debugging</t>
  </si>
  <si>
    <t>https://api.github.com/repos/davecgh/go-spew/downloads</t>
  </si>
  <si>
    <t>https://api.github.com/repos/davecgh/go-spew</t>
  </si>
  <si>
    <t>https://api.github.com/users/davecgh</t>
  </si>
  <si>
    <t>go-spew</t>
  </si>
  <si>
    <t>https://api.github.com/repos/davecgh/go-spew/comments{/number}</t>
  </si>
  <si>
    <t>6.x</t>
  </si>
  <si>
    <t>https://api.github.com/repos/Netflix/ribbon/commits{/sha}</t>
  </si>
  <si>
    <t>Ribbon is a Inter Process Communication (remote procedure calls) library with built in software load balancers. The primary usage model involves REST calls with various serialization scheme support.</t>
  </si>
  <si>
    <t>https://api.github.com/repos/Netflix/ribbon/downloads</t>
  </si>
  <si>
    <t>https://api.github.com/repos/Netflix/ribbon</t>
  </si>
  <si>
    <t>ribbon</t>
  </si>
  <si>
    <t>https://api.github.com/repos/Netflix/ribbon/comments{/number}</t>
  </si>
  <si>
    <t>https://api.github.com/repos/moby/moby/commits{/sha}</t>
  </si>
  <si>
    <t>moby</t>
  </si>
  <si>
    <t>Moby Project - a collaborative project for the container ecosystem to assemble container-based systems</t>
  </si>
  <si>
    <t>https://api.github.com/repos/moby/moby/downloads</t>
  </si>
  <si>
    <t>https://api.github.com/repos/moby/moby</t>
  </si>
  <si>
    <t>https://api.github.com/users/moby</t>
  </si>
  <si>
    <t>https://api.github.com/repos/moby/moby/comments{/number}</t>
  </si>
  <si>
    <t>https://api.github.com/repos/lucasr/twoway-view/commits{/sha}</t>
  </si>
  <si>
    <t>lucasr</t>
  </si>
  <si>
    <t>[DEPRECATED] RecyclerView made simple</t>
  </si>
  <si>
    <t>https://api.github.com/repos/lucasr/twoway-view/downloads</t>
  </si>
  <si>
    <t>https://api.github.com/repos/lucasr/twoway-view</t>
  </si>
  <si>
    <t>https://api.github.com/users/lucasr</t>
  </si>
  <si>
    <t>twoway-view</t>
  </si>
  <si>
    <t>https://api.github.com/repos/lucasr/twoway-view/comments{/number}</t>
  </si>
  <si>
    <t>https://api.github.com/repos/wal-e/wal-e/commits{/sha}</t>
  </si>
  <si>
    <t>wal-e</t>
  </si>
  <si>
    <t>Continuous Archiving for Postgres</t>
  </si>
  <si>
    <t>https://api.github.com/repos/wal-e/wal-e/downloads</t>
  </si>
  <si>
    <t>https://api.github.com/repos/wal-e/wal-e</t>
  </si>
  <si>
    <t>https://api.github.com/users/wal-e</t>
  </si>
  <si>
    <t>https://api.github.com/repos/wal-e/wal-e/comments{/number}</t>
  </si>
  <si>
    <t>https://api.github.com/repos/adamchainz/django-cors-headers/commits{/sha}</t>
  </si>
  <si>
    <t>adamchainz</t>
  </si>
  <si>
    <t>Django app for handling the server headers required for Cross-Origin Resource Sharing (CORS)</t>
  </si>
  <si>
    <t>https://api.github.com/repos/adamchainz/django-cors-headers/downloads</t>
  </si>
  <si>
    <t>https://api.github.com/repos/adamchainz/django-cors-headers</t>
  </si>
  <si>
    <t>https://api.github.com/users/adamchainz</t>
  </si>
  <si>
    <t>django-cors-headers</t>
  </si>
  <si>
    <t>https://api.github.com/repos/adamchainz/django-cors-headers/comments{/number}</t>
  </si>
  <si>
    <t>https://api.github.com/repos/merbanan/rtl_433/commits{/sha}</t>
  </si>
  <si>
    <t>merbanan</t>
  </si>
  <si>
    <t>Program to decode traffic from Devices that are broadcasting on 433.9 MHz like temperature sensors</t>
  </si>
  <si>
    <t>https://api.github.com/repos/merbanan/rtl_433/downloads</t>
  </si>
  <si>
    <t>https://api.github.com/repos/merbanan/rtl_433</t>
  </si>
  <si>
    <t>https://api.github.com/users/merbanan</t>
  </si>
  <si>
    <t>rtl_433</t>
  </si>
  <si>
    <t>https://api.github.com/repos/merbanan/rtl_433/comments{/number}</t>
  </si>
  <si>
    <t>https://api.github.com/repos/zealdocs/zeal/commits{/sha}</t>
  </si>
  <si>
    <t>zealdocs</t>
  </si>
  <si>
    <t>Offline documentation browser inspired by Dash</t>
  </si>
  <si>
    <t>https://api.github.com/repos/zealdocs/zeal/downloads</t>
  </si>
  <si>
    <t>https://api.github.com/repos/zealdocs/zeal</t>
  </si>
  <si>
    <t>https://api.github.com/users/zealdocs</t>
  </si>
  <si>
    <t>zeal</t>
  </si>
  <si>
    <t>https://api.github.com/repos/zealdocs/zeal/comments{/number}</t>
  </si>
  <si>
    <t>https://api.github.com/repos/syndtr/goleveldb/commits{/sha}</t>
  </si>
  <si>
    <t>syndtr</t>
  </si>
  <si>
    <t>LevelDB key/value database in Go.</t>
  </si>
  <si>
    <t>https://api.github.com/repos/syndtr/goleveldb/downloads</t>
  </si>
  <si>
    <t>https://api.github.com/repos/syndtr/goleveldb</t>
  </si>
  <si>
    <t>https://api.github.com/users/syndtr</t>
  </si>
  <si>
    <t>goleveldb</t>
  </si>
  <si>
    <t>https://api.github.com/repos/syndtr/goleveldb/comments{/number}</t>
  </si>
  <si>
    <t>https://api.github.com/repos/processing/processing/commits{/sha}</t>
  </si>
  <si>
    <t>processing</t>
  </si>
  <si>
    <t>Source code for the Processing Core and Development Environment (PDE)</t>
  </si>
  <si>
    <t>https://api.github.com/repos/processing/processing/downloads</t>
  </si>
  <si>
    <t>https://api.github.com/repos/processing/processing</t>
  </si>
  <si>
    <t>https://api.github.com/users/processing</t>
  </si>
  <si>
    <t>https://api.github.com/repos/processing/processing/comments{/number}</t>
  </si>
  <si>
    <t>https://api.github.com/repos/prometheus/client_golang/commits{/sha}</t>
  </si>
  <si>
    <t>prometheus</t>
  </si>
  <si>
    <t>Prometheus instrumentation library for Go applications</t>
  </si>
  <si>
    <t>https://api.github.com/repos/prometheus/client_golang/downloads</t>
  </si>
  <si>
    <t>https://api.github.com/repos/prometheus/client_golang</t>
  </si>
  <si>
    <t>https://api.github.com/users/prometheus</t>
  </si>
  <si>
    <t>client_golang</t>
  </si>
  <si>
    <t>https://api.github.com/repos/prometheus/client_golang/comments{/number}</t>
  </si>
  <si>
    <t>https://api.github.com/repos/jmoiron/sqlx/commits{/sha}</t>
  </si>
  <si>
    <t>jmoiron</t>
  </si>
  <si>
    <t>general purpose extensions to golang's database/sql</t>
  </si>
  <si>
    <t>https://api.github.com/repos/jmoiron/sqlx/downloads</t>
  </si>
  <si>
    <t>https://api.github.com/repos/jmoiron/sqlx</t>
  </si>
  <si>
    <t>https://api.github.com/users/jmoiron</t>
  </si>
  <si>
    <t>sqlx</t>
  </si>
  <si>
    <t>https://api.github.com/repos/jmoiron/sqlx/comments{/number}</t>
  </si>
  <si>
    <t>https://api.github.com/repos/offu/WeRoBot/commits{/sha}</t>
  </si>
  <si>
    <t>offu</t>
  </si>
  <si>
    <t>WeRoBot ????????????</t>
  </si>
  <si>
    <t>https://api.github.com/repos/offu/WeRoBot/downloads</t>
  </si>
  <si>
    <t>https://api.github.com/repos/offu/WeRoBot</t>
  </si>
  <si>
    <t>https://api.github.com/users/offu</t>
  </si>
  <si>
    <t>WeRoBot</t>
  </si>
  <si>
    <t>https://api.github.com/repos/offu/WeRoBot/comments{/number}</t>
  </si>
  <si>
    <t>https://api.github.com/repos/square/android-times-square/commits{/sha}</t>
  </si>
  <si>
    <t>Standalone Android widget for picking a single date from a calendar view.</t>
  </si>
  <si>
    <t>https://api.github.com/repos/square/android-times-square/downloads</t>
  </si>
  <si>
    <t>https://api.github.com/repos/square/android-times-square</t>
  </si>
  <si>
    <t>android-times-square</t>
  </si>
  <si>
    <t>https://api.github.com/repos/square/android-times-square/comments{/number}</t>
  </si>
  <si>
    <t>https://api.github.com/repos/fyhertz/libstreaming/commits{/sha}</t>
  </si>
  <si>
    <t>fyhertz</t>
  </si>
  <si>
    <t>A solution for streaming H.264, H.263, AMR, AAC using RTP on Android</t>
  </si>
  <si>
    <t>https://api.github.com/repos/fyhertz/libstreaming/downloads</t>
  </si>
  <si>
    <t>https://api.github.com/repos/fyhertz/libstreaming</t>
  </si>
  <si>
    <t>https://api.github.com/users/fyhertz</t>
  </si>
  <si>
    <t>libstreaming</t>
  </si>
  <si>
    <t>https://api.github.com/repos/fyhertz/libstreaming/comments{/number}</t>
  </si>
  <si>
    <t>https://api.github.com/repos/mcharmas/android-parcelable-intellij-plugin/commits{/sha}</t>
  </si>
  <si>
    <t>mcharmas</t>
  </si>
  <si>
    <t>IntelliJ Plugin for Android Parcelable boilerplate code generation.</t>
  </si>
  <si>
    <t>https://api.github.com/repos/mcharmas/android-parcelable-intellij-plugin/downloads</t>
  </si>
  <si>
    <t>https://api.github.com/repos/mcharmas/android-parcelable-intellij-plugin</t>
  </si>
  <si>
    <t>https://api.github.com/users/mcharmas</t>
  </si>
  <si>
    <t>android-parcelable-intellij-plugin</t>
  </si>
  <si>
    <t>https://api.github.com/repos/mcharmas/android-parcelable-intellij-plugin/comments{/number}</t>
  </si>
  <si>
    <t>https://api.github.com/repos/jfeinstein10/JazzyViewPager/commits{/sha}</t>
  </si>
  <si>
    <t>An easy to use ViewPager that adds an awesome set of custom swiping animations. Just change your ViewPagers to JazzyViewPagers, two more steps, and you're good to go!</t>
  </si>
  <si>
    <t>https://api.github.com/repos/jfeinstein10/JazzyViewPager/downloads</t>
  </si>
  <si>
    <t>https://api.github.com/repos/jfeinstein10/JazzyViewPager</t>
  </si>
  <si>
    <t>JazzyViewPager</t>
  </si>
  <si>
    <t>https://api.github.com/repos/jfeinstein10/JazzyViewPager/comments{/number}</t>
  </si>
  <si>
    <t>https://api.github.com/repos/square/javapoet/commits{/sha}</t>
  </si>
  <si>
    <t>A Java API for generating .java source files.</t>
  </si>
  <si>
    <t>https://api.github.com/repos/square/javapoet/downloads</t>
  </si>
  <si>
    <t>https://api.github.com/repos/square/javapoet</t>
  </si>
  <si>
    <t>javapoet</t>
  </si>
  <si>
    <t>https://api.github.com/repos/square/javapoet/comments{/number}</t>
  </si>
  <si>
    <t>https://api.github.com/repos/scrapy/scrapyd/commits{/sha}</t>
  </si>
  <si>
    <t>A service daemon to run Scrapy spiders</t>
  </si>
  <si>
    <t>https://api.github.com/repos/scrapy/scrapyd/downloads</t>
  </si>
  <si>
    <t>https://api.github.com/repos/scrapy/scrapyd</t>
  </si>
  <si>
    <t>scrapyd</t>
  </si>
  <si>
    <t>https://api.github.com/repos/scrapy/scrapyd/comments{/number}</t>
  </si>
  <si>
    <t>https://api.github.com/repos/google/dagger/commits{/sha}</t>
  </si>
  <si>
    <t>A fast dependency injector for Android and Java.</t>
  </si>
  <si>
    <t>https://api.github.com/repos/google/dagger/downloads</t>
  </si>
  <si>
    <t>https://api.github.com/repos/google/dagger</t>
  </si>
  <si>
    <t>dagger</t>
  </si>
  <si>
    <t>https://api.github.com/repos/google/dagger/comments{/number}</t>
  </si>
  <si>
    <t>https://api.github.com/repos/NetEase/Emmagee/commits{/sha}</t>
  </si>
  <si>
    <t>Android performance test tool-CPU,memory,network traffic,starting time,battery current and status</t>
  </si>
  <si>
    <t>https://api.github.com/repos/NetEase/Emmagee/downloads</t>
  </si>
  <si>
    <t>https://api.github.com/repos/NetEase/Emmagee</t>
  </si>
  <si>
    <t>Emmagee</t>
  </si>
  <si>
    <t>https://api.github.com/repos/NetEase/Emmagee/comments{/number}</t>
  </si>
  <si>
    <t>mitchellh</t>
  </si>
  <si>
    <t>https://api.github.com/users/mitchellh</t>
  </si>
  <si>
    <t>https://api.github.com/repos/ponyorm/pony/commits{/sha}</t>
  </si>
  <si>
    <t>ponyorm</t>
  </si>
  <si>
    <t>Pony Object Relational Mapper</t>
  </si>
  <si>
    <t>https://api.github.com/repos/ponyorm/pony/downloads</t>
  </si>
  <si>
    <t>https://api.github.com/repos/ponyorm/pony</t>
  </si>
  <si>
    <t>https://api.github.com/users/ponyorm</t>
  </si>
  <si>
    <t>pony</t>
  </si>
  <si>
    <t>https://api.github.com/repos/ponyorm/pony/comments{/number}</t>
  </si>
  <si>
    <t>https://api.github.com/repos/mirumee/saleor/commits{/sha}</t>
  </si>
  <si>
    <t>mirumee</t>
  </si>
  <si>
    <t>A modular, high performance, headless e-commerce storefront built with Python, GraphQL, Django, and ReactJS.</t>
  </si>
  <si>
    <t>https://api.github.com/repos/mirumee/saleor/downloads</t>
  </si>
  <si>
    <t>https://api.github.com/repos/mirumee/saleor</t>
  </si>
  <si>
    <t>https://api.github.com/users/mirumee</t>
  </si>
  <si>
    <t>saleor</t>
  </si>
  <si>
    <t>https://api.github.com/repos/mirumee/saleor/comments{/number}</t>
  </si>
  <si>
    <t>https://api.github.com/repos/google/ios-webkit-debug-proxy/commits{/sha}</t>
  </si>
  <si>
    <t>A DevTools proxy (Chrome Remote Debugging Protocol) for iOS devices (Safari Remote Web Inspector).</t>
  </si>
  <si>
    <t>https://api.github.com/repos/google/ios-webkit-debug-proxy/downloads</t>
  </si>
  <si>
    <t>https://api.github.com/repos/google/ios-webkit-debug-proxy</t>
  </si>
  <si>
    <t>ios-webkit-debug-proxy</t>
  </si>
  <si>
    <t>https://api.github.com/repos/google/ios-webkit-debug-proxy/comments{/number}</t>
  </si>
  <si>
    <t>https://api.github.com/repos/mybatis/spring/commits{/sha}</t>
  </si>
  <si>
    <t>mybatis</t>
  </si>
  <si>
    <t>Spring integration for MyBatis 3</t>
  </si>
  <si>
    <t>https://api.github.com/repos/mybatis/spring/downloads</t>
  </si>
  <si>
    <t>https://api.github.com/repos/mybatis/spring</t>
  </si>
  <si>
    <t>https://api.github.com/users/mybatis</t>
  </si>
  <si>
    <t>spring</t>
  </si>
  <si>
    <t>https://api.github.com/repos/mybatis/spring/comments{/number}</t>
  </si>
  <si>
    <t>https://api.github.com/repos/spulec/moto/commits{/sha}</t>
  </si>
  <si>
    <t>A library that allows you to easily mock out tests based on AWS infrastructure.</t>
  </si>
  <si>
    <t>https://api.github.com/repos/spulec/moto/downloads</t>
  </si>
  <si>
    <t>https://api.github.com/repos/spulec/moto</t>
  </si>
  <si>
    <t>moto</t>
  </si>
  <si>
    <t>https://api.github.com/repos/spulec/moto/comments{/number}</t>
  </si>
  <si>
    <t>https://api.github.com/repos/ant0ine/go-json-rest/commits{/sha}</t>
  </si>
  <si>
    <t>ant0ine</t>
  </si>
  <si>
    <t>A quick and easy way to setup a RESTful JSON API</t>
  </si>
  <si>
    <t>https://api.github.com/repos/ant0ine/go-json-rest/downloads</t>
  </si>
  <si>
    <t>https://api.github.com/repos/ant0ine/go-json-rest</t>
  </si>
  <si>
    <t>https://api.github.com/users/ant0ine</t>
  </si>
  <si>
    <t>go-json-rest</t>
  </si>
  <si>
    <t>https://api.github.com/repos/ant0ine/go-json-rest/comments{/number}</t>
  </si>
  <si>
    <t>https://api.github.com/repos/mahmoud/boltons/commits{/sha}</t>
  </si>
  <si>
    <t>mahmoud</t>
  </si>
  <si>
    <t>? Like builtins, but boltons. 240+ constructs, recipes, and snippets which extend (and rely on nothing but) the Python standard library.  Nothing like Michael Bolton.</t>
  </si>
  <si>
    <t>https://api.github.com/repos/mahmoud/boltons/downloads</t>
  </si>
  <si>
    <t>https://api.github.com/repos/mahmoud/boltons</t>
  </si>
  <si>
    <t>https://api.github.com/users/mahmoud</t>
  </si>
  <si>
    <t>boltons</t>
  </si>
  <si>
    <t>https://api.github.com/repos/mahmoud/boltons/comments{/number}</t>
  </si>
  <si>
    <t>https://api.github.com/repos/miso-belica/sumy/commits{/sha}</t>
  </si>
  <si>
    <t>miso-belica</t>
  </si>
  <si>
    <t>Module for automatic summarization of text documents and HTML pages.</t>
  </si>
  <si>
    <t>https://api.github.com/repos/miso-belica/sumy/downloads</t>
  </si>
  <si>
    <t>https://api.github.com/repos/miso-belica/sumy</t>
  </si>
  <si>
    <t>https://api.github.com/users/miso-belica</t>
  </si>
  <si>
    <t>sumy</t>
  </si>
  <si>
    <t>https://api.github.com/repos/miso-belica/sumy/comments{/number}</t>
  </si>
  <si>
    <t>https://api.github.com/repos/vinc3m1/RoundedImageView/commits{/sha}</t>
  </si>
  <si>
    <t>vinc3m1</t>
  </si>
  <si>
    <t>A fast ImageView that supports rounded corners, ovals, and circles.</t>
  </si>
  <si>
    <t>https://api.github.com/repos/vinc3m1/RoundedImageView/downloads</t>
  </si>
  <si>
    <t>https://api.github.com/repos/vinc3m1/RoundedImageView</t>
  </si>
  <si>
    <t>https://api.github.com/users/vinc3m1</t>
  </si>
  <si>
    <t>RoundedImageView</t>
  </si>
  <si>
    <t>https://api.github.com/repos/vinc3m1/RoundedImageView/comments{/number}</t>
  </si>
  <si>
    <t>https://api.github.com/repos/biolab/orange3/commits{/sha}</t>
  </si>
  <si>
    <t>biolab</t>
  </si>
  <si>
    <t>? :bar_chart: :bulb: Orange: Interactive data analysis https://orange.biolab.si</t>
  </si>
  <si>
    <t>https://api.github.com/repos/biolab/orange3/downloads</t>
  </si>
  <si>
    <t>https://api.github.com/repos/biolab/orange3</t>
  </si>
  <si>
    <t>https://api.github.com/users/biolab</t>
  </si>
  <si>
    <t>orange3</t>
  </si>
  <si>
    <t>https://api.github.com/repos/biolab/orange3/comments{/number}</t>
  </si>
  <si>
    <t>https://api.github.com/repos/BurntSushi/toml/commits{/sha}</t>
  </si>
  <si>
    <t>BurntSushi</t>
  </si>
  <si>
    <t>TOML parser for Golang with reflection.</t>
  </si>
  <si>
    <t>https://api.github.com/repos/BurntSushi/toml/downloads</t>
  </si>
  <si>
    <t>https://api.github.com/repos/BurntSushi/toml</t>
  </si>
  <si>
    <t>https://api.github.com/users/BurntSushi</t>
  </si>
  <si>
    <t>toml</t>
  </si>
  <si>
    <t>https://api.github.com/repos/BurntSushi/toml/comments{/number}</t>
  </si>
  <si>
    <t>https://api.github.com/repos/nameko/nameko/commits{/sha}</t>
  </si>
  <si>
    <t>nameko</t>
  </si>
  <si>
    <t>Python framework for building microservices</t>
  </si>
  <si>
    <t>https://api.github.com/repos/nameko/nameko/downloads</t>
  </si>
  <si>
    <t>https://api.github.com/repos/nameko/nameko</t>
  </si>
  <si>
    <t>https://api.github.com/users/nameko</t>
  </si>
  <si>
    <t>https://api.github.com/repos/nameko/nameko/comments{/number}</t>
  </si>
  <si>
    <t>https://api.github.com/repos/Anorov/cloudflare-scrape/commits{/sha}</t>
  </si>
  <si>
    <t>Anorov</t>
  </si>
  <si>
    <t>A Python module to bypass Cloudflare's anti-bot page.</t>
  </si>
  <si>
    <t>https://api.github.com/repos/Anorov/cloudflare-scrape/downloads</t>
  </si>
  <si>
    <t>https://api.github.com/repos/Anorov/cloudflare-scrape</t>
  </si>
  <si>
    <t>https://api.github.com/users/Anorov</t>
  </si>
  <si>
    <t>cloudflare-scrape</t>
  </si>
  <si>
    <t>https://api.github.com/repos/Anorov/cloudflare-scrape/comments{/number}</t>
  </si>
  <si>
    <t>googleapis</t>
  </si>
  <si>
    <t>https://api.github.com/users/googleapis</t>
  </si>
  <si>
    <t>https://api.github.com/repos/wuye9036/CppTemplateTutorial/commits{/sha}</t>
  </si>
  <si>
    <t>wuye9036</t>
  </si>
  <si>
    <t>???C++ Template???????????C++ Templates?????????C++ Templates??????????????????????Meta-Programming?????(?????)</t>
  </si>
  <si>
    <t>https://api.github.com/repos/wuye9036/CppTemplateTutorial/downloads</t>
  </si>
  <si>
    <t>https://api.github.com/repos/wuye9036/CppTemplateTutorial</t>
  </si>
  <si>
    <t>https://api.github.com/users/wuye9036</t>
  </si>
  <si>
    <t>CppTemplateTutorial</t>
  </si>
  <si>
    <t>https://api.github.com/repos/wuye9036/CppTemplateTutorial/comments{/number}</t>
  </si>
  <si>
    <t>https://api.github.com/repos/Netflix/zuul/commits{/sha}</t>
  </si>
  <si>
    <t>Zuul is a gateway service that provides dynamic routing, monitoring, resiliency, security, and more.</t>
  </si>
  <si>
    <t>https://api.github.com/repos/Netflix/zuul/downloads</t>
  </si>
  <si>
    <t>https://api.github.com/repos/Netflix/zuul</t>
  </si>
  <si>
    <t>zuul</t>
  </si>
  <si>
    <t>https://api.github.com/repos/Netflix/zuul/comments{/number}</t>
  </si>
  <si>
    <t>https://api.github.com/repos/keepassx/keepassx/commits{/sha}</t>
  </si>
  <si>
    <t>keepassx</t>
  </si>
  <si>
    <t>KeePassX is a cross platform port of the windows application â€œKeepass Password Safeâ€‌.</t>
  </si>
  <si>
    <t>https://api.github.com/repos/keepassx/keepassx/downloads</t>
  </si>
  <si>
    <t>https://api.github.com/repos/keepassx/keepassx</t>
  </si>
  <si>
    <t>https://api.github.com/users/keepassx</t>
  </si>
  <si>
    <t>https://api.github.com/repos/keepassx/keepassx/comments{/number}</t>
  </si>
  <si>
    <t>https://api.github.com/repos/skylot/jadx/commits{/sha}</t>
  </si>
  <si>
    <t>skylot</t>
  </si>
  <si>
    <t>Dex to Java decompiler</t>
  </si>
  <si>
    <t>https://api.github.com/repos/skylot/jadx/downloads</t>
  </si>
  <si>
    <t>https://api.github.com/repos/skylot/jadx</t>
  </si>
  <si>
    <t>https://api.github.com/users/skylot</t>
  </si>
  <si>
    <t>jadx</t>
  </si>
  <si>
    <t>https://api.github.com/repos/skylot/jadx/comments{/number}</t>
  </si>
  <si>
    <t>https://api.github.com/repos/nhaarman/ListViewAnimations/commits{/sha}</t>
  </si>
  <si>
    <t>nhaarman</t>
  </si>
  <si>
    <t>[DEPRECATED] An Android library which allows developers to easily add animations to ListView items</t>
  </si>
  <si>
    <t>https://api.github.com/repos/nhaarman/ListViewAnimations/downloads</t>
  </si>
  <si>
    <t>https://api.github.com/repos/nhaarman/ListViewAnimations</t>
  </si>
  <si>
    <t>https://api.github.com/users/nhaarman</t>
  </si>
  <si>
    <t>ListViewAnimations</t>
  </si>
  <si>
    <t>https://api.github.com/repos/nhaarman/ListViewAnimations/comments{/number}</t>
  </si>
  <si>
    <t>https://api.github.com/repos/taigaio/taiga-back/commits{/sha}</t>
  </si>
  <si>
    <t>taigaio</t>
  </si>
  <si>
    <t>Agile project management platform. Built on top of Django and AngularJS</t>
  </si>
  <si>
    <t>https://api.github.com/repos/taigaio/taiga-back/downloads</t>
  </si>
  <si>
    <t>https://api.github.com/repos/taigaio/taiga-back</t>
  </si>
  <si>
    <t>https://api.github.com/users/taigaio</t>
  </si>
  <si>
    <t>taiga-back</t>
  </si>
  <si>
    <t>https://api.github.com/repos/taigaio/taiga-back/comments{/number}</t>
  </si>
  <si>
    <t>https://api.github.com/repos/unknwon/go-fundamental-programming/commits{/sha}</t>
  </si>
  <si>
    <t>unknwon</t>
  </si>
  <si>
    <t>?Go ?????????? Google ??? Go ???????????????????????</t>
  </si>
  <si>
    <t>https://api.github.com/repos/unknwon/go-fundamental-programming/downloads</t>
  </si>
  <si>
    <t>https://api.github.com/repos/unknwon/go-fundamental-programming</t>
  </si>
  <si>
    <t>https://api.github.com/users/unknwon</t>
  </si>
  <si>
    <t>go-fundamental-programming</t>
  </si>
  <si>
    <t>https://api.github.com/repos/unknwon/go-fundamental-programming/comments{/number}</t>
  </si>
  <si>
    <t>https://api.github.com/repos/puniverse/quasar/commits{/sha}</t>
  </si>
  <si>
    <t>puniverse</t>
  </si>
  <si>
    <t>Fibers, Channels and Actors for the JVM</t>
  </si>
  <si>
    <t>https://api.github.com/repos/puniverse/quasar/downloads</t>
  </si>
  <si>
    <t>https://api.github.com/repos/puniverse/quasar</t>
  </si>
  <si>
    <t>https://api.github.com/users/puniverse</t>
  </si>
  <si>
    <t>quasar</t>
  </si>
  <si>
    <t>https://api.github.com/repos/puniverse/quasar/comments{/number}</t>
  </si>
  <si>
    <t>https://api.github.com/repos/aaugustin/websockets/commits{/sha}</t>
  </si>
  <si>
    <t>aaugustin</t>
  </si>
  <si>
    <t>Library for building WebSocket servers and clients in Python</t>
  </si>
  <si>
    <t>https://api.github.com/repos/aaugustin/websockets/downloads</t>
  </si>
  <si>
    <t>https://api.github.com/repos/aaugustin/websockets</t>
  </si>
  <si>
    <t>https://api.github.com/users/aaugustin</t>
  </si>
  <si>
    <t>https://api.github.com/repos/aaugustin/websockets/comments{/number}</t>
  </si>
  <si>
    <t>https://api.github.com/repos/jackc/pgx/commits{/sha}</t>
  </si>
  <si>
    <t>jackc</t>
  </si>
  <si>
    <t>PostgreSQL driver and toolkit for Go</t>
  </si>
  <si>
    <t>https://api.github.com/repos/jackc/pgx/downloads</t>
  </si>
  <si>
    <t>https://api.github.com/repos/jackc/pgx</t>
  </si>
  <si>
    <t>https://api.github.com/users/jackc</t>
  </si>
  <si>
    <t>pgx</t>
  </si>
  <si>
    <t>https://api.github.com/repos/jackc/pgx/comments{/number}</t>
  </si>
  <si>
    <t>https://api.github.com/repos/pudo/dataset/commits{/sha}</t>
  </si>
  <si>
    <t>pudo</t>
  </si>
  <si>
    <t>Easy-to-use data handling for SQL data stores with support for implicit table creation, bulk loading, and transactions.</t>
  </si>
  <si>
    <t>https://api.github.com/repos/pudo/dataset/downloads</t>
  </si>
  <si>
    <t>https://api.github.com/repos/pudo/dataset</t>
  </si>
  <si>
    <t>https://api.github.com/users/pudo</t>
  </si>
  <si>
    <t>dataset</t>
  </si>
  <si>
    <t>https://api.github.com/repos/pudo/dataset/comments{/number}</t>
  </si>
  <si>
    <t>https://api.github.com/repos/op/go-logging/commits{/sha}</t>
  </si>
  <si>
    <t>op</t>
  </si>
  <si>
    <t>Golang logging library</t>
  </si>
  <si>
    <t>https://api.github.com/repos/op/go-logging/downloads</t>
  </si>
  <si>
    <t>https://api.github.com/repos/op/go-logging</t>
  </si>
  <si>
    <t>https://api.github.com/users/op</t>
  </si>
  <si>
    <t>go-logging</t>
  </si>
  <si>
    <t>https://api.github.com/repos/op/go-logging/comments{/number}</t>
  </si>
  <si>
    <t>https://api.github.com/repos/TheFinestArtist/FinestWebView-Android/commits{/sha}</t>
  </si>
  <si>
    <t>TheFinestArtist</t>
  </si>
  <si>
    <t>Beautiful and customizable Android Activity that shows web pages within an app.</t>
  </si>
  <si>
    <t>https://api.github.com/repos/TheFinestArtist/FinestWebView-Android/downloads</t>
  </si>
  <si>
    <t>https://api.github.com/repos/TheFinestArtist/FinestWebView-Android</t>
  </si>
  <si>
    <t>https://api.github.com/users/TheFinestArtist</t>
  </si>
  <si>
    <t>FinestWebView-Android</t>
  </si>
  <si>
    <t>https://api.github.com/repos/TheFinestArtist/FinestWebView-Android/comments{/number}</t>
  </si>
  <si>
    <t>https://api.github.com/repos/JoanZapata/base-adapter-helper/commits{/sha}</t>
  </si>
  <si>
    <t>Abstraction for the usual BaseAdapter "ViewHolder" pattern</t>
  </si>
  <si>
    <t>https://api.github.com/repos/JoanZapata/base-adapter-helper/downloads</t>
  </si>
  <si>
    <t>https://api.github.com/repos/JoanZapata/base-adapter-helper</t>
  </si>
  <si>
    <t>base-adapter-helper</t>
  </si>
  <si>
    <t>https://api.github.com/repos/JoanZapata/base-adapter-helper/comments{/number}</t>
  </si>
  <si>
    <t>https://api.github.com/repos/numenta/nupic/commits{/sha}</t>
  </si>
  <si>
    <t>numenta</t>
  </si>
  <si>
    <t>Numenta Platform for Intelligent Computing is an implementation of Hierarchical Temporal Memory (HTM), a theory of intelligence based strictly on the neuroscience of the neocortex.</t>
  </si>
  <si>
    <t>https://api.github.com/repos/numenta/nupic/downloads</t>
  </si>
  <si>
    <t>https://api.github.com/repos/numenta/nupic</t>
  </si>
  <si>
    <t>https://api.github.com/users/numenta</t>
  </si>
  <si>
    <t>nupic</t>
  </si>
  <si>
    <t>https://api.github.com/repos/numenta/nupic/comments{/number}</t>
  </si>
  <si>
    <t>https://api.github.com/repos/lra/mackup/commits{/sha}</t>
  </si>
  <si>
    <t>lra</t>
  </si>
  <si>
    <t>Keep your application settings in sync (OS X/Linux)</t>
  </si>
  <si>
    <t>https://api.github.com/repos/lra/mackup/downloads</t>
  </si>
  <si>
    <t>https://api.github.com/repos/lra/mackup</t>
  </si>
  <si>
    <t>https://api.github.com/users/lra</t>
  </si>
  <si>
    <t>mackup</t>
  </si>
  <si>
    <t>https://api.github.com/repos/lra/mackup/comments{/number}</t>
  </si>
  <si>
    <t>https://api.github.com/repos/openzipkin/brave/commits{/sha}</t>
  </si>
  <si>
    <t>openzipkin</t>
  </si>
  <si>
    <t>Java distributed tracing implementation compatible with Zipkin backend services.</t>
  </si>
  <si>
    <t>https://api.github.com/repos/openzipkin/brave/downloads</t>
  </si>
  <si>
    <t>https://api.github.com/repos/openzipkin/brave</t>
  </si>
  <si>
    <t>https://api.github.com/users/openzipkin</t>
  </si>
  <si>
    <t>brave</t>
  </si>
  <si>
    <t>https://api.github.com/repos/openzipkin/brave/comments{/number}</t>
  </si>
  <si>
    <t>https://api.github.com/repos/VaughnVernon/IDDD_Samples/commits{/sha}</t>
  </si>
  <si>
    <t>VaughnVernon</t>
  </si>
  <si>
    <t>These are the sample Bounded Contexts from the book "Implementing Domain-Driven Design" by Vaughn Vernon:  http://vaughnvernon.co/?page_id=168</t>
  </si>
  <si>
    <t>https://api.github.com/repos/VaughnVernon/IDDD_Samples/downloads</t>
  </si>
  <si>
    <t>https://api.github.com/repos/VaughnVernon/IDDD_Samples</t>
  </si>
  <si>
    <t>https://api.github.com/users/VaughnVernon</t>
  </si>
  <si>
    <t>IDDD_Samples</t>
  </si>
  <si>
    <t>https://api.github.com/repos/VaughnVernon/IDDD_Samples/comments{/number}</t>
  </si>
  <si>
    <t>https://api.github.com/repos/rarcega/instagram-scraper/commits{/sha}</t>
  </si>
  <si>
    <t>rarcega</t>
  </si>
  <si>
    <t>Scrapes an instagram user's photos and videos</t>
  </si>
  <si>
    <t>https://api.github.com/repos/rarcega/instagram-scraper/downloads</t>
  </si>
  <si>
    <t>https://api.github.com/repos/rarcega/instagram-scraper</t>
  </si>
  <si>
    <t>https://api.github.com/users/rarcega</t>
  </si>
  <si>
    <t>instagram-scraper</t>
  </si>
  <si>
    <t>https://api.github.com/repos/rarcega/instagram-scraper/comments{/number}</t>
  </si>
  <si>
    <t>https://api.github.com/repos/path/android-priority-jobqueue/commits{/sha}</t>
  </si>
  <si>
    <t>path</t>
  </si>
  <si>
    <t>A Job Queue specifically written for Android to easily schedule jobs (tasks) that run in the background, improving UX and application stability.</t>
  </si>
  <si>
    <t>https://api.github.com/repos/path/android-priority-jobqueue/downloads</t>
  </si>
  <si>
    <t>https://api.github.com/repos/path/android-priority-jobqueue</t>
  </si>
  <si>
    <t>https://api.github.com/users/path</t>
  </si>
  <si>
    <t>android-priority-jobqueue</t>
  </si>
  <si>
    <t>https://api.github.com/repos/path/android-priority-jobqueue/comments{/number}</t>
  </si>
  <si>
    <t>https://api.github.com/repos/pierrre/imageserver/commits{/sha}</t>
  </si>
  <si>
    <t>pierrre</t>
  </si>
  <si>
    <t>Image server toolkit in Go</t>
  </si>
  <si>
    <t>https://api.github.com/repos/pierrre/imageserver/downloads</t>
  </si>
  <si>
    <t>https://api.github.com/repos/pierrre/imageserver</t>
  </si>
  <si>
    <t>https://api.github.com/users/pierrre</t>
  </si>
  <si>
    <t>imageserver</t>
  </si>
  <si>
    <t>https://api.github.com/repos/pierrre/imageserver/comments{/number}</t>
  </si>
  <si>
    <t>https://api.github.com/repos/crate/crate/commits{/sha}</t>
  </si>
  <si>
    <t>crate</t>
  </si>
  <si>
    <t>CrateDB is a distributed SQL database that makes it simple to store and analyze massive amounts of machine data in real-time.</t>
  </si>
  <si>
    <t>https://api.github.com/repos/crate/crate/downloads</t>
  </si>
  <si>
    <t>https://api.github.com/repos/crate/crate</t>
  </si>
  <si>
    <t>https://api.github.com/users/crate</t>
  </si>
  <si>
    <t>https://api.github.com/repos/crate/crate/comments{/number}</t>
  </si>
  <si>
    <t>https://api.github.com/repos/polaris1119/The-Golang-Standard-Library-by-Example/commits{/sha}</t>
  </si>
  <si>
    <t>polaris1119</t>
  </si>
  <si>
    <t>Golang???????????????????????????????????????????????????????????????Golang?????</t>
  </si>
  <si>
    <t>https://api.github.com/repos/polaris1119/The-Golang-Standard-Library-by-Example/downloads</t>
  </si>
  <si>
    <t>https://api.github.com/repos/polaris1119/The-Golang-Standard-Library-by-Example</t>
  </si>
  <si>
    <t>https://api.github.com/users/polaris1119</t>
  </si>
  <si>
    <t>The-Golang-Standard-Library-by-Example</t>
  </si>
  <si>
    <t>https://api.github.com/repos/polaris1119/The-Golang-Standard-Library-by-Example/comments{/number}</t>
  </si>
  <si>
    <t>https://api.github.com/repos/lihaoyi/macropy/commits{/sha}</t>
  </si>
  <si>
    <t>lihaoyi</t>
  </si>
  <si>
    <t>Macros in Python: quasiquotes, case classes, LINQ and more!</t>
  </si>
  <si>
    <t>https://api.github.com/repos/lihaoyi/macropy/downloads</t>
  </si>
  <si>
    <t>https://api.github.com/repos/lihaoyi/macropy</t>
  </si>
  <si>
    <t>https://api.github.com/users/lihaoyi</t>
  </si>
  <si>
    <t>macropy</t>
  </si>
  <si>
    <t>https://api.github.com/repos/lihaoyi/macropy/comments{/number}</t>
  </si>
  <si>
    <t>https://api.github.com/repos/thearn/webcam-pulse-detector/commits{/sha}</t>
  </si>
  <si>
    <t>thearn</t>
  </si>
  <si>
    <t>A python application that detects and highlights the heart-rate of an individual (using only their own webcam) in real-time.</t>
  </si>
  <si>
    <t>https://api.github.com/repos/thearn/webcam-pulse-detector/downloads</t>
  </si>
  <si>
    <t>https://api.github.com/repos/thearn/webcam-pulse-detector</t>
  </si>
  <si>
    <t>https://api.github.com/users/thearn</t>
  </si>
  <si>
    <t>webcam-pulse-detector</t>
  </si>
  <si>
    <t>https://api.github.com/repos/thearn/webcam-pulse-detector/comments{/number}</t>
  </si>
  <si>
    <t>no_openmdao</t>
  </si>
  <si>
    <t>https://api.github.com/repos/ronmamo/reflections/commits{/sha}</t>
  </si>
  <si>
    <t>ronmamo</t>
  </si>
  <si>
    <t>Java runtime metadata analysis</t>
  </si>
  <si>
    <t>https://api.github.com/repos/ronmamo/reflections/downloads</t>
  </si>
  <si>
    <t>https://api.github.com/repos/ronmamo/reflections</t>
  </si>
  <si>
    <t>https://api.github.com/users/ronmamo</t>
  </si>
  <si>
    <t>reflections</t>
  </si>
  <si>
    <t>https://api.github.com/repos/ronmamo/reflections/comments{/number}</t>
  </si>
  <si>
    <t>https://api.github.com/repos/gnemoug/distribute_crawler/commits{/sha}</t>
  </si>
  <si>
    <t>gnemoug</t>
  </si>
  <si>
    <t>??scrapy,redis, mongodb,graphite????????????,????mongodb??,?????redis??,????????graphite??</t>
  </si>
  <si>
    <t>https://api.github.com/repos/gnemoug/distribute_crawler/downloads</t>
  </si>
  <si>
    <t>https://api.github.com/repos/gnemoug/distribute_crawler</t>
  </si>
  <si>
    <t>https://api.github.com/users/gnemoug</t>
  </si>
  <si>
    <t>distribute_crawler</t>
  </si>
  <si>
    <t>https://api.github.com/repos/gnemoug/distribute_crawler/comments{/number}</t>
  </si>
  <si>
    <t>https://api.github.com/repos/prometheus/node_exporter/commits{/sha}</t>
  </si>
  <si>
    <t>Exporter for machine metrics</t>
  </si>
  <si>
    <t>https://api.github.com/repos/prometheus/node_exporter/downloads</t>
  </si>
  <si>
    <t>https://api.github.com/repos/prometheus/node_exporter</t>
  </si>
  <si>
    <t>node_exporter</t>
  </si>
  <si>
    <t>https://api.github.com/repos/prometheus/node_exporter/comments{/number}</t>
  </si>
  <si>
    <t>https://api.github.com/repos/gelstudios/gitfiti/commits{/sha}</t>
  </si>
  <si>
    <t>gelstudios</t>
  </si>
  <si>
    <t>abusing github commit history for the lulz</t>
  </si>
  <si>
    <t>https://api.github.com/repos/gelstudios/gitfiti/downloads</t>
  </si>
  <si>
    <t>https://api.github.com/repos/gelstudios/gitfiti</t>
  </si>
  <si>
    <t>https://api.github.com/users/gelstudios</t>
  </si>
  <si>
    <t>gitfiti</t>
  </si>
  <si>
    <t>https://api.github.com/repos/gelstudios/gitfiti/comments{/number}</t>
  </si>
  <si>
    <t>https://api.github.com/repos/go-pg/pg/commits{/sha}</t>
  </si>
  <si>
    <t>go-pg</t>
  </si>
  <si>
    <t>Golang ORM with focus on PostgreSQL features and performance</t>
  </si>
  <si>
    <t>https://api.github.com/repos/go-pg/pg/downloads</t>
  </si>
  <si>
    <t>https://api.github.com/repos/go-pg/pg</t>
  </si>
  <si>
    <t>https://api.github.com/users/go-pg</t>
  </si>
  <si>
    <t>pg</t>
  </si>
  <si>
    <t>https://api.github.com/repos/go-pg/pg/comments{/number}</t>
  </si>
  <si>
    <t>https://api.github.com/repos/astuetz/PagerSlidingTabStrip/commits{/sha}</t>
  </si>
  <si>
    <t>astuetz</t>
  </si>
  <si>
    <t>An interactive indicator to navigate between the different pages of a ViewPager</t>
  </si>
  <si>
    <t>https://api.github.com/repos/astuetz/PagerSlidingTabStrip/downloads</t>
  </si>
  <si>
    <t>https://api.github.com/repos/astuetz/PagerSlidingTabStrip</t>
  </si>
  <si>
    <t>https://api.github.com/users/astuetz</t>
  </si>
  <si>
    <t>PagerSlidingTabStrip</t>
  </si>
  <si>
    <t>https://api.github.com/repos/astuetz/PagerSlidingTabStrip/comments{/number}</t>
  </si>
  <si>
    <t>https://api.github.com/repos/socketio/socket.io-client-java/commits{/sha}</t>
  </si>
  <si>
    <t>Full-featured Socket.IO Client Library for Java, which is compatible with Socket.IO v1.0 and later.</t>
  </si>
  <si>
    <t>https://api.github.com/repos/socketio/socket.io-client-java/downloads</t>
  </si>
  <si>
    <t>https://api.github.com/repos/socketio/socket.io-client-java</t>
  </si>
  <si>
    <t>socket.io-client-java</t>
  </si>
  <si>
    <t>https://api.github.com/repos/socketio/socket.io-client-java/comments{/number}</t>
  </si>
  <si>
    <t>https://api.github.com/repos/spring-projects/spring-data-elasticsearch/commits{/sha}</t>
  </si>
  <si>
    <t>Provide support to increase developer productivity in Java when using Elasticsearch. Uses familiar Spring concepts such as a template classes for core API usage and lightweight repository style data access.</t>
  </si>
  <si>
    <t>https://api.github.com/repos/spring-projects/spring-data-elasticsearch/downloads</t>
  </si>
  <si>
    <t>https://api.github.com/repos/spring-projects/spring-data-elasticsearch</t>
  </si>
  <si>
    <t>spring-data-elasticsearch</t>
  </si>
  <si>
    <t>https://api.github.com/repos/spring-projects/spring-data-elasticsearch/comments{/number}</t>
  </si>
  <si>
    <t>https://api.github.com/repos/maurosoria/dirsearch/commits{/sha}</t>
  </si>
  <si>
    <t>maurosoria</t>
  </si>
  <si>
    <t>Web path scanner</t>
  </si>
  <si>
    <t>https://api.github.com/repos/maurosoria/dirsearch/downloads</t>
  </si>
  <si>
    <t>https://api.github.com/repos/maurosoria/dirsearch</t>
  </si>
  <si>
    <t>https://api.github.com/users/maurosoria</t>
  </si>
  <si>
    <t>dirsearch</t>
  </si>
  <si>
    <t>https://api.github.com/repos/maurosoria/dirsearch/comments{/number}</t>
  </si>
  <si>
    <t>https://api.github.com/repos/tools/godep/commits{/sha}</t>
  </si>
  <si>
    <t>tools</t>
  </si>
  <si>
    <t>dependency tool for go</t>
  </si>
  <si>
    <t>https://api.github.com/repos/tools/godep/downloads</t>
  </si>
  <si>
    <t>https://api.github.com/repos/tools/godep</t>
  </si>
  <si>
    <t>https://api.github.com/users/tools</t>
  </si>
  <si>
    <t>godep</t>
  </si>
  <si>
    <t>https://api.github.com/repos/tools/godep/comments{/number}</t>
  </si>
  <si>
    <t>https://api.github.com/repos/elastic/elasticsearch-py/commits{/sha}</t>
  </si>
  <si>
    <t>Official Python low-level client for Elasticsearch.</t>
  </si>
  <si>
    <t>https://api.github.com/repos/elastic/elasticsearch-py/downloads</t>
  </si>
  <si>
    <t>https://api.github.com/repos/elastic/elasticsearch-py</t>
  </si>
  <si>
    <t>elasticsearch-py</t>
  </si>
  <si>
    <t>https://api.github.com/repos/elastic/elasticsearch-py/comments{/number}</t>
  </si>
  <si>
    <t>https://api.github.com/repos/boppreh/keyboard/commits{/sha}</t>
  </si>
  <si>
    <t>boppreh</t>
  </si>
  <si>
    <t>Hook and simulate global keyboard events on Windows and Linux.</t>
  </si>
  <si>
    <t>https://api.github.com/repos/boppreh/keyboard/downloads</t>
  </si>
  <si>
    <t>https://api.github.com/repos/boppreh/keyboard</t>
  </si>
  <si>
    <t>https://api.github.com/users/boppreh</t>
  </si>
  <si>
    <t>keyboard</t>
  </si>
  <si>
    <t>https://api.github.com/repos/boppreh/keyboard/comments{/number}</t>
  </si>
  <si>
    <t>https://api.github.com/repos/go-xorm/xorm/commits{/sha}</t>
  </si>
  <si>
    <t>go-xorm</t>
  </si>
  <si>
    <t>Simple and Powerful ORM for Go, support mysql,postgres,tidb,sqlite3,mssql,oracle, Moved to https://gitea.com/xorm/xorm</t>
  </si>
  <si>
    <t>https://api.github.com/repos/go-xorm/xorm/downloads</t>
  </si>
  <si>
    <t>https://api.github.com/repos/go-xorm/xorm</t>
  </si>
  <si>
    <t>https://api.github.com/users/go-xorm</t>
  </si>
  <si>
    <t>xorm</t>
  </si>
  <si>
    <t>https://api.github.com/repos/go-xorm/xorm/comments{/number}</t>
  </si>
  <si>
    <t>https://api.github.com/repos/beworker/pinned-section-listview/commits{/sha}</t>
  </si>
  <si>
    <t>beworker</t>
  </si>
  <si>
    <t>Easy to use ListView with pinned sections for Android.</t>
  </si>
  <si>
    <t>https://api.github.com/repos/beworker/pinned-section-listview/downloads</t>
  </si>
  <si>
    <t>https://api.github.com/repos/beworker/pinned-section-listview</t>
  </si>
  <si>
    <t>https://api.github.com/users/beworker</t>
  </si>
  <si>
    <t>pinned-section-listview</t>
  </si>
  <si>
    <t>https://api.github.com/repos/beworker/pinned-section-listview/comments{/number}</t>
  </si>
  <si>
    <t>https://api.github.com/repos/white-cat/ThinkAndroid/commits{/sha}</t>
  </si>
  <si>
    <t>white-cat</t>
  </si>
  <si>
    <t>ThinkAndroid????????????????Apache2???????Android??????????????????? Android??????????Android mvc???sqlite orm?ioc?????Android httpclitent?http??, ?????????????????????????????????????????????????????????? ?android???????????oom???????????????????????????????????????????? ?????????????android?????????????????</t>
  </si>
  <si>
    <t>https://api.github.com/repos/white-cat/ThinkAndroid/downloads</t>
  </si>
  <si>
    <t>https://api.github.com/repos/white-cat/ThinkAndroid</t>
  </si>
  <si>
    <t>https://api.github.com/users/white-cat</t>
  </si>
  <si>
    <t>ThinkAndroid</t>
  </si>
  <si>
    <t>https://api.github.com/repos/white-cat/ThinkAndroid/comments{/number}</t>
  </si>
  <si>
    <t>https://api.github.com/repos/scrapy-plugins/scrapy-splash/commits{/sha}</t>
  </si>
  <si>
    <t>scrapy-plugins</t>
  </si>
  <si>
    <t>Scrapy+Splash for JavaScript integration</t>
  </si>
  <si>
    <t>https://api.github.com/repos/scrapy-plugins/scrapy-splash/downloads</t>
  </si>
  <si>
    <t>https://api.github.com/repos/scrapy-plugins/scrapy-splash</t>
  </si>
  <si>
    <t>https://api.github.com/users/scrapy-plugins</t>
  </si>
  <si>
    <t>scrapy-splash</t>
  </si>
  <si>
    <t>https://api.github.com/repos/scrapy-plugins/scrapy-splash/comments{/number}</t>
  </si>
  <si>
    <t>https://api.github.com/repos/gpmgo/gopm/commits{/sha}</t>
  </si>
  <si>
    <t>gpmgo</t>
  </si>
  <si>
    <t>Go Package Manager (gopm) is a package manager and build tool for Go.</t>
  </si>
  <si>
    <t>https://api.github.com/repos/gpmgo/gopm/downloads</t>
  </si>
  <si>
    <t>https://api.github.com/repos/gpmgo/gopm</t>
  </si>
  <si>
    <t>https://api.github.com/users/gpmgo</t>
  </si>
  <si>
    <t>gopm</t>
  </si>
  <si>
    <t>https://api.github.com/repos/gpmgo/gopm/comments{/number}</t>
  </si>
  <si>
    <t>https://api.github.com/repos/googlemaps/android-maps-utils/commits{/sha}</t>
  </si>
  <si>
    <t>googlemaps</t>
  </si>
  <si>
    <t>Handy extensions to the Google Maps Android API.</t>
  </si>
  <si>
    <t>https://api.github.com/repos/googlemaps/android-maps-utils/downloads</t>
  </si>
  <si>
    <t>https://api.github.com/repos/googlemaps/android-maps-utils</t>
  </si>
  <si>
    <t>https://api.github.com/users/googlemaps</t>
  </si>
  <si>
    <t>android-maps-utils</t>
  </si>
  <si>
    <t>https://api.github.com/repos/googlemaps/android-maps-utils/comments{/number}</t>
  </si>
  <si>
    <t>https://api.github.com/repos/ianyh/Amethyst/commits{/sha}</t>
  </si>
  <si>
    <t>ianyh</t>
  </si>
  <si>
    <t>Automatic tiling window manager for macOS ï؟½ la xmonad.</t>
  </si>
  <si>
    <t>https://api.github.com/repos/ianyh/Amethyst/downloads</t>
  </si>
  <si>
    <t>https://api.github.com/repos/ianyh/Amethyst</t>
  </si>
  <si>
    <t>https://api.github.com/users/ianyh</t>
  </si>
  <si>
    <t>Amethyst</t>
  </si>
  <si>
    <t>https://api.github.com/repos/ianyh/Amethyst/comments{/number}</t>
  </si>
  <si>
    <t>https://api.github.com/repos/dbader/schedule/commits{/sha}</t>
  </si>
  <si>
    <t>dbader</t>
  </si>
  <si>
    <t>Python job scheduling for humans.</t>
  </si>
  <si>
    <t>https://api.github.com/repos/dbader/schedule/downloads</t>
  </si>
  <si>
    <t>https://api.github.com/repos/dbader/schedule</t>
  </si>
  <si>
    <t>https://api.github.com/users/dbader</t>
  </si>
  <si>
    <t>schedule</t>
  </si>
  <si>
    <t>https://api.github.com/repos/dbader/schedule/comments{/number}</t>
  </si>
  <si>
    <t>https://api.github.com/repos/mitchellh/mapstructure/commits{/sha}</t>
  </si>
  <si>
    <t>Go library for decoding generic map values into native Go structures.</t>
  </si>
  <si>
    <t>https://api.github.com/repos/mitchellh/mapstructure/downloads</t>
  </si>
  <si>
    <t>https://api.github.com/repos/mitchellh/mapstructure</t>
  </si>
  <si>
    <t>mapstructure</t>
  </si>
  <si>
    <t>https://api.github.com/repos/mitchellh/mapstructure/comments{/number}</t>
  </si>
  <si>
    <t>https://api.github.com/repos/mcxiaoke/android-volley/commits{/sha}</t>
  </si>
  <si>
    <t>mcxiaoke</t>
  </si>
  <si>
    <t>https://api.github.com/repos/mcxiaoke/android-volley/downloads</t>
  </si>
  <si>
    <t>https://api.github.com/repos/mcxiaoke/android-volley</t>
  </si>
  <si>
    <t>https://api.github.com/users/mcxiaoke</t>
  </si>
  <si>
    <t>android-volley</t>
  </si>
  <si>
    <t>https://api.github.com/repos/mcxiaoke/android-volley/comments{/number}</t>
  </si>
  <si>
    <t>https://api.github.com/repos/koush/ion/commits{/sha}</t>
  </si>
  <si>
    <t>Android Asynchronous Networking and Image Loading</t>
  </si>
  <si>
    <t>https://api.github.com/repos/koush/ion/downloads</t>
  </si>
  <si>
    <t>https://api.github.com/repos/koush/ion</t>
  </si>
  <si>
    <t>ion</t>
  </si>
  <si>
    <t>https://api.github.com/repos/koush/ion/comments{/number}</t>
  </si>
  <si>
    <t>https://api.github.com/repos/google/auto/commits{/sha}</t>
  </si>
  <si>
    <t>A collection of source code generators for Java.</t>
  </si>
  <si>
    <t>https://api.github.com/repos/google/auto/downloads</t>
  </si>
  <si>
    <t>https://api.github.com/repos/google/auto</t>
  </si>
  <si>
    <t>auto</t>
  </si>
  <si>
    <t>https://api.github.com/repos/google/auto/comments{/number}</t>
  </si>
  <si>
    <t>https://api.github.com/repos/docker/docker-py/commits{/sha}</t>
  </si>
  <si>
    <t>docker</t>
  </si>
  <si>
    <t>A Python library for the Docker Engine API</t>
  </si>
  <si>
    <t>https://api.github.com/repos/docker/docker-py/downloads</t>
  </si>
  <si>
    <t>https://api.github.com/repos/docker/docker-py</t>
  </si>
  <si>
    <t>https://api.github.com/users/docker</t>
  </si>
  <si>
    <t>docker-py</t>
  </si>
  <si>
    <t>https://api.github.com/repos/docker/docker-py/comments{/number}</t>
  </si>
  <si>
    <t>https://api.github.com/repos/jboss-javassist/javassist/commits{/sha}</t>
  </si>
  <si>
    <t>jboss-javassist</t>
  </si>
  <si>
    <t>Java bytecode engineering toolkit</t>
  </si>
  <si>
    <t>https://api.github.com/repos/jboss-javassist/javassist/downloads</t>
  </si>
  <si>
    <t>https://api.github.com/repos/jboss-javassist/javassist</t>
  </si>
  <si>
    <t>https://api.github.com/users/jboss-javassist</t>
  </si>
  <si>
    <t>javassist</t>
  </si>
  <si>
    <t>https://api.github.com/repos/jboss-javassist/javassist/comments{/number}</t>
  </si>
  <si>
    <t>https://api.github.com/repos/google/go-github/commits{/sha}</t>
  </si>
  <si>
    <t>Go library for accessing the GitHub API</t>
  </si>
  <si>
    <t>https://api.github.com/repos/google/go-github/downloads</t>
  </si>
  <si>
    <t>https://api.github.com/repos/google/go-github</t>
  </si>
  <si>
    <t>go-github</t>
  </si>
  <si>
    <t>https://api.github.com/repos/google/go-github/comments{/number}</t>
  </si>
  <si>
    <t>https://api.github.com/repos/zzzeek/sqlalchemy/commits{/sha}</t>
  </si>
  <si>
    <t>zzzeek</t>
  </si>
  <si>
    <t>THIS IS NOT THE OFFICIAL REPO - PLEASE SUBMIT PRs ETC AT: http://github.com/sqlalchemy/sqlalchemy</t>
  </si>
  <si>
    <t>https://api.github.com/repos/zzzeek/sqlalchemy/downloads</t>
  </si>
  <si>
    <t>https://api.github.com/repos/zzzeek/sqlalchemy</t>
  </si>
  <si>
    <t>https://api.github.com/users/zzzeek</t>
  </si>
  <si>
    <t>sqlalchemy</t>
  </si>
  <si>
    <t>https://api.github.com/repos/zzzeek/sqlalchemy/comments{/number}</t>
  </si>
  <si>
    <t>https://api.github.com/repos/HouzuoGuo/tiedot/commits{/sha}</t>
  </si>
  <si>
    <t>HouzuoGuo</t>
  </si>
  <si>
    <t>Your NoSQL database powered by Golang</t>
  </si>
  <si>
    <t>https://api.github.com/repos/HouzuoGuo/tiedot/downloads</t>
  </si>
  <si>
    <t>https://api.github.com/repos/HouzuoGuo/tiedot</t>
  </si>
  <si>
    <t>https://api.github.com/users/HouzuoGuo</t>
  </si>
  <si>
    <t>tiedot</t>
  </si>
  <si>
    <t>https://api.github.com/repos/HouzuoGuo/tiedot/comments{/number}</t>
  </si>
  <si>
    <t>https://api.github.com/repos/umano/AndroidSlidingUpPanel/commits{/sha}</t>
  </si>
  <si>
    <t>umano</t>
  </si>
  <si>
    <t>This library provides a simple way to add a draggable sliding up panel (popularized by Google Music and Google Maps) to your Android application. Brought to you by Umano.</t>
  </si>
  <si>
    <t>https://api.github.com/repos/umano/AndroidSlidingUpPanel/downloads</t>
  </si>
  <si>
    <t>https://api.github.com/repos/umano/AndroidSlidingUpPanel</t>
  </si>
  <si>
    <t>https://api.github.com/users/umano</t>
  </si>
  <si>
    <t>AndroidSlidingUpPanel</t>
  </si>
  <si>
    <t>https://api.github.com/repos/umano/AndroidSlidingUpPanel/comments{/number}</t>
  </si>
  <si>
    <t>https://api.github.com/repos/OpenHFT/Chronicle-Queue/commits{/sha}</t>
  </si>
  <si>
    <t>OpenHFT</t>
  </si>
  <si>
    <t>Micro second messaging that stores everything to disk</t>
  </si>
  <si>
    <t>https://api.github.com/repos/OpenHFT/Chronicle-Queue/downloads</t>
  </si>
  <si>
    <t>https://api.github.com/repos/OpenHFT/Chronicle-Queue</t>
  </si>
  <si>
    <t>https://api.github.com/users/OpenHFT</t>
  </si>
  <si>
    <t>Chronicle-Queue</t>
  </si>
  <si>
    <t>https://api.github.com/repos/OpenHFT/Chronicle-Queue/comments{/number}</t>
  </si>
  <si>
    <t>https://api.github.com/repos/golang/lint/commits{/sha}</t>
  </si>
  <si>
    <t>golang</t>
  </si>
  <si>
    <t>[mirror] This is a linter for Go source code.</t>
  </si>
  <si>
    <t>https://api.github.com/repos/golang/lint/downloads</t>
  </si>
  <si>
    <t>https://api.github.com/repos/golang/lint</t>
  </si>
  <si>
    <t>https://api.github.com/users/golang</t>
  </si>
  <si>
    <t>lint</t>
  </si>
  <si>
    <t>https://api.github.com/repos/golang/lint/comments{/number}</t>
  </si>
  <si>
    <t>https://api.github.com/repos/JohnPersano/SuperToasts/commits{/sha}</t>
  </si>
  <si>
    <t>JohnPersano</t>
  </si>
  <si>
    <t>A library that extends the Android toast framework.</t>
  </si>
  <si>
    <t>https://api.github.com/repos/JohnPersano/SuperToasts/downloads</t>
  </si>
  <si>
    <t>https://api.github.com/repos/JohnPersano/SuperToasts</t>
  </si>
  <si>
    <t>https://api.github.com/users/JohnPersano</t>
  </si>
  <si>
    <t>SuperToasts</t>
  </si>
  <si>
    <t>https://api.github.com/repos/JohnPersano/SuperToasts/comments{/number}</t>
  </si>
  <si>
    <t>https://api.github.com/repos/chrisbanes/ActionBar-PullToRefresh/commits{/sha}</t>
  </si>
  <si>
    <t>https://api.github.com/repos/chrisbanes/ActionBar-PullToRefresh/downloads</t>
  </si>
  <si>
    <t>https://api.github.com/repos/chrisbanes/ActionBar-PullToRefresh</t>
  </si>
  <si>
    <t>ActionBar-PullToRefresh</t>
  </si>
  <si>
    <t>https://api.github.com/repos/chrisbanes/ActionBar-PullToRefresh/comments{/number}</t>
  </si>
  <si>
    <t>https://api.github.com/repos/jorisvink/kore/commits{/sha}</t>
  </si>
  <si>
    <t>jorisvink</t>
  </si>
  <si>
    <t>An easy to use, scalable and secure web application framework for writing web APIs in C or Python. || This is a read-only mirror, please see https://kore.io/mail and https://kore.io/source for information on how to contribute via the mailing lists.</t>
  </si>
  <si>
    <t>https://api.github.com/repos/jorisvink/kore/downloads</t>
  </si>
  <si>
    <t>https://api.github.com/repos/jorisvink/kore</t>
  </si>
  <si>
    <t>https://api.github.com/users/jorisvink</t>
  </si>
  <si>
    <t>kore</t>
  </si>
  <si>
    <t>https://api.github.com/repos/jorisvink/kore/comments{/number}</t>
  </si>
  <si>
    <t>https://api.github.com/repos/sdg-mit/gitless/commits{/sha}</t>
  </si>
  <si>
    <t>sdg-mit</t>
  </si>
  <si>
    <t>A version control system built on top of Git</t>
  </si>
  <si>
    <t>https://api.github.com/repos/sdg-mit/gitless/downloads</t>
  </si>
  <si>
    <t>https://api.github.com/repos/sdg-mit/gitless</t>
  </si>
  <si>
    <t>https://api.github.com/users/sdg-mit</t>
  </si>
  <si>
    <t>gitless</t>
  </si>
  <si>
    <t>https://api.github.com/repos/sdg-mit/gitless/comments{/number}</t>
  </si>
  <si>
    <t>https://api.github.com/repos/spring-io/initializr/commits{/sha}</t>
  </si>
  <si>
    <t>spring-io</t>
  </si>
  <si>
    <t>A quickstart generator for Spring projects</t>
  </si>
  <si>
    <t>https://api.github.com/repos/spring-io/initializr/downloads</t>
  </si>
  <si>
    <t>https://api.github.com/repos/spring-io/initializr</t>
  </si>
  <si>
    <t>https://api.github.com/users/spring-io</t>
  </si>
  <si>
    <t>initializr</t>
  </si>
  <si>
    <t>https://api.github.com/repos/spring-io/initializr/comments{/number}</t>
  </si>
  <si>
    <t>https://api.github.com/repos/card-io/card.io-Android-SDK/commits{/sha}</t>
  </si>
  <si>
    <t>card-io</t>
  </si>
  <si>
    <t>card.io provides fast, easy credit card scanning in mobile apps</t>
  </si>
  <si>
    <t>https://api.github.com/repos/card-io/card.io-Android-SDK/downloads</t>
  </si>
  <si>
    <t>https://api.github.com/repos/card-io/card.io-Android-SDK</t>
  </si>
  <si>
    <t>https://api.github.com/users/card-io</t>
  </si>
  <si>
    <t>card.io-Android-SDK</t>
  </si>
  <si>
    <t>https://api.github.com/repos/card-io/card.io-Android-SDK/comments{/number}</t>
  </si>
  <si>
    <t>https://api.github.com/repos/JoanZapata/android-iconify/commits{/sha}</t>
  </si>
  <si>
    <t>Android integration of multiple icon providers such as FontAwesome, Entypo, Typicons,...</t>
  </si>
  <si>
    <t>https://api.github.com/repos/JoanZapata/android-iconify/downloads</t>
  </si>
  <si>
    <t>https://api.github.com/repos/JoanZapata/android-iconify</t>
  </si>
  <si>
    <t>android-iconify</t>
  </si>
  <si>
    <t>https://api.github.com/repos/JoanZapata/android-iconify/comments{/number}</t>
  </si>
  <si>
    <t>https://api.github.com/repos/mrmans0n/smart-location-lib/commits{/sha}</t>
  </si>
  <si>
    <t>mrmans0n</t>
  </si>
  <si>
    <t>Android library project that lets you manage the location updates to be as painless as possible</t>
  </si>
  <si>
    <t>https://api.github.com/repos/mrmans0n/smart-location-lib/downloads</t>
  </si>
  <si>
    <t>https://api.github.com/repos/mrmans0n/smart-location-lib</t>
  </si>
  <si>
    <t>https://api.github.com/users/mrmans0n</t>
  </si>
  <si>
    <t>smart-location-lib</t>
  </si>
  <si>
    <t>https://api.github.com/repos/mrmans0n/smart-location-lib/comments{/number}</t>
  </si>
  <si>
    <t>https://api.github.com/repos/elves/elvish/commits{/sha}</t>
  </si>
  <si>
    <t>elves</t>
  </si>
  <si>
    <t>Friendly Interactive Shell and Expressive Programming Language</t>
  </si>
  <si>
    <t>https://api.github.com/repos/elves/elvish/downloads</t>
  </si>
  <si>
    <t>https://api.github.com/repos/elves/elvish</t>
  </si>
  <si>
    <t>https://api.github.com/users/elves</t>
  </si>
  <si>
    <t>elvish</t>
  </si>
  <si>
    <t>https://api.github.com/repos/elves/elvish/comments{/number}</t>
  </si>
  <si>
    <t>https://api.github.com/repos/boostorg/beast/commits{/sha}</t>
  </si>
  <si>
    <t>boostorg</t>
  </si>
  <si>
    <t>HTTP and WebSocket built on Boost.Asio in C++11</t>
  </si>
  <si>
    <t>https://api.github.com/repos/boostorg/beast/downloads</t>
  </si>
  <si>
    <t>https://api.github.com/repos/boostorg/beast</t>
  </si>
  <si>
    <t>https://api.github.com/users/boostorg</t>
  </si>
  <si>
    <t>beast</t>
  </si>
  <si>
    <t>https://api.github.com/repos/boostorg/beast/comments{/number}</t>
  </si>
  <si>
    <t>https://api.github.com/repos/satori/go.uuid/commits{/sha}</t>
  </si>
  <si>
    <t>satori</t>
  </si>
  <si>
    <t>UUID package for Go</t>
  </si>
  <si>
    <t>https://api.github.com/repos/satori/go.uuid/downloads</t>
  </si>
  <si>
    <t>https://api.github.com/repos/satori/go.uuid</t>
  </si>
  <si>
    <t>https://api.github.com/users/satori</t>
  </si>
  <si>
    <t>go.uuid</t>
  </si>
  <si>
    <t>https://api.github.com/repos/satori/go.uuid/comments{/number}</t>
  </si>
  <si>
    <t>https://api.github.com/repos/ajalt/fuckitpy/commits{/sha}</t>
  </si>
  <si>
    <t>ajalt</t>
  </si>
  <si>
    <t>The Python error steamroller.</t>
  </si>
  <si>
    <t>https://api.github.com/repos/ajalt/fuckitpy/downloads</t>
  </si>
  <si>
    <t>https://api.github.com/repos/ajalt/fuckitpy</t>
  </si>
  <si>
    <t>https://api.github.com/users/ajalt</t>
  </si>
  <si>
    <t>fuckitpy</t>
  </si>
  <si>
    <t>https://api.github.com/repos/ajalt/fuckitpy/comments{/number}</t>
  </si>
  <si>
    <t>https://api.github.com/repos/yanyiwu/cppjieba/commits{/sha}</t>
  </si>
  <si>
    <t>yanyiwu</t>
  </si>
  <si>
    <t>"??"?????C++??</t>
  </si>
  <si>
    <t>https://api.github.com/repos/yanyiwu/cppjieba/downloads</t>
  </si>
  <si>
    <t>https://api.github.com/repos/yanyiwu/cppjieba</t>
  </si>
  <si>
    <t>https://api.github.com/users/yanyiwu</t>
  </si>
  <si>
    <t>cppjieba</t>
  </si>
  <si>
    <t>https://api.github.com/repos/yanyiwu/cppjieba/comments{/number}</t>
  </si>
  <si>
    <t>https://api.github.com/repos/snare/voltron/commits{/sha}</t>
  </si>
  <si>
    <t>snare</t>
  </si>
  <si>
    <t>A hacky debugger UI for hackers</t>
  </si>
  <si>
    <t>https://api.github.com/repos/snare/voltron/downloads</t>
  </si>
  <si>
    <t>https://api.github.com/repos/snare/voltron</t>
  </si>
  <si>
    <t>https://api.github.com/users/snare</t>
  </si>
  <si>
    <t>voltron</t>
  </si>
  <si>
    <t>https://api.github.com/repos/snare/voltron/comments{/number}</t>
  </si>
  <si>
    <t>https://api.github.com/repos/USCiLab/cereal/commits{/sha}</t>
  </si>
  <si>
    <t>USCiLab</t>
  </si>
  <si>
    <t>A C++11 library for serialization</t>
  </si>
  <si>
    <t>https://api.github.com/repos/USCiLab/cereal/downloads</t>
  </si>
  <si>
    <t>https://api.github.com/repos/USCiLab/cereal</t>
  </si>
  <si>
    <t>https://api.github.com/users/USCiLab</t>
  </si>
  <si>
    <t>cereal</t>
  </si>
  <si>
    <t>https://api.github.com/repos/USCiLab/cereal/comments{/number}</t>
  </si>
  <si>
    <t>https://api.github.com/repos/OpenFeign/feign/commits{/sha}</t>
  </si>
  <si>
    <t>OpenFeign</t>
  </si>
  <si>
    <t>Feign makes writing java http clients easier</t>
  </si>
  <si>
    <t>https://api.github.com/repos/OpenFeign/feign/downloads</t>
  </si>
  <si>
    <t>https://api.github.com/repos/OpenFeign/feign</t>
  </si>
  <si>
    <t>https://api.github.com/users/OpenFeign</t>
  </si>
  <si>
    <t>feign</t>
  </si>
  <si>
    <t>https://api.github.com/repos/OpenFeign/feign/comments{/number}</t>
  </si>
  <si>
    <t>https://api.github.com/repos/stanfordnlp/CoreNLP/commits{/sha}</t>
  </si>
  <si>
    <t>stanfordnlp</t>
  </si>
  <si>
    <t>Stanford CoreNLP: A Java suite of core NLP tools.</t>
  </si>
  <si>
    <t>https://api.github.com/repos/stanfordnlp/CoreNLP/downloads</t>
  </si>
  <si>
    <t>https://api.github.com/repos/stanfordnlp/CoreNLP</t>
  </si>
  <si>
    <t>https://api.github.com/users/stanfordnlp</t>
  </si>
  <si>
    <t>CoreNLP</t>
  </si>
  <si>
    <t>https://api.github.com/repos/stanfordnlp/CoreNLP/comments{/number}</t>
  </si>
  <si>
    <t>https://api.github.com/repos/sloria/TextBlob/commits{/sha}</t>
  </si>
  <si>
    <t>sloria</t>
  </si>
  <si>
    <t>Simple, Pythonic, text processing--Sentiment analysis, part-of-speech tagging, noun phrase extraction, translation, and more.</t>
  </si>
  <si>
    <t>https://api.github.com/repos/sloria/TextBlob/downloads</t>
  </si>
  <si>
    <t>https://api.github.com/repos/sloria/TextBlob</t>
  </si>
  <si>
    <t>https://api.github.com/users/sloria</t>
  </si>
  <si>
    <t>TextBlob</t>
  </si>
  <si>
    <t>https://api.github.com/repos/sloria/TextBlob/comments{/number}</t>
  </si>
  <si>
    <t>https://api.github.com/repos/unknwon/go-web-foundation/commits{/sha}</t>
  </si>
  <si>
    <t>?Go Web ???????? Google ??? Go ?????????????????Go ????????????????? Go Web ???????</t>
  </si>
  <si>
    <t>https://api.github.com/repos/unknwon/go-web-foundation/downloads</t>
  </si>
  <si>
    <t>https://api.github.com/repos/unknwon/go-web-foundation</t>
  </si>
  <si>
    <t>go-web-foundation</t>
  </si>
  <si>
    <t>https://api.github.com/repos/unknwon/go-web-foundation/comments{/number}</t>
  </si>
  <si>
    <t>auth0</t>
  </si>
  <si>
    <t>https://api.github.com/users/auth0</t>
  </si>
  <si>
    <t>https://api.github.com/repos/johncarl81/parceler/commits{/sha}</t>
  </si>
  <si>
    <t>johncarl81</t>
  </si>
  <si>
    <t>:package: Android Parcelables made easy through code generation.</t>
  </si>
  <si>
    <t>https://api.github.com/repos/johncarl81/parceler/downloads</t>
  </si>
  <si>
    <t>https://api.github.com/repos/johncarl81/parceler</t>
  </si>
  <si>
    <t>https://api.github.com/users/johncarl81</t>
  </si>
  <si>
    <t>parceler</t>
  </si>
  <si>
    <t>https://api.github.com/repos/johncarl81/parceler/comments{/number}</t>
  </si>
  <si>
    <t>https://api.github.com/repos/nlohmann/json/commits{/sha}</t>
  </si>
  <si>
    <t>nlohmann</t>
  </si>
  <si>
    <t>JSON for Modern C++</t>
  </si>
  <si>
    <t>https://api.github.com/repos/nlohmann/json/downloads</t>
  </si>
  <si>
    <t>https://api.github.com/repos/nlohmann/json</t>
  </si>
  <si>
    <t>https://api.github.com/users/nlohmann</t>
  </si>
  <si>
    <t>json</t>
  </si>
  <si>
    <t>https://api.github.com/repos/nlohmann/json/comments{/number}</t>
  </si>
  <si>
    <t>https://api.github.com/repos/happyfish100/fastdfs/commits{/sha}</t>
  </si>
  <si>
    <t>happyfish100</t>
  </si>
  <si>
    <t>FastDFS is an open source high performance distributed file system (DFS). It's major functions include: file storing, file syncing and file accessing, and design for high capacity and load balance. Wechat/Weixin public account (Chinese Language): fastdfs</t>
  </si>
  <si>
    <t>https://api.github.com/repos/happyfish100/fastdfs/downloads</t>
  </si>
  <si>
    <t>https://api.github.com/repos/happyfish100/fastdfs</t>
  </si>
  <si>
    <t>https://api.github.com/users/happyfish100</t>
  </si>
  <si>
    <t>fastdfs</t>
  </si>
  <si>
    <t>https://api.github.com/repos/happyfish100/fastdfs/comments{/number}</t>
  </si>
  <si>
    <t>https://api.github.com/repos/gohugoio/hugo/commits{/sha}</t>
  </si>
  <si>
    <t>gohugoio</t>
  </si>
  <si>
    <t>The worldâ€™s fastest framework for building websites.</t>
  </si>
  <si>
    <t>https://api.github.com/repos/gohugoio/hugo/downloads</t>
  </si>
  <si>
    <t>https://api.github.com/repos/gohugoio/hugo</t>
  </si>
  <si>
    <t>https://api.github.com/users/gohugoio</t>
  </si>
  <si>
    <t>hugo</t>
  </si>
  <si>
    <t>https://api.github.com/repos/gohugoio/hugo/comments{/number}</t>
  </si>
  <si>
    <t>https://api.github.com/repos/cdhigh/KindleEar/commits{/sha}</t>
  </si>
  <si>
    <t>cdhigh</t>
  </si>
  <si>
    <t>A website application running in Google app engine, deliver rss news to your kindle. generate mobi using python, multilanguages supported.</t>
  </si>
  <si>
    <t>https://api.github.com/repos/cdhigh/KindleEar/downloads</t>
  </si>
  <si>
    <t>https://api.github.com/repos/cdhigh/KindleEar</t>
  </si>
  <si>
    <t>https://api.github.com/users/cdhigh</t>
  </si>
  <si>
    <t>KindleEar</t>
  </si>
  <si>
    <t>https://api.github.com/repos/cdhigh/KindleEar/comments{/number}</t>
  </si>
  <si>
    <t>https://api.github.com/repos/Shopify/sarama/commits{/sha}</t>
  </si>
  <si>
    <t>Shopify</t>
  </si>
  <si>
    <t>Sarama is a Go library for Apache Kafka 0.8, and up.</t>
  </si>
  <si>
    <t>https://api.github.com/repos/Shopify/sarama/downloads</t>
  </si>
  <si>
    <t>https://api.github.com/repos/Shopify/sarama</t>
  </si>
  <si>
    <t>https://api.github.com/users/Shopify</t>
  </si>
  <si>
    <t>sarama</t>
  </si>
  <si>
    <t>https://api.github.com/repos/Shopify/sarama/comments{/number}</t>
  </si>
  <si>
    <t>https://api.github.com/repos/etcd-io/etcd/commits{/sha}</t>
  </si>
  <si>
    <t>etcd-io</t>
  </si>
  <si>
    <t>Distributed reliable key-value store for the most critical data of a distributed system</t>
  </si>
  <si>
    <t>https://api.github.com/repos/etcd-io/etcd/downloads</t>
  </si>
  <si>
    <t>https://api.github.com/repos/etcd-io/etcd</t>
  </si>
  <si>
    <t>https://api.github.com/users/etcd-io</t>
  </si>
  <si>
    <t>etcd</t>
  </si>
  <si>
    <t>https://api.github.com/repos/etcd-io/etcd/comments{/number}</t>
  </si>
  <si>
    <t>https://api.github.com/repos/immutables/immutables/commits{/sha}</t>
  </si>
  <si>
    <t>immutables</t>
  </si>
  <si>
    <t>Annotation processor to create immutable objects and builders. Feels like Guava's immutable collections but for regular value objects. JSON, Jackson, Gson, JAX-RS integrations included</t>
  </si>
  <si>
    <t>https://api.github.com/repos/immutables/immutables/downloads</t>
  </si>
  <si>
    <t>https://api.github.com/repos/immutables/immutables</t>
  </si>
  <si>
    <t>https://api.github.com/users/immutables</t>
  </si>
  <si>
    <t>https://api.github.com/repos/immutables/immutables/comments{/number}</t>
  </si>
  <si>
    <t>https://api.github.com/repos/bumptech/glide/commits{/sha}</t>
  </si>
  <si>
    <t>bumptech</t>
  </si>
  <si>
    <t>An image loading and caching library for Android focused on smooth scrolling</t>
  </si>
  <si>
    <t>https://api.github.com/repos/bumptech/glide/downloads</t>
  </si>
  <si>
    <t>https://api.github.com/repos/bumptech/glide</t>
  </si>
  <si>
    <t>https://api.github.com/users/bumptech</t>
  </si>
  <si>
    <t>glide</t>
  </si>
  <si>
    <t>https://api.github.com/repos/bumptech/glide/comments{/number}</t>
  </si>
  <si>
    <t>https://api.github.com/repos/deathmarine/Luyten/commits{/sha}</t>
  </si>
  <si>
    <t>deathmarine</t>
  </si>
  <si>
    <t>An Open Source Java Decompiler Gui for Procyon</t>
  </si>
  <si>
    <t>https://api.github.com/repos/deathmarine/Luyten/downloads</t>
  </si>
  <si>
    <t>https://api.github.com/repos/deathmarine/Luyten</t>
  </si>
  <si>
    <t>https://api.github.com/users/deathmarine</t>
  </si>
  <si>
    <t>Luyten</t>
  </si>
  <si>
    <t>https://api.github.com/repos/deathmarine/Luyten/comments{/number}</t>
  </si>
  <si>
    <t>https://api.github.com/repos/facebook/fishhook/commits{/sha}</t>
  </si>
  <si>
    <t>A library that enables dynamically rebinding symbols in Mach-O binaries running on iOS.</t>
  </si>
  <si>
    <t>https://api.github.com/repos/facebook/fishhook/downloads</t>
  </si>
  <si>
    <t>https://api.github.com/repos/facebook/fishhook</t>
  </si>
  <si>
    <t>fishhook</t>
  </si>
  <si>
    <t>https://api.github.com/repos/facebook/fishhook/comments{/number}</t>
  </si>
  <si>
    <t>https://api.github.com/repos/msiemens/tinydb/commits{/sha}</t>
  </si>
  <si>
    <t>msiemens</t>
  </si>
  <si>
    <t>TinyDB is a lightweight document oriented database optimized for your happiness :)</t>
  </si>
  <si>
    <t>https://api.github.com/repos/msiemens/tinydb/downloads</t>
  </si>
  <si>
    <t>https://api.github.com/repos/msiemens/tinydb</t>
  </si>
  <si>
    <t>https://api.github.com/users/msiemens</t>
  </si>
  <si>
    <t>tinydb</t>
  </si>
  <si>
    <t>https://api.github.com/repos/msiemens/tinydb/comments{/number}</t>
  </si>
  <si>
    <t>https://api.github.com/repos/urfave/cli/commits{/sha}</t>
  </si>
  <si>
    <t>urfave</t>
  </si>
  <si>
    <t>A simple, fast, and fun package for building command line apps in Go</t>
  </si>
  <si>
    <t>https://api.github.com/repos/urfave/cli/downloads</t>
  </si>
  <si>
    <t>https://api.github.com/repos/urfave/cli</t>
  </si>
  <si>
    <t>https://api.github.com/users/urfave</t>
  </si>
  <si>
    <t>cli</t>
  </si>
  <si>
    <t>https://api.github.com/repos/urfave/cli/comments{/number}</t>
  </si>
  <si>
    <t>https://api.github.com/repos/cookiecutter/cookiecutter/commits{/sha}</t>
  </si>
  <si>
    <t>cookiecutter</t>
  </si>
  <si>
    <t>A command-line utility that creates projects from cookiecutters (project templates), e.g. Python package projects, jQuery plugin projects.</t>
  </si>
  <si>
    <t>https://api.github.com/repos/cookiecutter/cookiecutter/downloads</t>
  </si>
  <si>
    <t>https://api.github.com/repos/cookiecutter/cookiecutter</t>
  </si>
  <si>
    <t>https://api.github.com/users/cookiecutter</t>
  </si>
  <si>
    <t>https://api.github.com/repos/cookiecutter/cookiecutter/comments{/number}</t>
  </si>
  <si>
    <t>https://api.github.com/repos/dlazaro66/QRCodeReaderView/commits{/sha}</t>
  </si>
  <si>
    <t>dlazaro66</t>
  </si>
  <si>
    <t>Modification of ZXING Barcode Scanner project for easy Android QR-Code detection and AR purposes</t>
  </si>
  <si>
    <t>https://api.github.com/repos/dlazaro66/QRCodeReaderView/downloads</t>
  </si>
  <si>
    <t>https://api.github.com/repos/dlazaro66/QRCodeReaderView</t>
  </si>
  <si>
    <t>https://api.github.com/users/dlazaro66</t>
  </si>
  <si>
    <t>QRCodeReaderView</t>
  </si>
  <si>
    <t>https://api.github.com/repos/dlazaro66/QRCodeReaderView/comments{/number}</t>
  </si>
  <si>
    <t>https://api.github.com/repos/golang/glog/commits{/sha}</t>
  </si>
  <si>
    <t>Leveled execution logs for Go</t>
  </si>
  <si>
    <t>https://api.github.com/repos/golang/glog/downloads</t>
  </si>
  <si>
    <t>https://api.github.com/repos/golang/glog</t>
  </si>
  <si>
    <t>glog</t>
  </si>
  <si>
    <t>https://api.github.com/repos/golang/glog/comments{/number}</t>
  </si>
  <si>
    <t>VerbalExpressions</t>
  </si>
  <si>
    <t>https://api.github.com/users/VerbalExpressions</t>
  </si>
  <si>
    <t>https://api.github.com/repos/luontola/retrolambda/commits{/sha}</t>
  </si>
  <si>
    <t>luontola</t>
  </si>
  <si>
    <t>Backport of Java 8's lambda expressions to Java 7, 6 and 5</t>
  </si>
  <si>
    <t>https://api.github.com/repos/luontola/retrolambda/downloads</t>
  </si>
  <si>
    <t>https://api.github.com/repos/luontola/retrolambda</t>
  </si>
  <si>
    <t>https://api.github.com/users/luontola</t>
  </si>
  <si>
    <t>retrolambda</t>
  </si>
  <si>
    <t>https://api.github.com/repos/luontola/retrolambda/comments{/number}</t>
  </si>
  <si>
    <t>https://api.github.com/repos/jeffknupp/sandman/commits{/sha}</t>
  </si>
  <si>
    <t>jeffknupp</t>
  </si>
  <si>
    <t>Sandman "makes things REST".</t>
  </si>
  <si>
    <t>https://api.github.com/repos/jeffknupp/sandman/downloads</t>
  </si>
  <si>
    <t>https://api.github.com/repos/jeffknupp/sandman</t>
  </si>
  <si>
    <t>https://api.github.com/users/jeffknupp</t>
  </si>
  <si>
    <t>sandman</t>
  </si>
  <si>
    <t>https://api.github.com/repos/jeffknupp/sandman/comments{/number}</t>
  </si>
  <si>
    <t>https://api.github.com/repos/ata4/disunity/commits{/sha}</t>
  </si>
  <si>
    <t>ata4</t>
  </si>
  <si>
    <t>An experimental toolset for Unity asset and asset bundle files.</t>
  </si>
  <si>
    <t>https://api.github.com/repos/ata4/disunity/downloads</t>
  </si>
  <si>
    <t>https://api.github.com/repos/ata4/disunity</t>
  </si>
  <si>
    <t>https://api.github.com/users/ata4</t>
  </si>
  <si>
    <t>disunity</t>
  </si>
  <si>
    <t>https://api.github.com/repos/ata4/disunity/comments{/number}</t>
  </si>
  <si>
    <t>https://api.github.com/repos/DamnWidget/anaconda/commits{/sha}</t>
  </si>
  <si>
    <t>DamnWidget</t>
  </si>
  <si>
    <t>Anaconda turns your Sublime Text 3 in a full featured Python development IDE including autocompletion, code linting, IDE features, autopep8 formating, McCabe complexity checker Vagrant and Docker support for Sublime Text 3 using Jedi, PyFlakes, pep8, MyPy, PyLint, pep257 and McCabe that will never freeze your Sublime Text 3</t>
  </si>
  <si>
    <t>https://api.github.com/repos/DamnWidget/anaconda/downloads</t>
  </si>
  <si>
    <t>https://api.github.com/repos/DamnWidget/anaconda</t>
  </si>
  <si>
    <t>https://api.github.com/users/DamnWidget</t>
  </si>
  <si>
    <t>anaconda</t>
  </si>
  <si>
    <t>https://api.github.com/repos/DamnWidget/anaconda/comments{/number}</t>
  </si>
  <si>
    <t>https://api.github.com/repos/golang/groupcache/commits{/sha}</t>
  </si>
  <si>
    <t>groupcache is a caching and cache-filling library, intended as a replacement for memcached in many cases.</t>
  </si>
  <si>
    <t>https://api.github.com/repos/golang/groupcache/downloads</t>
  </si>
  <si>
    <t>https://api.github.com/repos/golang/groupcache</t>
  </si>
  <si>
    <t>groupcache</t>
  </si>
  <si>
    <t>https://api.github.com/repos/golang/groupcache/comments{/number}</t>
  </si>
  <si>
    <t>https://api.github.com/repos/astaxie/go-best-practice/commits{/sha}</t>
  </si>
  <si>
    <t>Trying to complete over 100 projects in various categories in golang.</t>
  </si>
  <si>
    <t>https://api.github.com/repos/astaxie/go-best-practice/downloads</t>
  </si>
  <si>
    <t>https://api.github.com/repos/astaxie/go-best-practice</t>
  </si>
  <si>
    <t>go-best-practice</t>
  </si>
  <si>
    <t>https://api.github.com/repos/astaxie/go-best-practice/comments{/number}</t>
  </si>
  <si>
    <t>https://api.github.com/repos/edmodo/cropper/commits{/sha}</t>
  </si>
  <si>
    <t>edmodo</t>
  </si>
  <si>
    <t>Android widget for cropping and rotating an image.</t>
  </si>
  <si>
    <t>https://api.github.com/repos/edmodo/cropper/downloads</t>
  </si>
  <si>
    <t>https://api.github.com/repos/edmodo/cropper</t>
  </si>
  <si>
    <t>https://api.github.com/users/edmodo</t>
  </si>
  <si>
    <t>cropper</t>
  </si>
  <si>
    <t>https://api.github.com/repos/edmodo/cropper/comments{/number}</t>
  </si>
  <si>
    <t>https://api.github.com/repos/codegangsta/gin/commits{/sha}</t>
  </si>
  <si>
    <t>codegangsta</t>
  </si>
  <si>
    <t>Live reload utility for Go web servers</t>
  </si>
  <si>
    <t>https://api.github.com/repos/codegangsta/gin/downloads</t>
  </si>
  <si>
    <t>https://api.github.com/repos/codegangsta/gin</t>
  </si>
  <si>
    <t>https://api.github.com/users/codegangsta</t>
  </si>
  <si>
    <t>gin</t>
  </si>
  <si>
    <t>https://api.github.com/repos/codegangsta/gin/comments{/number}</t>
  </si>
  <si>
    <t>https://api.github.com/repos/VerbalExpressions/JavaVerbalExpressions/commits{/sha}</t>
  </si>
  <si>
    <t>Java regular expressions made easy.</t>
  </si>
  <si>
    <t>https://api.github.com/repos/VerbalExpressions/JavaVerbalExpressions/downloads</t>
  </si>
  <si>
    <t>https://api.github.com/repos/VerbalExpressions/JavaVerbalExpressions</t>
  </si>
  <si>
    <t>JavaVerbalExpressions</t>
  </si>
  <si>
    <t>https://api.github.com/repos/VerbalExpressions/JavaVerbalExpressions/comments{/number}</t>
  </si>
  <si>
    <t>https://api.github.com/repos/SalomonBrys/ANR-WatchDog/commits{/sha}</t>
  </si>
  <si>
    <t>SalomonBrys</t>
  </si>
  <si>
    <t>A simple watchdog that detects Android ANR (Application Not Responding) error and throws a meaningful exception</t>
  </si>
  <si>
    <t>https://api.github.com/repos/SalomonBrys/ANR-WatchDog/downloads</t>
  </si>
  <si>
    <t>https://api.github.com/repos/SalomonBrys/ANR-WatchDog</t>
  </si>
  <si>
    <t>https://api.github.com/users/SalomonBrys</t>
  </si>
  <si>
    <t>ANR-WatchDog</t>
  </si>
  <si>
    <t>https://api.github.com/repos/SalomonBrys/ANR-WatchDog/comments{/number}</t>
  </si>
  <si>
    <t>https://api.github.com/repos/robertdavidgraham/masscan/commits{/sha}</t>
  </si>
  <si>
    <t>robertdavidgraham</t>
  </si>
  <si>
    <t>TCP port scanner, spews SYN packets asynchronously, scanning entire Internet in under 5 minutes.</t>
  </si>
  <si>
    <t>https://api.github.com/repos/robertdavidgraham/masscan/downloads</t>
  </si>
  <si>
    <t>https://api.github.com/repos/robertdavidgraham/masscan</t>
  </si>
  <si>
    <t>https://api.github.com/users/robertdavidgraham</t>
  </si>
  <si>
    <t>masscan</t>
  </si>
  <si>
    <t>https://api.github.com/repos/robertdavidgraham/masscan/comments{/number}</t>
  </si>
  <si>
    <t>https://api.github.com/repos/yangfuhai/ASimpleCache/commits{/sha}</t>
  </si>
  <si>
    <t>a simple cache for android and java</t>
  </si>
  <si>
    <t>https://api.github.com/repos/yangfuhai/ASimpleCache/downloads</t>
  </si>
  <si>
    <t>https://api.github.com/repos/yangfuhai/ASimpleCache</t>
  </si>
  <si>
    <t>ASimpleCache</t>
  </si>
  <si>
    <t>https://api.github.com/repos/yangfuhai/ASimpleCache/comments{/number}</t>
  </si>
  <si>
    <t>https://api.github.com/repos/facebookarchive/huxley/commits{/sha}</t>
  </si>
  <si>
    <t>A testing system for catching visual regressions in Web applications.</t>
  </si>
  <si>
    <t>https://api.github.com/repos/facebookarchive/huxley/downloads</t>
  </si>
  <si>
    <t>https://api.github.com/repos/facebookarchive/huxley</t>
  </si>
  <si>
    <t>huxley</t>
  </si>
  <si>
    <t>https://api.github.com/repos/facebookarchive/huxley/comments{/number}</t>
  </si>
  <si>
    <t>https://api.github.com/repos/joho/godotenv/commits{/sha}</t>
  </si>
  <si>
    <t>A Go port of Ruby's dotenv library (Loads environment variables from `.env`.)</t>
  </si>
  <si>
    <t>https://api.github.com/repos/joho/godotenv/downloads</t>
  </si>
  <si>
    <t>https://api.github.com/repos/joho/godotenv</t>
  </si>
  <si>
    <t>godotenv</t>
  </si>
  <si>
    <t>https://api.github.com/repos/joho/godotenv/comments{/number}</t>
  </si>
  <si>
    <t>https://api.github.com/repos/btcsuite/btcd/commits{/sha}</t>
  </si>
  <si>
    <t>btcsuite</t>
  </si>
  <si>
    <t>An alternative full node bitcoin implementation written in Go (golang)</t>
  </si>
  <si>
    <t>https://api.github.com/repos/btcsuite/btcd/downloads</t>
  </si>
  <si>
    <t>https://api.github.com/repos/btcsuite/btcd</t>
  </si>
  <si>
    <t>https://api.github.com/users/btcsuite</t>
  </si>
  <si>
    <t>btcd</t>
  </si>
  <si>
    <t>https://api.github.com/repos/btcsuite/btcd/comments{/number}</t>
  </si>
  <si>
    <t>https://api.github.com/repos/pyca/cryptography/commits{/sha}</t>
  </si>
  <si>
    <t>pyca</t>
  </si>
  <si>
    <t>cryptography is a package designed to expose cryptographic primitives and recipes to Python developers.</t>
  </si>
  <si>
    <t>https://api.github.com/repos/pyca/cryptography/downloads</t>
  </si>
  <si>
    <t>https://api.github.com/repos/pyca/cryptography</t>
  </si>
  <si>
    <t>https://api.github.com/users/pyca</t>
  </si>
  <si>
    <t>cryptography</t>
  </si>
  <si>
    <t>https://api.github.com/repos/pyca/cryptography/comments{/number}</t>
  </si>
  <si>
    <t>https://api.github.com/repos/huichen/wukong/commits{/sha}</t>
  </si>
  <si>
    <t>huichen</t>
  </si>
  <si>
    <t>????????????</t>
  </si>
  <si>
    <t>https://api.github.com/repos/huichen/wukong/downloads</t>
  </si>
  <si>
    <t>https://api.github.com/repos/huichen/wukong</t>
  </si>
  <si>
    <t>https://api.github.com/users/huichen</t>
  </si>
  <si>
    <t>wukong</t>
  </si>
  <si>
    <t>https://api.github.com/repos/huichen/wukong/comments{/number}</t>
  </si>
  <si>
    <t>https://api.github.com/repos/bilibili/DanmakuFlameMaster/commits{/sha}</t>
  </si>
  <si>
    <t>bilibili</t>
  </si>
  <si>
    <t>Android??????ï؟½????? ?</t>
  </si>
  <si>
    <t>https://api.github.com/repos/bilibili/DanmakuFlameMaster/downloads</t>
  </si>
  <si>
    <t>https://api.github.com/repos/bilibili/DanmakuFlameMaster</t>
  </si>
  <si>
    <t>https://api.github.com/users/bilibili</t>
  </si>
  <si>
    <t>DanmakuFlameMaster</t>
  </si>
  <si>
    <t>https://api.github.com/repos/bilibili/DanmakuFlameMaster/comments{/number}</t>
  </si>
  <si>
    <t>https://api.github.com/repos/Zulko/moviepy/commits{/sha}</t>
  </si>
  <si>
    <t>Zulko</t>
  </si>
  <si>
    <t>Video editing with Python</t>
  </si>
  <si>
    <t>https://api.github.com/repos/Zulko/moviepy/downloads</t>
  </si>
  <si>
    <t>https://api.github.com/repos/Zulko/moviepy</t>
  </si>
  <si>
    <t>https://api.github.com/users/Zulko</t>
  </si>
  <si>
    <t>moviepy</t>
  </si>
  <si>
    <t>https://api.github.com/repos/Zulko/moviepy/comments{/number}</t>
  </si>
  <si>
    <t>https://api.github.com/repos/icholy/ttygif/commits{/sha}</t>
  </si>
  <si>
    <t>icholy</t>
  </si>
  <si>
    <t>Convert terminal recordings to animated gifs</t>
  </si>
  <si>
    <t>https://api.github.com/repos/icholy/ttygif/downloads</t>
  </si>
  <si>
    <t>https://api.github.com/repos/icholy/ttygif</t>
  </si>
  <si>
    <t>https://api.github.com/users/icholy</t>
  </si>
  <si>
    <t>ttygif</t>
  </si>
  <si>
    <t>https://api.github.com/repos/icholy/ttygif/comments{/number}</t>
  </si>
  <si>
    <t>https://api.github.com/repos/tsenart/vegeta/commits{/sha}</t>
  </si>
  <si>
    <t>tsenart</t>
  </si>
  <si>
    <t>HTTP load testing tool and library. It's over 9000!</t>
  </si>
  <si>
    <t>https://api.github.com/repos/tsenart/vegeta/downloads</t>
  </si>
  <si>
    <t>https://api.github.com/repos/tsenart/vegeta</t>
  </si>
  <si>
    <t>https://api.github.com/users/tsenart</t>
  </si>
  <si>
    <t>vegeta</t>
  </si>
  <si>
    <t>https://api.github.com/repos/tsenart/vegeta/comments{/number}</t>
  </si>
  <si>
    <t>https://api.github.com/repos/elastic/curator/commits{/sha}</t>
  </si>
  <si>
    <t>Curator: Tending your Elasticsearch indices</t>
  </si>
  <si>
    <t>https://api.github.com/repos/elastic/curator/downloads</t>
  </si>
  <si>
    <t>https://api.github.com/repos/elastic/curator</t>
  </si>
  <si>
    <t>curator</t>
  </si>
  <si>
    <t>https://api.github.com/repos/elastic/curator/comments{/number}</t>
  </si>
  <si>
    <t>https://api.github.com/repos/onsi/ginkgo/commits{/sha}</t>
  </si>
  <si>
    <t>onsi</t>
  </si>
  <si>
    <t>BDD Testing Framework for Go</t>
  </si>
  <si>
    <t>https://api.github.com/repos/onsi/ginkgo/downloads</t>
  </si>
  <si>
    <t>https://api.github.com/repos/onsi/ginkgo</t>
  </si>
  <si>
    <t>https://api.github.com/users/onsi</t>
  </si>
  <si>
    <t>ginkgo</t>
  </si>
  <si>
    <t>https://api.github.com/repos/onsi/ginkgo/comments{/number}</t>
  </si>
  <si>
    <t>https://api.github.com/repos/ikew0ng/SwipeBackLayout/commits{/sha}</t>
  </si>
  <si>
    <t>ikew0ng</t>
  </si>
  <si>
    <t>An Android library that help you to build app with swipe back gesture.</t>
  </si>
  <si>
    <t>https://api.github.com/repos/ikew0ng/SwipeBackLayout/downloads</t>
  </si>
  <si>
    <t>https://api.github.com/repos/ikew0ng/SwipeBackLayout</t>
  </si>
  <si>
    <t>https://api.github.com/users/ikew0ng</t>
  </si>
  <si>
    <t>SwipeBackLayout</t>
  </si>
  <si>
    <t>https://api.github.com/repos/ikew0ng/SwipeBackLayout/comments{/number}</t>
  </si>
  <si>
    <t>https://api.github.com/repos/davemorrissey/subsampling-scale-image-view/commits{/sha}</t>
  </si>
  <si>
    <t>davemorrissey</t>
  </si>
  <si>
    <t>Android library (AAR). Highly configurable, easily extendable deep zoom view for displaying huge images without loss of detail. Perfect for photo galleries, maps, building plans etc.</t>
  </si>
  <si>
    <t>https://api.github.com/repos/davemorrissey/subsampling-scale-image-view/downloads</t>
  </si>
  <si>
    <t>https://api.github.com/repos/davemorrissey/subsampling-scale-image-view</t>
  </si>
  <si>
    <t>https://api.github.com/users/davemorrissey</t>
  </si>
  <si>
    <t>subsampling-scale-image-view</t>
  </si>
  <si>
    <t>https://api.github.com/repos/davemorrissey/subsampling-scale-image-view/comments{/number}</t>
  </si>
  <si>
    <t>https://api.github.com/repos/tmux-python/tmuxp/commits{/sha}</t>
  </si>
  <si>
    <t>tmux-python</t>
  </si>
  <si>
    <t>:computer: tmux session manager. built on libtmux</t>
  </si>
  <si>
    <t>https://api.github.com/repos/tmux-python/tmuxp/downloads</t>
  </si>
  <si>
    <t>https://api.github.com/repos/tmux-python/tmuxp</t>
  </si>
  <si>
    <t>https://api.github.com/users/tmux-python</t>
  </si>
  <si>
    <t>tmuxp</t>
  </si>
  <si>
    <t>https://api.github.com/repos/tmux-python/tmuxp/comments{/number}</t>
  </si>
  <si>
    <t>https://api.github.com/repos/gopherjs/gopherjs/commits{/sha}</t>
  </si>
  <si>
    <t>gopherjs</t>
  </si>
  <si>
    <t>A compiler from Go to JavaScript for running Go code in a browser</t>
  </si>
  <si>
    <t>https://api.github.com/repos/gopherjs/gopherjs/downloads</t>
  </si>
  <si>
    <t>https://api.github.com/repos/gopherjs/gopherjs</t>
  </si>
  <si>
    <t>https://api.github.com/users/gopherjs</t>
  </si>
  <si>
    <t>https://api.github.com/repos/gopherjs/gopherjs/comments{/number}</t>
  </si>
  <si>
    <t>https://api.github.com/repos/eirslett/frontend-maven-plugin/commits{/sha}</t>
  </si>
  <si>
    <t>eirslett</t>
  </si>
  <si>
    <t>"Maven-node-grunt-gulp-npm-node-plugin to end all maven-node-grunt-gulp-npm-plugins." A Maven plugin that downloads/installs Node and NPM locally, runs NPM install, Grunt, Gulp and/or Karma.</t>
  </si>
  <si>
    <t>https://api.github.com/repos/eirslett/frontend-maven-plugin/downloads</t>
  </si>
  <si>
    <t>https://api.github.com/repos/eirslett/frontend-maven-plugin</t>
  </si>
  <si>
    <t>https://api.github.com/users/eirslett</t>
  </si>
  <si>
    <t>frontend-maven-plugin</t>
  </si>
  <si>
    <t>https://api.github.com/repos/eirslett/frontend-maven-plugin/comments{/number}</t>
  </si>
  <si>
    <t>https://api.github.com/repos/checkstyle/checkstyle/commits{/sha}</t>
  </si>
  <si>
    <t>checkstyle</t>
  </si>
  <si>
    <t>Checkstyle is a development tool to help programmers write Java code that adheres to a coding standard. By default it supports the Google Java Style Guide and Sun Code Conventions, but is highly configurable. It can be invoked with an ANT task and a command line program.</t>
  </si>
  <si>
    <t>https://api.github.com/repos/checkstyle/checkstyle/downloads</t>
  </si>
  <si>
    <t>https://api.github.com/repos/checkstyle/checkstyle</t>
  </si>
  <si>
    <t>https://api.github.com/users/checkstyle</t>
  </si>
  <si>
    <t>https://api.github.com/repos/checkstyle/checkstyle/comments{/number}</t>
  </si>
  <si>
    <t>https://api.github.com/repos/forhappy/Cplusplus-Concurrency-In-Practice/commits{/sha}</t>
  </si>
  <si>
    <t>forhappy</t>
  </si>
  <si>
    <t>A Detailed Cplusplus Concurrency Tutorial ?C++ ???????</t>
  </si>
  <si>
    <t>https://api.github.com/repos/forhappy/Cplusplus-Concurrency-In-Practice/downloads</t>
  </si>
  <si>
    <t>https://api.github.com/repos/forhappy/Cplusplus-Concurrency-In-Practice</t>
  </si>
  <si>
    <t>https://api.github.com/users/forhappy</t>
  </si>
  <si>
    <t>Cplusplus-Concurrency-In-Practice</t>
  </si>
  <si>
    <t>https://api.github.com/repos/forhappy/Cplusplus-Concurrency-In-Practice/comments{/number}</t>
  </si>
  <si>
    <t>https://api.github.com/repos/timothycrosley/isort/commits{/sha}</t>
  </si>
  <si>
    <t>timothycrosley</t>
  </si>
  <si>
    <t>A Python utility / library to sort imports.</t>
  </si>
  <si>
    <t>https://api.github.com/repos/timothycrosley/isort/downloads</t>
  </si>
  <si>
    <t>https://api.github.com/repos/timothycrosley/isort</t>
  </si>
  <si>
    <t>https://api.github.com/users/timothycrosley</t>
  </si>
  <si>
    <t>isort</t>
  </si>
  <si>
    <t>https://api.github.com/repos/timothycrosley/isort/comments{/number}</t>
  </si>
  <si>
    <t>https://api.github.com/repos/alibaba/jstorm/commits{/sha}</t>
  </si>
  <si>
    <t>Enterprise Stream Process Engine</t>
  </si>
  <si>
    <t>https://api.github.com/repos/alibaba/jstorm/downloads</t>
  </si>
  <si>
    <t>https://api.github.com/repos/alibaba/jstorm</t>
  </si>
  <si>
    <t>jstorm</t>
  </si>
  <si>
    <t>https://api.github.com/repos/alibaba/jstorm/comments{/number}</t>
  </si>
  <si>
    <t>https://api.github.com/repos/spf13/cobra/commits{/sha}</t>
  </si>
  <si>
    <t>spf13</t>
  </si>
  <si>
    <t>A Commander for modern Go CLI interactions</t>
  </si>
  <si>
    <t>https://api.github.com/repos/spf13/cobra/downloads</t>
  </si>
  <si>
    <t>https://api.github.com/repos/spf13/cobra</t>
  </si>
  <si>
    <t>https://api.github.com/users/spf13</t>
  </si>
  <si>
    <t>cobra</t>
  </si>
  <si>
    <t>https://api.github.com/repos/spf13/cobra/comments{/number}</t>
  </si>
  <si>
    <t>https://api.github.com/repos/anjlab/android-inapp-billing-v3/commits{/sha}</t>
  </si>
  <si>
    <t>anjlab</t>
  </si>
  <si>
    <t>A lightweight implementation of Android In-app Billing Version 3</t>
  </si>
  <si>
    <t>https://api.github.com/repos/anjlab/android-inapp-billing-v3/downloads</t>
  </si>
  <si>
    <t>https://api.github.com/repos/anjlab/android-inapp-billing-v3</t>
  </si>
  <si>
    <t>https://api.github.com/users/anjlab</t>
  </si>
  <si>
    <t>android-inapp-billing-v3</t>
  </si>
  <si>
    <t>https://api.github.com/repos/anjlab/android-inapp-billing-v3/comments{/number}</t>
  </si>
  <si>
    <t>https://api.github.com/repos/pyqtgraph/pyqtgraph/commits{/sha}</t>
  </si>
  <si>
    <t>pyqtgraph</t>
  </si>
  <si>
    <t>Fast data visualization and GUI tools for scientific / engineering applications</t>
  </si>
  <si>
    <t>https://api.github.com/repos/pyqtgraph/pyqtgraph/downloads</t>
  </si>
  <si>
    <t>https://api.github.com/repos/pyqtgraph/pyqtgraph</t>
  </si>
  <si>
    <t>https://api.github.com/users/pyqtgraph</t>
  </si>
  <si>
    <t>https://api.github.com/repos/pyqtgraph/pyqtgraph/comments{/number}</t>
  </si>
  <si>
    <t>https://api.github.com/repos/square/flow/commits{/sha}</t>
  </si>
  <si>
    <t>Name UI states, navigate between them, remember where you've been.</t>
  </si>
  <si>
    <t>https://api.github.com/repos/square/flow/downloads</t>
  </si>
  <si>
    <t>https://api.github.com/repos/square/flow</t>
  </si>
  <si>
    <t>flow</t>
  </si>
  <si>
    <t>https://api.github.com/repos/square/flow/comments{/number}</t>
  </si>
  <si>
    <t>https://api.github.com/repos/pytoolz/toolz/commits{/sha}</t>
  </si>
  <si>
    <t>pytoolz</t>
  </si>
  <si>
    <t>A functional standard library for Python.</t>
  </si>
  <si>
    <t>https://api.github.com/repos/pytoolz/toolz/downloads</t>
  </si>
  <si>
    <t>https://api.github.com/repos/pytoolz/toolz</t>
  </si>
  <si>
    <t>https://api.github.com/users/pytoolz</t>
  </si>
  <si>
    <t>toolz</t>
  </si>
  <si>
    <t>https://api.github.com/repos/pytoolz/toolz/comments{/number}</t>
  </si>
  <si>
    <t>https://api.github.com/repos/mathew-kurian/TextJustify-Android/commits{/sha}</t>
  </si>
  <si>
    <t>mathew-kurian</t>
  </si>
  <si>
    <t>:page_facing_up: Android Text Full Jusiftication / Wrapping / Justify / Hyphenate - V2.0</t>
  </si>
  <si>
    <t>https://api.github.com/repos/mathew-kurian/TextJustify-Android/downloads</t>
  </si>
  <si>
    <t>https://api.github.com/repos/mathew-kurian/TextJustify-Android</t>
  </si>
  <si>
    <t>https://api.github.com/users/mathew-kurian</t>
  </si>
  <si>
    <t>TextJustify-Android</t>
  </si>
  <si>
    <t>https://api.github.com/repos/mathew-kurian/TextJustify-Android/comments{/number}</t>
  </si>
  <si>
    <t>https://api.github.com/repos/mozillazg/python-pinyin/commits{/sha}</t>
  </si>
  <si>
    <t>mozillazg</t>
  </si>
  <si>
    <t>?????(pypinyin)</t>
  </si>
  <si>
    <t>https://api.github.com/repos/mozillazg/python-pinyin/downloads</t>
  </si>
  <si>
    <t>https://api.github.com/repos/mozillazg/python-pinyin</t>
  </si>
  <si>
    <t>https://api.github.com/users/mozillazg</t>
  </si>
  <si>
    <t>python-pinyin</t>
  </si>
  <si>
    <t>https://api.github.com/repos/mozillazg/python-pinyin/comments{/number}</t>
  </si>
  <si>
    <t>https://api.github.com/repos/sannies/mp4parser/commits{/sha}</t>
  </si>
  <si>
    <t>sannies</t>
  </si>
  <si>
    <t>A Java API to read, write and create MP4 files</t>
  </si>
  <si>
    <t>https://api.github.com/repos/sannies/mp4parser/downloads</t>
  </si>
  <si>
    <t>https://api.github.com/repos/sannies/mp4parser</t>
  </si>
  <si>
    <t>https://api.github.com/users/sannies</t>
  </si>
  <si>
    <t>mp4parser</t>
  </si>
  <si>
    <t>https://api.github.com/repos/sannies/mp4parser/comments{/number}</t>
  </si>
  <si>
    <t>https://api.github.com/repos/home-assistant/home-assistant/commits{/sha}</t>
  </si>
  <si>
    <t>home-assistant</t>
  </si>
  <si>
    <t>:house_with_garden: Open source home automation that puts local control and privacy first</t>
  </si>
  <si>
    <t>https://api.github.com/repos/home-assistant/home-assistant/downloads</t>
  </si>
  <si>
    <t>https://api.github.com/repos/home-assistant/home-assistant</t>
  </si>
  <si>
    <t>https://api.github.com/users/home-assistant</t>
  </si>
  <si>
    <t>https://api.github.com/repos/home-assistant/home-assistant/comments{/number}</t>
  </si>
  <si>
    <t>https://api.github.com/repos/pexpect/pexpect/commits{/sha}</t>
  </si>
  <si>
    <t>pexpect</t>
  </si>
  <si>
    <t>A Python module for controlling interactive programs in a pseudo-terminal</t>
  </si>
  <si>
    <t>https://api.github.com/repos/pexpect/pexpect/downloads</t>
  </si>
  <si>
    <t>https://api.github.com/repos/pexpect/pexpect</t>
  </si>
  <si>
    <t>https://api.github.com/users/pexpect</t>
  </si>
  <si>
    <t>https://api.github.com/repos/pexpect/pexpect/comments{/number}</t>
  </si>
  <si>
    <t>https://api.github.com/repos/code4craft/netty-learning/commits{/sha}</t>
  </si>
  <si>
    <t>code4craft</t>
  </si>
  <si>
    <t>Netty learning.</t>
  </si>
  <si>
    <t>https://api.github.com/repos/code4craft/netty-learning/downloads</t>
  </si>
  <si>
    <t>https://api.github.com/repos/code4craft/netty-learning</t>
  </si>
  <si>
    <t>https://api.github.com/users/code4craft</t>
  </si>
  <si>
    <t>netty-learning</t>
  </si>
  <si>
    <t>https://api.github.com/repos/code4craft/netty-learning/comments{/number}</t>
  </si>
  <si>
    <t>https://api.github.com/repos/openhab/openhab1-addons/commits{/sha}</t>
  </si>
  <si>
    <t>openhab</t>
  </si>
  <si>
    <t>Add-ons for openHAB 1.x</t>
  </si>
  <si>
    <t>https://api.github.com/repos/openhab/openhab1-addons/downloads</t>
  </si>
  <si>
    <t>https://api.github.com/repos/openhab/openhab1-addons</t>
  </si>
  <si>
    <t>https://api.github.com/users/openhab</t>
  </si>
  <si>
    <t>openhab1-addons</t>
  </si>
  <si>
    <t>https://api.github.com/repos/openhab/openhab1-addons/comments{/number}</t>
  </si>
  <si>
    <t>https://api.github.com/repos/gabrielemariotti/cardslib/commits{/sha}</t>
  </si>
  <si>
    <t>gabrielemariotti</t>
  </si>
  <si>
    <t>Android Library to build a UI Card</t>
  </si>
  <si>
    <t>https://api.github.com/repos/gabrielemariotti/cardslib/downloads</t>
  </si>
  <si>
    <t>https://api.github.com/repos/gabrielemariotti/cardslib</t>
  </si>
  <si>
    <t>https://api.github.com/users/gabrielemariotti</t>
  </si>
  <si>
    <t>cardslib</t>
  </si>
  <si>
    <t>https://api.github.com/repos/gabrielemariotti/cardslib/comments{/number}</t>
  </si>
  <si>
    <t>https://api.github.com/repos/hybridgroup/gobot/commits{/sha}</t>
  </si>
  <si>
    <t>hybridgroup</t>
  </si>
  <si>
    <t>Golang framework for robotics, drones, and the Internet of Things (IoT)</t>
  </si>
  <si>
    <t>https://api.github.com/repos/hybridgroup/gobot/downloads</t>
  </si>
  <si>
    <t>https://api.github.com/repos/hybridgroup/gobot</t>
  </si>
  <si>
    <t>https://api.github.com/users/hybridgroup</t>
  </si>
  <si>
    <t>gobot</t>
  </si>
  <si>
    <t>https://api.github.com/repos/hybridgroup/gobot/comments{/number}</t>
  </si>
  <si>
    <t>https://api.github.com/repos/orangeduck/mpc/commits{/sha}</t>
  </si>
  <si>
    <t>orangeduck</t>
  </si>
  <si>
    <t>A Parser Combinator library for C</t>
  </si>
  <si>
    <t>https://api.github.com/repos/orangeduck/mpc/downloads</t>
  </si>
  <si>
    <t>https://api.github.com/repos/orangeduck/mpc</t>
  </si>
  <si>
    <t>https://api.github.com/users/orangeduck</t>
  </si>
  <si>
    <t>mpc</t>
  </si>
  <si>
    <t>https://api.github.com/repos/orangeduck/mpc/comments{/number}</t>
  </si>
  <si>
    <t>https://api.github.com/repos/AdoptOpenJDK/jitwatch/commits{/sha}</t>
  </si>
  <si>
    <t>AdoptOpenJDK</t>
  </si>
  <si>
    <t>Log analyser / visualiser for Java HotSpot JIT compiler. Inspect inlining decisions, hot methods, bytecode, and assembly. View results in the JavaFX user interface.</t>
  </si>
  <si>
    <t>https://api.github.com/repos/AdoptOpenJDK/jitwatch/downloads</t>
  </si>
  <si>
    <t>https://api.github.com/repos/AdoptOpenJDK/jitwatch</t>
  </si>
  <si>
    <t>https://api.github.com/users/AdoptOpenJDK</t>
  </si>
  <si>
    <t>jitwatch</t>
  </si>
  <si>
    <t>https://api.github.com/repos/AdoptOpenJDK/jitwatch/comments{/number}</t>
  </si>
  <si>
    <t>https://api.github.com/repos/balloob/pychromecast/commits{/sha}</t>
  </si>
  <si>
    <t>balloob</t>
  </si>
  <si>
    <t>Library for Python 3 to communicate with the Google Chromecast.</t>
  </si>
  <si>
    <t>https://api.github.com/repos/balloob/pychromecast/downloads</t>
  </si>
  <si>
    <t>https://api.github.com/repos/balloob/pychromecast</t>
  </si>
  <si>
    <t>https://api.github.com/users/balloob</t>
  </si>
  <si>
    <t>pychromecast</t>
  </si>
  <si>
    <t>https://api.github.com/repos/balloob/pychromecast/comments{/number}</t>
  </si>
  <si>
    <t>https://api.github.com/repos/yhat/ggpy/commits{/sha}</t>
  </si>
  <si>
    <t>yhat</t>
  </si>
  <si>
    <t>ggplot port for python</t>
  </si>
  <si>
    <t>https://api.github.com/repos/yhat/ggpy/downloads</t>
  </si>
  <si>
    <t>https://api.github.com/repos/yhat/ggpy</t>
  </si>
  <si>
    <t>https://api.github.com/users/yhat</t>
  </si>
  <si>
    <t>ggpy</t>
  </si>
  <si>
    <t>https://api.github.com/repos/yhat/ggpy/comments{/number}</t>
  </si>
  <si>
    <t>https://api.github.com/repos/brettwooldridge/HikariCP/commits{/sha}</t>
  </si>
  <si>
    <t>brettwooldridge</t>
  </si>
  <si>
    <t>? HikariCP?A solid, high-performance, JDBC connection pool at last.</t>
  </si>
  <si>
    <t>https://api.github.com/repos/brettwooldridge/HikariCP/downloads</t>
  </si>
  <si>
    <t>https://api.github.com/repos/brettwooldridge/HikariCP</t>
  </si>
  <si>
    <t>https://api.github.com/users/brettwooldridge</t>
  </si>
  <si>
    <t>HikariCP</t>
  </si>
  <si>
    <t>https://api.github.com/repos/brettwooldridge/HikariCP/comments{/number}</t>
  </si>
  <si>
    <t>https://api.github.com/repos/lutris/lutris/commits{/sha}</t>
  </si>
  <si>
    <t>lutris</t>
  </si>
  <si>
    <t>Lutris client - Open Source gaming platform for GNU/Linux</t>
  </si>
  <si>
    <t>https://api.github.com/repos/lutris/lutris/downloads</t>
  </si>
  <si>
    <t>https://api.github.com/repos/lutris/lutris</t>
  </si>
  <si>
    <t>https://api.github.com/users/lutris</t>
  </si>
  <si>
    <t>https://api.github.com/repos/lutris/lutris/comments{/number}</t>
  </si>
  <si>
    <t>https://api.github.com/repos/Comcast/FreeFlow/commits{/sha}</t>
  </si>
  <si>
    <t>Comcast</t>
  </si>
  <si>
    <t>A layout engine for Android that decouples layouts from the View containers that manage scrolling and view recycling. FreeFlow makes it really easy to create custom layouts and beautiful transition animations as data and layouts change</t>
  </si>
  <si>
    <t>https://api.github.com/repos/Comcast/FreeFlow/downloads</t>
  </si>
  <si>
    <t>https://api.github.com/repos/Comcast/FreeFlow</t>
  </si>
  <si>
    <t>https://api.github.com/users/Comcast</t>
  </si>
  <si>
    <t>FreeFlow</t>
  </si>
  <si>
    <t>https://api.github.com/repos/Comcast/FreeFlow/comments{/number}</t>
  </si>
  <si>
    <t>https://api.github.com/repos/pentaho/pentaho-kettle/commits{/sha}</t>
  </si>
  <si>
    <t>pentaho</t>
  </si>
  <si>
    <t>Pentaho Data Integration ( ETL ) a.k.a Kettle</t>
  </si>
  <si>
    <t>https://api.github.com/repos/pentaho/pentaho-kettle/downloads</t>
  </si>
  <si>
    <t>https://api.github.com/repos/pentaho/pentaho-kettle</t>
  </si>
  <si>
    <t>https://api.github.com/users/pentaho</t>
  </si>
  <si>
    <t>pentaho-kettle</t>
  </si>
  <si>
    <t>https://api.github.com/repos/pentaho/pentaho-kettle/comments{/number}</t>
  </si>
  <si>
    <t>https://api.github.com/repos/mplushnikov/lombok-intellij-plugin/commits{/sha}</t>
  </si>
  <si>
    <t>mplushnikov</t>
  </si>
  <si>
    <t>Lombok Plugin for IntelliJ IDEA</t>
  </si>
  <si>
    <t>https://api.github.com/repos/mplushnikov/lombok-intellij-plugin/downloads</t>
  </si>
  <si>
    <t>https://api.github.com/repos/mplushnikov/lombok-intellij-plugin</t>
  </si>
  <si>
    <t>https://api.github.com/users/mplushnikov</t>
  </si>
  <si>
    <t>lombok-intellij-plugin</t>
  </si>
  <si>
    <t>https://api.github.com/repos/mplushnikov/lombok-intellij-plugin/comments{/number}</t>
  </si>
  <si>
    <t>https://api.github.com/repos/facebook/rebound/commits{/sha}</t>
  </si>
  <si>
    <t xml:space="preserve">A Java library that models spring dynamics and adds real world physics to your app. </t>
  </si>
  <si>
    <t>https://api.github.com/repos/facebook/rebound/downloads</t>
  </si>
  <si>
    <t>https://api.github.com/repos/facebook/rebound</t>
  </si>
  <si>
    <t>rebound</t>
  </si>
  <si>
    <t>https://api.github.com/repos/facebook/rebound/comments{/number}</t>
  </si>
  <si>
    <t>https://api.github.com/repos/python-diamond/Diamond/commits{/sha}</t>
  </si>
  <si>
    <t>python-diamond</t>
  </si>
  <si>
    <t>Diamond is a python daemon that collects system metrics and publishes them to Graphite (and others). It is capable of collecting cpu, memory, network, i/o, load and disk metrics. Additionally, it features an API for implementing custom collectors for gathering metrics from almost any source.</t>
  </si>
  <si>
    <t>https://api.github.com/repos/python-diamond/Diamond/downloads</t>
  </si>
  <si>
    <t>https://api.github.com/repos/python-diamond/Diamond</t>
  </si>
  <si>
    <t>https://api.github.com/users/python-diamond</t>
  </si>
  <si>
    <t>Diamond</t>
  </si>
  <si>
    <t>https://api.github.com/repos/python-diamond/Diamond/comments{/number}</t>
  </si>
  <si>
    <t>https://api.github.com/repos/gorilla/websocket/commits{/sha}</t>
  </si>
  <si>
    <t>A fast, well-tested and widely used WebSocket implementation for Go.</t>
  </si>
  <si>
    <t>https://api.github.com/repos/gorilla/websocket/downloads</t>
  </si>
  <si>
    <t>https://api.github.com/repos/gorilla/websocket</t>
  </si>
  <si>
    <t>websocket</t>
  </si>
  <si>
    <t>https://api.github.com/repos/gorilla/websocket/comments{/number}</t>
  </si>
  <si>
    <t>https://api.github.com/repos/sirupsen/logrus/commits{/sha}</t>
  </si>
  <si>
    <t>sirupsen</t>
  </si>
  <si>
    <t>Structured, pluggable logging for Go.</t>
  </si>
  <si>
    <t>https://api.github.com/repos/sirupsen/logrus/downloads</t>
  </si>
  <si>
    <t>https://api.github.com/repos/sirupsen/logrus</t>
  </si>
  <si>
    <t>https://api.github.com/users/sirupsen</t>
  </si>
  <si>
    <t>logrus</t>
  </si>
  <si>
    <t>https://api.github.com/repos/sirupsen/logrus/comments{/number}</t>
  </si>
  <si>
    <t>https://api.github.com/repos/detailyang/awesome-cheatsheet/commits{/sha}</t>
  </si>
  <si>
    <t>detailyang</t>
  </si>
  <si>
    <t>:beers: awesome cheatsheet</t>
  </si>
  <si>
    <t>https://api.github.com/repos/detailyang/awesome-cheatsheet/downloads</t>
  </si>
  <si>
    <t>https://api.github.com/repos/detailyang/awesome-cheatsheet</t>
  </si>
  <si>
    <t>https://api.github.com/users/detailyang</t>
  </si>
  <si>
    <t>awesome-cheatsheet</t>
  </si>
  <si>
    <t>https://api.github.com/repos/detailyang/awesome-cheatsheet/comments{/number}</t>
  </si>
  <si>
    <t>https://api.github.com/repos/upper/db/commits{/sha}</t>
  </si>
  <si>
    <t>upper</t>
  </si>
  <si>
    <t>Productive data access layer for Go.</t>
  </si>
  <si>
    <t>https://api.github.com/repos/upper/db/downloads</t>
  </si>
  <si>
    <t>https://api.github.com/repos/upper/db</t>
  </si>
  <si>
    <t>https://api.github.com/users/upper</t>
  </si>
  <si>
    <t>db</t>
  </si>
  <si>
    <t>https://api.github.com/repos/upper/db/comments{/number}</t>
  </si>
  <si>
    <t>https://api.github.com/repos/plattysoft/Leonids/commits{/sha}</t>
  </si>
  <si>
    <t>plattysoft</t>
  </si>
  <si>
    <t>A Particle System for standard Android UI: http://plattysoft.github.io/Leonids/</t>
  </si>
  <si>
    <t>https://api.github.com/repos/plattysoft/Leonids/downloads</t>
  </si>
  <si>
    <t>https://api.github.com/repos/plattysoft/Leonids</t>
  </si>
  <si>
    <t>https://api.github.com/users/plattysoft</t>
  </si>
  <si>
    <t>Leonids</t>
  </si>
  <si>
    <t>https://api.github.com/repos/plattysoft/Leonids/comments{/number}</t>
  </si>
  <si>
    <t>https://api.github.com/repos/GeertJohan/go.rice/commits{/sha}</t>
  </si>
  <si>
    <t>GeertJohan</t>
  </si>
  <si>
    <t>go.rice is a Go package that makes working with resources such as html,js,css,images,templates, etc very easy.</t>
  </si>
  <si>
    <t>https://api.github.com/repos/GeertJohan/go.rice/downloads</t>
  </si>
  <si>
    <t>https://api.github.com/repos/GeertJohan/go.rice</t>
  </si>
  <si>
    <t>https://api.github.com/users/GeertJohan</t>
  </si>
  <si>
    <t>go.rice</t>
  </si>
  <si>
    <t>https://api.github.com/repos/GeertJohan/go.rice/comments{/number}</t>
  </si>
  <si>
    <t>https://api.github.com/repos/openstack/openstack/commits{/sha}</t>
  </si>
  <si>
    <t>Repository containing OpenStack repositories</t>
  </si>
  <si>
    <t>https://api.github.com/repos/openstack/openstack/downloads</t>
  </si>
  <si>
    <t>https://api.github.com/repos/openstack/openstack</t>
  </si>
  <si>
    <t>https://api.github.com/repos/openstack/openstack/comments{/number}</t>
  </si>
  <si>
    <t>https://api.github.com/repos/jinzhu/gorm/commits{/sha}</t>
  </si>
  <si>
    <t>jinzhu</t>
  </si>
  <si>
    <t>The fantastic ORM library for Golang, aims to be developer friendly</t>
  </si>
  <si>
    <t>https://api.github.com/repos/jinzhu/gorm/downloads</t>
  </si>
  <si>
    <t>https://api.github.com/repos/jinzhu/gorm</t>
  </si>
  <si>
    <t>https://api.github.com/users/jinzhu</t>
  </si>
  <si>
    <t>gorm</t>
  </si>
  <si>
    <t>https://api.github.com/repos/jinzhu/gorm/comments{/number}</t>
  </si>
  <si>
    <t>https://api.github.com/repos/noamraph/tqdm/commits{/sha}</t>
  </si>
  <si>
    <t>noamraph</t>
  </si>
  <si>
    <t>Add a progress meter to your loops in a second</t>
  </si>
  <si>
    <t>https://api.github.com/repos/noamraph/tqdm/downloads</t>
  </si>
  <si>
    <t>https://api.github.com/repos/noamraph/tqdm</t>
  </si>
  <si>
    <t>https://api.github.com/users/noamraph</t>
  </si>
  <si>
    <t>tqdm</t>
  </si>
  <si>
    <t>https://api.github.com/repos/noamraph/tqdm/comments{/number}</t>
  </si>
  <si>
    <t>https://api.github.com/repos/go-martini/martini/commits{/sha}</t>
  </si>
  <si>
    <t>go-martini</t>
  </si>
  <si>
    <t>Classy web framework for Go</t>
  </si>
  <si>
    <t>https://api.github.com/repos/go-martini/martini/downloads</t>
  </si>
  <si>
    <t>https://api.github.com/repos/go-martini/martini</t>
  </si>
  <si>
    <t>https://api.github.com/users/go-martini</t>
  </si>
  <si>
    <t>martini</t>
  </si>
  <si>
    <t>https://api.github.com/repos/go-martini/martini/comments{/number}</t>
  </si>
  <si>
    <t>https://api.github.com/repos/Bearded-Hen/Android-Bootstrap/commits{/sha}</t>
  </si>
  <si>
    <t>Bearded-Hen</t>
  </si>
  <si>
    <t>Bootstrap style widgets for Android, with Glyph Icons</t>
  </si>
  <si>
    <t>https://api.github.com/repos/Bearded-Hen/Android-Bootstrap/downloads</t>
  </si>
  <si>
    <t>https://api.github.com/repos/Bearded-Hen/Android-Bootstrap</t>
  </si>
  <si>
    <t>https://api.github.com/users/Bearded-Hen</t>
  </si>
  <si>
    <t>Android-Bootstrap</t>
  </si>
  <si>
    <t>https://api.github.com/repos/Bearded-Hen/Android-Bootstrap/comments{/number}</t>
  </si>
  <si>
    <t>https://api.github.com/repos/hashicorp/raft/commits{/sha}</t>
  </si>
  <si>
    <t>hashicorp</t>
  </si>
  <si>
    <t>Golang implementation of the Raft consensus protocol</t>
  </si>
  <si>
    <t>https://api.github.com/repos/hashicorp/raft/downloads</t>
  </si>
  <si>
    <t>https://api.github.com/repos/hashicorp/raft</t>
  </si>
  <si>
    <t>https://api.github.com/users/hashicorp</t>
  </si>
  <si>
    <t>raft</t>
  </si>
  <si>
    <t>https://api.github.com/repos/hashicorp/raft/comments{/number}</t>
  </si>
  <si>
    <t>https://api.github.com/repos/kelseyhightower/envconfig/commits{/sha}</t>
  </si>
  <si>
    <t>kelseyhightower</t>
  </si>
  <si>
    <t>Golang library for managing configuration data from environment variables</t>
  </si>
  <si>
    <t>https://api.github.com/repos/kelseyhightower/envconfig/downloads</t>
  </si>
  <si>
    <t>https://api.github.com/repos/kelseyhightower/envconfig</t>
  </si>
  <si>
    <t>https://api.github.com/users/kelseyhightower</t>
  </si>
  <si>
    <t>envconfig</t>
  </si>
  <si>
    <t>https://api.github.com/repos/kelseyhightower/envconfig/comments{/number}</t>
  </si>
  <si>
    <t>https://api.github.com/repos/ckreibich/scholar.py/commits{/sha}</t>
  </si>
  <si>
    <t>ckreibich</t>
  </si>
  <si>
    <t>A parser for Google Scholar, written in Python</t>
  </si>
  <si>
    <t>https://api.github.com/repos/ckreibich/scholar.py/downloads</t>
  </si>
  <si>
    <t>https://api.github.com/repos/ckreibich/scholar.py</t>
  </si>
  <si>
    <t>https://api.github.com/users/ckreibich</t>
  </si>
  <si>
    <t>scholar.py</t>
  </si>
  <si>
    <t>https://api.github.com/repos/ckreibich/scholar.py/comments{/number}</t>
  </si>
  <si>
    <t>https://api.github.com/repos/square/mortar/commits{/sha}</t>
  </si>
  <si>
    <t>A simple library that makes it easy to pair thin views with dedicated controllers, isolated from most of the vagaries of the Activity life cycle.</t>
  </si>
  <si>
    <t>https://api.github.com/repos/square/mortar/downloads</t>
  </si>
  <si>
    <t>https://api.github.com/repos/square/mortar</t>
  </si>
  <si>
    <t>mortar</t>
  </si>
  <si>
    <t>https://api.github.com/repos/square/mortar/comments{/number}</t>
  </si>
  <si>
    <t>https://api.github.com/repos/marshmallow-code/marshmallow/commits{/sha}</t>
  </si>
  <si>
    <t>marshmallow-code</t>
  </si>
  <si>
    <t>A lightweight library for converting complex objects to and from simple Python datatypes.</t>
  </si>
  <si>
    <t>https://api.github.com/repos/marshmallow-code/marshmallow/downloads</t>
  </si>
  <si>
    <t>https://api.github.com/repos/marshmallow-code/marshmallow</t>
  </si>
  <si>
    <t>https://api.github.com/users/marshmallow-code</t>
  </si>
  <si>
    <t>marshmallow</t>
  </si>
  <si>
    <t>https://api.github.com/repos/marshmallow-code/marshmallow/comments{/number}</t>
  </si>
  <si>
    <t>https://api.github.com/repos/mamedev/mame/commits{/sha}</t>
  </si>
  <si>
    <t>mamedev</t>
  </si>
  <si>
    <t>MAME</t>
  </si>
  <si>
    <t>https://api.github.com/repos/mamedev/mame/downloads</t>
  </si>
  <si>
    <t>https://api.github.com/repos/mamedev/mame</t>
  </si>
  <si>
    <t>https://api.github.com/users/mamedev</t>
  </si>
  <si>
    <t>mame</t>
  </si>
  <si>
    <t>https://api.github.com/repos/mamedev/mame/comments{/number}</t>
  </si>
  <si>
    <t>https://api.github.com/repos/ericniebler/range-v3/commits{/sha}</t>
  </si>
  <si>
    <t>ericniebler</t>
  </si>
  <si>
    <t>Range library for C++14/17/20, basis for C++20's std::ranges</t>
  </si>
  <si>
    <t>https://api.github.com/repos/ericniebler/range-v3/downloads</t>
  </si>
  <si>
    <t>https://api.github.com/repos/ericniebler/range-v3</t>
  </si>
  <si>
    <t>https://api.github.com/users/ericniebler</t>
  </si>
  <si>
    <t>range-v3</t>
  </si>
  <si>
    <t>https://api.github.com/repos/ericniebler/range-v3/comments{/number}</t>
  </si>
  <si>
    <t>https://api.github.com/repos/memononen/nanovg/commits{/sha}</t>
  </si>
  <si>
    <t>memononen</t>
  </si>
  <si>
    <t>Antialiased 2D vector drawing library on top of OpenGL for UI and visualizations.</t>
  </si>
  <si>
    <t>https://api.github.com/repos/memononen/nanovg/downloads</t>
  </si>
  <si>
    <t>https://api.github.com/repos/memononen/nanovg</t>
  </si>
  <si>
    <t>https://api.github.com/users/memononen</t>
  </si>
  <si>
    <t>nanovg</t>
  </si>
  <si>
    <t>https://api.github.com/repos/memononen/nanovg/comments{/number}</t>
  </si>
  <si>
    <t>https://api.github.com/repos/JakeWharton/u2020/commits{/sha}</t>
  </si>
  <si>
    <t>A sample Android app which showcases advanced usage of Dagger among other open source libraries.</t>
  </si>
  <si>
    <t>https://api.github.com/repos/JakeWharton/u2020/downloads</t>
  </si>
  <si>
    <t>https://api.github.com/repos/JakeWharton/u2020</t>
  </si>
  <si>
    <t>u2020</t>
  </si>
  <si>
    <t>https://api.github.com/repos/JakeWharton/u2020/comments{/number}</t>
  </si>
  <si>
    <t>https://api.github.com/repos/leolin310148/ShortcutBadger/commits{/sha}</t>
  </si>
  <si>
    <t>leolin310148</t>
  </si>
  <si>
    <t>An Android library supports badge notification like iOS in Samsung, LG, Sony and HTC launchers.</t>
  </si>
  <si>
    <t>https://api.github.com/repos/leolin310148/ShortcutBadger/downloads</t>
  </si>
  <si>
    <t>https://api.github.com/repos/leolin310148/ShortcutBadger</t>
  </si>
  <si>
    <t>https://api.github.com/users/leolin310148</t>
  </si>
  <si>
    <t>ShortcutBadger</t>
  </si>
  <si>
    <t>https://api.github.com/repos/leolin310148/ShortcutBadger/comments{/number}</t>
  </si>
  <si>
    <t>https://api.github.com/repos/ReFirmLabs/binwalk/commits{/sha}</t>
  </si>
  <si>
    <t>ReFirmLabs</t>
  </si>
  <si>
    <t>Firmware Analysis Tool</t>
  </si>
  <si>
    <t>https://api.github.com/repos/ReFirmLabs/binwalk/downloads</t>
  </si>
  <si>
    <t>https://api.github.com/repos/ReFirmLabs/binwalk</t>
  </si>
  <si>
    <t>https://api.github.com/users/ReFirmLabs</t>
  </si>
  <si>
    <t>binwalk</t>
  </si>
  <si>
    <t>https://api.github.com/repos/ReFirmLabs/binwalk/comments{/number}</t>
  </si>
  <si>
    <t>https://api.github.com/repos/getsentry/responses/commits{/sha}</t>
  </si>
  <si>
    <t>getsentry</t>
  </si>
  <si>
    <t>A utility for mocking out the Python Requests library.</t>
  </si>
  <si>
    <t>https://api.github.com/repos/getsentry/responses/downloads</t>
  </si>
  <si>
    <t>https://api.github.com/repos/getsentry/responses</t>
  </si>
  <si>
    <t>https://api.github.com/users/getsentry</t>
  </si>
  <si>
    <t>responses</t>
  </si>
  <si>
    <t>https://api.github.com/repos/getsentry/responses/comments{/number}</t>
  </si>
  <si>
    <t>https://api.github.com/repos/mitchellh/gox/commits{/sha}</t>
  </si>
  <si>
    <t>A dead simple, no frills Go cross compile tool</t>
  </si>
  <si>
    <t>https://api.github.com/repos/mitchellh/gox/downloads</t>
  </si>
  <si>
    <t>https://api.github.com/repos/mitchellh/gox</t>
  </si>
  <si>
    <t>gox</t>
  </si>
  <si>
    <t>https://api.github.com/repos/mitchellh/gox/comments{/number}</t>
  </si>
  <si>
    <t>https://api.github.com/repos/jinzhu/now/commits{/sha}</t>
  </si>
  <si>
    <t>Now is a time toolkit for golang</t>
  </si>
  <si>
    <t>https://api.github.com/repos/jinzhu/now/downloads</t>
  </si>
  <si>
    <t>https://api.github.com/repos/jinzhu/now</t>
  </si>
  <si>
    <t>now</t>
  </si>
  <si>
    <t>https://api.github.com/repos/jinzhu/now/comments{/number}</t>
  </si>
  <si>
    <t>https://api.github.com/repos/worldveil/dejavu/commits{/sha}</t>
  </si>
  <si>
    <t>worldveil</t>
  </si>
  <si>
    <t>Audio fingerprinting and recognition in Python</t>
  </si>
  <si>
    <t>https://api.github.com/repos/worldveil/dejavu/downloads</t>
  </si>
  <si>
    <t>https://api.github.com/repos/worldveil/dejavu</t>
  </si>
  <si>
    <t>https://api.github.com/users/worldveil</t>
  </si>
  <si>
    <t>dejavu</t>
  </si>
  <si>
    <t>https://api.github.com/repos/worldveil/dejavu/comments{/number}</t>
  </si>
  <si>
    <t>https://api.github.com/repos/bitcoinj/bitcoinj/commits{/sha}</t>
  </si>
  <si>
    <t>bitcoinj</t>
  </si>
  <si>
    <t>A library for working with Bitcoin</t>
  </si>
  <si>
    <t>https://api.github.com/repos/bitcoinj/bitcoinj/downloads</t>
  </si>
  <si>
    <t>https://api.github.com/repos/bitcoinj/bitcoinj</t>
  </si>
  <si>
    <t>https://api.github.com/users/bitcoinj</t>
  </si>
  <si>
    <t>https://api.github.com/repos/bitcoinj/bitcoinj/comments{/number}</t>
  </si>
  <si>
    <t>https://api.github.com/repos/phishman3579/java-algorithms-implementation/commits{/sha}</t>
  </si>
  <si>
    <t>phishman3579</t>
  </si>
  <si>
    <t>Algorithms and Data Structures implemented in Java</t>
  </si>
  <si>
    <t>https://api.github.com/repos/phishman3579/java-algorithms-implementation/downloads</t>
  </si>
  <si>
    <t>https://api.github.com/repos/phishman3579/java-algorithms-implementation</t>
  </si>
  <si>
    <t>https://api.github.com/users/phishman3579</t>
  </si>
  <si>
    <t>java-algorithms-implementation</t>
  </si>
  <si>
    <t>https://api.github.com/repos/phishman3579/java-algorithms-implementation/comments{/number}</t>
  </si>
  <si>
    <t>https://api.github.com/repos/CellularPrivacy/Android-IMSI-Catcher-Detector/commits{/sha}</t>
  </si>
  <si>
    <t>CellularPrivacy</t>
  </si>
  <si>
    <t>AIMSICD â€¢ Fight IMSI-Catcher, StingRay and silent SMS!</t>
  </si>
  <si>
    <t>https://api.github.com/repos/CellularPrivacy/Android-IMSI-Catcher-Detector/downloads</t>
  </si>
  <si>
    <t>https://api.github.com/repos/CellularPrivacy/Android-IMSI-Catcher-Detector</t>
  </si>
  <si>
    <t>https://api.github.com/users/CellularPrivacy</t>
  </si>
  <si>
    <t>Android-IMSI-Catcher-Detector</t>
  </si>
  <si>
    <t>https://api.github.com/repos/CellularPrivacy/Android-IMSI-Catcher-Detector/comments{/number}</t>
  </si>
  <si>
    <t>https://api.github.com/repos/codelucas/newspaper/commits{/sha}</t>
  </si>
  <si>
    <t>codelucas</t>
  </si>
  <si>
    <t>News, full-text, and article metadata extraction in Python 3. Advanced docs:</t>
  </si>
  <si>
    <t>https://api.github.com/repos/codelucas/newspaper/downloads</t>
  </si>
  <si>
    <t>https://api.github.com/repos/codelucas/newspaper</t>
  </si>
  <si>
    <t>https://api.github.com/users/codelucas</t>
  </si>
  <si>
    <t>newspaper</t>
  </si>
  <si>
    <t>https://api.github.com/repos/codelucas/newspaper/comments{/number}</t>
  </si>
  <si>
    <t>https://api.github.com/repos/raphw/byte-buddy/commits{/sha}</t>
  </si>
  <si>
    <t>raphw</t>
  </si>
  <si>
    <t>Runtime code generation for the Java virtual machine.</t>
  </si>
  <si>
    <t>https://api.github.com/repos/raphw/byte-buddy/downloads</t>
  </si>
  <si>
    <t>https://api.github.com/repos/raphw/byte-buddy</t>
  </si>
  <si>
    <t>https://api.github.com/users/raphw</t>
  </si>
  <si>
    <t>byte-buddy</t>
  </si>
  <si>
    <t>https://api.github.com/repos/raphw/byte-buddy/comments{/number}</t>
  </si>
  <si>
    <t>https://api.github.com/repos/isnowfy/snownlp/commits{/sha}</t>
  </si>
  <si>
    <t>isnowfy</t>
  </si>
  <si>
    <t>Python library for processing Chinese text</t>
  </si>
  <si>
    <t>https://api.github.com/repos/isnowfy/snownlp/downloads</t>
  </si>
  <si>
    <t>https://api.github.com/repos/isnowfy/snownlp</t>
  </si>
  <si>
    <t>https://api.github.com/users/isnowfy</t>
  </si>
  <si>
    <t>snownlp</t>
  </si>
  <si>
    <t>https://api.github.com/repos/isnowfy/snownlp/comments{/number}</t>
  </si>
  <si>
    <t>https://api.github.com/repos/castorflex/SmoothProgressBar/commits{/sha}</t>
  </si>
  <si>
    <t>castorflex</t>
  </si>
  <si>
    <t>Now deprecated. A small Android library allowing you to have a smooth and customizable horizontal indeterminate ProgressBar</t>
  </si>
  <si>
    <t>https://api.github.com/repos/castorflex/SmoothProgressBar/downloads</t>
  </si>
  <si>
    <t>https://api.github.com/repos/castorflex/SmoothProgressBar</t>
  </si>
  <si>
    <t>https://api.github.com/users/castorflex</t>
  </si>
  <si>
    <t>SmoothProgressBar</t>
  </si>
  <si>
    <t>https://api.github.com/repos/castorflex/SmoothProgressBar/comments{/number}</t>
  </si>
  <si>
    <t>https://api.github.com/repos/pypa/sampleproject/commits{/sha}</t>
  </si>
  <si>
    <t>A sample project that exists for PyPUG's "Tutorial on Packaging and Distributing Projects"</t>
  </si>
  <si>
    <t>https://api.github.com/repos/pypa/sampleproject/downloads</t>
  </si>
  <si>
    <t>https://api.github.com/repos/pypa/sampleproject</t>
  </si>
  <si>
    <t>sampleproject</t>
  </si>
  <si>
    <t>https://api.github.com/repos/pypa/sampleproject/comments{/number}</t>
  </si>
  <si>
    <t>https://api.github.com/repos/julienschmidt/httprouter/commits{/sha}</t>
  </si>
  <si>
    <t>julienschmidt</t>
  </si>
  <si>
    <t>A high performance HTTP request router that scales well</t>
  </si>
  <si>
    <t>https://api.github.com/repos/julienschmidt/httprouter/downloads</t>
  </si>
  <si>
    <t>https://api.github.com/repos/julienschmidt/httprouter</t>
  </si>
  <si>
    <t>https://api.github.com/users/julienschmidt</t>
  </si>
  <si>
    <t>httprouter</t>
  </si>
  <si>
    <t>https://api.github.com/repos/julienschmidt/httprouter/comments{/number}</t>
  </si>
  <si>
    <t>https://api.github.com/repos/clementine-player/Clementine/commits{/sha}</t>
  </si>
  <si>
    <t>clementine-player</t>
  </si>
  <si>
    <t>:tangerine: Clementine Music Player</t>
  </si>
  <si>
    <t>https://api.github.com/repos/clementine-player/Clementine/downloads</t>
  </si>
  <si>
    <t>https://api.github.com/repos/clementine-player/Clementine</t>
  </si>
  <si>
    <t>https://api.github.com/users/clementine-player</t>
  </si>
  <si>
    <t>Clementine</t>
  </si>
  <si>
    <t>https://api.github.com/repos/clementine-player/Clementine/comments{/number}</t>
  </si>
  <si>
    <t>https://api.github.com/repos/willnorris/imageproxy/commits{/sha}</t>
  </si>
  <si>
    <t>willnorris</t>
  </si>
  <si>
    <t>A caching, resizing image proxy written in Go</t>
  </si>
  <si>
    <t>https://api.github.com/repos/willnorris/imageproxy/downloads</t>
  </si>
  <si>
    <t>https://api.github.com/repos/willnorris/imageproxy</t>
  </si>
  <si>
    <t>https://api.github.com/users/willnorris</t>
  </si>
  <si>
    <t>imageproxy</t>
  </si>
  <si>
    <t>https://api.github.com/repos/willnorris/imageproxy/comments{/number}</t>
  </si>
  <si>
    <t>https://api.github.com/repos/etsy/AndroidStaggeredGrid/commits{/sha}</t>
  </si>
  <si>
    <t>etsy</t>
  </si>
  <si>
    <t>An Android staggered grid view which supports multiple columns with rows of varying sizes.</t>
  </si>
  <si>
    <t>https://api.github.com/repos/etsy/AndroidStaggeredGrid/downloads</t>
  </si>
  <si>
    <t>https://api.github.com/repos/etsy/AndroidStaggeredGrid</t>
  </si>
  <si>
    <t>https://api.github.com/users/etsy</t>
  </si>
  <si>
    <t>AndroidStaggeredGrid</t>
  </si>
  <si>
    <t>https://api.github.com/repos/etsy/AndroidStaggeredGrid/comments{/number}</t>
  </si>
  <si>
    <t>https://api.github.com/repos/federicoiosue/Omni-Notes/commits{/sha}</t>
  </si>
  <si>
    <t>federicoiosue</t>
  </si>
  <si>
    <t>Open source note-taking application for Android</t>
  </si>
  <si>
    <t>https://api.github.com/repos/federicoiosue/Omni-Notes/downloads</t>
  </si>
  <si>
    <t>https://api.github.com/repos/federicoiosue/Omni-Notes</t>
  </si>
  <si>
    <t>https://api.github.com/users/federicoiosue</t>
  </si>
  <si>
    <t>Omni-Notes</t>
  </si>
  <si>
    <t>https://api.github.com/repos/federicoiosue/Omni-Notes/comments{/number}</t>
  </si>
  <si>
    <t>https://api.github.com/repos/SpecialCyCi/AndroidResideMenu/commits{/sha}</t>
  </si>
  <si>
    <t>SpecialCyCi</t>
  </si>
  <si>
    <t xml:space="preserve">The idea of ResideMenu is from Dribbble 1 and 2. It has come true and run in iOS devices. iOS ResideMenu This project is the RefsideMenu Android version. The visual effect is partly referred to iOS version of ResideMenu. And thanks to the authors for the above idea and contribution. </t>
  </si>
  <si>
    <t>https://api.github.com/repos/SpecialCyCi/AndroidResideMenu/downloads</t>
  </si>
  <si>
    <t>https://api.github.com/repos/SpecialCyCi/AndroidResideMenu</t>
  </si>
  <si>
    <t>https://api.github.com/users/SpecialCyCi</t>
  </si>
  <si>
    <t>AndroidResideMenu</t>
  </si>
  <si>
    <t>https://api.github.com/repos/SpecialCyCi/AndroidResideMenu/comments{/number}</t>
  </si>
  <si>
    <t>https://api.github.com/repos/afex/hystrix-go/commits{/sha}</t>
  </si>
  <si>
    <t>afex</t>
  </si>
  <si>
    <t xml:space="preserve">Netflix's Hystrix latency and fault tolerance library, for Go </t>
  </si>
  <si>
    <t>https://api.github.com/repos/afex/hystrix-go/downloads</t>
  </si>
  <si>
    <t>https://api.github.com/repos/afex/hystrix-go</t>
  </si>
  <si>
    <t>https://api.github.com/users/afex</t>
  </si>
  <si>
    <t>hystrix-go</t>
  </si>
  <si>
    <t>https://api.github.com/repos/afex/hystrix-go/comments{/number}</t>
  </si>
  <si>
    <t>https://api.github.com/repos/google/grafika/commits{/sha}</t>
  </si>
  <si>
    <t>Grafika test app</t>
  </si>
  <si>
    <t>https://api.github.com/repos/google/grafika/downloads</t>
  </si>
  <si>
    <t>https://api.github.com/repos/google/grafika</t>
  </si>
  <si>
    <t>grafika</t>
  </si>
  <si>
    <t>https://api.github.com/repos/google/grafika/comments{/number}</t>
  </si>
  <si>
    <t>https://api.github.com/repos/chrisjenx/Calligraphy/commits{/sha}</t>
  </si>
  <si>
    <t>chrisjenx</t>
  </si>
  <si>
    <t>Custom fonts in Android the easy way...</t>
  </si>
  <si>
    <t>https://api.github.com/repos/chrisjenx/Calligraphy/downloads</t>
  </si>
  <si>
    <t>https://api.github.com/repos/chrisjenx/Calligraphy</t>
  </si>
  <si>
    <t>https://api.github.com/users/chrisjenx</t>
  </si>
  <si>
    <t>Calligraphy</t>
  </si>
  <si>
    <t>https://api.github.com/repos/chrisjenx/Calligraphy/comments{/number}</t>
  </si>
  <si>
    <t>https://api.github.com/repos/jbarlow83/OCRmyPDF/commits{/sha}</t>
  </si>
  <si>
    <t>jbarlow83</t>
  </si>
  <si>
    <t>OCRmyPDF adds an OCR text layer to scanned PDF files, allowing them to be searched</t>
  </si>
  <si>
    <t>https://api.github.com/repos/jbarlow83/OCRmyPDF/downloads</t>
  </si>
  <si>
    <t>https://api.github.com/repos/jbarlow83/OCRmyPDF</t>
  </si>
  <si>
    <t>https://api.github.com/users/jbarlow83</t>
  </si>
  <si>
    <t>OCRmyPDF</t>
  </si>
  <si>
    <t>https://api.github.com/repos/jbarlow83/OCRmyPDF/comments{/number}</t>
  </si>
  <si>
    <t>https://api.github.com/repos/Shopify/go-lua/commits{/sha}</t>
  </si>
  <si>
    <t>A Lua VM in Go</t>
  </si>
  <si>
    <t>https://api.github.com/repos/Shopify/go-lua/downloads</t>
  </si>
  <si>
    <t>https://api.github.com/repos/Shopify/go-lua</t>
  </si>
  <si>
    <t>go-lua</t>
  </si>
  <si>
    <t>https://api.github.com/repos/Shopify/go-lua/comments{/number}</t>
  </si>
  <si>
    <t>https://api.github.com/repos/boltdb/bolt/commits{/sha}</t>
  </si>
  <si>
    <t>boltdb</t>
  </si>
  <si>
    <t>An embedded key/value database for Go.</t>
  </si>
  <si>
    <t>https://api.github.com/repos/boltdb/bolt/downloads</t>
  </si>
  <si>
    <t>https://api.github.com/repos/boltdb/bolt</t>
  </si>
  <si>
    <t>https://api.github.com/users/boltdb</t>
  </si>
  <si>
    <t>bolt</t>
  </si>
  <si>
    <t>https://api.github.com/repos/boltdb/bolt/comments{/number}</t>
  </si>
  <si>
    <t>https://api.github.com/repos/avast/android-butterknife-zelezny/commits{/sha}</t>
  </si>
  <si>
    <t>avast</t>
  </si>
  <si>
    <t>Android Studio plug-in for generating ButterKnife injections from selected layout XML.</t>
  </si>
  <si>
    <t>https://api.github.com/repos/avast/android-butterknife-zelezny/downloads</t>
  </si>
  <si>
    <t>https://api.github.com/repos/avast/android-butterknife-zelezny</t>
  </si>
  <si>
    <t>https://api.github.com/users/avast</t>
  </si>
  <si>
    <t>android-butterknife-zelezny</t>
  </si>
  <si>
    <t>https://api.github.com/repos/avast/android-butterknife-zelezny/comments{/number}</t>
  </si>
  <si>
    <t>https://api.github.com/repos/ethereum/aleth/commits{/sha}</t>
  </si>
  <si>
    <t>ethereum</t>
  </si>
  <si>
    <t>Aleth â€“ Ethereum C++ client, tools and libraries</t>
  </si>
  <si>
    <t>https://api.github.com/repos/ethereum/aleth/downloads</t>
  </si>
  <si>
    <t>https://api.github.com/repos/ethereum/aleth</t>
  </si>
  <si>
    <t>https://api.github.com/users/ethereum</t>
  </si>
  <si>
    <t>aleth</t>
  </si>
  <si>
    <t>https://api.github.com/repos/ethereum/aleth/comments{/number}</t>
  </si>
  <si>
    <t>https://api.github.com/repos/houtianze/bypy/commits{/sha}</t>
  </si>
  <si>
    <t>houtianze</t>
  </si>
  <si>
    <t>Python client for Baidu Yun (Personal Cloud Storage) ???/????Python???</t>
  </si>
  <si>
    <t>https://api.github.com/repos/houtianze/bypy/downloads</t>
  </si>
  <si>
    <t>https://api.github.com/repos/houtianze/bypy</t>
  </si>
  <si>
    <t>https://api.github.com/users/houtianze</t>
  </si>
  <si>
    <t>bypy</t>
  </si>
  <si>
    <t>https://api.github.com/repos/houtianze/bypy/comments{/number}</t>
  </si>
  <si>
    <t>https://api.github.com/repos/chriskiehl/Gooey/commits{/sha}</t>
  </si>
  <si>
    <t>chriskiehl</t>
  </si>
  <si>
    <t>Turn (almost) any Python command line program into a full GUI application with one line</t>
  </si>
  <si>
    <t>https://api.github.com/repos/chriskiehl/Gooey/downloads</t>
  </si>
  <si>
    <t>https://api.github.com/repos/chriskiehl/Gooey</t>
  </si>
  <si>
    <t>https://api.github.com/users/chriskiehl</t>
  </si>
  <si>
    <t>Gooey</t>
  </si>
  <si>
    <t>https://api.github.com/repos/chriskiehl/Gooey/comments{/number}</t>
  </si>
  <si>
    <t>https://api.github.com/repos/monochromegane/the_platinum_searcher/commits{/sha}</t>
  </si>
  <si>
    <t>monochromegane</t>
  </si>
  <si>
    <t>A code search tool similar to ack and the_silver_searcher(ag). It supports multi platforms and multi encodings.</t>
  </si>
  <si>
    <t>https://api.github.com/repos/monochromegane/the_platinum_searcher/downloads</t>
  </si>
  <si>
    <t>https://api.github.com/repos/monochromegane/the_platinum_searcher</t>
  </si>
  <si>
    <t>https://api.github.com/users/monochromegane</t>
  </si>
  <si>
    <t>the_platinum_searcher</t>
  </si>
  <si>
    <t>https://api.github.com/repos/monochromegane/the_platinum_searcher/comments{/number}</t>
  </si>
  <si>
    <t>https://api.github.com/repos/vzex/dog-tunnel/commits{/sha}</t>
  </si>
  <si>
    <t>vzex</t>
  </si>
  <si>
    <t>p2p tunnel,(udp mode work with kcp,https://github.com/skywind3000/kcp)</t>
  </si>
  <si>
    <t>https://api.github.com/repos/vzex/dog-tunnel/downloads</t>
  </si>
  <si>
    <t>https://api.github.com/repos/vzex/dog-tunnel</t>
  </si>
  <si>
    <t>https://api.github.com/users/vzex</t>
  </si>
  <si>
    <t>dog-tunnel</t>
  </si>
  <si>
    <t>https://api.github.com/repos/vzex/dog-tunnel/comments{/number}</t>
  </si>
  <si>
    <t>https://api.github.com/repos/jroimartin/gocui/commits{/sha}</t>
  </si>
  <si>
    <t>jroimartin</t>
  </si>
  <si>
    <t>Minimalist Go package aimed at creating Console User Interfaces.</t>
  </si>
  <si>
    <t>https://api.github.com/repos/jroimartin/gocui/downloads</t>
  </si>
  <si>
    <t>https://api.github.com/repos/jroimartin/gocui</t>
  </si>
  <si>
    <t>https://api.github.com/users/jroimartin</t>
  </si>
  <si>
    <t>gocui</t>
  </si>
  <si>
    <t>https://api.github.com/repos/jroimartin/gocui/comments{/number}</t>
  </si>
  <si>
    <t>https://api.github.com/repos/rakyll/boom/commits{/sha}</t>
  </si>
  <si>
    <t>rakyll</t>
  </si>
  <si>
    <t>HTTP(S) load generator, ApacheBench (ab) replacement, written in Go</t>
  </si>
  <si>
    <t>https://api.github.com/repos/rakyll/boom/downloads</t>
  </si>
  <si>
    <t>https://api.github.com/repos/rakyll/boom</t>
  </si>
  <si>
    <t>https://api.github.com/users/rakyll</t>
  </si>
  <si>
    <t>boom</t>
  </si>
  <si>
    <t>https://api.github.com/repos/rakyll/boom/comments{/number}</t>
  </si>
  <si>
    <t>https://api.github.com/repos/googleapis/google-api-python-client/commits{/sha}</t>
  </si>
  <si>
    <t>? The official Python client library for Google's discovery based APIs.</t>
  </si>
  <si>
    <t>https://api.github.com/repos/googleapis/google-api-python-client/downloads</t>
  </si>
  <si>
    <t>https://api.github.com/repos/googleapis/google-api-python-client</t>
  </si>
  <si>
    <t>google-api-python-client</t>
  </si>
  <si>
    <t>https://api.github.com/repos/googleapis/google-api-python-client/comments{/number}</t>
  </si>
  <si>
    <t>https://api.github.com/repos/guoguibing/librec/commits{/sha}</t>
  </si>
  <si>
    <t>guoguibing</t>
  </si>
  <si>
    <t>LibRec: A Leading Java Library for Recommender Systems, see</t>
  </si>
  <si>
    <t>https://api.github.com/repos/guoguibing/librec/downloads</t>
  </si>
  <si>
    <t>https://api.github.com/repos/guoguibing/librec</t>
  </si>
  <si>
    <t>https://api.github.com/users/guoguibing</t>
  </si>
  <si>
    <t>librec</t>
  </si>
  <si>
    <t>https://api.github.com/repos/guoguibing/librec/comments{/number}</t>
  </si>
  <si>
    <t>3.0.0</t>
  </si>
  <si>
    <t>https://api.github.com/repos/ytisf/theZoo/commits{/sha}</t>
  </si>
  <si>
    <t>ytisf</t>
  </si>
  <si>
    <t>A repository of LIVE malwares for your own joy and pleasure. theZoo is a project created to make the possibility of malware analysis open and available to the public.</t>
  </si>
  <si>
    <t>https://api.github.com/repos/ytisf/theZoo/downloads</t>
  </si>
  <si>
    <t>https://api.github.com/repos/ytisf/theZoo</t>
  </si>
  <si>
    <t>https://api.github.com/users/ytisf</t>
  </si>
  <si>
    <t>theZoo</t>
  </si>
  <si>
    <t>https://api.github.com/repos/ytisf/theZoo/comments{/number}</t>
  </si>
  <si>
    <t>https://api.github.com/repos/bblanchon/ArduinoJson/commits{/sha}</t>
  </si>
  <si>
    <t>bblanchon</t>
  </si>
  <si>
    <t>? JSON library for Arduino and embedded C++. Simple and efficient.</t>
  </si>
  <si>
    <t>https://api.github.com/repos/bblanchon/ArduinoJson/downloads</t>
  </si>
  <si>
    <t>https://api.github.com/repos/bblanchon/ArduinoJson</t>
  </si>
  <si>
    <t>https://api.github.com/users/bblanchon</t>
  </si>
  <si>
    <t>ArduinoJson</t>
  </si>
  <si>
    <t>https://api.github.com/repos/bblanchon/ArduinoJson/comments{/number}</t>
  </si>
  <si>
    <t>https://api.github.com/repos/code4craft/tiny-spring/commits{/sha}</t>
  </si>
  <si>
    <t>A tiny IoC container refer to Spring.</t>
  </si>
  <si>
    <t>https://api.github.com/repos/code4craft/tiny-spring/downloads</t>
  </si>
  <si>
    <t>https://api.github.com/repos/code4craft/tiny-spring</t>
  </si>
  <si>
    <t>tiny-spring</t>
  </si>
  <si>
    <t>https://api.github.com/repos/code4craft/tiny-spring/comments{/number}</t>
  </si>
  <si>
    <t>https://api.github.com/repos/geekan/scrapy-examples/commits{/sha}</t>
  </si>
  <si>
    <t>geekan</t>
  </si>
  <si>
    <t>Multifarious Scrapy examples. Spiders for alexa / amazon / douban / douyu / github / linkedin etc.</t>
  </si>
  <si>
    <t>https://api.github.com/repos/geekan/scrapy-examples/downloads</t>
  </si>
  <si>
    <t>https://api.github.com/repos/geekan/scrapy-examples</t>
  </si>
  <si>
    <t>https://api.github.com/users/geekan</t>
  </si>
  <si>
    <t>scrapy-examples</t>
  </si>
  <si>
    <t>https://api.github.com/repos/geekan/scrapy-examples/comments{/number}</t>
  </si>
  <si>
    <t>https://api.github.com/repos/redisson/redisson/commits{/sha}</t>
  </si>
  <si>
    <t>redisson</t>
  </si>
  <si>
    <t>Redisson - Redis Java client with features of In-Memory Data Grid. Over 50 Redis based Java objects and services: Set, Multimap, SortedSet, Map, List, Queue, Deque, Semaphore, Lock, AtomicLong, Map Reduce, Publish / Subscribe, Bloom filter, Spring Cache, Tomcat, Scheduler, JCache API, Hibernate, MyBatis, RPC ...</t>
  </si>
  <si>
    <t>https://api.github.com/repos/redisson/redisson/downloads</t>
  </si>
  <si>
    <t>https://api.github.com/repos/redisson/redisson</t>
  </si>
  <si>
    <t>https://api.github.com/users/redisson</t>
  </si>
  <si>
    <t>https://api.github.com/repos/redisson/redisson/comments{/number}</t>
  </si>
  <si>
    <t>https://api.github.com/repos/soundcloud/roshi/commits{/sha}</t>
  </si>
  <si>
    <t>soundcloud</t>
  </si>
  <si>
    <t>Roshi is a large-scale CRDT set implementation for timestamped events.</t>
  </si>
  <si>
    <t>https://api.github.com/repos/soundcloud/roshi/downloads</t>
  </si>
  <si>
    <t>https://api.github.com/repos/soundcloud/roshi</t>
  </si>
  <si>
    <t>https://api.github.com/users/soundcloud</t>
  </si>
  <si>
    <t>roshi</t>
  </si>
  <si>
    <t>https://api.github.com/repos/soundcloud/roshi/comments{/number}</t>
  </si>
  <si>
    <t>https://api.github.com/repos/alibaba/cobar/commits{/sha}</t>
  </si>
  <si>
    <t>a proxy for sharding databases and tables</t>
  </si>
  <si>
    <t>https://api.github.com/repos/alibaba/cobar/downloads</t>
  </si>
  <si>
    <t>https://api.github.com/repos/alibaba/cobar</t>
  </si>
  <si>
    <t>cobar</t>
  </si>
  <si>
    <t>https://api.github.com/repos/alibaba/cobar/comments{/number}</t>
  </si>
  <si>
    <t>https://api.github.com/repos/gravityblast/fresh/commits{/sha}</t>
  </si>
  <si>
    <t>gravityblast</t>
  </si>
  <si>
    <t>Build and (re)start go web apps after saving/creating/deleting source files.</t>
  </si>
  <si>
    <t>https://api.github.com/repos/gravityblast/fresh/downloads</t>
  </si>
  <si>
    <t>https://api.github.com/repos/gravityblast/fresh</t>
  </si>
  <si>
    <t>https://api.github.com/users/gravityblast</t>
  </si>
  <si>
    <t>fresh</t>
  </si>
  <si>
    <t>https://api.github.com/repos/gravityblast/fresh/comments{/number}</t>
  </si>
  <si>
    <t>https://api.github.com/repos/nylas/sync-engine/commits{/sha}</t>
  </si>
  <si>
    <t>nylas</t>
  </si>
  <si>
    <t>:incoming_envelope: IMAP/SMTP sync system with modern APIs</t>
  </si>
  <si>
    <t>https://api.github.com/repos/nylas/sync-engine/downloads</t>
  </si>
  <si>
    <t>https://api.github.com/repos/nylas/sync-engine</t>
  </si>
  <si>
    <t>https://api.github.com/users/nylas</t>
  </si>
  <si>
    <t>sync-engine</t>
  </si>
  <si>
    <t>https://api.github.com/repos/nylas/sync-engine/comments{/number}</t>
  </si>
  <si>
    <t>https://api.github.com/repos/jpadilla/django-rest-framework-jwt/commits{/sha}</t>
  </si>
  <si>
    <t>JSON Web Token Authentication support for Django REST Framework</t>
  </si>
  <si>
    <t>https://api.github.com/repos/jpadilla/django-rest-framework-jwt/downloads</t>
  </si>
  <si>
    <t>https://api.github.com/repos/jpadilla/django-rest-framework-jwt</t>
  </si>
  <si>
    <t>django-rest-framework-jwt</t>
  </si>
  <si>
    <t>https://api.github.com/repos/jpadilla/django-rest-framework-jwt/comments{/number}</t>
  </si>
  <si>
    <t>https://api.github.com/repos/hdodenhof/CircleImageView/commits{/sha}</t>
  </si>
  <si>
    <t>hdodenhof</t>
  </si>
  <si>
    <t>A circular ImageView for Android</t>
  </si>
  <si>
    <t>https://api.github.com/repos/hdodenhof/CircleImageView/downloads</t>
  </si>
  <si>
    <t>https://api.github.com/repos/hdodenhof/CircleImageView</t>
  </si>
  <si>
    <t>https://api.github.com/users/hdodenhof</t>
  </si>
  <si>
    <t>CircleImageView</t>
  </si>
  <si>
    <t>https://api.github.com/repos/hdodenhof/CircleImageView/comments{/number}</t>
  </si>
  <si>
    <t>https://api.github.com/repos/Masterminds/squirrel/commits{/sha}</t>
  </si>
  <si>
    <t>Masterminds</t>
  </si>
  <si>
    <t>Fluent SQL generation for golang</t>
  </si>
  <si>
    <t>https://api.github.com/repos/Masterminds/squirrel/downloads</t>
  </si>
  <si>
    <t>https://api.github.com/repos/Masterminds/squirrel</t>
  </si>
  <si>
    <t>https://api.github.com/users/Masterminds</t>
  </si>
  <si>
    <t>squirrel</t>
  </si>
  <si>
    <t>https://api.github.com/repos/Masterminds/squirrel/comments{/number}</t>
  </si>
  <si>
    <t>https://api.github.com/repos/rockerhieu/emojicon/commits{/sha}</t>
  </si>
  <si>
    <t>rockerhieu</t>
  </si>
  <si>
    <t>A library to show emoji in TextView, EditText (like WhatsApp) for Android</t>
  </si>
  <si>
    <t>https://api.github.com/repos/rockerhieu/emojicon/downloads</t>
  </si>
  <si>
    <t>https://api.github.com/repos/rockerhieu/emojicon</t>
  </si>
  <si>
    <t>https://api.github.com/users/rockerhieu</t>
  </si>
  <si>
    <t>emojicon</t>
  </si>
  <si>
    <t>https://api.github.com/repos/rockerhieu/emojicon/comments{/number}</t>
  </si>
  <si>
    <t>https://api.github.com/repos/siacs/Conversations/commits{/sha}</t>
  </si>
  <si>
    <t>siacs</t>
  </si>
  <si>
    <t>Conversations is an open source XMPP/Jabber client for the Android platform</t>
  </si>
  <si>
    <t>https://api.github.com/repos/siacs/Conversations/downloads</t>
  </si>
  <si>
    <t>https://api.github.com/repos/siacs/Conversations</t>
  </si>
  <si>
    <t>https://api.github.com/users/siacs</t>
  </si>
  <si>
    <t>Conversations</t>
  </si>
  <si>
    <t>https://api.github.com/repos/siacs/Conversations/comments{/number}</t>
  </si>
  <si>
    <t>https://api.github.com/repos/prompt-toolkit/python-prompt-toolkit/commits{/sha}</t>
  </si>
  <si>
    <t>prompt-toolkit</t>
  </si>
  <si>
    <t>Library for building powerful interactive command line applications in Python</t>
  </si>
  <si>
    <t>https://api.github.com/repos/prompt-toolkit/python-prompt-toolkit/downloads</t>
  </si>
  <si>
    <t>https://api.github.com/repos/prompt-toolkit/python-prompt-toolkit</t>
  </si>
  <si>
    <t>https://api.github.com/users/prompt-toolkit</t>
  </si>
  <si>
    <t>python-prompt-toolkit</t>
  </si>
  <si>
    <t>https://api.github.com/repos/prompt-toolkit/python-prompt-toolkit/comments{/number}</t>
  </si>
  <si>
    <t>https://api.github.com/repos/DanMcInerney/wifijammer/commits{/sha}</t>
  </si>
  <si>
    <t>DanMcInerney</t>
  </si>
  <si>
    <t>Continuously jam all wifi clients/routers</t>
  </si>
  <si>
    <t>https://api.github.com/repos/DanMcInerney/wifijammer/downloads</t>
  </si>
  <si>
    <t>https://api.github.com/repos/DanMcInerney/wifijammer</t>
  </si>
  <si>
    <t>https://api.github.com/users/DanMcInerney</t>
  </si>
  <si>
    <t>wifijammer</t>
  </si>
  <si>
    <t>https://api.github.com/repos/DanMcInerney/wifijammer/comments{/number}</t>
  </si>
  <si>
    <t>https://api.github.com/repos/atomix/atomix/commits{/sha}</t>
  </si>
  <si>
    <t>atomix</t>
  </si>
  <si>
    <t>A reactive Java framework for building fault-tolerant distributed systems</t>
  </si>
  <si>
    <t>https://api.github.com/repos/atomix/atomix/downloads</t>
  </si>
  <si>
    <t>https://api.github.com/repos/atomix/atomix</t>
  </si>
  <si>
    <t>https://api.github.com/users/atomix</t>
  </si>
  <si>
    <t>https://api.github.com/repos/atomix/atomix/comments{/number}</t>
  </si>
  <si>
    <t>https://api.github.com/repos/mcharmas/Android-ReactiveLocation/commits{/sha}</t>
  </si>
  <si>
    <t>Small library that wraps Google Play Service API in brilliant RxJava Observables reducing boilerplate to minimum.</t>
  </si>
  <si>
    <t>https://api.github.com/repos/mcharmas/Android-ReactiveLocation/downloads</t>
  </si>
  <si>
    <t>https://api.github.com/repos/mcharmas/Android-ReactiveLocation</t>
  </si>
  <si>
    <t>Android-ReactiveLocation</t>
  </si>
  <si>
    <t>https://api.github.com/repos/mcharmas/Android-ReactiveLocation/comments{/number}</t>
  </si>
  <si>
    <t>https://api.github.com/repos/googleapis/google-cloud-python/commits{/sha}</t>
  </si>
  <si>
    <t>Google Cloud Client Library for Python</t>
  </si>
  <si>
    <t>https://api.github.com/repos/googleapis/google-cloud-python/downloads</t>
  </si>
  <si>
    <t>https://api.github.com/repos/googleapis/google-cloud-python</t>
  </si>
  <si>
    <t>google-cloud-python</t>
  </si>
  <si>
    <t>https://api.github.com/repos/googleapis/google-cloud-python/comments{/number}</t>
  </si>
  <si>
    <t>https://api.github.com/repos/davisking/dlib/commits{/sha}</t>
  </si>
  <si>
    <t>davisking</t>
  </si>
  <si>
    <t>A toolkit for making real world machine learning and data analysis applications in C++</t>
  </si>
  <si>
    <t>https://api.github.com/repos/davisking/dlib/downloads</t>
  </si>
  <si>
    <t>https://api.github.com/repos/davisking/dlib</t>
  </si>
  <si>
    <t>https://api.github.com/users/davisking</t>
  </si>
  <si>
    <t>dlib</t>
  </si>
  <si>
    <t>https://api.github.com/repos/davisking/dlib/comments{/number}</t>
  </si>
  <si>
    <t>https://api.github.com/repos/BoltsFramework/Bolts-Android/commits{/sha}</t>
  </si>
  <si>
    <t>BoltsFramework</t>
  </si>
  <si>
    <t>Bolts is a collection of low-level libraries designed to make developing mobile apps easier.</t>
  </si>
  <si>
    <t>https://api.github.com/repos/BoltsFramework/Bolts-Android/downloads</t>
  </si>
  <si>
    <t>https://api.github.com/repos/BoltsFramework/Bolts-Android</t>
  </si>
  <si>
    <t>https://api.github.com/users/BoltsFramework</t>
  </si>
  <si>
    <t>Bolts-Android</t>
  </si>
  <si>
    <t>https://api.github.com/repos/BoltsFramework/Bolts-Android/comments{/number}</t>
  </si>
  <si>
    <t>https://api.github.com/repos/vavr-io/vavr/commits{/sha}</t>
  </si>
  <si>
    <t>vavr-io</t>
  </si>
  <si>
    <t>VAVR (formerly called Javaslang) is a non-commercial, non-profit object-functional library that runs with Java 8+. It aims to reduce the lines of code and increase code quality.</t>
  </si>
  <si>
    <t>https://api.github.com/repos/vavr-io/vavr/downloads</t>
  </si>
  <si>
    <t>https://api.github.com/repos/vavr-io/vavr</t>
  </si>
  <si>
    <t>https://api.github.com/users/vavr-io</t>
  </si>
  <si>
    <t>vavr</t>
  </si>
  <si>
    <t>https://api.github.com/repos/vavr-io/vavr/comments{/number}</t>
  </si>
  <si>
    <t>https://api.github.com/repos/spring-projects/spring-data-examples/commits{/sha}</t>
  </si>
  <si>
    <t>Spring Data Example Projects</t>
  </si>
  <si>
    <t>https://api.github.com/repos/spring-projects/spring-data-examples/downloads</t>
  </si>
  <si>
    <t>https://api.github.com/repos/spring-projects/spring-data-examples</t>
  </si>
  <si>
    <t>spring-data-examples</t>
  </si>
  <si>
    <t>https://api.github.com/repos/spring-projects/spring-data-examples/comments{/number}</t>
  </si>
  <si>
    <t>https://api.github.com/repos/mps-youtube/mps-youtube/commits{/sha}</t>
  </si>
  <si>
    <t>mps-youtube</t>
  </si>
  <si>
    <t>Terminal based YouTube player and downloader</t>
  </si>
  <si>
    <t>https://api.github.com/repos/mps-youtube/mps-youtube/downloads</t>
  </si>
  <si>
    <t>https://api.github.com/repos/mps-youtube/mps-youtube</t>
  </si>
  <si>
    <t>https://api.github.com/users/mps-youtube</t>
  </si>
  <si>
    <t>https://api.github.com/repos/mps-youtube/mps-youtube/comments{/number}</t>
  </si>
  <si>
    <t>https://api.github.com/repos/igniterealtime/Smack/commits{/sha}</t>
  </si>
  <si>
    <t>igniterealtime</t>
  </si>
  <si>
    <t>A modular and portable open source XMPP client library written in Java for Android and Java (SE) VMs</t>
  </si>
  <si>
    <t>https://api.github.com/repos/igniterealtime/Smack/downloads</t>
  </si>
  <si>
    <t>https://api.github.com/repos/igniterealtime/Smack</t>
  </si>
  <si>
    <t>https://api.github.com/users/igniterealtime</t>
  </si>
  <si>
    <t>Smack</t>
  </si>
  <si>
    <t>https://api.github.com/repos/igniterealtime/Smack/comments{/number}</t>
  </si>
  <si>
    <t>https://api.github.com/repos/olekukonko/tablewriter/commits{/sha}</t>
  </si>
  <si>
    <t>olekukonko</t>
  </si>
  <si>
    <t>ASCII table in golang</t>
  </si>
  <si>
    <t>https://api.github.com/repos/olekukonko/tablewriter/downloads</t>
  </si>
  <si>
    <t>https://api.github.com/repos/olekukonko/tablewriter</t>
  </si>
  <si>
    <t>https://api.github.com/users/olekukonko</t>
  </si>
  <si>
    <t>tablewriter</t>
  </si>
  <si>
    <t>https://api.github.com/repos/olekukonko/tablewriter/comments{/number}</t>
  </si>
  <si>
    <t>https://api.github.com/repos/rakyll/statik/commits{/sha}</t>
  </si>
  <si>
    <t>Embed files into a Go executable</t>
  </si>
  <si>
    <t>https://api.github.com/repos/rakyll/statik/downloads</t>
  </si>
  <si>
    <t>https://api.github.com/repos/rakyll/statik</t>
  </si>
  <si>
    <t>statik</t>
  </si>
  <si>
    <t>https://api.github.com/repos/rakyll/statik/comments{/number}</t>
  </si>
  <si>
    <t>https://api.github.com/repos/antirez/sds/commits{/sha}</t>
  </si>
  <si>
    <t>Simple Dynamic Strings library for C</t>
  </si>
  <si>
    <t>https://api.github.com/repos/antirez/sds/downloads</t>
  </si>
  <si>
    <t>https://api.github.com/repos/antirez/sds</t>
  </si>
  <si>
    <t>https://api.github.com/repos/antirez/sds/comments{/number}</t>
  </si>
  <si>
    <t>https://api.github.com/repos/drone/drone/commits{/sha}</t>
  </si>
  <si>
    <t>drone</t>
  </si>
  <si>
    <t>Drone is a Container-Native, Continuous Delivery Platform</t>
  </si>
  <si>
    <t>https://api.github.com/repos/drone/drone/downloads</t>
  </si>
  <si>
    <t>https://api.github.com/repos/drone/drone</t>
  </si>
  <si>
    <t>https://api.github.com/users/drone</t>
  </si>
  <si>
    <t>https://api.github.com/repos/drone/drone/comments{/number}</t>
  </si>
  <si>
    <t>https://api.github.com/repos/DATA-DOG/go-sqlmock/commits{/sha}</t>
  </si>
  <si>
    <t>DATA-DOG</t>
  </si>
  <si>
    <t>Sql mock driver for golang to test database interactions</t>
  </si>
  <si>
    <t>https://api.github.com/repos/DATA-DOG/go-sqlmock/downloads</t>
  </si>
  <si>
    <t>https://api.github.com/repos/DATA-DOG/go-sqlmock</t>
  </si>
  <si>
    <t>https://api.github.com/users/DATA-DOG</t>
  </si>
  <si>
    <t>go-sqlmock</t>
  </si>
  <si>
    <t>https://api.github.com/repos/DATA-DOG/go-sqlmock/comments{/number}</t>
  </si>
  <si>
    <t>https://api.github.com/repos/vivien/i3blocks/commits{/sha}</t>
  </si>
  <si>
    <t>vivien</t>
  </si>
  <si>
    <t>A feed generator for text based status bars</t>
  </si>
  <si>
    <t>https://api.github.com/repos/vivien/i3blocks/downloads</t>
  </si>
  <si>
    <t>https://api.github.com/repos/vivien/i3blocks</t>
  </si>
  <si>
    <t>https://api.github.com/users/vivien</t>
  </si>
  <si>
    <t>i3blocks</t>
  </si>
  <si>
    <t>https://api.github.com/repos/vivien/i3blocks/comments{/number}</t>
  </si>
  <si>
    <t>https://api.github.com/repos/guelfoweb/knock/commits{/sha}</t>
  </si>
  <si>
    <t>guelfoweb</t>
  </si>
  <si>
    <t>Knock Subdomain Scan</t>
  </si>
  <si>
    <t>https://api.github.com/repos/guelfoweb/knock/downloads</t>
  </si>
  <si>
    <t>https://api.github.com/repos/guelfoweb/knock</t>
  </si>
  <si>
    <t>https://api.github.com/users/guelfoweb</t>
  </si>
  <si>
    <t>knock</t>
  </si>
  <si>
    <t>https://api.github.com/repos/guelfoweb/knock/comments{/number}</t>
  </si>
  <si>
    <t>https://api.github.com/repos/fatih/color/commits{/sha}</t>
  </si>
  <si>
    <t>fatih</t>
  </si>
  <si>
    <t>Color package for Go (golang)</t>
  </si>
  <si>
    <t>https://api.github.com/repos/fatih/color/downloads</t>
  </si>
  <si>
    <t>https://api.github.com/repos/fatih/color</t>
  </si>
  <si>
    <t>https://api.github.com/users/fatih</t>
  </si>
  <si>
    <t>https://api.github.com/repos/fatih/color/comments{/number}</t>
  </si>
  <si>
    <t>https://api.github.com/repos/parnurzeal/gorequest/commits{/sha}</t>
  </si>
  <si>
    <t>parnurzeal</t>
  </si>
  <si>
    <t>GoRequest -- Simplified HTTP client ( inspired by nodejs SuperAgent )</t>
  </si>
  <si>
    <t>https://api.github.com/repos/parnurzeal/gorequest/downloads</t>
  </si>
  <si>
    <t>https://api.github.com/repos/parnurzeal/gorequest</t>
  </si>
  <si>
    <t>https://api.github.com/users/parnurzeal</t>
  </si>
  <si>
    <t>gorequest</t>
  </si>
  <si>
    <t>https://api.github.com/repos/parnurzeal/gorequest/comments{/number}</t>
  </si>
  <si>
    <t>https://api.github.com/repos/koding/kite/commits{/sha}</t>
  </si>
  <si>
    <t>koding</t>
  </si>
  <si>
    <t>Micro-service framework in Go</t>
  </si>
  <si>
    <t>https://api.github.com/repos/koding/kite/downloads</t>
  </si>
  <si>
    <t>https://api.github.com/repos/koding/kite</t>
  </si>
  <si>
    <t>https://api.github.com/users/koding</t>
  </si>
  <si>
    <t>kite</t>
  </si>
  <si>
    <t>https://api.github.com/repos/koding/kite/comments{/number}</t>
  </si>
  <si>
    <t>https://api.github.com/repos/siddontang/go-mysql/commits{/sha}</t>
  </si>
  <si>
    <t>siddontang</t>
  </si>
  <si>
    <t>a powerful mysql toolset with Go</t>
  </si>
  <si>
    <t>https://api.github.com/repos/siddontang/go-mysql/downloads</t>
  </si>
  <si>
    <t>https://api.github.com/repos/siddontang/go-mysql</t>
  </si>
  <si>
    <t>https://api.github.com/users/siddontang</t>
  </si>
  <si>
    <t>go-mysql</t>
  </si>
  <si>
    <t>https://api.github.com/repos/siddontang/go-mysql/comments{/number}</t>
  </si>
  <si>
    <t>https://api.github.com/repos/Trinea/android-auto-scroll-view-pager/commits{/sha}</t>
  </si>
  <si>
    <t>Android auto scroll viewpager or viewpager in viewpager</t>
  </si>
  <si>
    <t>https://api.github.com/repos/Trinea/android-auto-scroll-view-pager/downloads</t>
  </si>
  <si>
    <t>https://api.github.com/repos/Trinea/android-auto-scroll-view-pager</t>
  </si>
  <si>
    <t>android-auto-scroll-view-pager</t>
  </si>
  <si>
    <t>https://api.github.com/repos/Trinea/android-auto-scroll-view-pager/comments{/number}</t>
  </si>
  <si>
    <t>https://api.github.com/repos/dm77/barcodescanner/commits{/sha}</t>
  </si>
  <si>
    <t>dm77</t>
  </si>
  <si>
    <t>Barcode Scanner Libraries for Android</t>
  </si>
  <si>
    <t>https://api.github.com/repos/dm77/barcodescanner/downloads</t>
  </si>
  <si>
    <t>https://api.github.com/repos/dm77/barcodescanner</t>
  </si>
  <si>
    <t>https://api.github.com/users/dm77</t>
  </si>
  <si>
    <t>barcodescanner</t>
  </si>
  <si>
    <t>https://api.github.com/repos/dm77/barcodescanner/comments{/number}</t>
  </si>
  <si>
    <t>https://api.github.com/repos/ehcache/ehcache3/commits{/sha}</t>
  </si>
  <si>
    <t>ehcache</t>
  </si>
  <si>
    <t xml:space="preserve">Ehcache 3.x line </t>
  </si>
  <si>
    <t>https://api.github.com/repos/ehcache/ehcache3/downloads</t>
  </si>
  <si>
    <t>https://api.github.com/repos/ehcache/ehcache3</t>
  </si>
  <si>
    <t>https://api.github.com/users/ehcache</t>
  </si>
  <si>
    <t>ehcache3</t>
  </si>
  <si>
    <t>https://api.github.com/repos/ehcache/ehcache3/comments{/number}</t>
  </si>
  <si>
    <t>https://api.github.com/repos/reactive-streams/reactive-streams-jvm/commits{/sha}</t>
  </si>
  <si>
    <t>reactive-streams</t>
  </si>
  <si>
    <t>Reactive Streams Specification for the JVM</t>
  </si>
  <si>
    <t>https://api.github.com/repos/reactive-streams/reactive-streams-jvm/downloads</t>
  </si>
  <si>
    <t>https://api.github.com/repos/reactive-streams/reactive-streams-jvm</t>
  </si>
  <si>
    <t>https://api.github.com/users/reactive-streams</t>
  </si>
  <si>
    <t>reactive-streams-jvm</t>
  </si>
  <si>
    <t>https://api.github.com/repos/reactive-streams/reactive-streams-jvm/comments{/number}</t>
  </si>
  <si>
    <t>https://api.github.com/repos/MrS0m30n3/youtube-dl-gui/commits{/sha}</t>
  </si>
  <si>
    <t>MrS0m30n3</t>
  </si>
  <si>
    <t>A cross platform front-end GUI of the popular youtube-dl written in wxPython.</t>
  </si>
  <si>
    <t>https://api.github.com/repos/MrS0m30n3/youtube-dl-gui/downloads</t>
  </si>
  <si>
    <t>https://api.github.com/repos/MrS0m30n3/youtube-dl-gui</t>
  </si>
  <si>
    <t>https://api.github.com/users/MrS0m30n3</t>
  </si>
  <si>
    <t>youtube-dl-gui</t>
  </si>
  <si>
    <t>https://api.github.com/repos/MrS0m30n3/youtube-dl-gui/comments{/number}</t>
  </si>
  <si>
    <t>https://api.github.com/repos/zenazn/goji/commits{/sha}</t>
  </si>
  <si>
    <t>zenazn</t>
  </si>
  <si>
    <t>Goji is a minimalistic web framework for Golang that's high in antioxidants.</t>
  </si>
  <si>
    <t>https://api.github.com/repos/zenazn/goji/downloads</t>
  </si>
  <si>
    <t>https://api.github.com/repos/zenazn/goji</t>
  </si>
  <si>
    <t>https://api.github.com/users/zenazn</t>
  </si>
  <si>
    <t>goji</t>
  </si>
  <si>
    <t>https://api.github.com/repos/zenazn/goji/comments{/number}</t>
  </si>
  <si>
    <t>https://api.github.com/repos/jOOQ/jOOL/commits{/sha}</t>
  </si>
  <si>
    <t>jOO? - The Missing Parts in Java 8 jOO? improves the JDK libraries in areas where the Expert Group's focus was elsewhere. It adds tuple support, function support, and a lot of additional functionality around sequential Streams. The JDK 8's main efforts (default methods, lambdas, and the Stream API) were focused around maintaining backwards compatibility and implementing a functional API for parallelism.</t>
  </si>
  <si>
    <t>https://api.github.com/repos/jOOQ/jOOL/downloads</t>
  </si>
  <si>
    <t>https://api.github.com/repos/jOOQ/jOOL</t>
  </si>
  <si>
    <t>jOOL</t>
  </si>
  <si>
    <t>https://api.github.com/repos/jOOQ/jOOL/comments{/number}</t>
  </si>
  <si>
    <t>https://api.github.com/repos/apache/curator/commits{/sha}</t>
  </si>
  <si>
    <t>Apache Curator</t>
  </si>
  <si>
    <t>https://api.github.com/repos/apache/curator/downloads</t>
  </si>
  <si>
    <t>https://api.github.com/repos/apache/curator</t>
  </si>
  <si>
    <t>https://api.github.com/repos/apache/curator/comments{/number}</t>
  </si>
  <si>
    <t>https://api.github.com/repos/Tencent/rapidjson/commits{/sha}</t>
  </si>
  <si>
    <t>Tencent</t>
  </si>
  <si>
    <t>A fast JSON parser/generator for C++ with both SAX/DOM style API</t>
  </si>
  <si>
    <t>https://api.github.com/repos/Tencent/rapidjson/downloads</t>
  </si>
  <si>
    <t>https://api.github.com/repos/Tencent/rapidjson</t>
  </si>
  <si>
    <t>https://api.github.com/users/Tencent</t>
  </si>
  <si>
    <t>rapidjson</t>
  </si>
  <si>
    <t>https://api.github.com/repos/Tencent/rapidjson/comments{/number}</t>
  </si>
  <si>
    <t>https://api.github.com/repos/XuShaohua/bcloud/commits{/sha}</t>
  </si>
  <si>
    <t>XuShaohua</t>
  </si>
  <si>
    <t>?????linux?????</t>
  </si>
  <si>
    <t>https://api.github.com/repos/XuShaohua/bcloud/downloads</t>
  </si>
  <si>
    <t>https://api.github.com/repos/XuShaohua/bcloud</t>
  </si>
  <si>
    <t>https://api.github.com/users/XuShaohua</t>
  </si>
  <si>
    <t>bcloud</t>
  </si>
  <si>
    <t>https://api.github.com/repos/XuShaohua/bcloud/comments{/number}</t>
  </si>
  <si>
    <t>https://api.github.com/repos/elastic/elasticsearch-dsl-py/commits{/sha}</t>
  </si>
  <si>
    <t>High level Python client for Elasticsearch</t>
  </si>
  <si>
    <t>https://api.github.com/repos/elastic/elasticsearch-dsl-py/downloads</t>
  </si>
  <si>
    <t>https://api.github.com/repos/elastic/elasticsearch-dsl-py</t>
  </si>
  <si>
    <t>elasticsearch-dsl-py</t>
  </si>
  <si>
    <t>https://api.github.com/repos/elastic/elasticsearch-dsl-py/comments{/number}</t>
  </si>
  <si>
    <t>https://api.github.com/repos/go-yaml/yaml/commits{/sha}</t>
  </si>
  <si>
    <t>go-yaml</t>
  </si>
  <si>
    <t>YAML support for the Go language.</t>
  </si>
  <si>
    <t>https://api.github.com/repos/go-yaml/yaml/downloads</t>
  </si>
  <si>
    <t>https://api.github.com/repos/go-yaml/yaml</t>
  </si>
  <si>
    <t>https://api.github.com/users/go-yaml</t>
  </si>
  <si>
    <t>https://api.github.com/repos/go-yaml/yaml/comments{/number}</t>
  </si>
  <si>
    <t>v2</t>
  </si>
  <si>
    <t>https://api.github.com/repos/osmdroid/osmdroid/commits{/sha}</t>
  </si>
  <si>
    <t>osmdroid</t>
  </si>
  <si>
    <t>OpenStreetMap-Tools for Android</t>
  </si>
  <si>
    <t>https://api.github.com/repos/osmdroid/osmdroid/downloads</t>
  </si>
  <si>
    <t>https://api.github.com/repos/osmdroid/osmdroid</t>
  </si>
  <si>
    <t>https://api.github.com/users/osmdroid</t>
  </si>
  <si>
    <t>https://api.github.com/repos/osmdroid/osmdroid/comments{/number}</t>
  </si>
  <si>
    <t>https://api.github.com/repos/auth0/java-jwt/commits{/sha}</t>
  </si>
  <si>
    <t>Java implementation of JSON Web Token (JWT)</t>
  </si>
  <si>
    <t>https://api.github.com/repos/auth0/java-jwt/downloads</t>
  </si>
  <si>
    <t>https://api.github.com/repos/auth0/java-jwt</t>
  </si>
  <si>
    <t>java-jwt</t>
  </si>
  <si>
    <t>https://api.github.com/repos/auth0/java-jwt/comments{/number}</t>
  </si>
  <si>
    <t>https://api.github.com/repos/FudanNLP/fnlp/commits{/sha}</t>
  </si>
  <si>
    <t>FudanNLP</t>
  </si>
  <si>
    <t>??????????? Toolkit for Chinese natural language processing</t>
  </si>
  <si>
    <t>https://api.github.com/repos/FudanNLP/fnlp/downloads</t>
  </si>
  <si>
    <t>https://api.github.com/repos/FudanNLP/fnlp</t>
  </si>
  <si>
    <t>https://api.github.com/users/FudanNLP</t>
  </si>
  <si>
    <t>fnlp</t>
  </si>
  <si>
    <t>https://api.github.com/repos/FudanNLP/fnlp/comments{/number}</t>
  </si>
  <si>
    <t>https://api.github.com/repos/os/slacker/commits{/sha}</t>
  </si>
  <si>
    <t>os</t>
  </si>
  <si>
    <t>Full-featured Python interface for the Slack API</t>
  </si>
  <si>
    <t>https://api.github.com/repos/os/slacker/downloads</t>
  </si>
  <si>
    <t>https://api.github.com/repos/os/slacker</t>
  </si>
  <si>
    <t>https://api.github.com/users/os</t>
  </si>
  <si>
    <t>slacker</t>
  </si>
  <si>
    <t>https://api.github.com/repos/os/slacker/comments{/number}</t>
  </si>
  <si>
    <t>https://api.github.com/repos/litesuits/android-lite-orm/commits{/sha}</t>
  </si>
  <si>
    <t>litesuits</t>
  </si>
  <si>
    <t>LiteOrm is a fast, small, powerful ORM framework for Android. LiteOrm makes you do CRUD operarions on SQLite database with a sigle line of code efficiently.</t>
  </si>
  <si>
    <t>https://api.github.com/repos/litesuits/android-lite-orm/downloads</t>
  </si>
  <si>
    <t>https://api.github.com/repos/litesuits/android-lite-orm</t>
  </si>
  <si>
    <t>https://api.github.com/users/litesuits</t>
  </si>
  <si>
    <t>android-lite-orm</t>
  </si>
  <si>
    <t>https://api.github.com/repos/litesuits/android-lite-orm/comments{/number}</t>
  </si>
  <si>
    <t>https://api.github.com/repos/pre-commit/pre-commit/commits{/sha}</t>
  </si>
  <si>
    <t>pre-commit</t>
  </si>
  <si>
    <t>A framework for managing and maintaining multi-language pre-commit hooks.</t>
  </si>
  <si>
    <t>https://api.github.com/repos/pre-commit/pre-commit/downloads</t>
  </si>
  <si>
    <t>https://api.github.com/repos/pre-commit/pre-commit</t>
  </si>
  <si>
    <t>https://api.github.com/users/pre-commit</t>
  </si>
  <si>
    <t>https://api.github.com/repos/pre-commit/pre-commit/comments{/number}</t>
  </si>
  <si>
    <t>https://api.github.com/repos/jdamcd/android-crop/commits{/sha}</t>
  </si>
  <si>
    <t>jdamcd</t>
  </si>
  <si>
    <t>Android library project for cropping images</t>
  </si>
  <si>
    <t>https://api.github.com/repos/jdamcd/android-crop/downloads</t>
  </si>
  <si>
    <t>https://api.github.com/repos/jdamcd/android-crop</t>
  </si>
  <si>
    <t>https://api.github.com/users/jdamcd</t>
  </si>
  <si>
    <t>android-crop</t>
  </si>
  <si>
    <t>https://api.github.com/repos/jdamcd/android-crop/comments{/number}</t>
  </si>
  <si>
    <t>https://api.github.com/repos/goinaction/code/commits{/sha}</t>
  </si>
  <si>
    <t>goinaction</t>
  </si>
  <si>
    <t>Source Code for Go In Action examples</t>
  </si>
  <si>
    <t>https://api.github.com/repos/goinaction/code/downloads</t>
  </si>
  <si>
    <t>https://api.github.com/repos/goinaction/code</t>
  </si>
  <si>
    <t>https://api.github.com/users/goinaction</t>
  </si>
  <si>
    <t>code</t>
  </si>
  <si>
    <t>https://api.github.com/repos/goinaction/code/comments{/number}</t>
  </si>
  <si>
    <t>https://api.github.com/repos/hashicorp/terraform/commits{/sha}</t>
  </si>
  <si>
    <t>Terraform enables you to safely and predictably create, change, and improve infrastructure. It is an open source tool that codifies APIs into declarative configuration files that can be shared amongst team members, treated as code, edited, reviewed, and versioned.</t>
  </si>
  <si>
    <t>https://api.github.com/repos/hashicorp/terraform/downloads</t>
  </si>
  <si>
    <t>https://api.github.com/repos/hashicorp/terraform</t>
  </si>
  <si>
    <t>terraform</t>
  </si>
  <si>
    <t>https://api.github.com/repos/hashicorp/terraform/comments{/number}</t>
  </si>
  <si>
    <t>https://api.github.com/repos/jwilder/docker-gen/commits{/sha}</t>
  </si>
  <si>
    <t>jwilder</t>
  </si>
  <si>
    <t>Generate files from docker container meta-data</t>
  </si>
  <si>
    <t>https://api.github.com/repos/jwilder/docker-gen/downloads</t>
  </si>
  <si>
    <t>https://api.github.com/repos/jwilder/docker-gen</t>
  </si>
  <si>
    <t>https://api.github.com/users/jwilder</t>
  </si>
  <si>
    <t>docker-gen</t>
  </si>
  <si>
    <t>https://api.github.com/repos/jwilder/docker-gen/comments{/number}</t>
  </si>
  <si>
    <t>https://api.github.com/repos/rclone/rclone/commits{/sha}</t>
  </si>
  <si>
    <t>rclone</t>
  </si>
  <si>
    <t>"rsync for cloud storage" - Google Drive, Amazon Drive, S3, Dropbox, Backblaze B2, One Drive, Swift, Hubic, Cloudfiles, Google Cloud Storage, Yandex Files</t>
  </si>
  <si>
    <t>https://api.github.com/repos/rclone/rclone/downloads</t>
  </si>
  <si>
    <t>https://api.github.com/repos/rclone/rclone</t>
  </si>
  <si>
    <t>https://api.github.com/users/rclone</t>
  </si>
  <si>
    <t>https://api.github.com/repos/rclone/rclone/comments{/number}</t>
  </si>
  <si>
    <t>https://api.github.com/repos/flavioarfaria/KenBurnsView/commits{/sha}</t>
  </si>
  <si>
    <t>flavioarfaria</t>
  </si>
  <si>
    <t>Android ImageViews animated by Ken Burns Effect</t>
  </si>
  <si>
    <t>https://api.github.com/repos/flavioarfaria/KenBurnsView/downloads</t>
  </si>
  <si>
    <t>https://api.github.com/repos/flavioarfaria/KenBurnsView</t>
  </si>
  <si>
    <t>https://api.github.com/users/flavioarfaria</t>
  </si>
  <si>
    <t>KenBurnsView</t>
  </si>
  <si>
    <t>https://api.github.com/repos/flavioarfaria/KenBurnsView/comments{/number}</t>
  </si>
  <si>
    <t>https://api.github.com/repos/dddomodossola/remi/commits{/sha}</t>
  </si>
  <si>
    <t>dddomodossola</t>
  </si>
  <si>
    <t>Python REMote Interface library. Platform independent. In about 100 Kbytes, perfect for your diet.</t>
  </si>
  <si>
    <t>https://api.github.com/repos/dddomodossola/remi/downloads</t>
  </si>
  <si>
    <t>https://api.github.com/repos/dddomodossola/remi</t>
  </si>
  <si>
    <t>https://api.github.com/users/dddomodossola</t>
  </si>
  <si>
    <t>remi</t>
  </si>
  <si>
    <t>https://api.github.com/repos/dddomodossola/remi/comments{/number}</t>
  </si>
  <si>
    <t>https://api.github.com/repos/gcacace/android-signaturepad/commits{/sha}</t>
  </si>
  <si>
    <t>gcacace</t>
  </si>
  <si>
    <t>A custom Android View for drawing smooth signatures</t>
  </si>
  <si>
    <t>https://api.github.com/repos/gcacace/android-signaturepad/downloads</t>
  </si>
  <si>
    <t>https://api.github.com/repos/gcacace/android-signaturepad</t>
  </si>
  <si>
    <t>https://api.github.com/users/gcacace</t>
  </si>
  <si>
    <t>android-signaturepad</t>
  </si>
  <si>
    <t>https://api.github.com/repos/gcacace/android-signaturepad/comments{/number}</t>
  </si>
  <si>
    <t>https://api.github.com/repos/pquerna/ffjson/commits{/sha}</t>
  </si>
  <si>
    <t>pquerna</t>
  </si>
  <si>
    <t>faster JSON serialization for Go</t>
  </si>
  <si>
    <t>https://api.github.com/repos/pquerna/ffjson/downloads</t>
  </si>
  <si>
    <t>https://api.github.com/repos/pquerna/ffjson</t>
  </si>
  <si>
    <t>https://api.github.com/users/pquerna</t>
  </si>
  <si>
    <t>ffjson</t>
  </si>
  <si>
    <t>https://api.github.com/repos/pquerna/ffjson/comments{/number}</t>
  </si>
  <si>
    <t>https://api.github.com/repos/jMonkeyEngine/jmonkeyengine/commits{/sha}</t>
  </si>
  <si>
    <t>jMonkeyEngine</t>
  </si>
  <si>
    <t>A complete 3D game development suite written purely in Java.</t>
  </si>
  <si>
    <t>https://api.github.com/repos/jMonkeyEngine/jmonkeyengine/downloads</t>
  </si>
  <si>
    <t>https://api.github.com/repos/jMonkeyEngine/jmonkeyengine</t>
  </si>
  <si>
    <t>https://api.github.com/users/jMonkeyEngine</t>
  </si>
  <si>
    <t>jmonkeyengine</t>
  </si>
  <si>
    <t>https://api.github.com/repos/jMonkeyEngine/jmonkeyengine/comments{/number}</t>
  </si>
  <si>
    <t>https://api.github.com/repos/lebinh/ngxtop/commits{/sha}</t>
  </si>
  <si>
    <t>lebinh</t>
  </si>
  <si>
    <t>Real-time metrics for nginx server</t>
  </si>
  <si>
    <t>https://api.github.com/repos/lebinh/ngxtop/downloads</t>
  </si>
  <si>
    <t>https://api.github.com/repos/lebinh/ngxtop</t>
  </si>
  <si>
    <t>https://api.github.com/users/lebinh</t>
  </si>
  <si>
    <t>ngxtop</t>
  </si>
  <si>
    <t>https://api.github.com/repos/lebinh/ngxtop/comments{/number}</t>
  </si>
  <si>
    <t>https://api.github.com/repos/qdrzwd/VideoRecorder/commits{/sha}</t>
  </si>
  <si>
    <t>qdrzwd</t>
  </si>
  <si>
    <t>android??????????????????????????????</t>
  </si>
  <si>
    <t>https://api.github.com/repos/qdrzwd/VideoRecorder/downloads</t>
  </si>
  <si>
    <t>https://api.github.com/repos/qdrzwd/VideoRecorder</t>
  </si>
  <si>
    <t>https://api.github.com/users/qdrzwd</t>
  </si>
  <si>
    <t>VideoRecorder</t>
  </si>
  <si>
    <t>https://api.github.com/repos/qdrzwd/VideoRecorder/comments{/number}</t>
  </si>
  <si>
    <t>https://api.github.com/repos/hmmlearn/hmmlearn/commits{/sha}</t>
  </si>
  <si>
    <t>hmmlearn</t>
  </si>
  <si>
    <t>Hidden Markov Models in Python, with scikit-learn like API</t>
  </si>
  <si>
    <t>https://api.github.com/repos/hmmlearn/hmmlearn/downloads</t>
  </si>
  <si>
    <t>https://api.github.com/repos/hmmlearn/hmmlearn</t>
  </si>
  <si>
    <t>https://api.github.com/users/hmmlearn</t>
  </si>
  <si>
    <t>https://api.github.com/repos/hmmlearn/hmmlearn/comments{/number}</t>
  </si>
  <si>
    <t>https://api.github.com/repos/getgauge/gauge/commits{/sha}</t>
  </si>
  <si>
    <t>getgauge</t>
  </si>
  <si>
    <t>Light weight cross-platform test automation</t>
  </si>
  <si>
    <t>https://api.github.com/repos/getgauge/gauge/downloads</t>
  </si>
  <si>
    <t>https://api.github.com/repos/getgauge/gauge</t>
  </si>
  <si>
    <t>https://api.github.com/users/getgauge</t>
  </si>
  <si>
    <t>gauge</t>
  </si>
  <si>
    <t>https://api.github.com/repos/getgauge/gauge/comments{/number}</t>
  </si>
  <si>
    <t>https://api.github.com/repos/tangqiaoboy/iOSBlogCN/commits{/sha}</t>
  </si>
  <si>
    <t>tangqiaoboy</t>
  </si>
  <si>
    <t>?? iOS/Mac ??????</t>
  </si>
  <si>
    <t>https://api.github.com/repos/tangqiaoboy/iOSBlogCN/downloads</t>
  </si>
  <si>
    <t>https://api.github.com/repos/tangqiaoboy/iOSBlogCN</t>
  </si>
  <si>
    <t>https://api.github.com/users/tangqiaoboy</t>
  </si>
  <si>
    <t>iOSBlogCN</t>
  </si>
  <si>
    <t>https://api.github.com/repos/tangqiaoboy/iOSBlogCN/comments{/number}</t>
  </si>
  <si>
    <t>https://api.github.com/repos/ianmiell/shutit/commits{/sha}</t>
  </si>
  <si>
    <t>ianmiell</t>
  </si>
  <si>
    <t>Automation framework for programmers</t>
  </si>
  <si>
    <t>https://api.github.com/repos/ianmiell/shutit/downloads</t>
  </si>
  <si>
    <t>https://api.github.com/repos/ianmiell/shutit</t>
  </si>
  <si>
    <t>https://api.github.com/users/ianmiell</t>
  </si>
  <si>
    <t>shutit</t>
  </si>
  <si>
    <t>https://api.github.com/repos/ianmiell/shutit/comments{/number}</t>
  </si>
  <si>
    <t>https://api.github.com/repos/akexorcist/Android-BluetoothSPPLibrary/commits{/sha}</t>
  </si>
  <si>
    <t>akexorcist</t>
  </si>
  <si>
    <t>Bluetooth Serial Port Profile which comfortable to developer application to communication with microcontroller via bluetooth</t>
  </si>
  <si>
    <t>https://api.github.com/repos/akexorcist/Android-BluetoothSPPLibrary/downloads</t>
  </si>
  <si>
    <t>https://api.github.com/repos/akexorcist/Android-BluetoothSPPLibrary</t>
  </si>
  <si>
    <t>https://api.github.com/users/akexorcist</t>
  </si>
  <si>
    <t>Android-BluetoothSPPLibrary</t>
  </si>
  <si>
    <t>https://api.github.com/repos/akexorcist/Android-BluetoothSPPLibrary/comments{/number}</t>
  </si>
  <si>
    <t>https://api.github.com/repos/cglib/cglib/commits{/sha}</t>
  </si>
  <si>
    <t>cglib</t>
  </si>
  <si>
    <t>cglib - Byte Code Generation Library is high level API to generate and transform Java byte code. It is used by AOP, testing, data access frameworks to generate dynamic proxy objects and intercept field access.</t>
  </si>
  <si>
    <t>https://api.github.com/repos/cglib/cglib/downloads</t>
  </si>
  <si>
    <t>https://api.github.com/repos/cglib/cglib</t>
  </si>
  <si>
    <t>https://api.github.com/users/cglib</t>
  </si>
  <si>
    <t>https://api.github.com/repos/cglib/cglib/comments{/number}</t>
  </si>
  <si>
    <t>https://api.github.com/repos/singwhatiwanna/dynamic-load-apk/commits{/sha}</t>
  </si>
  <si>
    <t>singwhatiwanna</t>
  </si>
  <si>
    <t>DL : dynamic load framework in android</t>
  </si>
  <si>
    <t>https://api.github.com/repos/singwhatiwanna/dynamic-load-apk/downloads</t>
  </si>
  <si>
    <t>https://api.github.com/repos/singwhatiwanna/dynamic-load-apk</t>
  </si>
  <si>
    <t>https://api.github.com/users/singwhatiwanna</t>
  </si>
  <si>
    <t>dynamic-load-apk</t>
  </si>
  <si>
    <t>https://api.github.com/repos/singwhatiwanna/dynamic-load-apk/comments{/number}</t>
  </si>
  <si>
    <t>https://api.github.com/repos/jasperproject/jasper-client/commits{/sha}</t>
  </si>
  <si>
    <t>jasperproject</t>
  </si>
  <si>
    <t>Client code for Jasper voice computing platform</t>
  </si>
  <si>
    <t>https://api.github.com/repos/jasperproject/jasper-client/downloads</t>
  </si>
  <si>
    <t>https://api.github.com/repos/jasperproject/jasper-client</t>
  </si>
  <si>
    <t>https://api.github.com/users/jasperproject</t>
  </si>
  <si>
    <t>jasper-client</t>
  </si>
  <si>
    <t>https://api.github.com/repos/jasperproject/jasper-client/comments{/number}</t>
  </si>
  <si>
    <t>https://api.github.com/repos/IDSIA/sacred/commits{/sha}</t>
  </si>
  <si>
    <t>IDSIA</t>
  </si>
  <si>
    <t>Sacred is a tool to help you configure, organize, log and reproduce experiments developed at IDSIA.</t>
  </si>
  <si>
    <t>https://api.github.com/repos/IDSIA/sacred/downloads</t>
  </si>
  <si>
    <t>https://api.github.com/repos/IDSIA/sacred</t>
  </si>
  <si>
    <t>https://api.github.com/users/IDSIA</t>
  </si>
  <si>
    <t>sacred</t>
  </si>
  <si>
    <t>https://api.github.com/repos/IDSIA/sacred/comments{/number}</t>
  </si>
  <si>
    <t>https://api.github.com/repos/mit-nlp/MITIE/commits{/sha}</t>
  </si>
  <si>
    <t>mit-nlp</t>
  </si>
  <si>
    <t>MITIE: library and tools for information extraction</t>
  </si>
  <si>
    <t>https://api.github.com/repos/mit-nlp/MITIE/downloads</t>
  </si>
  <si>
    <t>https://api.github.com/repos/mit-nlp/MITIE</t>
  </si>
  <si>
    <t>https://api.github.com/users/mit-nlp</t>
  </si>
  <si>
    <t>MITIE</t>
  </si>
  <si>
    <t>https://api.github.com/repos/mit-nlp/MITIE/comments{/number}</t>
  </si>
  <si>
    <t>https://api.github.com/repos/OpenRCT2/OpenRCT2/commits{/sha}</t>
  </si>
  <si>
    <t>OpenRCT2</t>
  </si>
  <si>
    <t>An open source re-implementation of RollerCoaster Tycoon 2 ?</t>
  </si>
  <si>
    <t>https://api.github.com/repos/OpenRCT2/OpenRCT2/downloads</t>
  </si>
  <si>
    <t>https://api.github.com/repos/OpenRCT2/OpenRCT2</t>
  </si>
  <si>
    <t>https://api.github.com/users/OpenRCT2</t>
  </si>
  <si>
    <t>https://api.github.com/repos/OpenRCT2/OpenRCT2/comments{/number}</t>
  </si>
  <si>
    <t>https://api.github.com/repos/spf13/viper/commits{/sha}</t>
  </si>
  <si>
    <t>Go configuration with fangs</t>
  </si>
  <si>
    <t>https://api.github.com/repos/spf13/viper/downloads</t>
  </si>
  <si>
    <t>https://api.github.com/repos/spf13/viper</t>
  </si>
  <si>
    <t>viper</t>
  </si>
  <si>
    <t>https://api.github.com/repos/spf13/viper/comments{/number}</t>
  </si>
  <si>
    <t>https://api.github.com/repos/wee-slack/wee-slack/commits{/sha}</t>
  </si>
  <si>
    <t>wee-slack</t>
  </si>
  <si>
    <t>A WeeChat plugin for Slack.com. Supports threads and reactions, synchronizes read markers, provides typing notification, etc..</t>
  </si>
  <si>
    <t>https://api.github.com/repos/wee-slack/wee-slack/downloads</t>
  </si>
  <si>
    <t>https://api.github.com/repos/wee-slack/wee-slack</t>
  </si>
  <si>
    <t>https://api.github.com/users/wee-slack</t>
  </si>
  <si>
    <t>https://api.github.com/repos/wee-slack/wee-slack/comments{/number}</t>
  </si>
  <si>
    <t>https://api.github.com/repos/shadowsocks/shadowsocks-qt5/commits{/sha}</t>
  </si>
  <si>
    <t>shadowsocks</t>
  </si>
  <si>
    <t>A cross-platform shadowsocks GUI client</t>
  </si>
  <si>
    <t>https://api.github.com/repos/shadowsocks/shadowsocks-qt5/downloads</t>
  </si>
  <si>
    <t>https://api.github.com/repos/shadowsocks/shadowsocks-qt5</t>
  </si>
  <si>
    <t>https://api.github.com/users/shadowsocks</t>
  </si>
  <si>
    <t>shadowsocks-qt5</t>
  </si>
  <si>
    <t>https://api.github.com/repos/shadowsocks/shadowsocks-qt5/comments{/number}</t>
  </si>
  <si>
    <t>https://api.github.com/repos/plamere/spotipy/commits{/sha}</t>
  </si>
  <si>
    <t>plamere</t>
  </si>
  <si>
    <t>A light weight Python library for the Spotify Web API</t>
  </si>
  <si>
    <t>https://api.github.com/repos/plamere/spotipy/downloads</t>
  </si>
  <si>
    <t>https://api.github.com/repos/plamere/spotipy</t>
  </si>
  <si>
    <t>https://api.github.com/users/plamere</t>
  </si>
  <si>
    <t>spotipy</t>
  </si>
  <si>
    <t>https://api.github.com/repos/plamere/spotipy/comments{/number}</t>
  </si>
  <si>
    <t>https://api.github.com/repos/gentilkiwi/mimikatz/commits{/sha}</t>
  </si>
  <si>
    <t>gentilkiwi</t>
  </si>
  <si>
    <t>A little tool to play with Windows security</t>
  </si>
  <si>
    <t>https://api.github.com/repos/gentilkiwi/mimikatz/downloads</t>
  </si>
  <si>
    <t>https://api.github.com/repos/gentilkiwi/mimikatz</t>
  </si>
  <si>
    <t>https://api.github.com/users/gentilkiwi</t>
  </si>
  <si>
    <t>mimikatz</t>
  </si>
  <si>
    <t>https://api.github.com/repos/gentilkiwi/mimikatz/comments{/number}</t>
  </si>
  <si>
    <t>https://api.github.com/repos/rapidoid/rapidoid/commits{/sha}</t>
  </si>
  <si>
    <t>rapidoid</t>
  </si>
  <si>
    <t>Rapidoid - Extremely Fast, Simple and Powerful Java Web Framework and HTTP Server!</t>
  </si>
  <si>
    <t>https://api.github.com/repos/rapidoid/rapidoid/downloads</t>
  </si>
  <si>
    <t>https://api.github.com/repos/rapidoid/rapidoid</t>
  </si>
  <si>
    <t>https://api.github.com/users/rapidoid</t>
  </si>
  <si>
    <t>https://api.github.com/repos/rapidoid/rapidoid/comments{/number}</t>
  </si>
  <si>
    <t>https://api.github.com/repos/FiloSottile/Heartbleed/commits{/sha}</t>
  </si>
  <si>
    <t>FiloSottile</t>
  </si>
  <si>
    <t>A checker (site and tool) for CVE-2014-0160</t>
  </si>
  <si>
    <t>https://api.github.com/repos/FiloSottile/Heartbleed/downloads</t>
  </si>
  <si>
    <t>https://api.github.com/repos/FiloSottile/Heartbleed</t>
  </si>
  <si>
    <t>https://api.github.com/users/FiloSottile</t>
  </si>
  <si>
    <t>Heartbleed</t>
  </si>
  <si>
    <t>https://api.github.com/repos/FiloSottile/Heartbleed/comments{/number}</t>
  </si>
  <si>
    <t>https://api.github.com/repos/looly/hutool/commits{/sha}</t>
  </si>
  <si>
    <t>looly</t>
  </si>
  <si>
    <t>A set of tools that keep Java sweet.</t>
  </si>
  <si>
    <t>https://api.github.com/repos/looly/hutool/downloads</t>
  </si>
  <si>
    <t>https://api.github.com/repos/looly/hutool</t>
  </si>
  <si>
    <t>https://api.github.com/users/looly</t>
  </si>
  <si>
    <t>hutool</t>
  </si>
  <si>
    <t>https://api.github.com/repos/looly/hutool/comments{/number}</t>
  </si>
  <si>
    <t>v5-master</t>
  </si>
  <si>
    <t>https://api.github.com/repos/pedrovgs/DraggablePanel/commits{/sha}</t>
  </si>
  <si>
    <t>pedrovgs</t>
  </si>
  <si>
    <t>Android library used to create an awesome Android UI based on a draggable element similar to the last YouTube graphic component.</t>
  </si>
  <si>
    <t>https://api.github.com/repos/pedrovgs/DraggablePanel/downloads</t>
  </si>
  <si>
    <t>https://api.github.com/repos/pedrovgs/DraggablePanel</t>
  </si>
  <si>
    <t>https://api.github.com/users/pedrovgs</t>
  </si>
  <si>
    <t>DraggablePanel</t>
  </si>
  <si>
    <t>https://api.github.com/repos/pedrovgs/DraggablePanel/comments{/number}</t>
  </si>
  <si>
    <t>https://api.github.com/repos/golang/oauth2/commits{/sha}</t>
  </si>
  <si>
    <t>Go OAuth2</t>
  </si>
  <si>
    <t>https://api.github.com/repos/golang/oauth2/downloads</t>
  </si>
  <si>
    <t>https://api.github.com/repos/golang/oauth2</t>
  </si>
  <si>
    <t>oauth2</t>
  </si>
  <si>
    <t>https://api.github.com/repos/golang/oauth2/comments{/number}</t>
  </si>
  <si>
    <t>https://api.github.com/repos/stormzhang/9GAG/commits{/sha}</t>
  </si>
  <si>
    <t>stormzhang</t>
  </si>
  <si>
    <t>Android unofficial REST Client of 9GAG.</t>
  </si>
  <si>
    <t>https://api.github.com/repos/stormzhang/9GAG/downloads</t>
  </si>
  <si>
    <t>https://api.github.com/repos/stormzhang/9GAG</t>
  </si>
  <si>
    <t>https://api.github.com/users/stormzhang</t>
  </si>
  <si>
    <t>9GAG</t>
  </si>
  <si>
    <t>https://api.github.com/repos/stormzhang/9GAG/comments{/number}</t>
  </si>
  <si>
    <t>https://api.github.com/repos/tdebatty/java-string-similarity/commits{/sha}</t>
  </si>
  <si>
    <t>tdebatty</t>
  </si>
  <si>
    <t>Implementation of various string similarity and distance algorithms: Levenshtein, Jaro-winkler, n-Gram, Q-Gram, Jaccard index, Longest Common Subsequence edit distance, cosine similarity ...</t>
  </si>
  <si>
    <t>https://api.github.com/repos/tdebatty/java-string-similarity/downloads</t>
  </si>
  <si>
    <t>https://api.github.com/repos/tdebatty/java-string-similarity</t>
  </si>
  <si>
    <t>https://api.github.com/users/tdebatty</t>
  </si>
  <si>
    <t>java-string-similarity</t>
  </si>
  <si>
    <t>https://api.github.com/repos/tdebatty/java-string-similarity/comments{/number}</t>
  </si>
  <si>
    <t>https://api.github.com/repos/tartley/colorama/commits{/sha}</t>
  </si>
  <si>
    <t>tartley</t>
  </si>
  <si>
    <t>Simple cross-platform colored terminal text in Python</t>
  </si>
  <si>
    <t>https://api.github.com/repos/tartley/colorama/downloads</t>
  </si>
  <si>
    <t>https://api.github.com/repos/tartley/colorama</t>
  </si>
  <si>
    <t>https://api.github.com/users/tartley</t>
  </si>
  <si>
    <t>colorama</t>
  </si>
  <si>
    <t>https://api.github.com/repos/tartley/colorama/comments{/number}</t>
  </si>
  <si>
    <t>https://api.github.com/repos/blevesearch/bleve/commits{/sha}</t>
  </si>
  <si>
    <t>blevesearch</t>
  </si>
  <si>
    <t>A modern text indexing library for go</t>
  </si>
  <si>
    <t>https://api.github.com/repos/blevesearch/bleve/downloads</t>
  </si>
  <si>
    <t>https://api.github.com/repos/blevesearch/bleve</t>
  </si>
  <si>
    <t>https://api.github.com/users/blevesearch</t>
  </si>
  <si>
    <t>bleve</t>
  </si>
  <si>
    <t>https://api.github.com/repos/blevesearch/bleve/comments{/number}</t>
  </si>
  <si>
    <t>https://api.github.com/repos/shirou/gopsutil/commits{/sha}</t>
  </si>
  <si>
    <t>shirou</t>
  </si>
  <si>
    <t>psutil for golang</t>
  </si>
  <si>
    <t>https://api.github.com/repos/shirou/gopsutil/downloads</t>
  </si>
  <si>
    <t>https://api.github.com/repos/shirou/gopsutil</t>
  </si>
  <si>
    <t>https://api.github.com/users/shirou</t>
  </si>
  <si>
    <t>gopsutil</t>
  </si>
  <si>
    <t>https://api.github.com/repos/shirou/gopsutil/comments{/number}</t>
  </si>
  <si>
    <t>https://api.github.com/repos/bytedeco/javacpp/commits{/sha}</t>
  </si>
  <si>
    <t>bytedeco</t>
  </si>
  <si>
    <t>The missing bridge between Java and native C++</t>
  </si>
  <si>
    <t>https://api.github.com/repos/bytedeco/javacpp/downloads</t>
  </si>
  <si>
    <t>https://api.github.com/repos/bytedeco/javacpp</t>
  </si>
  <si>
    <t>https://api.github.com/users/bytedeco</t>
  </si>
  <si>
    <t>javacpp</t>
  </si>
  <si>
    <t>https://api.github.com/repos/bytedeco/javacpp/comments{/number}</t>
  </si>
  <si>
    <t>https://api.github.com/repos/bytedeco/javacv/commits{/sha}</t>
  </si>
  <si>
    <t>Java interface to OpenCV, FFmpeg, and more</t>
  </si>
  <si>
    <t>https://api.github.com/repos/bytedeco/javacv/downloads</t>
  </si>
  <si>
    <t>https://api.github.com/repos/bytedeco/javacv</t>
  </si>
  <si>
    <t>javacv</t>
  </si>
  <si>
    <t>https://api.github.com/repos/bytedeco/javacv/comments{/number}</t>
  </si>
  <si>
    <t>https://api.github.com/repos/liyiorg/weixin-popular/commits{/sha}</t>
  </si>
  <si>
    <t>liyiorg</t>
  </si>
  <si>
    <t>??SDK  JAVA  (?????????? ????? ?????)</t>
  </si>
  <si>
    <t>https://api.github.com/repos/liyiorg/weixin-popular/downloads</t>
  </si>
  <si>
    <t>https://api.github.com/repos/liyiorg/weixin-popular</t>
  </si>
  <si>
    <t>https://api.github.com/users/liyiorg</t>
  </si>
  <si>
    <t>weixin-popular</t>
  </si>
  <si>
    <t>https://api.github.com/repos/liyiorg/weixin-popular/comments{/number}</t>
  </si>
  <si>
    <t>2.8.x</t>
  </si>
  <si>
    <t>https://api.github.com/repos/StackStorm/st2/commits{/sha}</t>
  </si>
  <si>
    <t>StackStorm</t>
  </si>
  <si>
    <t>StackStorm (aka "IFTTT for Ops") is event-driven automation for auto-remediation, security responses, troubleshooting, deployments, and more. Includes rules engine, workflow, 160 integration packs with 6000+ actions (see https://exchange.stackstorm.org) and ChatOps. Installer at https://docs.stackstorm.com/install/index.html. Questions? https://forum.stackstorm.com/.</t>
  </si>
  <si>
    <t>https://api.github.com/repos/StackStorm/st2/downloads</t>
  </si>
  <si>
    <t>https://api.github.com/repos/StackStorm/st2</t>
  </si>
  <si>
    <t>https://api.github.com/users/StackStorm</t>
  </si>
  <si>
    <t>st2</t>
  </si>
  <si>
    <t>https://api.github.com/repos/StackStorm/st2/comments{/number}</t>
  </si>
  <si>
    <t>https://api.github.com/repos/Uberi/speech_recognition/commits{/sha}</t>
  </si>
  <si>
    <t>Uberi</t>
  </si>
  <si>
    <t>Speech recognition module for Python, supporting several engines and APIs, online and offline.</t>
  </si>
  <si>
    <t>https://api.github.com/repos/Uberi/speech_recognition/downloads</t>
  </si>
  <si>
    <t>https://api.github.com/repos/Uberi/speech_recognition</t>
  </si>
  <si>
    <t>https://api.github.com/users/Uberi</t>
  </si>
  <si>
    <t>speech_recognition</t>
  </si>
  <si>
    <t>https://api.github.com/repos/Uberi/speech_recognition/comments{/number}</t>
  </si>
  <si>
    <t>https://api.github.com/repos/pallets/click/commits{/sha}</t>
  </si>
  <si>
    <t>Python composable command line interface toolkit</t>
  </si>
  <si>
    <t>https://api.github.com/repos/pallets/click/downloads</t>
  </si>
  <si>
    <t>https://api.github.com/repos/pallets/click</t>
  </si>
  <si>
    <t>click</t>
  </si>
  <si>
    <t>https://api.github.com/repos/pallets/click/comments{/number}</t>
  </si>
  <si>
    <t>https://api.github.com/repos/volatilityfoundation/volatility/commits{/sha}</t>
  </si>
  <si>
    <t>volatilityfoundation</t>
  </si>
  <si>
    <t>An advanced memory forensics framework</t>
  </si>
  <si>
    <t>https://api.github.com/repos/volatilityfoundation/volatility/downloads</t>
  </si>
  <si>
    <t>https://api.github.com/repos/volatilityfoundation/volatility</t>
  </si>
  <si>
    <t>https://api.github.com/users/volatilityfoundation</t>
  </si>
  <si>
    <t>volatility</t>
  </si>
  <si>
    <t>https://api.github.com/repos/volatilityfoundation/volatility/comments{/number}</t>
  </si>
  <si>
    <t>https://api.github.com/repos/PhilJay/MPAndroidChart/commits{/sha}</t>
  </si>
  <si>
    <t>PhilJay</t>
  </si>
  <si>
    <t>A powerful ? Android chart view / graph view library, supporting line- bar- pie- radar- bubble- and candlestick charts as well as scaling, dragging and animations.</t>
  </si>
  <si>
    <t>https://api.github.com/repos/PhilJay/MPAndroidChart/downloads</t>
  </si>
  <si>
    <t>https://api.github.com/repos/PhilJay/MPAndroidChart</t>
  </si>
  <si>
    <t>https://api.github.com/users/PhilJay</t>
  </si>
  <si>
    <t>MPAndroidChart</t>
  </si>
  <si>
    <t>https://api.github.com/repos/PhilJay/MPAndroidChart/comments{/number}</t>
  </si>
  <si>
    <t>https://api.github.com/repos/restic/restic/commits{/sha}</t>
  </si>
  <si>
    <t>restic</t>
  </si>
  <si>
    <t>Fast, secure, efficient backup program</t>
  </si>
  <si>
    <t>https://api.github.com/repos/restic/restic/downloads</t>
  </si>
  <si>
    <t>https://api.github.com/repos/restic/restic</t>
  </si>
  <si>
    <t>https://api.github.com/users/restic</t>
  </si>
  <si>
    <t>https://api.github.com/repos/restic/restic/comments{/number}</t>
  </si>
  <si>
    <t>https://api.github.com/repos/skynetservices/skydns/commits{/sha}</t>
  </si>
  <si>
    <t>skynetservices</t>
  </si>
  <si>
    <t>DNS service discovery for etcd</t>
  </si>
  <si>
    <t>https://api.github.com/repos/skynetservices/skydns/downloads</t>
  </si>
  <si>
    <t>https://api.github.com/repos/skynetservices/skydns</t>
  </si>
  <si>
    <t>https://api.github.com/users/skynetservices</t>
  </si>
  <si>
    <t>skydns</t>
  </si>
  <si>
    <t>https://api.github.com/repos/skynetservices/skydns/comments{/number}</t>
  </si>
  <si>
    <t>https://api.github.com/repos/ClusterHQ/flocker/commits{/sha}</t>
  </si>
  <si>
    <t>ClusterHQ</t>
  </si>
  <si>
    <t>Container data volume manager for your Dockerized application</t>
  </si>
  <si>
    <t>https://api.github.com/repos/ClusterHQ/flocker/downloads</t>
  </si>
  <si>
    <t>https://api.github.com/repos/ClusterHQ/flocker</t>
  </si>
  <si>
    <t>https://api.github.com/users/ClusterHQ</t>
  </si>
  <si>
    <t>flocker</t>
  </si>
  <si>
    <t>https://api.github.com/repos/ClusterHQ/flocker/comments{/number}</t>
  </si>
  <si>
    <t>https://api.github.com/repos/bethrobson/Head-First-Design-Patterns/commits{/sha}</t>
  </si>
  <si>
    <t>bethrobson</t>
  </si>
  <si>
    <t>Code for Head First Design Patterns book (2014)</t>
  </si>
  <si>
    <t>https://api.github.com/repos/bethrobson/Head-First-Design-Patterns/downloads</t>
  </si>
  <si>
    <t>https://api.github.com/repos/bethrobson/Head-First-Design-Patterns</t>
  </si>
  <si>
    <t>https://api.github.com/users/bethrobson</t>
  </si>
  <si>
    <t>Head-First-Design-Patterns</t>
  </si>
  <si>
    <t>https://api.github.com/repos/bethrobson/Head-First-Design-Patterns/comments{/number}</t>
  </si>
  <si>
    <t>https://api.github.com/repos/Jeffail/gabs/commits{/sha}</t>
  </si>
  <si>
    <t>Jeffail</t>
  </si>
  <si>
    <t>For parsing, creating and editing unknown or dynamic JSON in Go</t>
  </si>
  <si>
    <t>https://api.github.com/repos/Jeffail/gabs/downloads</t>
  </si>
  <si>
    <t>https://api.github.com/repos/Jeffail/gabs</t>
  </si>
  <si>
    <t>https://api.github.com/users/Jeffail</t>
  </si>
  <si>
    <t>gabs</t>
  </si>
  <si>
    <t>https://api.github.com/repos/Jeffail/gabs/comments{/number}</t>
  </si>
  <si>
    <t>https://api.github.com/repos/siddontang/ledisdb/commits{/sha}</t>
  </si>
  <si>
    <t>a high performance NoSQL powered by Go</t>
  </si>
  <si>
    <t>https://api.github.com/repos/siddontang/ledisdb/downloads</t>
  </si>
  <si>
    <t>https://api.github.com/repos/siddontang/ledisdb</t>
  </si>
  <si>
    <t>ledisdb</t>
  </si>
  <si>
    <t>https://api.github.com/repos/siddontang/ledisdb/comments{/number}</t>
  </si>
  <si>
    <t>https://api.github.com/repos/Tivix/django-rest-auth/commits{/sha}</t>
  </si>
  <si>
    <t>Tivix</t>
  </si>
  <si>
    <t>This app makes it extremely easy to build Django powered SPA's (Single Page App) or Mobile apps exposing all registration and authentication related functionality as CBV's (Class Base View) and REST (JSON)</t>
  </si>
  <si>
    <t>https://api.github.com/repos/Tivix/django-rest-auth/downloads</t>
  </si>
  <si>
    <t>https://api.github.com/repos/Tivix/django-rest-auth</t>
  </si>
  <si>
    <t>https://api.github.com/users/Tivix</t>
  </si>
  <si>
    <t>django-rest-auth</t>
  </si>
  <si>
    <t>https://api.github.com/repos/Tivix/django-rest-auth/comments{/number}</t>
  </si>
  <si>
    <t>https://api.github.com/repos/daimajia/NumberProgressBar/commits{/sha}</t>
  </si>
  <si>
    <t>daimajia</t>
  </si>
  <si>
    <t>A beautiful, slim Android ProgressBar.</t>
  </si>
  <si>
    <t>https://api.github.com/repos/daimajia/NumberProgressBar/downloads</t>
  </si>
  <si>
    <t>https://api.github.com/repos/daimajia/NumberProgressBar</t>
  </si>
  <si>
    <t>https://api.github.com/users/daimajia</t>
  </si>
  <si>
    <t>NumberProgressBar</t>
  </si>
  <si>
    <t>https://api.github.com/repos/daimajia/NumberProgressBar/comments{/number}</t>
  </si>
  <si>
    <t>https://api.github.com/repos/tdryer/hangups/commits{/sha}</t>
  </si>
  <si>
    <t>tdryer</t>
  </si>
  <si>
    <t>the first third-party instant messaging client for Google Hangouts</t>
  </si>
  <si>
    <t>https://api.github.com/repos/tdryer/hangups/downloads</t>
  </si>
  <si>
    <t>https://api.github.com/repos/tdryer/hangups</t>
  </si>
  <si>
    <t>https://api.github.com/users/tdryer</t>
  </si>
  <si>
    <t>hangups</t>
  </si>
  <si>
    <t>https://api.github.com/repos/tdryer/hangups/comments{/number}</t>
  </si>
  <si>
    <t>https://api.github.com/repos/telegramdesktop/tdesktop/commits{/sha}</t>
  </si>
  <si>
    <t>telegramdesktop</t>
  </si>
  <si>
    <t>Telegram Desktop messaging app</t>
  </si>
  <si>
    <t>https://api.github.com/repos/telegramdesktop/tdesktop/downloads</t>
  </si>
  <si>
    <t>https://api.github.com/repos/telegramdesktop/tdesktop</t>
  </si>
  <si>
    <t>https://api.github.com/users/telegramdesktop</t>
  </si>
  <si>
    <t>tdesktop</t>
  </si>
  <si>
    <t>https://api.github.com/repos/telegramdesktop/tdesktop/comments{/number}</t>
  </si>
  <si>
    <t>https://api.github.com/repos/dmytrodanylyk/android-process-button/commits{/sha}</t>
  </si>
  <si>
    <t>dmytrodanylyk</t>
  </si>
  <si>
    <t>Android Buttons With Built-in Progress Meters.</t>
  </si>
  <si>
    <t>https://api.github.com/repos/dmytrodanylyk/android-process-button/downloads</t>
  </si>
  <si>
    <t>https://api.github.com/repos/dmytrodanylyk/android-process-button</t>
  </si>
  <si>
    <t>https://api.github.com/users/dmytrodanylyk</t>
  </si>
  <si>
    <t>android-process-button</t>
  </si>
  <si>
    <t>https://api.github.com/repos/dmytrodanylyk/android-process-button/comments{/number}</t>
  </si>
  <si>
    <t>20:20:41Z</t>
  </si>
  <si>
    <t>03:42:56Z</t>
  </si>
  <si>
    <t>03:41:26Z</t>
  </si>
  <si>
    <t>23:47:13Z</t>
  </si>
  <si>
    <t>00:35:57Z</t>
  </si>
  <si>
    <t>03:41:08Z</t>
  </si>
  <si>
    <t>04:51:54Z</t>
  </si>
  <si>
    <t>11:31:24Z</t>
  </si>
  <si>
    <t>15:09:51Z</t>
  </si>
  <si>
    <t>01:14:24Z</t>
  </si>
  <si>
    <t>09:43:50Z</t>
  </si>
  <si>
    <t>02:02:59Z</t>
  </si>
  <si>
    <t>00:25:36Z</t>
  </si>
  <si>
    <t>01:24:46Z</t>
  </si>
  <si>
    <t>01:33:45Z</t>
  </si>
  <si>
    <t>02:10:09Z</t>
  </si>
  <si>
    <t>03:22:03Z</t>
  </si>
  <si>
    <t>06:41:11Z</t>
  </si>
  <si>
    <t>17:51:30Z</t>
  </si>
  <si>
    <t>04:15:34Z</t>
  </si>
  <si>
    <t>14:27:43Z</t>
  </si>
  <si>
    <t>14:46:21Z</t>
  </si>
  <si>
    <t>10:53:58Z</t>
  </si>
  <si>
    <t>04:55:16Z</t>
  </si>
  <si>
    <t>00:43:37Z</t>
  </si>
  <si>
    <t>23:22:02Z</t>
  </si>
  <si>
    <t>10:22:26Z</t>
  </si>
  <si>
    <t>18:18:08Z</t>
  </si>
  <si>
    <t>20:46:02Z</t>
  </si>
  <si>
    <t>12:51:14Z</t>
  </si>
  <si>
    <t>14:25:36Z</t>
  </si>
  <si>
    <t>03:57:59Z</t>
  </si>
  <si>
    <t>07:14:34Z</t>
  </si>
  <si>
    <t>13:20:56Z</t>
  </si>
  <si>
    <t>02:01:14Z</t>
  </si>
  <si>
    <t>19:44:42Z</t>
  </si>
  <si>
    <t>17:04:31Z</t>
  </si>
  <si>
    <t>22:05:28Z</t>
  </si>
  <si>
    <t>23:01:29Z</t>
  </si>
  <si>
    <t>23:34:58Z</t>
  </si>
  <si>
    <t>11:11:59Z</t>
  </si>
  <si>
    <t>17:47:47Z</t>
  </si>
  <si>
    <t>20:52:11Z</t>
  </si>
  <si>
    <t>20:37:14Z</t>
  </si>
  <si>
    <t>06:50:16Z</t>
  </si>
  <si>
    <t>12:58:02Z</t>
  </si>
  <si>
    <t>17:17:33Z</t>
  </si>
  <si>
    <t>15:01:50Z</t>
  </si>
  <si>
    <t>13:04:43Z</t>
  </si>
  <si>
    <t>22:58:38Z</t>
  </si>
  <si>
    <t>21:26:18Z</t>
  </si>
  <si>
    <t>14:26:23Z</t>
  </si>
  <si>
    <t>19:15:33Z</t>
  </si>
  <si>
    <t>02:04:27Z</t>
  </si>
  <si>
    <t>21:56:23Z</t>
  </si>
  <si>
    <t>23:17:20Z</t>
  </si>
  <si>
    <t>09:43:38Z</t>
  </si>
  <si>
    <t>02:05:20Z</t>
  </si>
  <si>
    <t>00:28:25Z</t>
  </si>
  <si>
    <t>13:48:00Z</t>
  </si>
  <si>
    <t>19:11:40Z</t>
  </si>
  <si>
    <t>00:53:44Z</t>
  </si>
  <si>
    <t>21:39:43Z</t>
  </si>
  <si>
    <t>16:17:48Z</t>
  </si>
  <si>
    <t>01:24:29Z</t>
  </si>
  <si>
    <t>08:11:49Z</t>
  </si>
  <si>
    <t>10:00:30Z</t>
  </si>
  <si>
    <t>16:15:52Z</t>
  </si>
  <si>
    <t>20:14:11Z</t>
  </si>
  <si>
    <t>13:41:17Z</t>
  </si>
  <si>
    <t>11:42:40Z</t>
  </si>
  <si>
    <t>22:00:35Z</t>
  </si>
  <si>
    <t>23:02:49Z</t>
  </si>
  <si>
    <t>14:35:07Z</t>
  </si>
  <si>
    <t>15:55:50Z</t>
  </si>
  <si>
    <t>09:22:21Z</t>
  </si>
  <si>
    <t>17:34:03Z</t>
  </si>
  <si>
    <t>00:48:48Z</t>
  </si>
  <si>
    <t>04:04:45Z</t>
  </si>
  <si>
    <t>12:50:22Z</t>
  </si>
  <si>
    <t>17:46:09Z</t>
  </si>
  <si>
    <t>20:08:51Z</t>
  </si>
  <si>
    <t>20:40:15Z</t>
  </si>
  <si>
    <t>16:34:49Z</t>
  </si>
  <si>
    <t>11:12:41Z</t>
  </si>
  <si>
    <t>19:59:44Z</t>
  </si>
  <si>
    <t>19:52:29Z</t>
  </si>
  <si>
    <t>13:19:19Z</t>
  </si>
  <si>
    <t>02:23:03Z</t>
  </si>
  <si>
    <t>17:14:17Z</t>
  </si>
  <si>
    <t>07:43:04Z</t>
  </si>
  <si>
    <t>18:38:17Z</t>
  </si>
  <si>
    <t>06:00:52Z</t>
  </si>
  <si>
    <t>05:18:45Z</t>
  </si>
  <si>
    <t>08:37:05Z</t>
  </si>
  <si>
    <t>03:25:07Z</t>
  </si>
  <si>
    <t>20:16:56Z</t>
  </si>
  <si>
    <t>18:01:53Z</t>
  </si>
  <si>
    <t>20:25:09Z</t>
  </si>
  <si>
    <t>11:56:43Z</t>
  </si>
  <si>
    <t>03:49:19Z</t>
  </si>
  <si>
    <t>14:59:50Z</t>
  </si>
  <si>
    <t>14:30:46Z</t>
  </si>
  <si>
    <t>14:33:27Z</t>
  </si>
  <si>
    <t>13:41:46Z</t>
  </si>
  <si>
    <t>17:28:54Z</t>
  </si>
  <si>
    <t>02:36:50Z</t>
  </si>
  <si>
    <t>21:10:45Z</t>
  </si>
  <si>
    <t>03:00:30Z</t>
  </si>
  <si>
    <t>10:44:32Z</t>
  </si>
  <si>
    <t>03:06:38Z</t>
  </si>
  <si>
    <t>18:42:38Z</t>
  </si>
  <si>
    <t>11:52:05Z</t>
  </si>
  <si>
    <t>16:49:57Z</t>
  </si>
  <si>
    <t>22:28:58Z</t>
  </si>
  <si>
    <t>00:53:31Z</t>
  </si>
  <si>
    <t>01:55:07Z</t>
  </si>
  <si>
    <t>18:27:36Z</t>
  </si>
  <si>
    <t>01:25:43Z</t>
  </si>
  <si>
    <t>14:54:55Z</t>
  </si>
  <si>
    <t>12:03:53Z</t>
  </si>
  <si>
    <t>18:55:12Z</t>
  </si>
  <si>
    <t>22:51:52Z</t>
  </si>
  <si>
    <t>13:47:56Z</t>
  </si>
  <si>
    <t>15:20:28Z</t>
  </si>
  <si>
    <t>20:40:42Z</t>
  </si>
  <si>
    <t>23:44:11Z</t>
  </si>
  <si>
    <t>20:48:14Z</t>
  </si>
  <si>
    <t>01:11:57Z</t>
  </si>
  <si>
    <t>01:33:49Z</t>
  </si>
  <si>
    <t>18:08:49Z</t>
  </si>
  <si>
    <t>17:38:47Z</t>
  </si>
  <si>
    <t>22:43:47Z</t>
  </si>
  <si>
    <t>13:13:57Z</t>
  </si>
  <si>
    <t>17:13:44Z</t>
  </si>
  <si>
    <t>06:46:32Z</t>
  </si>
  <si>
    <t>14:14:24Z</t>
  </si>
  <si>
    <t>13:44:41Z</t>
  </si>
  <si>
    <t>18:20:14Z</t>
  </si>
  <si>
    <t>02:38:37Z</t>
  </si>
  <si>
    <t>15:30:14Z</t>
  </si>
  <si>
    <t>08:43:43Z</t>
  </si>
  <si>
    <t>22:54:51Z</t>
  </si>
  <si>
    <t>22:24:59Z</t>
  </si>
  <si>
    <t>01:17:03Z</t>
  </si>
  <si>
    <t>17:30:54Z</t>
  </si>
  <si>
    <t>14:54:51Z</t>
  </si>
  <si>
    <t>22:50:57Z</t>
  </si>
  <si>
    <t>12:30:02Z</t>
  </si>
  <si>
    <t>16:24:20Z</t>
  </si>
  <si>
    <t>07:00:19Z</t>
  </si>
  <si>
    <t>14:07:27Z</t>
  </si>
  <si>
    <t>05:46:41Z</t>
  </si>
  <si>
    <t>08:15:19Z</t>
  </si>
  <si>
    <t>03:14:46Z</t>
  </si>
  <si>
    <t>03:22:33Z</t>
  </si>
  <si>
    <t>09:01:04Z</t>
  </si>
  <si>
    <t>14:03:44Z</t>
  </si>
  <si>
    <t>05:12:51Z</t>
  </si>
  <si>
    <t>06:58:52Z</t>
  </si>
  <si>
    <t>12:43:55Z</t>
  </si>
  <si>
    <t>09:36:22Z</t>
  </si>
  <si>
    <t>12:36:50Z</t>
  </si>
  <si>
    <t>10:53:48Z</t>
  </si>
  <si>
    <t>21:35:09Z</t>
  </si>
  <si>
    <t>14:20:11Z</t>
  </si>
  <si>
    <t>18:48:23Z</t>
  </si>
  <si>
    <t>09:59:56Z</t>
  </si>
  <si>
    <t>09:04:08Z</t>
  </si>
  <si>
    <t>10:46:20Z</t>
  </si>
  <si>
    <t>16:04:42Z</t>
  </si>
  <si>
    <t>19:46:37Z</t>
  </si>
  <si>
    <t>04:10:26Z</t>
  </si>
  <si>
    <t>15:54:55Z</t>
  </si>
  <si>
    <t>20:01:12Z</t>
  </si>
  <si>
    <t>09:01:45Z</t>
  </si>
  <si>
    <t>15:24:27Z</t>
  </si>
  <si>
    <t>07:17:41Z</t>
  </si>
  <si>
    <t>17:01:00Z</t>
  </si>
  <si>
    <t>03:37:43Z</t>
  </si>
  <si>
    <t>13:07:13Z</t>
  </si>
  <si>
    <t>19:50:09Z</t>
  </si>
  <si>
    <t>00:36:34Z</t>
  </si>
  <si>
    <t>08:48:03Z</t>
  </si>
  <si>
    <t>17:13:38Z</t>
  </si>
  <si>
    <t>21:50:57Z</t>
  </si>
  <si>
    <t>11:43:49Z</t>
  </si>
  <si>
    <t>21:03:03Z</t>
  </si>
  <si>
    <t>03:48:55Z</t>
  </si>
  <si>
    <t>05:52:06Z</t>
  </si>
  <si>
    <t>12:10:20Z</t>
  </si>
  <si>
    <t>15:28:39Z</t>
  </si>
  <si>
    <t>21:12:09Z</t>
  </si>
  <si>
    <t>21:28:06Z</t>
  </si>
  <si>
    <t>10:48:28Z</t>
  </si>
  <si>
    <t>18:13:30Z</t>
  </si>
  <si>
    <t>19:51:39Z</t>
  </si>
  <si>
    <t>23:12:30Z</t>
  </si>
  <si>
    <t>08:39:03Z</t>
  </si>
  <si>
    <t>12:53:47Z</t>
  </si>
  <si>
    <t>02:32:08Z</t>
  </si>
  <si>
    <t>23:59:23Z</t>
  </si>
  <si>
    <t>22:11:24Z</t>
  </si>
  <si>
    <t>07:10:35Z</t>
  </si>
  <si>
    <t>21:41:08Z</t>
  </si>
  <si>
    <t>14:58:02Z</t>
  </si>
  <si>
    <t>01:09:54Z</t>
  </si>
  <si>
    <t>11:09:12Z</t>
  </si>
  <si>
    <t>14:42:33Z</t>
  </si>
  <si>
    <t>18:29:18Z</t>
  </si>
  <si>
    <t>18:50:22Z</t>
  </si>
  <si>
    <t>05:37:38Z</t>
  </si>
  <si>
    <t>19:33:44Z</t>
  </si>
  <si>
    <t>17:46:53Z</t>
  </si>
  <si>
    <t>11:12:28Z</t>
  </si>
  <si>
    <t>12:25:18Z</t>
  </si>
  <si>
    <t>17:14:15Z</t>
  </si>
  <si>
    <t>13:40:18Z</t>
  </si>
  <si>
    <t>17:06:47Z</t>
  </si>
  <si>
    <t>23:08:44Z</t>
  </si>
  <si>
    <t>17:45:14Z</t>
  </si>
  <si>
    <t>20:22:50Z</t>
  </si>
  <si>
    <t>20:55:21Z</t>
  </si>
  <si>
    <t>18:24:45Z</t>
  </si>
  <si>
    <t>14:38:21Z</t>
  </si>
  <si>
    <t>01:41:49Z</t>
  </si>
  <si>
    <t>04:29:33Z</t>
  </si>
  <si>
    <t>08:48:48Z</t>
  </si>
  <si>
    <t>22:11:52Z</t>
  </si>
  <si>
    <t>20:42:48Z</t>
  </si>
  <si>
    <t>21:45:40Z</t>
  </si>
  <si>
    <t>08:51:34Z</t>
  </si>
  <si>
    <t>02:47:18Z</t>
  </si>
  <si>
    <t>07:10:13Z</t>
  </si>
  <si>
    <t>09:28:32Z</t>
  </si>
  <si>
    <t>18:38:07Z</t>
  </si>
  <si>
    <t>21:50:15Z</t>
  </si>
  <si>
    <t>18:39:57Z</t>
  </si>
  <si>
    <t>11:38:25Z</t>
  </si>
  <si>
    <t>15:11:32Z</t>
  </si>
  <si>
    <t>21:13:41Z</t>
  </si>
  <si>
    <t>10:47:50Z</t>
  </si>
  <si>
    <t>13:37:50Z</t>
  </si>
  <si>
    <t>07:48:41Z</t>
  </si>
  <si>
    <t>12:42:42Z</t>
  </si>
  <si>
    <t>06:32:13Z</t>
  </si>
  <si>
    <t>20:49:04Z</t>
  </si>
  <si>
    <t>22:23:04Z</t>
  </si>
  <si>
    <t>21:02:35Z</t>
  </si>
  <si>
    <t>21:06:05Z</t>
  </si>
  <si>
    <t>01:08:20Z</t>
  </si>
  <si>
    <t>18:41:19Z</t>
  </si>
  <si>
    <t>07:49:46Z</t>
  </si>
  <si>
    <t>07:56:02Z</t>
  </si>
  <si>
    <t>09:52:15Z</t>
  </si>
  <si>
    <t>05:14:23Z</t>
  </si>
  <si>
    <t>10:51:03Z</t>
  </si>
  <si>
    <t>14:06:34Z</t>
  </si>
  <si>
    <t>22:00:05Z</t>
  </si>
  <si>
    <t>16:55:40Z</t>
  </si>
  <si>
    <t>16:39:00Z</t>
  </si>
  <si>
    <t>00:52:44Z</t>
  </si>
  <si>
    <t>13:01:39Z</t>
  </si>
  <si>
    <t>14:23:04Z</t>
  </si>
  <si>
    <t>22:23:07Z</t>
  </si>
  <si>
    <t>08:24:18Z</t>
  </si>
  <si>
    <t>10:25:08Z</t>
  </si>
  <si>
    <t>13:52:13Z</t>
  </si>
  <si>
    <t>16:24:30Z</t>
  </si>
  <si>
    <t>19:48:26Z</t>
  </si>
  <si>
    <t>01:26:53Z</t>
  </si>
  <si>
    <t>06:26:41Z</t>
  </si>
  <si>
    <t>11:04:36Z</t>
  </si>
  <si>
    <t>18:55:35Z</t>
  </si>
  <si>
    <t>13:11:08Z</t>
  </si>
  <si>
    <t>01:03:37Z</t>
  </si>
  <si>
    <t>21:52:42Z</t>
  </si>
  <si>
    <t>17:08:20Z</t>
  </si>
  <si>
    <t>19:07:36Z</t>
  </si>
  <si>
    <t>18:11:44Z</t>
  </si>
  <si>
    <t>15:53:36Z</t>
  </si>
  <si>
    <t>18:43:30Z</t>
  </si>
  <si>
    <t>04:06:11Z</t>
  </si>
  <si>
    <t>07:27:04Z</t>
  </si>
  <si>
    <t>16:14:59Z</t>
  </si>
  <si>
    <t>04:53:56Z</t>
  </si>
  <si>
    <t>13:34:04Z</t>
  </si>
  <si>
    <t>20:43:30Z</t>
  </si>
  <si>
    <t>05:56:24Z</t>
  </si>
  <si>
    <t>15:19:13Z</t>
  </si>
  <si>
    <t>00:04:56Z</t>
  </si>
  <si>
    <t>11:52:30Z</t>
  </si>
  <si>
    <t>16:12:53Z</t>
  </si>
  <si>
    <t>20:02:44Z</t>
  </si>
  <si>
    <t>08:50:26Z</t>
  </si>
  <si>
    <t>19:17:53Z</t>
  </si>
  <si>
    <t>06:51:02Z</t>
  </si>
  <si>
    <t>11:34:43Z</t>
  </si>
  <si>
    <t>22:03:03Z</t>
  </si>
  <si>
    <t>18:13:49Z</t>
  </si>
  <si>
    <t>22:22:53Z</t>
  </si>
  <si>
    <t>13:42:24Z</t>
  </si>
  <si>
    <t>18:31:27Z</t>
  </si>
  <si>
    <t>13:00:26Z</t>
  </si>
  <si>
    <t>22:57:43Z</t>
  </si>
  <si>
    <t>16:03:43Z</t>
  </si>
  <si>
    <t>21:32:24Z</t>
  </si>
  <si>
    <t>08:11:58Z</t>
  </si>
  <si>
    <t>00:04:30Z</t>
  </si>
  <si>
    <t>01:48:39Z</t>
  </si>
  <si>
    <t>00:08:51Z</t>
  </si>
  <si>
    <t>20:27:12Z</t>
  </si>
  <si>
    <t>22:08:03Z</t>
  </si>
  <si>
    <t>16:43:17Z</t>
  </si>
  <si>
    <t>08:10:00Z</t>
  </si>
  <si>
    <t>09:09:51Z</t>
  </si>
  <si>
    <t>08:40:49Z</t>
  </si>
  <si>
    <t>15:02:57Z</t>
  </si>
  <si>
    <t>15:50:29Z</t>
  </si>
  <si>
    <t>14:21:01Z</t>
  </si>
  <si>
    <t>07:39:33Z</t>
  </si>
  <si>
    <t>14:35:12Z</t>
  </si>
  <si>
    <t>14:25:22Z</t>
  </si>
  <si>
    <t>16:12:24Z</t>
  </si>
  <si>
    <t>19:00:14Z</t>
  </si>
  <si>
    <t>22:57:59Z</t>
  </si>
  <si>
    <t>23:00:09Z</t>
  </si>
  <si>
    <t>13:38:24Z</t>
  </si>
  <si>
    <t>07:31:43Z</t>
  </si>
  <si>
    <t>18:10:45Z</t>
  </si>
  <si>
    <t>20:23:27Z</t>
  </si>
  <si>
    <t>20:14:46Z</t>
  </si>
  <si>
    <t>16:07:36Z</t>
  </si>
  <si>
    <t>16:19:38Z</t>
  </si>
  <si>
    <t>00:14:41Z</t>
  </si>
  <si>
    <t>16:36:39Z</t>
  </si>
  <si>
    <t>18:38:14Z</t>
  </si>
  <si>
    <t>17:15:33Z</t>
  </si>
  <si>
    <t>18:17:51Z</t>
  </si>
  <si>
    <t>20:21:21Z</t>
  </si>
  <si>
    <t>23:17:42Z</t>
  </si>
  <si>
    <t>13:30:23Z</t>
  </si>
  <si>
    <t>16:26:46Z</t>
  </si>
  <si>
    <t>05:29:00Z</t>
  </si>
  <si>
    <t>20:33:47Z</t>
  </si>
  <si>
    <t>20:33:55Z</t>
  </si>
  <si>
    <t>05:11:00Z</t>
  </si>
  <si>
    <t>05:33:04Z</t>
  </si>
  <si>
    <t>16:08:42Z</t>
  </si>
  <si>
    <t>21:19:46Z</t>
  </si>
  <si>
    <t>18:43:22Z</t>
  </si>
  <si>
    <t>17:49:17Z</t>
  </si>
  <si>
    <t>00:43:59Z</t>
  </si>
  <si>
    <t>17:43:46Z</t>
  </si>
  <si>
    <t>19:10:50Z</t>
  </si>
  <si>
    <t>19:34:16Z</t>
  </si>
  <si>
    <t>14:49:21Z</t>
  </si>
  <si>
    <t>01:07:06Z</t>
  </si>
  <si>
    <t>16:26:16Z</t>
  </si>
  <si>
    <t>20:11:48Z</t>
  </si>
  <si>
    <t>05:18:22Z</t>
  </si>
  <si>
    <t>15:46:28Z</t>
  </si>
  <si>
    <t>01:08:04Z</t>
  </si>
  <si>
    <t>18:10:57Z</t>
  </si>
  <si>
    <t>20:55:23Z</t>
  </si>
  <si>
    <t>22:35:56Z</t>
  </si>
  <si>
    <t>08:39:17Z</t>
  </si>
  <si>
    <t>16:40:34Z</t>
  </si>
  <si>
    <t>01:50:30Z</t>
  </si>
  <si>
    <t>04:08:58Z</t>
  </si>
  <si>
    <t>21:17:22Z</t>
  </si>
  <si>
    <t>16:32:46Z</t>
  </si>
  <si>
    <t>19:40:00Z</t>
  </si>
  <si>
    <t>16:30:47Z</t>
  </si>
  <si>
    <t>20:28:27Z</t>
  </si>
  <si>
    <t>21:24:47Z</t>
  </si>
  <si>
    <t>12:54:18Z</t>
  </si>
  <si>
    <t>04:57:42Z</t>
  </si>
  <si>
    <t>16:56:30Z</t>
  </si>
  <si>
    <t>19:06:43Z</t>
  </si>
  <si>
    <t>23:14:14Z</t>
  </si>
  <si>
    <t>05:38:28Z</t>
  </si>
  <si>
    <t>04:56:00Z</t>
  </si>
  <si>
    <t>16:46:39Z</t>
  </si>
  <si>
    <t>19:08:19Z</t>
  </si>
  <si>
    <t>07:01:55Z</t>
  </si>
  <si>
    <t>12:59:17Z</t>
  </si>
  <si>
    <t>21:10:59Z</t>
  </si>
  <si>
    <t>03:15:45Z</t>
  </si>
  <si>
    <t>06:17:12Z</t>
  </si>
  <si>
    <t>12:56:48Z</t>
  </si>
  <si>
    <t>01:17:37Z</t>
  </si>
  <si>
    <t>12:52:56Z</t>
  </si>
  <si>
    <t>05:05:48Z</t>
  </si>
  <si>
    <t>11:59:08Z</t>
  </si>
  <si>
    <t>23:44:53Z</t>
  </si>
  <si>
    <t>02:50:35Z</t>
  </si>
  <si>
    <t>15:09:02Z</t>
  </si>
  <si>
    <t>18:53:57Z</t>
  </si>
  <si>
    <t>09:21:55Z</t>
  </si>
  <si>
    <t>17:08:21Z</t>
  </si>
  <si>
    <t>11:59:23Z</t>
  </si>
  <si>
    <t>15:14:00Z</t>
  </si>
  <si>
    <t>21:54:32Z</t>
  </si>
  <si>
    <t>14:51:24Z</t>
  </si>
  <si>
    <t>08:59:30Z</t>
  </si>
  <si>
    <t>19:06:26Z</t>
  </si>
  <si>
    <t>14:57:55Z</t>
  </si>
  <si>
    <t>03:45:10Z</t>
  </si>
  <si>
    <t>05:29:08Z</t>
  </si>
  <si>
    <t>11:35:13Z</t>
  </si>
  <si>
    <t>23:14:27Z</t>
  </si>
  <si>
    <t>19:22:54Z</t>
  </si>
  <si>
    <t>15:48:18Z</t>
  </si>
  <si>
    <t>22:12:57Z</t>
  </si>
  <si>
    <t>03:12:09Z</t>
  </si>
  <si>
    <t>08:43:00Z</t>
  </si>
  <si>
    <t>19:30:48Z</t>
  </si>
  <si>
    <t>09:17:16Z</t>
  </si>
  <si>
    <t>02:21:23Z</t>
  </si>
  <si>
    <t>14:47:29Z</t>
  </si>
  <si>
    <t>15:02:07Z</t>
  </si>
  <si>
    <t>16:19:26Z</t>
  </si>
  <si>
    <t>09:14:02Z</t>
  </si>
  <si>
    <t>14:44:52Z</t>
  </si>
  <si>
    <t>19:32:02Z</t>
  </si>
  <si>
    <t>12:31:41Z</t>
  </si>
  <si>
    <t>22:36:42Z</t>
  </si>
  <si>
    <t>17:04:05Z</t>
  </si>
  <si>
    <t>14:27:38Z</t>
  </si>
  <si>
    <t>15:57:40Z</t>
  </si>
  <si>
    <t>07:55:35Z</t>
  </si>
  <si>
    <t>22:47:39Z</t>
  </si>
  <si>
    <t>22:55:07Z</t>
  </si>
  <si>
    <t>02:35:04Z</t>
  </si>
  <si>
    <t>13:22:19Z</t>
  </si>
  <si>
    <t>15:26:30Z</t>
  </si>
  <si>
    <t>20:40:11Z</t>
  </si>
  <si>
    <t>14:53:29Z</t>
  </si>
  <si>
    <t>00:08:48Z</t>
  </si>
  <si>
    <t>04:15:55Z</t>
  </si>
  <si>
    <t>12:51:20Z</t>
  </si>
  <si>
    <t>05:24:34Z</t>
  </si>
  <si>
    <t>05:35:26Z</t>
  </si>
  <si>
    <t>07:41:23Z</t>
  </si>
  <si>
    <t>21:41:56Z</t>
  </si>
  <si>
    <t>16:15:07Z</t>
  </si>
  <si>
    <t>08:31:32Z</t>
  </si>
  <si>
    <t>16:42:58Z</t>
  </si>
  <si>
    <t>20:05:42Z</t>
  </si>
  <si>
    <t>10:03:49Z</t>
  </si>
  <si>
    <t>18:33:53Z</t>
  </si>
  <si>
    <t>15:11:33Z</t>
  </si>
  <si>
    <t>22:45:37Z</t>
  </si>
  <si>
    <t>00:56:14Z</t>
  </si>
  <si>
    <t>14:44:53Z</t>
  </si>
  <si>
    <t>14:37:22Z</t>
  </si>
  <si>
    <t>21:33:27Z</t>
  </si>
  <si>
    <t>16:02:22Z</t>
  </si>
  <si>
    <t>17:27:45Z</t>
  </si>
  <si>
    <t>11:42:01Z</t>
  </si>
  <si>
    <t>11:14:18Z</t>
  </si>
  <si>
    <t>08:43:32Z</t>
  </si>
  <si>
    <t>22:26:09Z</t>
  </si>
  <si>
    <t>07:58:05Z</t>
  </si>
  <si>
    <t>18:52:33Z</t>
  </si>
  <si>
    <t>14:04:03Z</t>
  </si>
  <si>
    <t>09:32:23Z</t>
  </si>
  <si>
    <t>23:18:45Z</t>
  </si>
  <si>
    <t>23:28:16Z</t>
  </si>
  <si>
    <t>21:13:49Z</t>
  </si>
  <si>
    <t>18:49:56Z</t>
  </si>
  <si>
    <t>21:50:38Z</t>
  </si>
  <si>
    <t>02:53:01Z</t>
  </si>
  <si>
    <t>08:47:49Z</t>
  </si>
  <si>
    <t>14:01:35Z</t>
  </si>
  <si>
    <t>15:26:26Z</t>
  </si>
  <si>
    <t>23:30:15Z</t>
  </si>
  <si>
    <t>18:52:38Z</t>
  </si>
  <si>
    <t>21:57:21Z</t>
  </si>
  <si>
    <t>13:48:23Z</t>
  </si>
  <si>
    <t>22:52:33Z</t>
  </si>
  <si>
    <t>10:57:28Z</t>
  </si>
  <si>
    <t>20:12:26Z</t>
  </si>
  <si>
    <t>23:31:13Z</t>
  </si>
  <si>
    <t>19:32:06Z</t>
  </si>
  <si>
    <t>18:31:22Z</t>
  </si>
  <si>
    <t>15:18:11Z</t>
  </si>
  <si>
    <t>04:33:04Z</t>
  </si>
  <si>
    <t>07:25:22Z</t>
  </si>
  <si>
    <t>19:52:21Z</t>
  </si>
  <si>
    <t>08:09:15Z</t>
  </si>
  <si>
    <t>15:14:07Z</t>
  </si>
  <si>
    <t>21:55:07Z</t>
  </si>
  <si>
    <t>05:20:08Z</t>
  </si>
  <si>
    <t>21:59:06Z</t>
  </si>
  <si>
    <t>14:48:24Z</t>
  </si>
  <si>
    <t>16:15:26Z</t>
  </si>
  <si>
    <t>13:29:59Z</t>
  </si>
  <si>
    <t>05:35:33Z</t>
  </si>
  <si>
    <t>13:50:59Z</t>
  </si>
  <si>
    <t>06:01:12Z</t>
  </si>
  <si>
    <t>07:45:19Z</t>
  </si>
  <si>
    <t>18:10:52Z</t>
  </si>
  <si>
    <t>02:23:38Z</t>
  </si>
  <si>
    <t>06:45:11Z</t>
  </si>
  <si>
    <t>12:18:50Z</t>
  </si>
  <si>
    <t>09:39:28Z</t>
  </si>
  <si>
    <t>16:31:03Z</t>
  </si>
  <si>
    <t>11:45:21Z</t>
  </si>
  <si>
    <t>05:45:34Z</t>
  </si>
  <si>
    <t>20:53:05Z</t>
  </si>
  <si>
    <t>03:36:12Z</t>
  </si>
  <si>
    <t>16:45:25Z</t>
  </si>
  <si>
    <t>05:51:11Z</t>
  </si>
  <si>
    <t>22:23:58Z</t>
  </si>
  <si>
    <t>14:44:38Z</t>
  </si>
  <si>
    <t>02:05:05Z</t>
  </si>
  <si>
    <t>08:13:11Z</t>
  </si>
  <si>
    <t>03:53:16Z</t>
  </si>
  <si>
    <t>20:40:26Z</t>
  </si>
  <si>
    <t>10:04:16Z</t>
  </si>
  <si>
    <t>07:18:21Z</t>
  </si>
  <si>
    <t>22:20:16Z</t>
  </si>
  <si>
    <t>02:18:43Z</t>
  </si>
  <si>
    <t>04:19:31Z</t>
  </si>
  <si>
    <t>14:01:40Z</t>
  </si>
  <si>
    <t>21:37:40Z</t>
  </si>
  <si>
    <t>07:29:48Z</t>
  </si>
  <si>
    <t>17:36:44Z</t>
  </si>
  <si>
    <t>02:24:25Z</t>
  </si>
  <si>
    <t>20:28:43Z</t>
  </si>
  <si>
    <t>21:57:19Z</t>
  </si>
  <si>
    <t>14:09:19Z</t>
  </si>
  <si>
    <t>13:20:06Z</t>
  </si>
  <si>
    <t>14:18:17Z</t>
  </si>
  <si>
    <t>07:58:34Z</t>
  </si>
  <si>
    <t>13:30:53Z</t>
  </si>
  <si>
    <t>05:43:03Z</t>
  </si>
  <si>
    <t>16:37:26Z</t>
  </si>
  <si>
    <t>18:13:33Z</t>
  </si>
  <si>
    <t>18:27:11Z</t>
  </si>
  <si>
    <t>21:49:01Z</t>
  </si>
  <si>
    <t>01:12:37Z</t>
  </si>
  <si>
    <t>23:32:13Z</t>
  </si>
  <si>
    <t>16:41:46Z</t>
  </si>
  <si>
    <t>19:08:55Z</t>
  </si>
  <si>
    <t>08:35:19Z</t>
  </si>
  <si>
    <t>02:04:36Z</t>
  </si>
  <si>
    <t>13:23:27Z</t>
  </si>
  <si>
    <t>21:29:34Z</t>
  </si>
  <si>
    <t>17:38:08Z</t>
  </si>
  <si>
    <t>08:31:38Z</t>
  </si>
  <si>
    <t>18:50:04Z</t>
  </si>
  <si>
    <t>02:34:07Z</t>
  </si>
  <si>
    <t>15:36:17Z</t>
  </si>
  <si>
    <t>00:41:20Z</t>
  </si>
  <si>
    <t>17:01:55Z</t>
  </si>
  <si>
    <t>02:06:15Z</t>
  </si>
  <si>
    <t>00:01:50Z</t>
  </si>
  <si>
    <t>14:32:13Z</t>
  </si>
  <si>
    <t>16:05:48Z</t>
  </si>
  <si>
    <t>07:45:10Z</t>
  </si>
  <si>
    <t>11:58:23Z</t>
  </si>
  <si>
    <t>12:51:52Z</t>
  </si>
  <si>
    <t>20:45:40Z</t>
  </si>
  <si>
    <t>23:28:18Z</t>
  </si>
  <si>
    <t>03:11:35Z</t>
  </si>
  <si>
    <t>10:55:30Z</t>
  </si>
  <si>
    <t>04:33:23Z</t>
  </si>
  <si>
    <t>03:30:19Z</t>
  </si>
  <si>
    <t>10:04:14Z</t>
  </si>
  <si>
    <t>09:50:50Z</t>
  </si>
  <si>
    <t>19:38:03Z</t>
  </si>
  <si>
    <t>11:46:56Z</t>
  </si>
  <si>
    <t>20:32:16Z</t>
  </si>
  <si>
    <t>16:43:27Z</t>
  </si>
  <si>
    <t>15:10:55Z</t>
  </si>
  <si>
    <t>09:55:15Z</t>
  </si>
  <si>
    <t>18:23:16Z</t>
  </si>
  <si>
    <t>19:43:45Z</t>
  </si>
  <si>
    <t>21:59:18Z</t>
  </si>
  <si>
    <t>15:25:49Z</t>
  </si>
  <si>
    <t>08:51:23Z</t>
  </si>
  <si>
    <t>18:36:53Z</t>
  </si>
  <si>
    <t>02:35:45Z</t>
  </si>
  <si>
    <t>08:26:28Z</t>
  </si>
  <si>
    <t>17:29:43Z</t>
  </si>
  <si>
    <t>18:26:14Z</t>
  </si>
  <si>
    <t>14:24:08Z</t>
  </si>
  <si>
    <t>21:26:06Z</t>
  </si>
  <si>
    <t>17:47:38Z</t>
  </si>
  <si>
    <t>13:43:20Z</t>
  </si>
  <si>
    <t>10:09:14Z</t>
  </si>
  <si>
    <t>02:50:20Z</t>
  </si>
  <si>
    <t>14:08:53Z</t>
  </si>
  <si>
    <t>21:55:56Z</t>
  </si>
  <si>
    <t>16:06:11Z</t>
  </si>
  <si>
    <t>15:54:52Z</t>
  </si>
  <si>
    <t>16:37:57Z</t>
  </si>
  <si>
    <t>09:37:39Z</t>
  </si>
  <si>
    <t>14:06:25Z</t>
  </si>
  <si>
    <t>13:33:55Z</t>
  </si>
  <si>
    <t>11:20:09Z</t>
  </si>
  <si>
    <t>14:22:25Z</t>
  </si>
  <si>
    <t>18:18:17Z</t>
  </si>
  <si>
    <t>04:54:06Z</t>
  </si>
  <si>
    <t>16:44:46Z</t>
  </si>
  <si>
    <t>05:29:58Z</t>
  </si>
  <si>
    <t>12:32:38Z</t>
  </si>
  <si>
    <t>01:07:34Z</t>
  </si>
  <si>
    <t>22:12:08Z</t>
  </si>
  <si>
    <t>07:54:39Z</t>
  </si>
  <si>
    <t>22:20:47Z</t>
  </si>
  <si>
    <t>15:37:47Z</t>
  </si>
  <si>
    <t>15:51:47Z</t>
  </si>
  <si>
    <t>00:45:33Z</t>
  </si>
  <si>
    <t>04:58:14Z</t>
  </si>
  <si>
    <t>14:07:25Z</t>
  </si>
  <si>
    <t>15:42:43Z</t>
  </si>
  <si>
    <t>04:17:46Z</t>
  </si>
  <si>
    <t>11:36:51Z</t>
  </si>
  <si>
    <t>12:47:48Z</t>
  </si>
  <si>
    <t>14:58:09Z</t>
  </si>
  <si>
    <t>07:54:44Z</t>
  </si>
  <si>
    <t>07:59:29Z</t>
  </si>
  <si>
    <t>21:53:56Z</t>
  </si>
  <si>
    <t>14:36:13Z</t>
  </si>
  <si>
    <t>09:13:35Z</t>
  </si>
  <si>
    <t>05:06:37Z</t>
  </si>
  <si>
    <t>21:14:43Z</t>
  </si>
  <si>
    <t>01:56:45Z</t>
  </si>
  <si>
    <t>16:06:56Z</t>
  </si>
  <si>
    <t>21:14:09Z</t>
  </si>
  <si>
    <t>20:39:16Z</t>
  </si>
  <si>
    <t>13:16:15Z</t>
  </si>
  <si>
    <t>17:11:10Z</t>
  </si>
  <si>
    <t>23:59:25Z</t>
  </si>
  <si>
    <t>08:00:07Z</t>
  </si>
  <si>
    <t>05:53:37Z</t>
  </si>
  <si>
    <t>15:07:47Z</t>
  </si>
  <si>
    <t>16:19:39Z</t>
  </si>
  <si>
    <t>18:54:57Z</t>
  </si>
  <si>
    <t>19:03:48Z</t>
  </si>
  <si>
    <t>15:06:11Z</t>
  </si>
  <si>
    <t>01:47:00Z</t>
  </si>
  <si>
    <t>15:13:32Z</t>
  </si>
  <si>
    <t>16:27:48Z</t>
  </si>
  <si>
    <t>00:39:38Z</t>
  </si>
  <si>
    <t>10:24:43Z</t>
  </si>
  <si>
    <t>17:56:50Z</t>
  </si>
  <si>
    <t>22:25:48Z</t>
  </si>
  <si>
    <t>22:34:35Z</t>
  </si>
  <si>
    <t>16:19:57Z</t>
  </si>
  <si>
    <t>03:10:02Z</t>
  </si>
  <si>
    <t>10:12:11Z</t>
  </si>
  <si>
    <t>12:54:22Z</t>
  </si>
  <si>
    <t>14:08:58Z</t>
  </si>
  <si>
    <t>22:29:28Z</t>
  </si>
  <si>
    <t>15:39:52Z</t>
  </si>
  <si>
    <t>14:44:01Z</t>
  </si>
  <si>
    <t>10:33:09Z</t>
  </si>
  <si>
    <t>08:06:58Z</t>
  </si>
  <si>
    <t>08:26:01Z</t>
  </si>
  <si>
    <t>12:40:53Z</t>
  </si>
  <si>
    <t>18:37:50Z</t>
  </si>
  <si>
    <t>13:48:30Z</t>
  </si>
  <si>
    <t>11:51:00Z</t>
  </si>
  <si>
    <t>18:05:29Z</t>
  </si>
  <si>
    <t>22:47:53Z</t>
  </si>
  <si>
    <t>23:32:25Z</t>
  </si>
  <si>
    <t>14:33:33Z</t>
  </si>
  <si>
    <t>16:34:39Z</t>
  </si>
  <si>
    <t>04:15:50Z</t>
  </si>
  <si>
    <t>13:11:25Z</t>
  </si>
  <si>
    <t>18:30:02Z</t>
  </si>
  <si>
    <t>17:00:47Z</t>
  </si>
  <si>
    <t>23:03:09Z</t>
  </si>
  <si>
    <t>07:23:51Z</t>
  </si>
  <si>
    <t>11:40:54Z</t>
  </si>
  <si>
    <t>15:07:35Z</t>
  </si>
  <si>
    <t>04:47:23Z</t>
  </si>
  <si>
    <t>12:10:57Z</t>
  </si>
  <si>
    <t>20:18:25Z</t>
  </si>
  <si>
    <t>21:02:18Z</t>
  </si>
  <si>
    <t>07:35:28Z</t>
  </si>
  <si>
    <t>12:47:21Z</t>
  </si>
  <si>
    <t>13:50:26Z</t>
  </si>
  <si>
    <t>07:22:27Z</t>
  </si>
  <si>
    <t>00:51:34Z</t>
  </si>
  <si>
    <t>04:53:54Z</t>
  </si>
  <si>
    <t>09:52:19Z</t>
  </si>
  <si>
    <t>15:45:26Z</t>
  </si>
  <si>
    <t>14:29:47Z</t>
  </si>
  <si>
    <t>14:07:58Z</t>
  </si>
  <si>
    <t>14:25:30Z</t>
  </si>
  <si>
    <t>18:02:14Z</t>
  </si>
  <si>
    <t>21:04:55Z</t>
  </si>
  <si>
    <t>16:38:26Z</t>
  </si>
  <si>
    <t>00:43:09Z</t>
  </si>
  <si>
    <t>19:50:41Z</t>
  </si>
  <si>
    <t>08:54:25Z</t>
  </si>
  <si>
    <t>23:48:24Z</t>
  </si>
  <si>
    <t>12:36:31Z</t>
  </si>
  <si>
    <t>20:39:23Z</t>
  </si>
  <si>
    <t>02:14:27Z</t>
  </si>
  <si>
    <t>03:40:26Z</t>
  </si>
  <si>
    <t>14:16:39Z</t>
  </si>
  <si>
    <t>14:18:07Z</t>
  </si>
  <si>
    <t>19:23:14Z</t>
  </si>
  <si>
    <t>20:09:26Z</t>
  </si>
  <si>
    <t>16:51:21Z</t>
  </si>
  <si>
    <t>21:45:38Z</t>
  </si>
  <si>
    <t>10:21:33Z</t>
  </si>
  <si>
    <t>00:02:15Z</t>
  </si>
  <si>
    <t>03:13:35Z</t>
  </si>
  <si>
    <t>03:52:16Z</t>
  </si>
  <si>
    <t>19:00:23Z</t>
  </si>
  <si>
    <t>10:53:43Z</t>
  </si>
  <si>
    <t>07:14:33Z</t>
  </si>
  <si>
    <t>14:56:56Z</t>
  </si>
  <si>
    <t>15:26:53Z</t>
  </si>
  <si>
    <t>14:31:33Z</t>
  </si>
  <si>
    <t>04:18:28Z</t>
  </si>
  <si>
    <t>07:26:07Z</t>
  </si>
  <si>
    <t>06:54:51Z</t>
  </si>
  <si>
    <t>18:27:39Z</t>
  </si>
  <si>
    <t>16:46:17Z</t>
  </si>
  <si>
    <t>16:27:16Z</t>
  </si>
  <si>
    <t>06:52:29Z</t>
  </si>
  <si>
    <t>09:21:06Z</t>
  </si>
  <si>
    <t>09:09:37Z</t>
  </si>
  <si>
    <t>15:33:37Z</t>
  </si>
  <si>
    <t>09:30:58Z</t>
  </si>
  <si>
    <t>20:11:02Z</t>
  </si>
  <si>
    <t>10:25:00Z</t>
  </si>
  <si>
    <t>20:11:47Z</t>
  </si>
  <si>
    <t>08:51:32Z</t>
  </si>
  <si>
    <t>07:51:22Z</t>
  </si>
  <si>
    <t>16:07:28Z</t>
  </si>
  <si>
    <t>12:06:00Z</t>
  </si>
  <si>
    <t>13:50:04Z</t>
  </si>
  <si>
    <t>10:12:55Z</t>
  </si>
  <si>
    <t>17:32:54Z</t>
  </si>
  <si>
    <t>19:34:02Z</t>
  </si>
  <si>
    <t>20:24:15Z</t>
  </si>
  <si>
    <t>17:19:36Z</t>
  </si>
  <si>
    <t>01:33:24Z</t>
  </si>
  <si>
    <t>16:34:36Z</t>
  </si>
  <si>
    <t>10:30:23Z</t>
  </si>
  <si>
    <t>11:52:25Z</t>
  </si>
  <si>
    <t>18:15:41Z</t>
  </si>
  <si>
    <t>08:57:29Z</t>
  </si>
  <si>
    <t>20:42:30Z</t>
  </si>
  <si>
    <t>13:11:45Z</t>
  </si>
  <si>
    <t>12:07:01Z</t>
  </si>
  <si>
    <t>18:00:10Z</t>
  </si>
  <si>
    <t>19:12:26Z</t>
  </si>
  <si>
    <t>11:15:07Z</t>
  </si>
  <si>
    <t>17:57:24Z</t>
  </si>
  <si>
    <t>15:38:32Z</t>
  </si>
  <si>
    <t>14:13:19Z</t>
  </si>
  <si>
    <t>20:49:32Z</t>
  </si>
  <si>
    <t>22:44:37Z</t>
  </si>
  <si>
    <t>19:00:39Z</t>
  </si>
  <si>
    <t>16:16:28Z</t>
  </si>
  <si>
    <t>21:26:02Z</t>
  </si>
  <si>
    <t>19:23:59Z</t>
  </si>
  <si>
    <t>21:58:19Z</t>
  </si>
  <si>
    <t>19:24:16Z</t>
  </si>
  <si>
    <t>05:44:36Z</t>
  </si>
  <si>
    <t>08:47:40Z</t>
  </si>
  <si>
    <t>15:50:26Z</t>
  </si>
  <si>
    <t>22:06:48Z</t>
  </si>
  <si>
    <t>22:34:41Z</t>
  </si>
  <si>
    <t>17:12:40Z</t>
  </si>
  <si>
    <t>21:28:28Z</t>
  </si>
  <si>
    <t>06:06:17Z</t>
  </si>
  <si>
    <t>07:20:45Z</t>
  </si>
  <si>
    <t>23:09:50Z</t>
  </si>
  <si>
    <t>07:47:49Z</t>
  </si>
  <si>
    <t>11:32:25Z</t>
  </si>
  <si>
    <t>17:20:45Z</t>
  </si>
  <si>
    <t>05:13:51Z</t>
  </si>
  <si>
    <t>19:53:29Z</t>
  </si>
  <si>
    <t>19:38:42Z</t>
  </si>
  <si>
    <t>00:05:39Z</t>
  </si>
  <si>
    <t>18:22:00Z</t>
  </si>
  <si>
    <t>00:56:06Z</t>
  </si>
  <si>
    <t>07:27:13Z</t>
  </si>
  <si>
    <t>22:38:40Z</t>
  </si>
  <si>
    <t>02:15:56Z</t>
  </si>
  <si>
    <t>10:05:32Z</t>
  </si>
  <si>
    <t>00:19:49Z</t>
  </si>
  <si>
    <t>15:08:16Z</t>
  </si>
  <si>
    <t>23:28:59Z</t>
  </si>
  <si>
    <t>11:20:38Z</t>
  </si>
  <si>
    <t>20:55:40Z</t>
  </si>
  <si>
    <t>16:41:50Z</t>
  </si>
  <si>
    <t>14:49:40Z</t>
  </si>
  <si>
    <t>17:32:23Z</t>
  </si>
  <si>
    <t>10:15:19Z</t>
  </si>
  <si>
    <t>01:45:02Z</t>
  </si>
  <si>
    <t>01:45:28Z</t>
  </si>
  <si>
    <t>23:34:56Z</t>
  </si>
  <si>
    <t>00:34:35Z</t>
  </si>
  <si>
    <t>07:24:53Z</t>
  </si>
  <si>
    <t>17:26:02Z</t>
  </si>
  <si>
    <t>23:11:19Z</t>
  </si>
  <si>
    <t>07:04:13Z</t>
  </si>
  <si>
    <t>00:33:39Z</t>
  </si>
  <si>
    <t>19:39:54Z</t>
  </si>
  <si>
    <t>19:08:47Z</t>
  </si>
  <si>
    <t>14:00:16Z</t>
  </si>
  <si>
    <t>21:25:19Z</t>
  </si>
  <si>
    <t>09:00:52Z</t>
  </si>
  <si>
    <t>06:55:16Z</t>
  </si>
  <si>
    <t>07:57:32Z</t>
  </si>
  <si>
    <t>19:39:53Z</t>
  </si>
  <si>
    <t>06:08:04Z</t>
  </si>
  <si>
    <t>23:51:00Z</t>
  </si>
  <si>
    <t>15:40:48Z</t>
  </si>
  <si>
    <t>08:13:55Z</t>
  </si>
  <si>
    <t>11:21:05Z</t>
  </si>
  <si>
    <t>03:05:25Z</t>
  </si>
  <si>
    <t>02:59:34Z</t>
  </si>
  <si>
    <t>09:33:07Z</t>
  </si>
  <si>
    <t>04:56:15Z</t>
  </si>
  <si>
    <t>03:54:15Z</t>
  </si>
  <si>
    <t>18:30:40Z</t>
  </si>
  <si>
    <t>23:12:05Z</t>
  </si>
  <si>
    <t>19:18:41Z</t>
  </si>
  <si>
    <t>09:12:01Z</t>
  </si>
  <si>
    <t>02:41:04Z</t>
  </si>
  <si>
    <t>09:35:53Z</t>
  </si>
  <si>
    <t>08:05:28Z</t>
  </si>
  <si>
    <t>03:56:48Z</t>
  </si>
  <si>
    <t>09:09:02Z</t>
  </si>
  <si>
    <t>02:46:14Z</t>
  </si>
  <si>
    <t>02:09:56Z</t>
  </si>
  <si>
    <t>11:58:40Z</t>
  </si>
  <si>
    <t>07:51:31Z</t>
  </si>
  <si>
    <t>04:54:35Z</t>
  </si>
  <si>
    <t>21:53:40Z</t>
  </si>
  <si>
    <t>07:49:44Z</t>
  </si>
  <si>
    <t>07:16:23Z</t>
  </si>
  <si>
    <t>19:53:25Z</t>
  </si>
  <si>
    <t>03:17:35Z</t>
  </si>
  <si>
    <t>06:22:56Z</t>
  </si>
  <si>
    <t>06:32:53Z</t>
  </si>
  <si>
    <t>16:16:08Z</t>
  </si>
  <si>
    <t>04:06:46Z</t>
  </si>
  <si>
    <t>21:56:20Z</t>
  </si>
  <si>
    <t>15:59:03Z</t>
  </si>
  <si>
    <t>18:20:18Z</t>
  </si>
  <si>
    <t>08:48:55Z</t>
  </si>
  <si>
    <t>19:55:20Z</t>
  </si>
  <si>
    <t>15:27:48Z</t>
  </si>
  <si>
    <t>12:25:30Z</t>
  </si>
  <si>
    <t>15:10:10Z</t>
  </si>
  <si>
    <t>06:59:05Z</t>
  </si>
  <si>
    <t>14:51:56Z</t>
  </si>
  <si>
    <t>03:05:58Z</t>
  </si>
  <si>
    <t>07:59:00Z</t>
  </si>
  <si>
    <t>07:23:04Z</t>
  </si>
  <si>
    <t>18:53:54Z</t>
  </si>
  <si>
    <t>23:29:25Z</t>
  </si>
  <si>
    <t>03:59:56Z</t>
  </si>
  <si>
    <t>21:58:54Z</t>
  </si>
  <si>
    <t>02:09:19Z</t>
  </si>
  <si>
    <t>01:35:08Z</t>
  </si>
  <si>
    <t>04:06:12Z</t>
  </si>
  <si>
    <t>08:22:51Z</t>
  </si>
  <si>
    <t>12:43:15Z</t>
  </si>
  <si>
    <t>06:09:56Z</t>
  </si>
  <si>
    <t>22:56:22Z</t>
  </si>
  <si>
    <t>22:50:08Z</t>
  </si>
  <si>
    <t>03:42:48Z</t>
  </si>
  <si>
    <t>13:22:33Z</t>
  </si>
  <si>
    <t>05:50:49Z</t>
  </si>
  <si>
    <t>04:11:34Z</t>
  </si>
  <si>
    <t>09:45:05Z</t>
  </si>
  <si>
    <t>09:04:09Z</t>
  </si>
  <si>
    <t>10:02:41Z</t>
  </si>
  <si>
    <t>10:11:13Z</t>
  </si>
  <si>
    <t>06:09:21Z</t>
  </si>
  <si>
    <t>10:00:31Z</t>
  </si>
  <si>
    <t>16:41:07Z</t>
  </si>
  <si>
    <t>09:34:35Z</t>
  </si>
  <si>
    <t>08:22:12Z</t>
  </si>
  <si>
    <t>06:59:14Z</t>
  </si>
  <si>
    <t>09:49:52Z</t>
  </si>
  <si>
    <t>05:48:16Z</t>
  </si>
  <si>
    <t>09:13:31Z</t>
  </si>
  <si>
    <t>01:36:56Z</t>
  </si>
  <si>
    <t>05:14:46Z</t>
  </si>
  <si>
    <t>06:28:01Z</t>
  </si>
  <si>
    <t>08:27:02Z</t>
  </si>
  <si>
    <t>06:05:43Z</t>
  </si>
  <si>
    <t>09:43:01Z</t>
  </si>
  <si>
    <t>10:04:56Z</t>
  </si>
  <si>
    <t>17:43:54Z</t>
  </si>
  <si>
    <t>03:23:15Z</t>
  </si>
  <si>
    <t>07:19:08Z</t>
  </si>
  <si>
    <t>08:37:23Z</t>
  </si>
  <si>
    <t>15:52:35Z</t>
  </si>
  <si>
    <t>07:41:48Z</t>
  </si>
  <si>
    <t>23:01:16Z</t>
  </si>
  <si>
    <t>15:34:24Z</t>
  </si>
  <si>
    <t>11:28:02Z</t>
  </si>
  <si>
    <t>10:35:11Z</t>
  </si>
  <si>
    <t>06:57:15Z</t>
  </si>
  <si>
    <t>08:25:10Z</t>
  </si>
  <si>
    <t>01:53:41Z</t>
  </si>
  <si>
    <t>21:46:31Z</t>
  </si>
  <si>
    <t>10:48:56Z</t>
  </si>
  <si>
    <t>00:30:06Z</t>
  </si>
  <si>
    <t>13:00:39Z</t>
  </si>
  <si>
    <t>11:54:37Z</t>
  </si>
  <si>
    <t>09:40:30Z</t>
  </si>
  <si>
    <t>07:35:55Z</t>
  </si>
  <si>
    <t>12:54:58Z</t>
  </si>
  <si>
    <t>07:32:15Z</t>
  </si>
  <si>
    <t>12:05:04Z</t>
  </si>
  <si>
    <t>06:04:12Z</t>
  </si>
  <si>
    <t>05:56:56Z</t>
  </si>
  <si>
    <t>10:04:58Z</t>
  </si>
  <si>
    <t>19:54:17Z</t>
  </si>
  <si>
    <t>03:02:29Z</t>
  </si>
  <si>
    <t>08:39:35Z</t>
  </si>
  <si>
    <t>02:21:32Z</t>
  </si>
  <si>
    <t>21:03:25Z</t>
  </si>
  <si>
    <t>09:14:54Z</t>
  </si>
  <si>
    <t>09:46:55Z</t>
  </si>
  <si>
    <t>10:12:03Z</t>
  </si>
  <si>
    <t>10:05:04Z</t>
  </si>
  <si>
    <t>07:25:50Z</t>
  </si>
  <si>
    <t>13:12:10Z</t>
  </si>
  <si>
    <t>10:26:24Z</t>
  </si>
  <si>
    <t>15:01:44Z</t>
  </si>
  <si>
    <t>08:38:32Z</t>
  </si>
  <si>
    <t>12:59:29Z</t>
  </si>
  <si>
    <t>13:07:02Z</t>
  </si>
  <si>
    <t>07:06:11Z</t>
  </si>
  <si>
    <t>09:11:58Z</t>
  </si>
  <si>
    <t>09:39:02Z</t>
  </si>
  <si>
    <t>14:09:21Z</t>
  </si>
  <si>
    <t>14:20:34Z</t>
  </si>
  <si>
    <t>15:37:03Z</t>
  </si>
  <si>
    <t>06:01:57Z</t>
  </si>
  <si>
    <t>09:27:29Z</t>
  </si>
  <si>
    <t>10:57:20Z</t>
  </si>
  <si>
    <t>13:48:21Z</t>
  </si>
  <si>
    <t>12:10:03Z</t>
  </si>
  <si>
    <t>00:52:51Z</t>
  </si>
  <si>
    <t>03:03:20Z</t>
  </si>
  <si>
    <t>01:44:50Z</t>
  </si>
  <si>
    <t>10:16:57Z</t>
  </si>
  <si>
    <t>14:29:57Z</t>
  </si>
  <si>
    <t>01:25:37Z</t>
  </si>
  <si>
    <t>13:29:05Z</t>
  </si>
  <si>
    <t>19:43:24Z</t>
  </si>
  <si>
    <t>13:26:43Z</t>
  </si>
  <si>
    <t>03:33:58Z</t>
  </si>
  <si>
    <t>03:02:56Z</t>
  </si>
  <si>
    <t>09:21:26Z</t>
  </si>
  <si>
    <t>14:16:52Z</t>
  </si>
  <si>
    <t>04:54:02Z</t>
  </si>
  <si>
    <t>13:12:40Z</t>
  </si>
  <si>
    <t>15:08:15Z</t>
  </si>
  <si>
    <t>04:01:23Z</t>
  </si>
  <si>
    <t>12:45:15Z</t>
  </si>
  <si>
    <t>15:47:32Z</t>
  </si>
  <si>
    <t>11:03:57Z</t>
  </si>
  <si>
    <t>14:11:03Z</t>
  </si>
  <si>
    <t>02:07:35Z</t>
  </si>
  <si>
    <t>09:06:37Z</t>
  </si>
  <si>
    <t>08:34:14Z</t>
  </si>
  <si>
    <t>14:34:10Z</t>
  </si>
  <si>
    <t>20:27:01Z</t>
  </si>
  <si>
    <t>11:27:31Z</t>
  </si>
  <si>
    <t>15:23:31Z</t>
  </si>
  <si>
    <t>15:04:01Z</t>
  </si>
  <si>
    <t>04:48:31Z</t>
  </si>
  <si>
    <t>13:09:53Z</t>
  </si>
  <si>
    <t>15:49:35Z</t>
  </si>
  <si>
    <t>15:27:51Z</t>
  </si>
  <si>
    <t>06:26:26Z</t>
  </si>
  <si>
    <t>08:20:38Z</t>
  </si>
  <si>
    <t>16:26:45Z</t>
  </si>
  <si>
    <t>13:55:00Z</t>
  </si>
  <si>
    <t>15:47:19Z</t>
  </si>
  <si>
    <t>07:12:32Z</t>
  </si>
  <si>
    <t>18:53:17Z</t>
  </si>
  <si>
    <t>01:46:17Z</t>
  </si>
  <si>
    <t>04:52:50Z</t>
  </si>
  <si>
    <t>13:12:03Z</t>
  </si>
  <si>
    <t>21:58:51Z</t>
  </si>
  <si>
    <t>06:49:19Z</t>
  </si>
  <si>
    <t>15:07:50Z</t>
  </si>
  <si>
    <t>05:59:52Z</t>
  </si>
  <si>
    <t>08:11:59Z</t>
  </si>
  <si>
    <t>11:45:47Z</t>
  </si>
  <si>
    <t>15:03:01Z</t>
  </si>
  <si>
    <t>14:40:28Z</t>
  </si>
  <si>
    <t>15:04:29Z</t>
  </si>
  <si>
    <t>16:03:46Z</t>
  </si>
  <si>
    <t>08:16:41Z</t>
  </si>
  <si>
    <t>13:28:59Z</t>
  </si>
  <si>
    <t>08:56:10Z</t>
  </si>
  <si>
    <t>13:34:24Z</t>
  </si>
  <si>
    <t>09:43:24Z</t>
  </si>
  <si>
    <t>16:30:27Z</t>
  </si>
  <si>
    <t>14:42:31Z</t>
  </si>
  <si>
    <t>18:05:06Z</t>
  </si>
  <si>
    <t>15:33:01Z</t>
  </si>
  <si>
    <t>09:15:33Z</t>
  </si>
  <si>
    <t>17:40:26Z</t>
  </si>
  <si>
    <t>15:55:01Z</t>
  </si>
  <si>
    <t>14:27:24Z</t>
  </si>
  <si>
    <t>08:14:33Z</t>
  </si>
  <si>
    <t>08:40:40Z</t>
  </si>
  <si>
    <t>18:24:36Z</t>
  </si>
  <si>
    <t>06:03:59Z</t>
  </si>
  <si>
    <t>15:39:08Z</t>
  </si>
  <si>
    <t>18:05:28Z</t>
  </si>
  <si>
    <t>02:04:22Z</t>
  </si>
  <si>
    <t>14:55:01Z</t>
  </si>
  <si>
    <t>17:57:30Z</t>
  </si>
  <si>
    <t>15:53:32Z</t>
  </si>
  <si>
    <t>16:22:52Z</t>
  </si>
  <si>
    <t>19:38:18Z</t>
  </si>
  <si>
    <t>19:05:32Z</t>
  </si>
  <si>
    <t>16:59:41Z</t>
  </si>
  <si>
    <t>19:21:19Z</t>
  </si>
  <si>
    <t>08:33:27Z</t>
  </si>
  <si>
    <t>08:18:45Z</t>
  </si>
  <si>
    <t>13:13:04Z</t>
  </si>
  <si>
    <t>09:54:41Z</t>
  </si>
  <si>
    <t>14:18:51Z</t>
  </si>
  <si>
    <t>13:29:46Z</t>
  </si>
  <si>
    <t>16:28:58Z</t>
  </si>
  <si>
    <t>18:34:42Z</t>
  </si>
  <si>
    <t>20:01:47Z</t>
  </si>
  <si>
    <t>11:10:50Z</t>
  </si>
  <si>
    <t>14:07:21Z</t>
  </si>
  <si>
    <t>14:36:46Z</t>
  </si>
  <si>
    <t>08:20:33Z</t>
  </si>
  <si>
    <t>16:51:02Z</t>
  </si>
  <si>
    <t>10:39:19Z</t>
  </si>
  <si>
    <t>09:34:52Z</t>
  </si>
  <si>
    <t>14:05:59Z</t>
  </si>
  <si>
    <t>14:34:16Z</t>
  </si>
  <si>
    <t>13:41:54Z</t>
  </si>
  <si>
    <t>09:16:14Z</t>
  </si>
  <si>
    <t>17:26:34Z</t>
  </si>
  <si>
    <t>09:12:22Z</t>
  </si>
  <si>
    <t>10:10:55Z</t>
  </si>
  <si>
    <t>14:29:13Z</t>
  </si>
  <si>
    <t>14:30:03Z</t>
  </si>
  <si>
    <t>16:47:17Z</t>
  </si>
  <si>
    <t>09:38:58Z</t>
  </si>
  <si>
    <t>05:36:00Z</t>
  </si>
  <si>
    <t>21:36:37Z</t>
  </si>
  <si>
    <t>05:02:55Z</t>
  </si>
  <si>
    <t>12:36:49Z</t>
  </si>
  <si>
    <t>01:09:52Z</t>
  </si>
  <si>
    <t>12:27:32Z</t>
  </si>
  <si>
    <t>06:12:26Z</t>
  </si>
  <si>
    <t>06:48:31Z</t>
  </si>
  <si>
    <t>21:20:32Z</t>
  </si>
  <si>
    <t>10:39:00Z</t>
  </si>
  <si>
    <t>13:15:08Z</t>
  </si>
  <si>
    <t>06:29:54Z</t>
  </si>
  <si>
    <t>06:49:33Z</t>
  </si>
  <si>
    <t>03:51:24Z</t>
  </si>
  <si>
    <t>09:46:59Z</t>
  </si>
  <si>
    <t>14:51:34Z</t>
  </si>
  <si>
    <t>03:43:47Z</t>
  </si>
  <si>
    <t>08:53:24Z</t>
  </si>
  <si>
    <t>20:58:06Z</t>
  </si>
  <si>
    <t>19:30:13Z</t>
  </si>
  <si>
    <t>06:16:02Z</t>
  </si>
  <si>
    <t>14:24:49Z</t>
  </si>
  <si>
    <t>16:20:51Z</t>
  </si>
  <si>
    <t>15:48:22Z</t>
  </si>
  <si>
    <t>09:48:11Z</t>
  </si>
  <si>
    <t>02:45:01Z</t>
  </si>
  <si>
    <t>16:59:12Z</t>
  </si>
  <si>
    <t>07:39:17Z</t>
  </si>
  <si>
    <t>14:42:13Z</t>
  </si>
  <si>
    <t>10:11:37Z</t>
  </si>
  <si>
    <t>15:21:51Z</t>
  </si>
  <si>
    <t>14:42:58Z</t>
  </si>
  <si>
    <t>18:58:38Z</t>
  </si>
  <si>
    <t>17:58:49Z</t>
  </si>
  <si>
    <t>03:03:53Z</t>
  </si>
  <si>
    <t>16:51:10Z</t>
  </si>
  <si>
    <t>11:37:45Z</t>
  </si>
  <si>
    <t>10:35:46Z</t>
  </si>
  <si>
    <t>23:52:09Z</t>
  </si>
  <si>
    <t>20:11:04Z</t>
  </si>
  <si>
    <t>17:48:29Z</t>
  </si>
  <si>
    <t>18:13:11Z</t>
  </si>
  <si>
    <t>03:59:55Z</t>
  </si>
  <si>
    <t>18:12:33Z</t>
  </si>
  <si>
    <t>22:45:24Z</t>
  </si>
  <si>
    <t>21:58:59Z</t>
  </si>
  <si>
    <t>04:56:38Z</t>
  </si>
  <si>
    <t>05:59:39Z</t>
  </si>
  <si>
    <t>20:25:33Z</t>
  </si>
  <si>
    <t>12:20:06Z</t>
  </si>
  <si>
    <t>00:30:59Z</t>
  </si>
  <si>
    <t>21:45:37Z</t>
  </si>
  <si>
    <t>14:27:18Z</t>
  </si>
  <si>
    <t>06:36:06Z</t>
  </si>
  <si>
    <t>01:21:42Z</t>
  </si>
  <si>
    <t>03:41:46Z</t>
  </si>
  <si>
    <t>00:54:21Z</t>
  </si>
  <si>
    <t>09:38:39Z</t>
  </si>
  <si>
    <t>20:39:18Z</t>
  </si>
  <si>
    <t>12:21:13Z</t>
  </si>
  <si>
    <t>07:52:50Z</t>
  </si>
  <si>
    <t>22:44:44Z</t>
  </si>
  <si>
    <t>15:03:26Z</t>
  </si>
  <si>
    <t>07:53:30Z</t>
  </si>
  <si>
    <t>13:48:07Z</t>
  </si>
  <si>
    <t>23:05:05Z</t>
  </si>
  <si>
    <t>01:33:56Z</t>
  </si>
  <si>
    <t>22:15:39Z</t>
  </si>
  <si>
    <t>09:31:04Z</t>
  </si>
  <si>
    <t>15:26:54Z</t>
  </si>
  <si>
    <t>01:20:33Z</t>
  </si>
  <si>
    <t>21:45:04Z</t>
  </si>
  <si>
    <t>23:06:08Z</t>
  </si>
  <si>
    <t>06:59:38Z</t>
  </si>
  <si>
    <t>14:19:22Z</t>
  </si>
  <si>
    <t>21:51:19Z</t>
  </si>
  <si>
    <t>22:49:50Z</t>
  </si>
  <si>
    <t>03:33:35Z</t>
  </si>
  <si>
    <t>14:04:18Z</t>
  </si>
  <si>
    <t>02:42:25Z</t>
  </si>
  <si>
    <t>23:26:46Z</t>
  </si>
  <si>
    <t>02:15:12Z</t>
  </si>
  <si>
    <t>18:36:28Z</t>
  </si>
  <si>
    <t>10:17:46Z</t>
  </si>
  <si>
    <t>08:34:21Z</t>
  </si>
  <si>
    <t>08:43:35Z</t>
  </si>
  <si>
    <t>10:54:30Z</t>
  </si>
  <si>
    <t>14:47:49Z</t>
  </si>
  <si>
    <t>14:15:27Z</t>
  </si>
  <si>
    <t>16:46:28Z</t>
  </si>
  <si>
    <t>14:32:42Z</t>
  </si>
  <si>
    <t>04:06:33Z</t>
  </si>
  <si>
    <t>01:28:05Z</t>
  </si>
  <si>
    <t>08:35:55Z</t>
  </si>
  <si>
    <t>07:03:11Z</t>
  </si>
  <si>
    <t>22:27:37Z</t>
  </si>
  <si>
    <t>06:06:47Z</t>
  </si>
  <si>
    <t>02:21:55Z</t>
  </si>
  <si>
    <t>02:29:11Z</t>
  </si>
  <si>
    <t>00:31:15Z</t>
  </si>
  <si>
    <t>05:26:03Z</t>
  </si>
  <si>
    <t>02:02:28Z</t>
  </si>
  <si>
    <t>15:07:07Z</t>
  </si>
  <si>
    <t>01:52:47Z</t>
  </si>
  <si>
    <t>03:21:50Z</t>
  </si>
  <si>
    <t>19:43:33Z</t>
  </si>
  <si>
    <t>03:48:21Z</t>
  </si>
  <si>
    <t>20:45:35Z</t>
  </si>
  <si>
    <t>03:38:18Z</t>
  </si>
  <si>
    <t>20:38:40Z</t>
  </si>
  <si>
    <t>23:58:47Z</t>
  </si>
  <si>
    <t>21:52:03Z</t>
  </si>
  <si>
    <t>07:12:22Z</t>
  </si>
  <si>
    <t>12:03:07Z</t>
  </si>
  <si>
    <t>05:24:41Z</t>
  </si>
  <si>
    <t>14:07:34Z</t>
  </si>
  <si>
    <t>19:46:32Z</t>
  </si>
  <si>
    <t>00:34:09Z</t>
  </si>
  <si>
    <t>05:11:15Z</t>
  </si>
  <si>
    <t>21:56:42Z</t>
  </si>
  <si>
    <t>02:19:42Z</t>
  </si>
  <si>
    <t>02:49:01Z</t>
  </si>
  <si>
    <t>23:40:23Z</t>
  </si>
  <si>
    <t>03:21:43Z</t>
  </si>
  <si>
    <t>04:13:46Z</t>
  </si>
  <si>
    <t>08:05:57Z</t>
  </si>
  <si>
    <t>03:30:53Z</t>
  </si>
  <si>
    <t>19:12:39Z</t>
  </si>
  <si>
    <t>17:45:21Z</t>
  </si>
  <si>
    <t>10:08:58Z</t>
  </si>
  <si>
    <t>10:13:10Z</t>
  </si>
  <si>
    <t>05:00:34Z</t>
  </si>
  <si>
    <t>15:22:24Z</t>
  </si>
  <si>
    <t>23:10:04Z</t>
  </si>
  <si>
    <t>21:47:39Z</t>
  </si>
  <si>
    <t>17:02:55Z</t>
  </si>
  <si>
    <t>01:55:44Z</t>
  </si>
  <si>
    <t>21:25:04Z</t>
  </si>
  <si>
    <t>16:57:13Z</t>
  </si>
  <si>
    <t>02:56:12Z</t>
  </si>
  <si>
    <t>10:17:33Z</t>
  </si>
  <si>
    <t>16:22:11Z</t>
  </si>
  <si>
    <t>14:52:41Z</t>
  </si>
  <si>
    <t>00:21:53Z</t>
  </si>
  <si>
    <t>00:14:27Z</t>
  </si>
  <si>
    <t>14:36:58Z</t>
  </si>
  <si>
    <t>22:40:43Z</t>
  </si>
  <si>
    <t>13:08:33Z</t>
  </si>
  <si>
    <t>03:58:01Z</t>
  </si>
  <si>
    <t>05:08:17Z</t>
  </si>
  <si>
    <t>08:50:28Z</t>
  </si>
  <si>
    <t>06:56:59Z</t>
  </si>
  <si>
    <t>18:38:09Z</t>
  </si>
  <si>
    <t>09:05:48Z</t>
  </si>
  <si>
    <t>20:25:06Z</t>
  </si>
  <si>
    <t>18:46:21Z</t>
  </si>
  <si>
    <t>17:58:27Z</t>
  </si>
  <si>
    <t>19:49:04Z</t>
  </si>
  <si>
    <t>15:00:33Z</t>
  </si>
  <si>
    <t>17:56:04Z</t>
  </si>
  <si>
    <t>21:46:10Z</t>
  </si>
  <si>
    <t>06:59:54Z</t>
  </si>
  <si>
    <t>06:46:20Z</t>
  </si>
  <si>
    <t>04:56:14Z</t>
  </si>
  <si>
    <t>06:58:31Z</t>
  </si>
  <si>
    <t>18:05:03Z</t>
  </si>
  <si>
    <t>12:21:30Z</t>
  </si>
  <si>
    <t>20:50:46Z</t>
  </si>
  <si>
    <t>23:44:48Z</t>
  </si>
  <si>
    <t>06:59:31Z</t>
  </si>
  <si>
    <t>07:28:12Z</t>
  </si>
  <si>
    <t>09:55:14Z</t>
  </si>
  <si>
    <t>06:54:49Z</t>
  </si>
  <si>
    <t>05:55:13Z</t>
  </si>
  <si>
    <t>08:23:01Z</t>
  </si>
  <si>
    <t>23:17:50Z</t>
  </si>
  <si>
    <t>00:29:52Z</t>
  </si>
  <si>
    <t>06:39:54Z</t>
  </si>
  <si>
    <t>05:32:58Z</t>
  </si>
  <si>
    <t>13:36:55Z</t>
  </si>
  <si>
    <t>01:03:09Z</t>
  </si>
  <si>
    <t>13:20:32Z</t>
  </si>
  <si>
    <t>13:10:35Z</t>
  </si>
  <si>
    <t>13:24:16Z</t>
  </si>
  <si>
    <t>05:35:25Z</t>
  </si>
  <si>
    <t>04:15:51Z</t>
  </si>
  <si>
    <t>23:14:49Z</t>
  </si>
  <si>
    <t>01:29:22Z</t>
  </si>
  <si>
    <t>07:54:21Z</t>
  </si>
  <si>
    <t>21:06:18Z</t>
  </si>
  <si>
    <t>07:58:26Z</t>
  </si>
  <si>
    <t>07:28:48Z</t>
  </si>
  <si>
    <t>10:00:55Z</t>
  </si>
  <si>
    <t>01:38:39Z</t>
  </si>
  <si>
    <t>12:30:11Z</t>
  </si>
  <si>
    <t>19:49:11Z</t>
  </si>
  <si>
    <t>21:38:56Z</t>
  </si>
  <si>
    <t>22:41:06Z</t>
  </si>
  <si>
    <t>16:37:49Z</t>
  </si>
  <si>
    <t>07:53:07Z</t>
  </si>
  <si>
    <t>07:43:30Z</t>
  </si>
  <si>
    <t>02:53:43Z</t>
  </si>
  <si>
    <t>15:43:54Z</t>
  </si>
  <si>
    <t>04:54:56Z</t>
  </si>
  <si>
    <t>01:09:01Z</t>
  </si>
  <si>
    <t>17:03:47Z</t>
  </si>
  <si>
    <t>18:47:45Z</t>
  </si>
  <si>
    <t>23:08:55Z</t>
  </si>
  <si>
    <t>13:32:49Z</t>
  </si>
  <si>
    <t>11:30:17Z</t>
  </si>
  <si>
    <t>00:02:26Z</t>
  </si>
  <si>
    <t>03:40:09Z</t>
  </si>
  <si>
    <t>17:04:13Z</t>
  </si>
  <si>
    <t>05:02:23Z</t>
  </si>
  <si>
    <t>07:07:54Z</t>
  </si>
  <si>
    <t>04:38:09Z</t>
  </si>
  <si>
    <t>04:16:24Z</t>
  </si>
  <si>
    <t>08:42:53Z</t>
  </si>
  <si>
    <t>05:30:24Z</t>
  </si>
  <si>
    <t>08:44:23Z</t>
  </si>
  <si>
    <t>02:09:50Z</t>
  </si>
  <si>
    <t>02:53:34Z</t>
  </si>
  <si>
    <t>22:08:08Z</t>
  </si>
  <si>
    <t>13:00:10Z</t>
  </si>
  <si>
    <t>07:21:01Z</t>
  </si>
  <si>
    <t>02:12:48Z</t>
  </si>
  <si>
    <t>15:35:45Z</t>
  </si>
  <si>
    <t>03:32:10Z</t>
  </si>
  <si>
    <t>13:39:13Z</t>
  </si>
  <si>
    <t>03:11:23Z</t>
  </si>
  <si>
    <t>10:36:25Z</t>
  </si>
  <si>
    <t>06:54:19Z</t>
  </si>
  <si>
    <t>07:50:23Z</t>
  </si>
  <si>
    <t>05:49:59Z</t>
  </si>
  <si>
    <t>20:11:35Z</t>
  </si>
  <si>
    <t>06:13:16Z</t>
  </si>
  <si>
    <t>10:12:58Z</t>
  </si>
  <si>
    <t>05:01:55Z</t>
  </si>
  <si>
    <t>04:01:18Z</t>
  </si>
  <si>
    <t>12:33:30Z</t>
  </si>
  <si>
    <t>03:09:30Z</t>
  </si>
  <si>
    <t>05:25:53Z</t>
  </si>
  <si>
    <t>11:00:37Z</t>
  </si>
  <si>
    <t>12:50:04Z</t>
  </si>
  <si>
    <t>07:27:03Z</t>
  </si>
  <si>
    <t>06:50:11Z</t>
  </si>
  <si>
    <t>05:54:32Z</t>
  </si>
  <si>
    <t>06:40:09Z</t>
  </si>
  <si>
    <t>11:36:43Z</t>
  </si>
  <si>
    <t>17:23:02Z</t>
  </si>
  <si>
    <t>11:43:21Z</t>
  </si>
  <si>
    <t>19:01:28Z</t>
  </si>
  <si>
    <t>02:09:27Z</t>
  </si>
  <si>
    <t>08:51:03Z</t>
  </si>
  <si>
    <t>20:08:36Z</t>
  </si>
  <si>
    <t>09:32:55Z</t>
  </si>
  <si>
    <t>08:56:01Z</t>
  </si>
  <si>
    <t>20:27:35Z</t>
  </si>
  <si>
    <t>13:42:05Z</t>
  </si>
  <si>
    <t>01:45:58Z</t>
  </si>
  <si>
    <t>12:10:09Z</t>
  </si>
  <si>
    <t>02:37:57Z</t>
  </si>
  <si>
    <t>05:54:21Z</t>
  </si>
  <si>
    <t>05:48:21Z</t>
  </si>
  <si>
    <t>05:59:29Z</t>
  </si>
  <si>
    <t>13:00:31Z</t>
  </si>
  <si>
    <t>09:37:59Z</t>
  </si>
  <si>
    <t>11:35:58Z</t>
  </si>
  <si>
    <t>21:56:05Z</t>
  </si>
  <si>
    <t>08:58:10Z</t>
  </si>
  <si>
    <t>04:18:01Z</t>
  </si>
  <si>
    <t>04:58:51Z</t>
  </si>
  <si>
    <t>18:14:21Z</t>
  </si>
  <si>
    <t>14:15:52Z</t>
  </si>
  <si>
    <t>16:34:11Z</t>
  </si>
  <si>
    <t>13:20:31Z</t>
  </si>
  <si>
    <t>10:39:51Z</t>
  </si>
  <si>
    <t>10:59:05Z</t>
  </si>
  <si>
    <t>03:04:13Z</t>
  </si>
  <si>
    <t>09:17:44Z</t>
  </si>
  <si>
    <t>22:50:11Z</t>
  </si>
  <si>
    <t>12:09:33Z</t>
  </si>
  <si>
    <t>06:02:21Z</t>
  </si>
  <si>
    <t>07:45:49Z</t>
  </si>
  <si>
    <t>08:35:43Z</t>
  </si>
  <si>
    <t>05:22:31Z</t>
  </si>
  <si>
    <t>07:11:16Z</t>
  </si>
  <si>
    <t>08:49:04Z</t>
  </si>
  <si>
    <t>08:31:56Z</t>
  </si>
  <si>
    <t>10:22:28Z</t>
  </si>
  <si>
    <t>14:18:10Z</t>
  </si>
  <si>
    <t>13:10:40Z</t>
  </si>
  <si>
    <t>14:21:51Z</t>
  </si>
  <si>
    <t>15:11:27Z</t>
  </si>
  <si>
    <t>15:46:16Z</t>
  </si>
  <si>
    <t>12:11:20Z</t>
  </si>
  <si>
    <t>06:20:27Z</t>
  </si>
  <si>
    <t>09:17:05Z</t>
  </si>
  <si>
    <t>01:34:43Z</t>
  </si>
  <si>
    <t>06:21:08Z</t>
  </si>
  <si>
    <t>08:35:59Z</t>
  </si>
  <si>
    <t>08:09:26Z</t>
  </si>
  <si>
    <t>11:50:02Z</t>
  </si>
  <si>
    <t>11:55:39Z</t>
  </si>
  <si>
    <t>12:12:42Z</t>
  </si>
  <si>
    <t>22:51:01Z</t>
  </si>
  <si>
    <t>03:10:52Z</t>
  </si>
  <si>
    <t>22:38:35Z</t>
  </si>
  <si>
    <t>16:57:31Z</t>
  </si>
  <si>
    <t>13:17:00Z</t>
  </si>
  <si>
    <t>10:37:34Z</t>
  </si>
  <si>
    <t>09:24:38Z</t>
  </si>
  <si>
    <t>01:20:40Z</t>
  </si>
  <si>
    <t>04:37:06Z</t>
  </si>
  <si>
    <t>09:36:13Z</t>
  </si>
  <si>
    <t>11:24:46Z</t>
  </si>
  <si>
    <t>10:36:49Z</t>
  </si>
  <si>
    <t>17:05:10Z</t>
  </si>
  <si>
    <t>17:44:40Z</t>
  </si>
  <si>
    <t>contributers</t>
  </si>
  <si>
    <t>mean</t>
  </si>
  <si>
    <t>median</t>
  </si>
  <si>
    <t>min</t>
  </si>
  <si>
    <t>max</t>
  </si>
  <si>
    <t>std</t>
  </si>
  <si>
    <t>creation_time</t>
  </si>
  <si>
    <t>SLOC_size</t>
  </si>
  <si>
    <t>Contributers_size</t>
  </si>
  <si>
    <t>commits_rate</t>
  </si>
  <si>
    <t>duration</t>
  </si>
  <si>
    <t>push_time</t>
  </si>
  <si>
    <t>09:38:41Z</t>
  </si>
  <si>
    <t>04:26:53Z</t>
  </si>
  <si>
    <t>10:19:44Z</t>
  </si>
  <si>
    <t>08:24:32Z</t>
  </si>
  <si>
    <t>06:57:14Z</t>
  </si>
  <si>
    <t>08:51:56Z</t>
  </si>
  <si>
    <t>01:27:23Z</t>
  </si>
  <si>
    <t>08:38:31Z</t>
  </si>
  <si>
    <t>15:21:06Z</t>
  </si>
  <si>
    <t>21:21:20Z</t>
  </si>
  <si>
    <t>14:59:58Z</t>
  </si>
  <si>
    <t>14:36:50Z</t>
  </si>
  <si>
    <t>16:34:31Z</t>
  </si>
  <si>
    <t>15:53:49Z</t>
  </si>
  <si>
    <t>18:35:46Z</t>
  </si>
  <si>
    <t>18:15:52Z</t>
  </si>
  <si>
    <t>20:54:54Z</t>
  </si>
  <si>
    <t>06:38:49Z</t>
  </si>
  <si>
    <t>14:05:58Z</t>
  </si>
  <si>
    <t>09:19:10Z</t>
  </si>
  <si>
    <t>04:41:36Z</t>
  </si>
  <si>
    <t>18:27:51Z</t>
  </si>
  <si>
    <t>09:07:28Z</t>
  </si>
  <si>
    <t>22:58:43Z</t>
  </si>
  <si>
    <t>09:33:56Z</t>
  </si>
  <si>
    <t>20:58:51Z</t>
  </si>
  <si>
    <t>18:03:23Z</t>
  </si>
  <si>
    <t>22:30:21Z</t>
  </si>
  <si>
    <t>12:15:56Z</t>
  </si>
  <si>
    <t>18:42:08Z</t>
  </si>
  <si>
    <t>13:04:25Z</t>
  </si>
  <si>
    <t>19:25:57Z</t>
  </si>
  <si>
    <t>22:33:49Z</t>
  </si>
  <si>
    <t>22:29:15Z</t>
  </si>
  <si>
    <t>09:09:33Z</t>
  </si>
  <si>
    <t>14:56:32Z</t>
  </si>
  <si>
    <t>07:13:29Z</t>
  </si>
  <si>
    <t>16:25:00Z</t>
  </si>
  <si>
    <t>22:06:34Z</t>
  </si>
  <si>
    <t>12:33:12Z</t>
  </si>
  <si>
    <t>21:57:58Z</t>
  </si>
  <si>
    <t>13:16:12Z</t>
  </si>
  <si>
    <t>18:10:30Z</t>
  </si>
  <si>
    <t>23:16:31Z</t>
  </si>
  <si>
    <t>06:43:11Z</t>
  </si>
  <si>
    <t>06:05:30Z</t>
  </si>
  <si>
    <t>08:59:37Z</t>
  </si>
  <si>
    <t>02:45:00Z</t>
  </si>
  <si>
    <t>23:52:37Z</t>
  </si>
  <si>
    <t>21:37:55Z</t>
  </si>
  <si>
    <t>23:38:09Z</t>
  </si>
  <si>
    <t>19:43:25Z</t>
  </si>
  <si>
    <t>16:49:52Z</t>
  </si>
  <si>
    <t>01:23:39Z</t>
  </si>
  <si>
    <t>03:11:57Z</t>
  </si>
  <si>
    <t>14:08:14Z</t>
  </si>
  <si>
    <t>01:46:14Z</t>
  </si>
  <si>
    <t>11:53:51Z</t>
  </si>
  <si>
    <t>16:04:09Z</t>
  </si>
  <si>
    <t>21:57:54Z</t>
  </si>
  <si>
    <t>00:30:54Z</t>
  </si>
  <si>
    <t>14:30:00Z</t>
  </si>
  <si>
    <t>00:08:36Z</t>
  </si>
  <si>
    <t>16:14:11Z</t>
  </si>
  <si>
    <t>11:38:12Z</t>
  </si>
  <si>
    <t>17:55:08Z</t>
  </si>
  <si>
    <t>20:35:14Z</t>
  </si>
  <si>
    <t>20:52:14Z</t>
  </si>
  <si>
    <t>11:24:37Z</t>
  </si>
  <si>
    <t>22:13:47Z</t>
  </si>
  <si>
    <t>23:46:34Z</t>
  </si>
  <si>
    <t>12:01:59Z</t>
  </si>
  <si>
    <t>22:56:50Z</t>
  </si>
  <si>
    <t>11:57:49Z</t>
  </si>
  <si>
    <t>21:10:28Z</t>
  </si>
  <si>
    <t>12:42:59Z</t>
  </si>
  <si>
    <t>14:08:51Z</t>
  </si>
  <si>
    <t>00:04:06Z</t>
  </si>
  <si>
    <t>15:39:40Z</t>
  </si>
  <si>
    <t>08:32:11Z</t>
  </si>
  <si>
    <t>21:25:15Z</t>
  </si>
  <si>
    <t>09:00:56Z</t>
  </si>
  <si>
    <t>03:38:52Z</t>
  </si>
  <si>
    <t>16:33:28Z</t>
  </si>
  <si>
    <t>22:02:53Z</t>
  </si>
  <si>
    <t>15:05:31Z</t>
  </si>
  <si>
    <t>17:00:52Z</t>
  </si>
  <si>
    <t>23:57:12Z</t>
  </si>
  <si>
    <t>08:18:32Z</t>
  </si>
  <si>
    <t>17:29:11Z</t>
  </si>
  <si>
    <t>10:45:45Z</t>
  </si>
  <si>
    <t>02:42:15Z</t>
  </si>
  <si>
    <t>02:55:35Z</t>
  </si>
  <si>
    <t>10:33:15Z</t>
  </si>
  <si>
    <t>15:03:02Z</t>
  </si>
  <si>
    <t>21:07:35Z</t>
  </si>
  <si>
    <t>21:15:19Z</t>
  </si>
  <si>
    <t>20:39:14Z</t>
  </si>
  <si>
    <t>04:43:44Z</t>
  </si>
  <si>
    <t>17:54:50Z</t>
  </si>
  <si>
    <t>17:00:14Z</t>
  </si>
  <si>
    <t>11:45:00Z</t>
  </si>
  <si>
    <t>00:18:38Z</t>
  </si>
  <si>
    <t>10:17:07Z</t>
  </si>
  <si>
    <t>07:34:47Z</t>
  </si>
  <si>
    <t>18:21:18Z</t>
  </si>
  <si>
    <t>13:43:03Z</t>
  </si>
  <si>
    <t>14:13:50Z</t>
  </si>
  <si>
    <t>11:02:40Z</t>
  </si>
  <si>
    <t>11:41:56Z</t>
  </si>
  <si>
    <t>15:59:00Z</t>
  </si>
  <si>
    <t>20:02:02Z</t>
  </si>
  <si>
    <t>03:17:30Z</t>
  </si>
  <si>
    <t>10:48:24Z</t>
  </si>
  <si>
    <t>18:44:11Z</t>
  </si>
  <si>
    <t>20:01:51Z</t>
  </si>
  <si>
    <t>07:27:20Z</t>
  </si>
  <si>
    <t>12:54:42Z</t>
  </si>
  <si>
    <t>07:06:40Z</t>
  </si>
  <si>
    <t>05:22:35Z</t>
  </si>
  <si>
    <t>10:00:07Z</t>
  </si>
  <si>
    <t>01:41:02Z</t>
  </si>
  <si>
    <t>06:26:21Z</t>
  </si>
  <si>
    <t>01:22:58Z</t>
  </si>
  <si>
    <t>06:28:24Z</t>
  </si>
  <si>
    <t>09:48:14Z</t>
  </si>
  <si>
    <t>13:11:50Z</t>
  </si>
  <si>
    <t>17:13:46Z</t>
  </si>
  <si>
    <t>09:36:40Z</t>
  </si>
  <si>
    <t>20:31:06Z</t>
  </si>
  <si>
    <t>03:02:51Z</t>
  </si>
  <si>
    <t>10:19:27Z</t>
  </si>
  <si>
    <t>21:21:46Z</t>
  </si>
  <si>
    <t>14:52:44Z</t>
  </si>
  <si>
    <t>08:46:55Z</t>
  </si>
  <si>
    <t>02:34:11Z</t>
  </si>
  <si>
    <t>20:37:27Z</t>
  </si>
  <si>
    <t>02:29:03Z</t>
  </si>
  <si>
    <t>12:24:35Z</t>
  </si>
  <si>
    <t>07:48:08Z</t>
  </si>
  <si>
    <t>12:06:48Z</t>
  </si>
  <si>
    <t>16:41:29Z</t>
  </si>
  <si>
    <t>23:04:07Z</t>
  </si>
  <si>
    <t>11:55:58Z</t>
  </si>
  <si>
    <t>06:04:36Z</t>
  </si>
  <si>
    <t>17:00:37Z</t>
  </si>
  <si>
    <t>11:09:01Z</t>
  </si>
  <si>
    <t>15:25:41Z</t>
  </si>
  <si>
    <t>08:54:45Z</t>
  </si>
  <si>
    <t>09:45:31Z</t>
  </si>
  <si>
    <t>06:10:42Z</t>
  </si>
  <si>
    <t>08:56:30Z</t>
  </si>
  <si>
    <t>06:30:26Z</t>
  </si>
  <si>
    <t>09:43:05Z</t>
  </si>
  <si>
    <t>12:50:30Z</t>
  </si>
  <si>
    <t>16:05:40Z</t>
  </si>
  <si>
    <t>15:44:10Z</t>
  </si>
  <si>
    <t>17:37:50Z</t>
  </si>
  <si>
    <t>08:40:58Z</t>
  </si>
  <si>
    <t>08:38:46Z</t>
  </si>
  <si>
    <t>07:13:02Z</t>
  </si>
  <si>
    <t>09:13:32Z</t>
  </si>
  <si>
    <t>04:31:21Z</t>
  </si>
  <si>
    <t>00:22:53Z</t>
  </si>
  <si>
    <t>18:41:59Z</t>
  </si>
  <si>
    <t>02:42:46Z</t>
  </si>
  <si>
    <t>02:01:18Z</t>
  </si>
  <si>
    <t>11:38:20Z</t>
  </si>
  <si>
    <t>23:08:05Z</t>
  </si>
  <si>
    <t>10:02:10Z</t>
  </si>
  <si>
    <t>09:59:38Z</t>
  </si>
  <si>
    <t>17:22:11Z</t>
  </si>
  <si>
    <t>14:03:55Z</t>
  </si>
  <si>
    <t>07:11:29Z</t>
  </si>
  <si>
    <t>08:24:45Z</t>
  </si>
  <si>
    <t>04:54:08Z</t>
  </si>
  <si>
    <t>09:03:13Z</t>
  </si>
  <si>
    <t>06:42:19Z</t>
  </si>
  <si>
    <t>07:21:57Z</t>
  </si>
  <si>
    <t>09:27:27Z</t>
  </si>
  <si>
    <t>15:24:20Z</t>
  </si>
  <si>
    <t>14:50:45Z</t>
  </si>
  <si>
    <t>13:39:16Z</t>
  </si>
  <si>
    <t>03:51:49Z</t>
  </si>
  <si>
    <t>19:44:26Z</t>
  </si>
  <si>
    <t>16:26:54Z</t>
  </si>
  <si>
    <t>20:34:09Z</t>
  </si>
  <si>
    <t>09:12:23Z</t>
  </si>
  <si>
    <t>16:04:12Z</t>
  </si>
  <si>
    <t>10:17:44Z</t>
  </si>
  <si>
    <t>08:50:14Z</t>
  </si>
  <si>
    <t>14:36:59Z</t>
  </si>
  <si>
    <t>13:55:46Z</t>
  </si>
  <si>
    <t>22:54:27Z</t>
  </si>
  <si>
    <t>17:56:46Z</t>
  </si>
  <si>
    <t>12:20:23Z</t>
  </si>
  <si>
    <t>16:19:55Z</t>
  </si>
  <si>
    <t>14:18:52Z</t>
  </si>
  <si>
    <t>17:40:51Z</t>
  </si>
  <si>
    <t>02:16:37Z</t>
  </si>
  <si>
    <t>17:15:15Z</t>
  </si>
  <si>
    <t>03:46:41Z</t>
  </si>
  <si>
    <t>10:27:03Z</t>
  </si>
  <si>
    <t>08:02:07Z</t>
  </si>
  <si>
    <t>19:13:52Z</t>
  </si>
  <si>
    <t>13:00:43Z</t>
  </si>
  <si>
    <t>22:11:43Z</t>
  </si>
  <si>
    <t>14:34:42Z</t>
  </si>
  <si>
    <t>10:34:22Z</t>
  </si>
  <si>
    <t>19:26:34Z</t>
  </si>
  <si>
    <t>03:49:49Z</t>
  </si>
  <si>
    <t>19:15:39Z</t>
  </si>
  <si>
    <t>06:56:47Z</t>
  </si>
  <si>
    <t>17:15:02Z</t>
  </si>
  <si>
    <t>09:56:11Z</t>
  </si>
  <si>
    <t>11:50:26Z</t>
  </si>
  <si>
    <t>15:44:03Z</t>
  </si>
  <si>
    <t>17:32:03Z</t>
  </si>
  <si>
    <t>09:39:15Z</t>
  </si>
  <si>
    <t>18:47:19Z</t>
  </si>
  <si>
    <t>11:21:00Z</t>
  </si>
  <si>
    <t>14:17:17Z</t>
  </si>
  <si>
    <t>06:25:33Z</t>
  </si>
  <si>
    <t>04:23:54Z</t>
  </si>
  <si>
    <t>21:55:34Z</t>
  </si>
  <si>
    <t>06:02:16Z</t>
  </si>
  <si>
    <t>13:50:10Z</t>
  </si>
  <si>
    <t>09:02:33Z</t>
  </si>
  <si>
    <t>06:40:34Z</t>
  </si>
  <si>
    <t>21:39:21Z</t>
  </si>
  <si>
    <t>12:21:36Z</t>
  </si>
  <si>
    <t>15:41:28Z</t>
  </si>
  <si>
    <t>20:04:10Z</t>
  </si>
  <si>
    <t>05:11:18Z</t>
  </si>
  <si>
    <t>09:51:05Z</t>
  </si>
  <si>
    <t>01:07:15Z</t>
  </si>
  <si>
    <t>23:38:59Z</t>
  </si>
  <si>
    <t>20:03:40Z</t>
  </si>
  <si>
    <t>17:57:33Z</t>
  </si>
  <si>
    <t>14:12:32Z</t>
  </si>
  <si>
    <t>16:03:36Z</t>
  </si>
  <si>
    <t>14:04:42Z</t>
  </si>
  <si>
    <t>22:29:26Z</t>
  </si>
  <si>
    <t>02:15:51Z</t>
  </si>
  <si>
    <t>11:13:04Z</t>
  </si>
  <si>
    <t>09:54:42Z</t>
  </si>
  <si>
    <t>09:29:22Z</t>
  </si>
  <si>
    <t>07:16:11Z</t>
  </si>
  <si>
    <t>21:52:15Z</t>
  </si>
  <si>
    <t>19:49:23Z</t>
  </si>
  <si>
    <t>13:18:41Z</t>
  </si>
  <si>
    <t>15:31:04Z</t>
  </si>
  <si>
    <t>22:26:27Z</t>
  </si>
  <si>
    <t>05:01:41Z</t>
  </si>
  <si>
    <t>17:26:29Z</t>
  </si>
  <si>
    <t>12:30:51Z</t>
  </si>
  <si>
    <t>11:27:28Z</t>
  </si>
  <si>
    <t>19:10:15Z</t>
  </si>
  <si>
    <t>08:02:57Z</t>
  </si>
  <si>
    <t>11:56:10Z</t>
  </si>
  <si>
    <t>15:29:58Z</t>
  </si>
  <si>
    <t>15:09:17Z</t>
  </si>
  <si>
    <t>13:43:28Z</t>
  </si>
  <si>
    <t>13:30:46Z</t>
  </si>
  <si>
    <t>07:52:16Z</t>
  </si>
  <si>
    <t>16:31:39Z</t>
  </si>
  <si>
    <t>18:31:31Z</t>
  </si>
  <si>
    <t>21:00:44Z</t>
  </si>
  <si>
    <t>18:12:00Z</t>
  </si>
  <si>
    <t>02:46:55Z</t>
  </si>
  <si>
    <t>04:34:06Z</t>
  </si>
  <si>
    <t>19:13:09Z</t>
  </si>
  <si>
    <t>16:58:54Z</t>
  </si>
  <si>
    <t>15:29:28Z</t>
  </si>
  <si>
    <t>13:12:09Z</t>
  </si>
  <si>
    <t>10:30:34Z</t>
  </si>
  <si>
    <t>23:54:05Z</t>
  </si>
  <si>
    <t>20:22:28Z</t>
  </si>
  <si>
    <t>16:28:14Z</t>
  </si>
  <si>
    <t>05:08:53Z</t>
  </si>
  <si>
    <t>00:55:21Z</t>
  </si>
  <si>
    <t>01:27:07Z</t>
  </si>
  <si>
    <t>13:23:46Z</t>
  </si>
  <si>
    <t>23:56:40Z</t>
  </si>
  <si>
    <t>06:11:03Z</t>
  </si>
  <si>
    <t>05:20:48Z</t>
  </si>
  <si>
    <t>07:20:46Z</t>
  </si>
  <si>
    <t>15:03:04Z</t>
  </si>
  <si>
    <t>17:21:29Z</t>
  </si>
  <si>
    <t>21:45:08Z</t>
  </si>
  <si>
    <t>20:55:05Z</t>
  </si>
  <si>
    <t>09:38:12Z</t>
  </si>
  <si>
    <t>23:40:39Z</t>
  </si>
  <si>
    <t>20:57:17Z</t>
  </si>
  <si>
    <t>15:54:57Z</t>
  </si>
  <si>
    <t>21:13:47Z</t>
  </si>
  <si>
    <t>14:03:35Z</t>
  </si>
  <si>
    <t>13:40:35Z</t>
  </si>
  <si>
    <t>13:52:36Z</t>
  </si>
  <si>
    <t>19:32:23Z</t>
  </si>
  <si>
    <t>18:24:08Z</t>
  </si>
  <si>
    <t>17:40:14Z</t>
  </si>
  <si>
    <t>12:55:41Z</t>
  </si>
  <si>
    <t>19:45:45Z</t>
  </si>
  <si>
    <t>07:03:05Z</t>
  </si>
  <si>
    <t>17:03:22Z</t>
  </si>
  <si>
    <t>14:47:09Z</t>
  </si>
  <si>
    <t>16:04:43Z</t>
  </si>
  <si>
    <t>15:11:41Z</t>
  </si>
  <si>
    <t>15:08:34Z</t>
  </si>
  <si>
    <t>03:08:27Z</t>
  </si>
  <si>
    <t>04:21:29Z</t>
  </si>
  <si>
    <t>00:03:31Z</t>
  </si>
  <si>
    <t>19:37:36Z</t>
  </si>
  <si>
    <t>19:53:19Z</t>
  </si>
  <si>
    <t>07:12:55Z</t>
  </si>
  <si>
    <t>12:44:07Z</t>
  </si>
  <si>
    <t>12:33:14Z</t>
  </si>
  <si>
    <t>15:56:41Z</t>
  </si>
  <si>
    <t>20:00:19Z</t>
  </si>
  <si>
    <t>10:39:25Z</t>
  </si>
  <si>
    <t>10:16:32Z</t>
  </si>
  <si>
    <t>11:16:49Z</t>
  </si>
  <si>
    <t>19:36:45Z</t>
  </si>
  <si>
    <t>10:32:17Z</t>
  </si>
  <si>
    <t>15:53:31Z</t>
  </si>
  <si>
    <t>17:03:52Z</t>
  </si>
  <si>
    <t>06:15:38Z</t>
  </si>
  <si>
    <t>15:42:03Z</t>
  </si>
  <si>
    <t>00:57:30Z</t>
  </si>
  <si>
    <t>19:58:09Z</t>
  </si>
  <si>
    <t>14:34:12Z</t>
  </si>
  <si>
    <t>20:52:15Z</t>
  </si>
  <si>
    <t>22:22:35Z</t>
  </si>
  <si>
    <t>08:16:50Z</t>
  </si>
  <si>
    <t>21:09:09Z</t>
  </si>
  <si>
    <t>19:43:54Z</t>
  </si>
  <si>
    <t>08:08:25Z</t>
  </si>
  <si>
    <t>08:47:03Z</t>
  </si>
  <si>
    <t>20:42:40Z</t>
  </si>
  <si>
    <t>16:53:56Z</t>
  </si>
  <si>
    <t>20:59:30Z</t>
  </si>
  <si>
    <t>12:33:00Z</t>
  </si>
  <si>
    <t>21:31:10Z</t>
  </si>
  <si>
    <t>14:42:55Z</t>
  </si>
  <si>
    <t>02:51:04Z</t>
  </si>
  <si>
    <t>11:20:51Z</t>
  </si>
  <si>
    <t>23:45:43Z</t>
  </si>
  <si>
    <t>05:31:31Z</t>
  </si>
  <si>
    <t>14:27:10Z</t>
  </si>
  <si>
    <t>01:14:22Z</t>
  </si>
  <si>
    <t>15:22:25Z</t>
  </si>
  <si>
    <t>18:26:25Z</t>
  </si>
  <si>
    <t>20:51:48Z</t>
  </si>
  <si>
    <t>13:12:28Z</t>
  </si>
  <si>
    <t>12:23:52Z</t>
  </si>
  <si>
    <t>05:47:30Z</t>
  </si>
  <si>
    <t>23:33:20Z</t>
  </si>
  <si>
    <t>14:58:15Z</t>
  </si>
  <si>
    <t>20:32:23Z</t>
  </si>
  <si>
    <t>13:21:25Z</t>
  </si>
  <si>
    <t>06:53:02Z</t>
  </si>
  <si>
    <t>10:47:18Z</t>
  </si>
  <si>
    <t>19:04:58Z</t>
  </si>
  <si>
    <t>07:02:13Z</t>
  </si>
  <si>
    <t>05:10:31Z</t>
  </si>
  <si>
    <t>11:42:16Z</t>
  </si>
  <si>
    <t>10:15:16Z</t>
  </si>
  <si>
    <t>19:02:12Z</t>
  </si>
  <si>
    <t>22:16:00Z</t>
  </si>
  <si>
    <t>07:39:20Z</t>
  </si>
  <si>
    <t>16:09:53Z</t>
  </si>
  <si>
    <t>03:53:27Z</t>
  </si>
  <si>
    <t>15:32:57Z</t>
  </si>
  <si>
    <t>12:58:15Z</t>
  </si>
  <si>
    <t>23:03:15Z</t>
  </si>
  <si>
    <t>21:49:15Z</t>
  </si>
  <si>
    <t>20:45:07Z</t>
  </si>
  <si>
    <t>07:15:41Z</t>
  </si>
  <si>
    <t>13:04:11Z</t>
  </si>
  <si>
    <t>19:41:17Z</t>
  </si>
  <si>
    <t>05:28:39Z</t>
  </si>
  <si>
    <t>09:34:48Z</t>
  </si>
  <si>
    <t>17:26:39Z</t>
  </si>
  <si>
    <t>15:50:51Z</t>
  </si>
  <si>
    <t>12:28:38Z</t>
  </si>
  <si>
    <t>04:54:49Z</t>
  </si>
  <si>
    <t>11:13:17Z</t>
  </si>
  <si>
    <t>06:36:57Z</t>
  </si>
  <si>
    <t>20:48:43Z</t>
  </si>
  <si>
    <t>10:54:37Z</t>
  </si>
  <si>
    <t>15:25:04Z</t>
  </si>
  <si>
    <t>14:03:45Z</t>
  </si>
  <si>
    <t>22:53:55Z</t>
  </si>
  <si>
    <t>20:17:09Z</t>
  </si>
  <si>
    <t>23:57:22Z</t>
  </si>
  <si>
    <t>08:26:09Z</t>
  </si>
  <si>
    <t>10:54:21Z</t>
  </si>
  <si>
    <t>18:08:45Z</t>
  </si>
  <si>
    <t>15:57:45Z</t>
  </si>
  <si>
    <t>08:00:51Z</t>
  </si>
  <si>
    <t>21:09:24Z</t>
  </si>
  <si>
    <t>15:09:38Z</t>
  </si>
  <si>
    <t>09:41:06Z</t>
  </si>
  <si>
    <t>12:38:35Z</t>
  </si>
  <si>
    <t>14:56:24Z</t>
  </si>
  <si>
    <t>08:58:57Z</t>
  </si>
  <si>
    <t>07:31:37Z</t>
  </si>
  <si>
    <t>22:30:56Z</t>
  </si>
  <si>
    <t>01:07:10Z</t>
  </si>
  <si>
    <t>06:34:08Z</t>
  </si>
  <si>
    <t>13:54:59Z</t>
  </si>
  <si>
    <t>08:59:16Z</t>
  </si>
  <si>
    <t>09:27:30Z</t>
  </si>
  <si>
    <t>10:55:22Z</t>
  </si>
  <si>
    <t>00:57:26Z</t>
  </si>
  <si>
    <t>15:26:51Z</t>
  </si>
  <si>
    <t>23:41:45Z</t>
  </si>
  <si>
    <t>07:32:53Z</t>
  </si>
  <si>
    <t>20:00:56Z</t>
  </si>
  <si>
    <t>08:20:04Z</t>
  </si>
  <si>
    <t>06:40:04Z</t>
  </si>
  <si>
    <t>20:00:31Z</t>
  </si>
  <si>
    <t>15:31:01Z</t>
  </si>
  <si>
    <t>14:06:17Z</t>
  </si>
  <si>
    <t>14:04:13Z</t>
  </si>
  <si>
    <t>02:42:22Z</t>
  </si>
  <si>
    <t>16:32:16Z</t>
  </si>
  <si>
    <t>22:08:21Z</t>
  </si>
  <si>
    <t>15:00:49Z</t>
  </si>
  <si>
    <t>03:45:15Z</t>
  </si>
  <si>
    <t>14:50:17Z</t>
  </si>
  <si>
    <t>14:57:28Z</t>
  </si>
  <si>
    <t>23:05:10Z</t>
  </si>
  <si>
    <t>14:18:19Z</t>
  </si>
  <si>
    <t>19:04:47Z</t>
  </si>
  <si>
    <t>10:16:37Z</t>
  </si>
  <si>
    <t>11:24:19Z</t>
  </si>
  <si>
    <t>20:24:25Z</t>
  </si>
  <si>
    <t>10:57:59Z</t>
  </si>
  <si>
    <t>06:43:46Z</t>
  </si>
  <si>
    <t>21:41:45Z</t>
  </si>
  <si>
    <t>13:34:36Z</t>
  </si>
  <si>
    <t>23:29:14Z</t>
  </si>
  <si>
    <t>19:07:54Z</t>
  </si>
  <si>
    <t>18:23:49Z</t>
  </si>
  <si>
    <t>02:29:05Z</t>
  </si>
  <si>
    <t>00:11:58Z</t>
  </si>
  <si>
    <t>00:02:10Z</t>
  </si>
  <si>
    <t>16:32:23Z</t>
  </si>
  <si>
    <t>16:49:25Z</t>
  </si>
  <si>
    <t>23:48:39Z</t>
  </si>
  <si>
    <t>10:44:50Z</t>
  </si>
  <si>
    <t>13:24:08Z</t>
  </si>
  <si>
    <t>15:16:09Z</t>
  </si>
  <si>
    <t>03:01:56Z</t>
  </si>
  <si>
    <t>17:32:08Z</t>
  </si>
  <si>
    <t>21:05:42Z</t>
  </si>
  <si>
    <t>17:46:38Z</t>
  </si>
  <si>
    <t>09:02:43Z</t>
  </si>
  <si>
    <t>19:07:17Z</t>
  </si>
  <si>
    <t>11:40:46Z</t>
  </si>
  <si>
    <t>09:28:47Z</t>
  </si>
  <si>
    <t>19:47:41Z</t>
  </si>
  <si>
    <t>10:55:26Z</t>
  </si>
  <si>
    <t>13:20:57Z</t>
  </si>
  <si>
    <t>17:46:25Z</t>
  </si>
  <si>
    <t>12:39:09Z</t>
  </si>
  <si>
    <t>00:30:47Z</t>
  </si>
  <si>
    <t>04:51:37Z</t>
  </si>
  <si>
    <t>15:28:24Z</t>
  </si>
  <si>
    <t>11:40:11Z</t>
  </si>
  <si>
    <t>10:40:57Z</t>
  </si>
  <si>
    <t>11:02:09Z</t>
  </si>
  <si>
    <t>19:51:47Z</t>
  </si>
  <si>
    <t>10:33:53Z</t>
  </si>
  <si>
    <t>00:29:48Z</t>
  </si>
  <si>
    <t>20:25:23Z</t>
  </si>
  <si>
    <t>17:38:15Z</t>
  </si>
  <si>
    <t>03:29:03Z</t>
  </si>
  <si>
    <t>15:16:21Z</t>
  </si>
  <si>
    <t>15:25:51Z</t>
  </si>
  <si>
    <t>01:27:55Z</t>
  </si>
  <si>
    <t>05:11:54Z</t>
  </si>
  <si>
    <t>19:18:36Z</t>
  </si>
  <si>
    <t>06:44:18Z</t>
  </si>
  <si>
    <t>01:31:25Z</t>
  </si>
  <si>
    <t>21:04:50Z</t>
  </si>
  <si>
    <t>17:09:33Z</t>
  </si>
  <si>
    <t>22:21:08Z</t>
  </si>
  <si>
    <t>12:49:03Z</t>
  </si>
  <si>
    <t>13:56:40Z</t>
  </si>
  <si>
    <t>07:07:29Z</t>
  </si>
  <si>
    <t>13:21:23Z</t>
  </si>
  <si>
    <t>13:07:28Z</t>
  </si>
  <si>
    <t>22:26:50Z</t>
  </si>
  <si>
    <t>16:43:12Z</t>
  </si>
  <si>
    <t>17:42:01Z</t>
  </si>
  <si>
    <t>22:39:41Z</t>
  </si>
  <si>
    <t>11:30:15Z</t>
  </si>
  <si>
    <t>09:43:55Z</t>
  </si>
  <si>
    <t>06:48:37Z</t>
  </si>
  <si>
    <t>18:37:32Z</t>
  </si>
  <si>
    <t>08:39:36Z</t>
  </si>
  <si>
    <t>14:42:15Z</t>
  </si>
  <si>
    <t>15:39:41Z</t>
  </si>
  <si>
    <t>12:35:11Z</t>
  </si>
  <si>
    <t>21:56:51Z</t>
  </si>
  <si>
    <t>20:34:58Z</t>
  </si>
  <si>
    <t>18:59:14Z</t>
  </si>
  <si>
    <t>15:14:49Z</t>
  </si>
  <si>
    <t>06:46:17Z</t>
  </si>
  <si>
    <t>17:58:32Z</t>
  </si>
  <si>
    <t>06:29:27Z</t>
  </si>
  <si>
    <t>04:15:15Z</t>
  </si>
  <si>
    <t>22:30:26Z</t>
  </si>
  <si>
    <t>11:52:45Z</t>
  </si>
  <si>
    <t>00:33:54Z</t>
  </si>
  <si>
    <t>12:36:46Z</t>
  </si>
  <si>
    <t>15:34:38Z</t>
  </si>
  <si>
    <t>14:08:00Z</t>
  </si>
  <si>
    <t>11:23:17Z</t>
  </si>
  <si>
    <t>22:22:20Z</t>
  </si>
  <si>
    <t>08:22:59Z</t>
  </si>
  <si>
    <t>10:43:16Z</t>
  </si>
  <si>
    <t>05:57:33Z</t>
  </si>
  <si>
    <t>00:05:11Z</t>
  </si>
  <si>
    <t>19:15:10Z</t>
  </si>
  <si>
    <t>12:58:56Z</t>
  </si>
  <si>
    <t>20:10:05Z</t>
  </si>
  <si>
    <t>11:21:10Z</t>
  </si>
  <si>
    <t>16:53:14Z</t>
  </si>
  <si>
    <t>15:39:57Z</t>
  </si>
  <si>
    <t>05:35:21Z</t>
  </si>
  <si>
    <t>16:47:15Z</t>
  </si>
  <si>
    <t>18:14:48Z</t>
  </si>
  <si>
    <t>19:22:33Z</t>
  </si>
  <si>
    <t>02:55:46Z</t>
  </si>
  <si>
    <t>09:51:16Z</t>
  </si>
  <si>
    <t>17:03:05Z</t>
  </si>
  <si>
    <t>13:47:05Z</t>
  </si>
  <si>
    <t>02:18:31Z</t>
  </si>
  <si>
    <t>18:28:22Z</t>
  </si>
  <si>
    <t>00:21:26Z</t>
  </si>
  <si>
    <t>16:51:20Z</t>
  </si>
  <si>
    <t>17:18:02Z</t>
  </si>
  <si>
    <t>11:27:13Z</t>
  </si>
  <si>
    <t>22:41:04Z</t>
  </si>
  <si>
    <t>02:39:05Z</t>
  </si>
  <si>
    <t>21:23:24Z</t>
  </si>
  <si>
    <t>11:11:41Z</t>
  </si>
  <si>
    <t>11:40:36Z</t>
  </si>
  <si>
    <t>00:08:02Z</t>
  </si>
  <si>
    <t>08:22:47Z</t>
  </si>
  <si>
    <t>21:01:13Z</t>
  </si>
  <si>
    <t>08:09:23Z</t>
  </si>
  <si>
    <t>22:10:45Z</t>
  </si>
  <si>
    <t>06:44:48Z</t>
  </si>
  <si>
    <t>08:48:46Z</t>
  </si>
  <si>
    <t>10:41:44Z</t>
  </si>
  <si>
    <t>18:45:39Z</t>
  </si>
  <si>
    <t>15:44:19Z</t>
  </si>
  <si>
    <t>18:00:53Z</t>
  </si>
  <si>
    <t>08:49:44Z</t>
  </si>
  <si>
    <t>22:06:52Z</t>
  </si>
  <si>
    <t>11:11:18Z</t>
  </si>
  <si>
    <t>18:39:33Z</t>
  </si>
  <si>
    <t>02:58:38Z</t>
  </si>
  <si>
    <t>06:23:39Z</t>
  </si>
  <si>
    <t>20:04:09Z</t>
  </si>
  <si>
    <t>15:32:28Z</t>
  </si>
  <si>
    <t>20:39:08Z</t>
  </si>
  <si>
    <t>23:37:51Z</t>
  </si>
  <si>
    <t>19:55:49Z</t>
  </si>
  <si>
    <t>10:03:51Z</t>
  </si>
  <si>
    <t>08:50:50Z</t>
  </si>
  <si>
    <t>07:06:06Z</t>
  </si>
  <si>
    <t>03:13:00Z</t>
  </si>
  <si>
    <t>14:12:12Z</t>
  </si>
  <si>
    <t>09:18:54Z</t>
  </si>
  <si>
    <t>02:11:06Z</t>
  </si>
  <si>
    <t>16:41:22Z</t>
  </si>
  <si>
    <t>17:49:31Z</t>
  </si>
  <si>
    <t>15:31:39Z</t>
  </si>
  <si>
    <t>09:54:16Z</t>
  </si>
  <si>
    <t>21:37:01Z</t>
  </si>
  <si>
    <t>14:46:42Z</t>
  </si>
  <si>
    <t>09:33:27Z</t>
  </si>
  <si>
    <t>02:00:46Z</t>
  </si>
  <si>
    <t>07:38:30Z</t>
  </si>
  <si>
    <t>12:59:20Z</t>
  </si>
  <si>
    <t>14:59:13Z</t>
  </si>
  <si>
    <t>12:14:07Z</t>
  </si>
  <si>
    <t>23:19:27Z</t>
  </si>
  <si>
    <t>10:15:33Z</t>
  </si>
  <si>
    <t>21:48:02Z</t>
  </si>
  <si>
    <t>17:05:52Z</t>
  </si>
  <si>
    <t>18:57:30Z</t>
  </si>
  <si>
    <t>10:44:59Z</t>
  </si>
  <si>
    <t>19:43:37Z</t>
  </si>
  <si>
    <t>21:09:50Z</t>
  </si>
  <si>
    <t>16:44:09Z</t>
  </si>
  <si>
    <t>17:32:15Z</t>
  </si>
  <si>
    <t>10:12:36Z</t>
  </si>
  <si>
    <t>20:12:37Z</t>
  </si>
  <si>
    <t>04:43:00Z</t>
  </si>
  <si>
    <t>07:00:30Z</t>
  </si>
  <si>
    <t>17:26:28Z</t>
  </si>
  <si>
    <t>13:01:27Z</t>
  </si>
  <si>
    <t>14:37:17Z</t>
  </si>
  <si>
    <t>02:26:48Z</t>
  </si>
  <si>
    <t>07:31:00Z</t>
  </si>
  <si>
    <t>20:50:21Z</t>
  </si>
  <si>
    <t>02:08:57Z</t>
  </si>
  <si>
    <t>07:11:15Z</t>
  </si>
  <si>
    <t>23:17:18Z</t>
  </si>
  <si>
    <t>05:50:57Z</t>
  </si>
  <si>
    <t>09:37:56Z</t>
  </si>
  <si>
    <t>18:17:09Z</t>
  </si>
  <si>
    <t>11:27:46Z</t>
  </si>
  <si>
    <t>20:45:53Z</t>
  </si>
  <si>
    <t>09:02:29Z</t>
  </si>
  <si>
    <t>17:01:08Z</t>
  </si>
  <si>
    <t>14:45:06Z</t>
  </si>
  <si>
    <t>09:58:00Z</t>
  </si>
  <si>
    <t>22:08:25Z</t>
  </si>
  <si>
    <t>21:09:54Z</t>
  </si>
  <si>
    <t>12:42:55Z</t>
  </si>
  <si>
    <t>12:07:50Z</t>
  </si>
  <si>
    <t>10:59:02Z</t>
  </si>
  <si>
    <t>11:26:44Z</t>
  </si>
  <si>
    <t>13:40:23Z</t>
  </si>
  <si>
    <t>02:55:39Z</t>
  </si>
  <si>
    <t>04:08:32Z</t>
  </si>
  <si>
    <t>09:01:12Z</t>
  </si>
  <si>
    <t>10:24:31Z</t>
  </si>
  <si>
    <t>06:53:38Z</t>
  </si>
  <si>
    <t>15:58:52Z</t>
  </si>
  <si>
    <t>12:26:55Z</t>
  </si>
  <si>
    <t>08:01:17Z</t>
  </si>
  <si>
    <t>14:35:00Z</t>
  </si>
  <si>
    <t>12:10:45Z</t>
  </si>
  <si>
    <t>18:01:15Z</t>
  </si>
  <si>
    <t>08:55:39Z</t>
  </si>
  <si>
    <t>15:50:54Z</t>
  </si>
  <si>
    <t>04:01:55Z</t>
  </si>
  <si>
    <t>18:55:03Z</t>
  </si>
  <si>
    <t>13:10:38Z</t>
  </si>
  <si>
    <t>19:58:36Z</t>
  </si>
  <si>
    <t>10:06:28Z</t>
  </si>
  <si>
    <t>09:12:27Z</t>
  </si>
  <si>
    <t>08:58:55Z</t>
  </si>
  <si>
    <t>19:35:14Z</t>
  </si>
  <si>
    <t>23:32:54Z</t>
  </si>
  <si>
    <t>17:16:25Z</t>
  </si>
  <si>
    <t>19:09:38Z</t>
  </si>
  <si>
    <t>12:30:46Z</t>
  </si>
  <si>
    <t>05:31:30Z</t>
  </si>
  <si>
    <t>11:50:54Z</t>
  </si>
  <si>
    <t>20:21:57Z</t>
  </si>
  <si>
    <t>14:19:12Z</t>
  </si>
  <si>
    <t>03:57:10Z</t>
  </si>
  <si>
    <t>15:26:35Z</t>
  </si>
  <si>
    <t>05:23:54Z</t>
  </si>
  <si>
    <t>02:08:14Z</t>
  </si>
  <si>
    <t>15:02:23Z</t>
  </si>
  <si>
    <t>12:33:32Z</t>
  </si>
  <si>
    <t>14:52:02Z</t>
  </si>
  <si>
    <t>13:46:27Z</t>
  </si>
  <si>
    <t>19:16:20Z</t>
  </si>
  <si>
    <t>17:16:22Z</t>
  </si>
  <si>
    <t>07:14:11Z</t>
  </si>
  <si>
    <t>04:33:30Z</t>
  </si>
  <si>
    <t>04:01:43Z</t>
  </si>
  <si>
    <t>22:49:09Z</t>
  </si>
  <si>
    <t>22:39:35Z</t>
  </si>
  <si>
    <t>05:14:22Z</t>
  </si>
  <si>
    <t>12:49:00Z</t>
  </si>
  <si>
    <t>19:33:32Z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</si>
</sst>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701"/>
  <sheetViews>
    <sheetView tabSelected="1" topLeftCell="J1" workbookViewId="0">
      <selection activeCell="AE8" sqref="AE8"/>
    </sheetView>
  </sheetViews>
  <sheetFormatPr defaultRowHeight="14.4" x14ac:dyDescent="0.3"/>
  <cols>
    <col min="4" max="4" width="10.5546875" bestFit="1" customWidth="1"/>
    <col min="10" max="10" width="10.5546875" bestFit="1" customWidth="1"/>
    <col min="21" max="21" width="9.5546875" bestFit="1" customWidth="1"/>
    <col min="31" max="31" width="12.5546875" bestFit="1" customWidth="1"/>
  </cols>
  <sheetData>
    <row r="1" spans="1:31" x14ac:dyDescent="0.3">
      <c r="A1" t="s">
        <v>0</v>
      </c>
      <c r="B1" t="s">
        <v>1</v>
      </c>
      <c r="C1" t="s">
        <v>2</v>
      </c>
      <c r="D1" t="s">
        <v>3</v>
      </c>
      <c r="E1" t="s">
        <v>6774</v>
      </c>
      <c r="F1" t="s">
        <v>4</v>
      </c>
      <c r="G1" t="s">
        <v>5</v>
      </c>
      <c r="H1" t="s">
        <v>6</v>
      </c>
      <c r="I1" t="s">
        <v>7</v>
      </c>
      <c r="J1" t="s">
        <v>8</v>
      </c>
      <c r="K1" t="s">
        <v>6769</v>
      </c>
      <c r="L1" t="s">
        <v>9</v>
      </c>
      <c r="M1" t="s">
        <v>10</v>
      </c>
      <c r="N1" t="s">
        <v>11</v>
      </c>
      <c r="O1" t="s">
        <v>12</v>
      </c>
      <c r="P1" t="s">
        <v>13</v>
      </c>
      <c r="Q1" t="s">
        <v>14</v>
      </c>
      <c r="R1" t="s">
        <v>15</v>
      </c>
      <c r="S1" t="s">
        <v>16</v>
      </c>
      <c r="T1" t="s">
        <v>17</v>
      </c>
      <c r="U1" t="s">
        <v>18</v>
      </c>
      <c r="W1" t="s">
        <v>19</v>
      </c>
      <c r="X1" t="s">
        <v>20</v>
      </c>
      <c r="Y1" t="s">
        <v>21</v>
      </c>
      <c r="Z1" t="s">
        <v>22</v>
      </c>
      <c r="AA1" t="s">
        <v>23</v>
      </c>
      <c r="AB1" t="s">
        <v>6772</v>
      </c>
      <c r="AC1" t="s">
        <v>6770</v>
      </c>
      <c r="AD1" t="s">
        <v>6771</v>
      </c>
      <c r="AE1" t="s">
        <v>6773</v>
      </c>
    </row>
    <row r="2" spans="1:31" x14ac:dyDescent="0.3">
      <c r="A2">
        <v>777</v>
      </c>
      <c r="B2" t="s">
        <v>26</v>
      </c>
      <c r="C2" t="s">
        <v>27</v>
      </c>
      <c r="D2" s="1">
        <v>43816</v>
      </c>
      <c r="E2" t="s">
        <v>6775</v>
      </c>
      <c r="F2">
        <v>2703664</v>
      </c>
      <c r="G2" t="s">
        <v>27</v>
      </c>
      <c r="H2">
        <v>5397</v>
      </c>
      <c r="I2" t="s">
        <v>28</v>
      </c>
      <c r="J2" s="1">
        <v>39538</v>
      </c>
      <c r="K2" t="s">
        <v>5382</v>
      </c>
      <c r="L2" t="s">
        <v>29</v>
      </c>
      <c r="M2">
        <v>5397</v>
      </c>
      <c r="N2">
        <v>34</v>
      </c>
      <c r="O2" t="s">
        <v>30</v>
      </c>
      <c r="P2">
        <v>817</v>
      </c>
      <c r="Q2" t="s">
        <v>31</v>
      </c>
      <c r="R2">
        <v>56</v>
      </c>
      <c r="S2" t="s">
        <v>32</v>
      </c>
      <c r="T2">
        <v>1307</v>
      </c>
      <c r="U2" s="1">
        <v>43851</v>
      </c>
      <c r="V2" t="s">
        <v>6119</v>
      </c>
      <c r="W2">
        <v>67</v>
      </c>
      <c r="X2" t="s">
        <v>27</v>
      </c>
      <c r="Y2" t="s">
        <v>33</v>
      </c>
      <c r="Z2">
        <v>6040</v>
      </c>
      <c r="AA2" t="s">
        <v>24</v>
      </c>
      <c r="AB2" s="2">
        <f>P2/R2</f>
        <v>14.589285714285714</v>
      </c>
      <c r="AC2" t="str" cm="1">
        <f t="array" ref="AC2">_xlfn.IFS(T2&lt;1000,"tiny",T2&lt;5000,"small",T2&lt;20000,"medium",T2&lt;50000,"large",T2&gt;50000,"very large")</f>
        <v>small</v>
      </c>
      <c r="AD2" t="str" cm="1">
        <f t="array" ref="AD2">_xlfn.IFS(W2&lt;5,"small",W2&lt;=20,"medium",W2&gt;20,"large")</f>
        <v>large</v>
      </c>
      <c r="AE2">
        <f>DATEDIF(J2,U2,"Y")</f>
        <v>11</v>
      </c>
    </row>
    <row r="3" spans="1:31" x14ac:dyDescent="0.3">
      <c r="A3">
        <v>1286</v>
      </c>
      <c r="B3" t="s">
        <v>34</v>
      </c>
      <c r="C3" t="s">
        <v>35</v>
      </c>
      <c r="D3" s="1">
        <v>43836</v>
      </c>
      <c r="E3" t="s">
        <v>6776</v>
      </c>
      <c r="F3">
        <v>26682</v>
      </c>
      <c r="G3" t="s">
        <v>35</v>
      </c>
      <c r="H3">
        <v>5319</v>
      </c>
      <c r="I3" t="s">
        <v>36</v>
      </c>
      <c r="J3" s="1">
        <v>39720</v>
      </c>
      <c r="K3" t="s">
        <v>5383</v>
      </c>
      <c r="L3" t="s">
        <v>37</v>
      </c>
      <c r="M3">
        <v>5319</v>
      </c>
      <c r="N3">
        <v>39</v>
      </c>
      <c r="O3" t="s">
        <v>38</v>
      </c>
      <c r="P3">
        <v>980</v>
      </c>
      <c r="Q3" t="s">
        <v>39</v>
      </c>
      <c r="R3">
        <v>61</v>
      </c>
      <c r="S3" t="s">
        <v>40</v>
      </c>
      <c r="T3">
        <v>1469</v>
      </c>
      <c r="U3" s="1">
        <v>43850</v>
      </c>
      <c r="V3" t="s">
        <v>6120</v>
      </c>
      <c r="W3">
        <v>77</v>
      </c>
      <c r="X3" t="s">
        <v>35</v>
      </c>
      <c r="Y3" t="s">
        <v>41</v>
      </c>
      <c r="Z3">
        <v>57419</v>
      </c>
      <c r="AA3" t="s">
        <v>24</v>
      </c>
      <c r="AB3" s="2">
        <f t="shared" ref="AB3:AB66" si="0">P3/R3</f>
        <v>16.065573770491802</v>
      </c>
      <c r="AC3" t="str" cm="1">
        <f t="array" ref="AC3">_xlfn.IFS(T3&lt;1000,"tiny",T3&lt;5000,"small",T3&lt;20000,"medium",T3&lt;50000,"large",T3&gt;50000,"very large")</f>
        <v>small</v>
      </c>
      <c r="AD3" t="str" cm="1">
        <f t="array" ref="AD3">_xlfn.IFS(W3&lt;5,"small",W3&lt;=20,"medium",W3&gt;20,"large")</f>
        <v>large</v>
      </c>
      <c r="AE3">
        <f t="shared" ref="AE3:AE66" si="1">DATEDIF(J3,U3,"Y")</f>
        <v>11</v>
      </c>
    </row>
    <row r="4" spans="1:31" x14ac:dyDescent="0.3">
      <c r="A4">
        <v>2931</v>
      </c>
      <c r="B4" t="s">
        <v>43</v>
      </c>
      <c r="C4" t="s">
        <v>44</v>
      </c>
      <c r="D4" s="1">
        <v>43836</v>
      </c>
      <c r="E4" t="s">
        <v>6777</v>
      </c>
      <c r="F4">
        <v>874086</v>
      </c>
      <c r="G4" t="s">
        <v>44</v>
      </c>
      <c r="H4">
        <v>7749</v>
      </c>
      <c r="I4" t="s">
        <v>45</v>
      </c>
      <c r="J4" s="1">
        <v>39826</v>
      </c>
      <c r="K4" t="s">
        <v>5384</v>
      </c>
      <c r="L4" t="s">
        <v>46</v>
      </c>
      <c r="M4">
        <v>7749</v>
      </c>
      <c r="N4">
        <v>130</v>
      </c>
      <c r="O4" t="s">
        <v>47</v>
      </c>
      <c r="P4">
        <v>2427</v>
      </c>
      <c r="Q4" t="s">
        <v>48</v>
      </c>
      <c r="R4">
        <v>144</v>
      </c>
      <c r="S4" t="s">
        <v>49</v>
      </c>
      <c r="T4">
        <v>23920</v>
      </c>
      <c r="U4" s="1">
        <v>43851</v>
      </c>
      <c r="V4" t="s">
        <v>5423</v>
      </c>
      <c r="W4">
        <v>201</v>
      </c>
      <c r="X4" t="s">
        <v>50</v>
      </c>
      <c r="Y4" t="s">
        <v>51</v>
      </c>
      <c r="Z4">
        <v>106310</v>
      </c>
      <c r="AA4" t="s">
        <v>24</v>
      </c>
      <c r="AB4" s="2">
        <f t="shared" si="0"/>
        <v>16.854166666666668</v>
      </c>
      <c r="AC4" t="str" cm="1">
        <f t="array" ref="AC4">_xlfn.IFS(T4&lt;1000,"tiny",T4&lt;5000,"small",T4&lt;20000,"medium",T4&lt;50000,"large",T4&gt;50000,"very large")</f>
        <v>large</v>
      </c>
      <c r="AD4" t="str" cm="1">
        <f t="array" ref="AD4">_xlfn.IFS(W4&lt;5,"small",W4&lt;=20,"medium",W4&gt;20,"large")</f>
        <v>large</v>
      </c>
      <c r="AE4">
        <f t="shared" si="1"/>
        <v>11</v>
      </c>
    </row>
    <row r="5" spans="1:31" x14ac:dyDescent="0.3">
      <c r="A5">
        <v>2098</v>
      </c>
      <c r="B5" t="s">
        <v>52</v>
      </c>
      <c r="C5" t="s">
        <v>53</v>
      </c>
      <c r="D5" s="1">
        <v>43676</v>
      </c>
      <c r="E5" t="s">
        <v>6778</v>
      </c>
      <c r="F5">
        <v>1336278</v>
      </c>
      <c r="G5" t="s">
        <v>53</v>
      </c>
      <c r="H5">
        <v>3400</v>
      </c>
      <c r="I5" t="s">
        <v>54</v>
      </c>
      <c r="J5" s="1">
        <v>39837</v>
      </c>
      <c r="K5" t="s">
        <v>5385</v>
      </c>
      <c r="L5" t="s">
        <v>29</v>
      </c>
      <c r="M5">
        <v>3400</v>
      </c>
      <c r="N5">
        <v>327</v>
      </c>
      <c r="O5" t="s">
        <v>55</v>
      </c>
      <c r="P5">
        <v>637</v>
      </c>
      <c r="Q5" t="s">
        <v>56</v>
      </c>
      <c r="R5">
        <v>26</v>
      </c>
      <c r="S5" t="s">
        <v>57</v>
      </c>
      <c r="T5">
        <v>2273</v>
      </c>
      <c r="U5" s="1">
        <v>43851</v>
      </c>
      <c r="V5" t="s">
        <v>6121</v>
      </c>
      <c r="W5">
        <v>38</v>
      </c>
      <c r="X5" t="s">
        <v>53</v>
      </c>
      <c r="Y5" t="s">
        <v>58</v>
      </c>
      <c r="Z5">
        <v>114102</v>
      </c>
      <c r="AA5" t="s">
        <v>24</v>
      </c>
      <c r="AB5" s="2">
        <f t="shared" si="0"/>
        <v>24.5</v>
      </c>
      <c r="AC5" t="str" cm="1">
        <f t="array" ref="AC5">_xlfn.IFS(T5&lt;1000,"tiny",T5&lt;5000,"small",T5&lt;20000,"medium",T5&lt;50000,"large",T5&gt;50000,"very large")</f>
        <v>small</v>
      </c>
      <c r="AD5" t="str" cm="1">
        <f t="array" ref="AD5">_xlfn.IFS(W5&lt;5,"small",W5&lt;=20,"medium",W5&gt;20,"large")</f>
        <v>large</v>
      </c>
      <c r="AE5">
        <f t="shared" si="1"/>
        <v>10</v>
      </c>
    </row>
    <row r="6" spans="1:31" x14ac:dyDescent="0.3">
      <c r="A6">
        <v>587</v>
      </c>
      <c r="B6" t="s">
        <v>59</v>
      </c>
      <c r="C6" t="s">
        <v>60</v>
      </c>
      <c r="D6" s="1">
        <v>43843</v>
      </c>
      <c r="E6" t="s">
        <v>6779</v>
      </c>
      <c r="F6">
        <v>64686</v>
      </c>
      <c r="G6" t="s">
        <v>60</v>
      </c>
      <c r="H6">
        <v>2871</v>
      </c>
      <c r="I6" t="s">
        <v>61</v>
      </c>
      <c r="J6" s="1">
        <v>39843</v>
      </c>
      <c r="K6" t="s">
        <v>5386</v>
      </c>
      <c r="L6" t="s">
        <v>37</v>
      </c>
      <c r="M6">
        <v>2871</v>
      </c>
      <c r="N6">
        <v>76</v>
      </c>
      <c r="O6" t="s">
        <v>62</v>
      </c>
      <c r="P6">
        <v>1151</v>
      </c>
      <c r="Q6" t="s">
        <v>63</v>
      </c>
      <c r="R6">
        <v>133</v>
      </c>
      <c r="S6" t="s">
        <v>64</v>
      </c>
      <c r="T6">
        <v>1497</v>
      </c>
      <c r="U6" s="1">
        <v>43851</v>
      </c>
      <c r="V6" t="s">
        <v>6122</v>
      </c>
      <c r="W6">
        <v>150</v>
      </c>
      <c r="X6" t="s">
        <v>65</v>
      </c>
      <c r="Y6" t="s">
        <v>66</v>
      </c>
      <c r="Z6">
        <v>117741</v>
      </c>
      <c r="AA6" t="s">
        <v>24</v>
      </c>
      <c r="AB6" s="2">
        <f t="shared" si="0"/>
        <v>8.6541353383458652</v>
      </c>
      <c r="AC6" t="str" cm="1">
        <f t="array" ref="AC6">_xlfn.IFS(T6&lt;1000,"tiny",T6&lt;5000,"small",T6&lt;20000,"medium",T6&lt;50000,"large",T6&gt;50000,"very large")</f>
        <v>small</v>
      </c>
      <c r="AD6" t="str" cm="1">
        <f t="array" ref="AD6">_xlfn.IFS(W6&lt;5,"small",W6&lt;=20,"medium",W6&gt;20,"large")</f>
        <v>large</v>
      </c>
      <c r="AE6">
        <f t="shared" si="1"/>
        <v>10</v>
      </c>
    </row>
    <row r="7" spans="1:31" x14ac:dyDescent="0.3">
      <c r="A7">
        <v>1467</v>
      </c>
      <c r="B7" t="s">
        <v>67</v>
      </c>
      <c r="C7" t="s">
        <v>68</v>
      </c>
      <c r="D7" s="1">
        <v>43851</v>
      </c>
      <c r="E7" t="s">
        <v>6780</v>
      </c>
      <c r="F7">
        <v>1108455</v>
      </c>
      <c r="G7" t="s">
        <v>68</v>
      </c>
      <c r="H7">
        <v>5981</v>
      </c>
      <c r="I7" t="s">
        <v>69</v>
      </c>
      <c r="J7" s="1">
        <v>39846</v>
      </c>
      <c r="K7" t="s">
        <v>5387</v>
      </c>
      <c r="L7" t="s">
        <v>37</v>
      </c>
      <c r="M7">
        <v>5981</v>
      </c>
      <c r="N7">
        <v>678</v>
      </c>
      <c r="O7" t="s">
        <v>70</v>
      </c>
      <c r="P7">
        <v>3459</v>
      </c>
      <c r="Q7" t="s">
        <v>71</v>
      </c>
      <c r="R7">
        <v>110</v>
      </c>
      <c r="S7" t="s">
        <v>72</v>
      </c>
      <c r="T7">
        <v>7586</v>
      </c>
      <c r="U7" s="1">
        <v>43851</v>
      </c>
      <c r="V7" t="s">
        <v>6123</v>
      </c>
      <c r="W7">
        <v>155</v>
      </c>
      <c r="X7" t="s">
        <v>68</v>
      </c>
      <c r="Y7" t="s">
        <v>73</v>
      </c>
      <c r="Z7">
        <v>119609</v>
      </c>
      <c r="AA7" t="s">
        <v>24</v>
      </c>
      <c r="AB7" s="2">
        <f t="shared" si="0"/>
        <v>31.445454545454545</v>
      </c>
      <c r="AC7" t="str" cm="1">
        <f t="array" ref="AC7">_xlfn.IFS(T7&lt;1000,"tiny",T7&lt;5000,"small",T7&lt;20000,"medium",T7&lt;50000,"large",T7&gt;50000,"very large")</f>
        <v>medium</v>
      </c>
      <c r="AD7" t="str" cm="1">
        <f t="array" ref="AD7">_xlfn.IFS(W7&lt;5,"small",W7&lt;=20,"medium",W7&gt;20,"large")</f>
        <v>large</v>
      </c>
      <c r="AE7">
        <f t="shared" si="1"/>
        <v>10</v>
      </c>
    </row>
    <row r="8" spans="1:31" x14ac:dyDescent="0.3">
      <c r="A8">
        <v>167</v>
      </c>
      <c r="B8" t="s">
        <v>75</v>
      </c>
      <c r="C8" t="s">
        <v>76</v>
      </c>
      <c r="D8" s="1">
        <v>43746</v>
      </c>
      <c r="E8" t="s">
        <v>6781</v>
      </c>
      <c r="F8">
        <v>69631</v>
      </c>
      <c r="G8" t="s">
        <v>76</v>
      </c>
      <c r="H8">
        <v>3244</v>
      </c>
      <c r="I8" t="s">
        <v>77</v>
      </c>
      <c r="J8" s="1">
        <v>39905</v>
      </c>
      <c r="K8" t="s">
        <v>5388</v>
      </c>
      <c r="L8" t="s">
        <v>37</v>
      </c>
      <c r="M8">
        <v>3244</v>
      </c>
      <c r="N8">
        <v>15</v>
      </c>
      <c r="O8" t="s">
        <v>78</v>
      </c>
      <c r="P8">
        <v>118</v>
      </c>
      <c r="Q8" t="s">
        <v>79</v>
      </c>
      <c r="R8">
        <v>31</v>
      </c>
      <c r="S8" t="s">
        <v>80</v>
      </c>
      <c r="T8">
        <v>108</v>
      </c>
      <c r="U8" s="1">
        <v>43850</v>
      </c>
      <c r="V8" t="s">
        <v>6124</v>
      </c>
      <c r="W8">
        <v>34</v>
      </c>
      <c r="X8" t="s">
        <v>81</v>
      </c>
      <c r="Y8" t="s">
        <v>82</v>
      </c>
      <c r="Z8">
        <v>165883</v>
      </c>
      <c r="AA8" t="s">
        <v>24</v>
      </c>
      <c r="AB8" s="2">
        <f t="shared" si="0"/>
        <v>3.806451612903226</v>
      </c>
      <c r="AC8" t="str" cm="1">
        <f t="array" ref="AC8">_xlfn.IFS(T8&lt;1000,"tiny",T8&lt;5000,"small",T8&lt;20000,"medium",T8&lt;50000,"large",T8&gt;50000,"very large")</f>
        <v>tiny</v>
      </c>
      <c r="AD8" t="str" cm="1">
        <f t="array" ref="AD8">_xlfn.IFS(W8&lt;5,"small",W8&lt;=20,"medium",W8&gt;20,"large")</f>
        <v>large</v>
      </c>
      <c r="AE8">
        <f t="shared" si="1"/>
        <v>10</v>
      </c>
    </row>
    <row r="9" spans="1:31" x14ac:dyDescent="0.3">
      <c r="A9">
        <v>3584</v>
      </c>
      <c r="B9" t="s">
        <v>83</v>
      </c>
      <c r="C9" t="s">
        <v>84</v>
      </c>
      <c r="D9" s="1">
        <v>43850</v>
      </c>
      <c r="E9" t="s">
        <v>6782</v>
      </c>
      <c r="F9">
        <v>319983</v>
      </c>
      <c r="G9" t="s">
        <v>84</v>
      </c>
      <c r="H9">
        <v>14297</v>
      </c>
      <c r="I9" t="s">
        <v>85</v>
      </c>
      <c r="J9" s="1">
        <v>39927</v>
      </c>
      <c r="K9" t="s">
        <v>5389</v>
      </c>
      <c r="L9" t="s">
        <v>37</v>
      </c>
      <c r="M9">
        <v>14297</v>
      </c>
      <c r="N9">
        <v>403</v>
      </c>
      <c r="O9" t="s">
        <v>86</v>
      </c>
      <c r="P9">
        <v>11101</v>
      </c>
      <c r="Q9" t="s">
        <v>87</v>
      </c>
      <c r="R9">
        <v>404</v>
      </c>
      <c r="S9" t="s">
        <v>88</v>
      </c>
      <c r="T9">
        <v>29710</v>
      </c>
      <c r="U9" s="1">
        <v>43851</v>
      </c>
      <c r="V9" t="s">
        <v>6125</v>
      </c>
      <c r="W9">
        <v>953</v>
      </c>
      <c r="X9" t="s">
        <v>84</v>
      </c>
      <c r="Y9" t="s">
        <v>89</v>
      </c>
      <c r="Z9">
        <v>184460</v>
      </c>
      <c r="AA9" t="s">
        <v>24</v>
      </c>
      <c r="AB9" s="2">
        <f t="shared" si="0"/>
        <v>27.477722772277229</v>
      </c>
      <c r="AC9" t="str" cm="1">
        <f t="array" ref="AC9">_xlfn.IFS(T9&lt;1000,"tiny",T9&lt;5000,"small",T9&lt;20000,"medium",T9&lt;50000,"large",T9&gt;50000,"very large")</f>
        <v>large</v>
      </c>
      <c r="AD9" t="str" cm="1">
        <f t="array" ref="AD9">_xlfn.IFS(W9&lt;5,"small",W9&lt;=20,"medium",W9&gt;20,"large")</f>
        <v>large</v>
      </c>
      <c r="AE9">
        <f t="shared" si="1"/>
        <v>10</v>
      </c>
    </row>
    <row r="10" spans="1:31" x14ac:dyDescent="0.3">
      <c r="A10">
        <v>1315</v>
      </c>
      <c r="B10" t="s">
        <v>90</v>
      </c>
      <c r="C10" t="s">
        <v>91</v>
      </c>
      <c r="D10" s="1">
        <v>43809</v>
      </c>
      <c r="E10" t="s">
        <v>6783</v>
      </c>
      <c r="F10">
        <v>9950313</v>
      </c>
      <c r="G10" t="s">
        <v>91</v>
      </c>
      <c r="H10">
        <v>5161</v>
      </c>
      <c r="I10" t="s">
        <v>92</v>
      </c>
      <c r="J10" s="1">
        <v>39930</v>
      </c>
      <c r="K10" t="s">
        <v>5390</v>
      </c>
      <c r="L10" t="s">
        <v>29</v>
      </c>
      <c r="M10">
        <v>5161</v>
      </c>
      <c r="N10">
        <v>74</v>
      </c>
      <c r="O10" t="s">
        <v>93</v>
      </c>
      <c r="P10">
        <v>438</v>
      </c>
      <c r="Q10" t="s">
        <v>94</v>
      </c>
      <c r="R10">
        <v>76</v>
      </c>
      <c r="S10" t="s">
        <v>95</v>
      </c>
      <c r="T10">
        <v>775</v>
      </c>
      <c r="U10" s="1">
        <v>43851</v>
      </c>
      <c r="V10" t="s">
        <v>6126</v>
      </c>
      <c r="W10">
        <v>97</v>
      </c>
      <c r="X10" t="s">
        <v>96</v>
      </c>
      <c r="Y10" t="s">
        <v>97</v>
      </c>
      <c r="Z10">
        <v>186749</v>
      </c>
      <c r="AA10" t="s">
        <v>24</v>
      </c>
      <c r="AB10" s="2">
        <f t="shared" si="0"/>
        <v>5.7631578947368425</v>
      </c>
      <c r="AC10" t="str" cm="1">
        <f t="array" ref="AC10">_xlfn.IFS(T10&lt;1000,"tiny",T10&lt;5000,"small",T10&lt;20000,"medium",T10&lt;50000,"large",T10&gt;50000,"very large")</f>
        <v>tiny</v>
      </c>
      <c r="AD10" t="str" cm="1">
        <f t="array" ref="AD10">_xlfn.IFS(W10&lt;5,"small",W10&lt;=20,"medium",W10&gt;20,"large")</f>
        <v>large</v>
      </c>
      <c r="AE10">
        <f t="shared" si="1"/>
        <v>10</v>
      </c>
    </row>
    <row r="11" spans="1:31" x14ac:dyDescent="0.3">
      <c r="A11">
        <v>1797</v>
      </c>
      <c r="B11" t="s">
        <v>98</v>
      </c>
      <c r="C11" t="s">
        <v>99</v>
      </c>
      <c r="D11" s="1">
        <v>43840</v>
      </c>
      <c r="E11" t="s">
        <v>6784</v>
      </c>
      <c r="F11">
        <v>400481</v>
      </c>
      <c r="G11" t="s">
        <v>99</v>
      </c>
      <c r="H11">
        <v>12009</v>
      </c>
      <c r="I11" t="s">
        <v>100</v>
      </c>
      <c r="J11" s="1">
        <v>39934</v>
      </c>
      <c r="K11" t="s">
        <v>5391</v>
      </c>
      <c r="L11" t="s">
        <v>37</v>
      </c>
      <c r="M11">
        <v>12009</v>
      </c>
      <c r="N11">
        <v>382</v>
      </c>
      <c r="O11" t="s">
        <v>101</v>
      </c>
      <c r="P11">
        <v>1066</v>
      </c>
      <c r="Q11" t="s">
        <v>102</v>
      </c>
      <c r="R11">
        <v>10</v>
      </c>
      <c r="S11" t="s">
        <v>103</v>
      </c>
      <c r="T11">
        <v>18918</v>
      </c>
      <c r="U11" s="1">
        <v>43851</v>
      </c>
      <c r="V11" t="s">
        <v>6127</v>
      </c>
      <c r="W11">
        <v>12</v>
      </c>
      <c r="X11" t="s">
        <v>99</v>
      </c>
      <c r="Y11" t="s">
        <v>104</v>
      </c>
      <c r="Z11">
        <v>189840</v>
      </c>
      <c r="AA11">
        <v>2</v>
      </c>
      <c r="AB11" s="2">
        <f t="shared" si="0"/>
        <v>106.6</v>
      </c>
      <c r="AC11" t="str" cm="1">
        <f t="array" ref="AC11">_xlfn.IFS(T11&lt;1000,"tiny",T11&lt;5000,"small",T11&lt;20000,"medium",T11&lt;50000,"large",T11&gt;50000,"very large")</f>
        <v>medium</v>
      </c>
      <c r="AD11" t="str" cm="1">
        <f t="array" ref="AD11">_xlfn.IFS(W11&lt;5,"small",W11&lt;=20,"medium",W11&gt;20,"large")</f>
        <v>medium</v>
      </c>
      <c r="AE11">
        <f t="shared" si="1"/>
        <v>10</v>
      </c>
    </row>
    <row r="12" spans="1:31" x14ac:dyDescent="0.3">
      <c r="A12">
        <v>1159</v>
      </c>
      <c r="B12" t="s">
        <v>105</v>
      </c>
      <c r="C12" t="s">
        <v>106</v>
      </c>
      <c r="D12" s="1">
        <v>43851</v>
      </c>
      <c r="E12" t="s">
        <v>6785</v>
      </c>
      <c r="F12">
        <v>81121</v>
      </c>
      <c r="G12" t="s">
        <v>106</v>
      </c>
      <c r="H12">
        <v>4763</v>
      </c>
      <c r="I12" t="s">
        <v>107</v>
      </c>
      <c r="J12" s="1">
        <v>39938</v>
      </c>
      <c r="K12" t="s">
        <v>5392</v>
      </c>
      <c r="L12" t="s">
        <v>37</v>
      </c>
      <c r="M12">
        <v>4763</v>
      </c>
      <c r="N12">
        <v>128</v>
      </c>
      <c r="O12" t="s">
        <v>108</v>
      </c>
      <c r="P12">
        <v>7250</v>
      </c>
      <c r="Q12" t="s">
        <v>109</v>
      </c>
      <c r="R12">
        <v>233</v>
      </c>
      <c r="S12" t="s">
        <v>110</v>
      </c>
      <c r="T12">
        <v>390154</v>
      </c>
      <c r="U12" s="1">
        <v>43851</v>
      </c>
      <c r="V12" t="s">
        <v>6128</v>
      </c>
      <c r="W12">
        <v>270</v>
      </c>
      <c r="X12" t="s">
        <v>111</v>
      </c>
      <c r="Y12" t="s">
        <v>112</v>
      </c>
      <c r="Z12">
        <v>192904</v>
      </c>
      <c r="AA12" t="s">
        <v>24</v>
      </c>
      <c r="AB12" s="2">
        <f t="shared" si="0"/>
        <v>31.115879828326179</v>
      </c>
      <c r="AC12" t="str" cm="1">
        <f t="array" ref="AC12">_xlfn.IFS(T12&lt;1000,"tiny",T12&lt;5000,"small",T12&lt;20000,"medium",T12&lt;50000,"large",T12&gt;50000,"very large")</f>
        <v>very large</v>
      </c>
      <c r="AD12" t="str" cm="1">
        <f t="array" ref="AD12">_xlfn.IFS(W12&lt;5,"small",W12&lt;=20,"medium",W12&gt;20,"large")</f>
        <v>large</v>
      </c>
      <c r="AE12">
        <f t="shared" si="1"/>
        <v>10</v>
      </c>
    </row>
    <row r="13" spans="1:31" x14ac:dyDescent="0.3">
      <c r="A13">
        <v>732</v>
      </c>
      <c r="B13" t="s">
        <v>113</v>
      </c>
      <c r="C13" t="s">
        <v>114</v>
      </c>
      <c r="D13" s="1">
        <v>43851</v>
      </c>
      <c r="E13" t="s">
        <v>6786</v>
      </c>
      <c r="F13">
        <v>47359</v>
      </c>
      <c r="G13" t="s">
        <v>114</v>
      </c>
      <c r="H13">
        <v>2350</v>
      </c>
      <c r="I13" t="s">
        <v>115</v>
      </c>
      <c r="J13" s="1">
        <v>39953</v>
      </c>
      <c r="K13" t="s">
        <v>5393</v>
      </c>
      <c r="L13" t="s">
        <v>29</v>
      </c>
      <c r="M13">
        <v>2350</v>
      </c>
      <c r="N13">
        <v>14</v>
      </c>
      <c r="O13" t="s">
        <v>116</v>
      </c>
      <c r="P13">
        <v>31779</v>
      </c>
      <c r="Q13" t="s">
        <v>117</v>
      </c>
      <c r="R13">
        <v>41</v>
      </c>
      <c r="S13" t="s">
        <v>118</v>
      </c>
      <c r="T13">
        <v>313675</v>
      </c>
      <c r="U13" s="1">
        <v>43850</v>
      </c>
      <c r="V13" t="s">
        <v>6129</v>
      </c>
      <c r="W13">
        <v>123</v>
      </c>
      <c r="X13" t="s">
        <v>119</v>
      </c>
      <c r="Y13" t="s">
        <v>120</v>
      </c>
      <c r="Z13">
        <v>205423</v>
      </c>
      <c r="AA13" t="s">
        <v>121</v>
      </c>
      <c r="AB13" s="2">
        <f t="shared" si="0"/>
        <v>775.09756097560978</v>
      </c>
      <c r="AC13" t="str" cm="1">
        <f t="array" ref="AC13">_xlfn.IFS(T13&lt;1000,"tiny",T13&lt;5000,"small",T13&lt;20000,"medium",T13&lt;50000,"large",T13&gt;50000,"very large")</f>
        <v>very large</v>
      </c>
      <c r="AD13" t="str" cm="1">
        <f t="array" ref="AD13">_xlfn.IFS(W13&lt;5,"small",W13&lt;=20,"medium",W13&gt;20,"large")</f>
        <v>large</v>
      </c>
      <c r="AE13">
        <f t="shared" si="1"/>
        <v>10</v>
      </c>
    </row>
    <row r="14" spans="1:31" x14ac:dyDescent="0.3">
      <c r="A14">
        <v>3881</v>
      </c>
      <c r="B14" t="s">
        <v>122</v>
      </c>
      <c r="C14" t="s">
        <v>114</v>
      </c>
      <c r="D14" s="1">
        <v>43851</v>
      </c>
      <c r="E14" t="s">
        <v>6787</v>
      </c>
      <c r="F14">
        <v>47359</v>
      </c>
      <c r="G14" t="s">
        <v>114</v>
      </c>
      <c r="H14">
        <v>3067</v>
      </c>
      <c r="I14" t="s">
        <v>123</v>
      </c>
      <c r="J14" s="1">
        <v>39954</v>
      </c>
      <c r="K14" t="s">
        <v>5394</v>
      </c>
      <c r="L14" t="s">
        <v>46</v>
      </c>
      <c r="M14">
        <v>3067</v>
      </c>
      <c r="N14">
        <v>1</v>
      </c>
      <c r="O14" t="s">
        <v>124</v>
      </c>
      <c r="P14">
        <v>41705</v>
      </c>
      <c r="Q14" t="s">
        <v>125</v>
      </c>
      <c r="R14">
        <v>321</v>
      </c>
      <c r="S14" t="s">
        <v>118</v>
      </c>
      <c r="T14">
        <v>321124</v>
      </c>
      <c r="U14" s="1">
        <v>43851</v>
      </c>
      <c r="V14" t="s">
        <v>6130</v>
      </c>
      <c r="W14">
        <v>810</v>
      </c>
      <c r="X14" t="s">
        <v>126</v>
      </c>
      <c r="Y14" t="s">
        <v>127</v>
      </c>
      <c r="Z14">
        <v>206317</v>
      </c>
      <c r="AA14" t="s">
        <v>24</v>
      </c>
      <c r="AB14" s="2">
        <f t="shared" si="0"/>
        <v>129.9221183800623</v>
      </c>
      <c r="AC14" t="str" cm="1">
        <f t="array" ref="AC14">_xlfn.IFS(T14&lt;1000,"tiny",T14&lt;5000,"small",T14&lt;20000,"medium",T14&lt;50000,"large",T14&gt;50000,"very large")</f>
        <v>very large</v>
      </c>
      <c r="AD14" t="str" cm="1">
        <f t="array" ref="AD14">_xlfn.IFS(W14&lt;5,"small",W14&lt;=20,"medium",W14&gt;20,"large")</f>
        <v>large</v>
      </c>
      <c r="AE14">
        <f t="shared" si="1"/>
        <v>10</v>
      </c>
    </row>
    <row r="15" spans="1:31" x14ac:dyDescent="0.3">
      <c r="A15">
        <v>1026</v>
      </c>
      <c r="B15" t="s">
        <v>128</v>
      </c>
      <c r="C15" t="s">
        <v>114</v>
      </c>
      <c r="D15" s="1">
        <v>43849</v>
      </c>
      <c r="E15" t="s">
        <v>6788</v>
      </c>
      <c r="F15">
        <v>47359</v>
      </c>
      <c r="G15" t="s">
        <v>114</v>
      </c>
      <c r="H15">
        <v>1833</v>
      </c>
      <c r="I15" t="s">
        <v>129</v>
      </c>
      <c r="J15" s="1">
        <v>39954</v>
      </c>
      <c r="K15" t="s">
        <v>5395</v>
      </c>
      <c r="L15" t="s">
        <v>46</v>
      </c>
      <c r="M15">
        <v>1833</v>
      </c>
      <c r="N15">
        <v>50</v>
      </c>
      <c r="O15" t="s">
        <v>130</v>
      </c>
      <c r="P15">
        <v>5638</v>
      </c>
      <c r="Q15" t="s">
        <v>131</v>
      </c>
      <c r="R15">
        <v>128</v>
      </c>
      <c r="S15" t="s">
        <v>118</v>
      </c>
      <c r="T15">
        <v>23296</v>
      </c>
      <c r="U15" s="1">
        <v>43851</v>
      </c>
      <c r="V15" t="s">
        <v>6131</v>
      </c>
      <c r="W15">
        <v>168</v>
      </c>
      <c r="X15" t="s">
        <v>132</v>
      </c>
      <c r="Y15" t="s">
        <v>133</v>
      </c>
      <c r="Z15">
        <v>206378</v>
      </c>
      <c r="AA15" t="s">
        <v>24</v>
      </c>
      <c r="AB15" s="2">
        <f t="shared" si="0"/>
        <v>44.046875</v>
      </c>
      <c r="AC15" t="str" cm="1">
        <f t="array" ref="AC15">_xlfn.IFS(T15&lt;1000,"tiny",T15&lt;5000,"small",T15&lt;20000,"medium",T15&lt;50000,"large",T15&gt;50000,"very large")</f>
        <v>large</v>
      </c>
      <c r="AD15" t="str" cm="1">
        <f t="array" ref="AD15">_xlfn.IFS(W15&lt;5,"small",W15&lt;=20,"medium",W15&gt;20,"large")</f>
        <v>large</v>
      </c>
      <c r="AE15">
        <f t="shared" si="1"/>
        <v>10</v>
      </c>
    </row>
    <row r="16" spans="1:31" x14ac:dyDescent="0.3">
      <c r="A16">
        <v>1124</v>
      </c>
      <c r="B16" t="s">
        <v>134</v>
      </c>
      <c r="C16" t="s">
        <v>114</v>
      </c>
      <c r="D16" s="1">
        <v>43850</v>
      </c>
      <c r="E16" t="s">
        <v>6789</v>
      </c>
      <c r="F16">
        <v>47359</v>
      </c>
      <c r="G16" t="s">
        <v>114</v>
      </c>
      <c r="H16">
        <v>1664</v>
      </c>
      <c r="I16" t="s">
        <v>135</v>
      </c>
      <c r="J16" s="1">
        <v>39954</v>
      </c>
      <c r="K16" t="s">
        <v>5396</v>
      </c>
      <c r="L16" t="s">
        <v>46</v>
      </c>
      <c r="M16">
        <v>1664</v>
      </c>
      <c r="N16">
        <v>52</v>
      </c>
      <c r="O16" t="s">
        <v>136</v>
      </c>
      <c r="P16">
        <v>10358</v>
      </c>
      <c r="Q16" t="s">
        <v>137</v>
      </c>
      <c r="R16">
        <v>89</v>
      </c>
      <c r="S16" t="s">
        <v>118</v>
      </c>
      <c r="T16">
        <v>55013</v>
      </c>
      <c r="U16" s="1">
        <v>43851</v>
      </c>
      <c r="V16" t="s">
        <v>6132</v>
      </c>
      <c r="W16">
        <v>119</v>
      </c>
      <c r="X16" t="s">
        <v>138</v>
      </c>
      <c r="Y16" t="s">
        <v>139</v>
      </c>
      <c r="Z16">
        <v>206387</v>
      </c>
      <c r="AA16" t="s">
        <v>24</v>
      </c>
      <c r="AB16" s="2">
        <f t="shared" si="0"/>
        <v>116.38202247191012</v>
      </c>
      <c r="AC16" t="str" cm="1">
        <f t="array" ref="AC16">_xlfn.IFS(T16&lt;1000,"tiny",T16&lt;5000,"small",T16&lt;20000,"medium",T16&lt;50000,"large",T16&gt;50000,"very large")</f>
        <v>very large</v>
      </c>
      <c r="AD16" t="str" cm="1">
        <f t="array" ref="AD16">_xlfn.IFS(W16&lt;5,"small",W16&lt;=20,"medium",W16&gt;20,"large")</f>
        <v>large</v>
      </c>
      <c r="AE16">
        <f t="shared" si="1"/>
        <v>10</v>
      </c>
    </row>
    <row r="17" spans="1:31" x14ac:dyDescent="0.3">
      <c r="A17">
        <v>2505</v>
      </c>
      <c r="B17" t="s">
        <v>140</v>
      </c>
      <c r="C17" t="s">
        <v>114</v>
      </c>
      <c r="D17" s="1">
        <v>43851</v>
      </c>
      <c r="E17" t="s">
        <v>6790</v>
      </c>
      <c r="F17">
        <v>47359</v>
      </c>
      <c r="G17" t="s">
        <v>114</v>
      </c>
      <c r="H17">
        <v>5710</v>
      </c>
      <c r="I17" t="s">
        <v>141</v>
      </c>
      <c r="J17" s="1">
        <v>39954</v>
      </c>
      <c r="K17" t="s">
        <v>5397</v>
      </c>
      <c r="L17" t="s">
        <v>46</v>
      </c>
      <c r="M17">
        <v>5710</v>
      </c>
      <c r="N17">
        <v>195</v>
      </c>
      <c r="O17" t="s">
        <v>142</v>
      </c>
      <c r="P17">
        <v>24902</v>
      </c>
      <c r="Q17" t="s">
        <v>143</v>
      </c>
      <c r="R17">
        <v>284</v>
      </c>
      <c r="S17" t="s">
        <v>118</v>
      </c>
      <c r="T17">
        <v>301106</v>
      </c>
      <c r="U17" s="1">
        <v>43851</v>
      </c>
      <c r="V17" t="s">
        <v>6133</v>
      </c>
      <c r="W17">
        <v>404</v>
      </c>
      <c r="X17" t="s">
        <v>144</v>
      </c>
      <c r="Y17" t="s">
        <v>145</v>
      </c>
      <c r="Z17">
        <v>206424</v>
      </c>
      <c r="AA17" t="s">
        <v>121</v>
      </c>
      <c r="AB17" s="2">
        <f t="shared" si="0"/>
        <v>87.683098591549296</v>
      </c>
      <c r="AC17" t="str" cm="1">
        <f t="array" ref="AC17">_xlfn.IFS(T17&lt;1000,"tiny",T17&lt;5000,"small",T17&lt;20000,"medium",T17&lt;50000,"large",T17&gt;50000,"very large")</f>
        <v>very large</v>
      </c>
      <c r="AD17" t="str" cm="1">
        <f t="array" ref="AD17">_xlfn.IFS(W17&lt;5,"small",W17&lt;=20,"medium",W17&gt;20,"large")</f>
        <v>large</v>
      </c>
      <c r="AE17">
        <f t="shared" si="1"/>
        <v>10</v>
      </c>
    </row>
    <row r="18" spans="1:31" x14ac:dyDescent="0.3">
      <c r="A18">
        <v>1526</v>
      </c>
      <c r="B18" t="s">
        <v>146</v>
      </c>
      <c r="C18" t="s">
        <v>114</v>
      </c>
      <c r="D18" s="1">
        <v>43851</v>
      </c>
      <c r="E18" t="s">
        <v>6791</v>
      </c>
      <c r="F18">
        <v>47359</v>
      </c>
      <c r="G18" t="s">
        <v>114</v>
      </c>
      <c r="H18">
        <v>1991</v>
      </c>
      <c r="I18" t="s">
        <v>147</v>
      </c>
      <c r="J18" s="1">
        <v>39954</v>
      </c>
      <c r="K18" t="s">
        <v>5398</v>
      </c>
      <c r="L18" t="s">
        <v>46</v>
      </c>
      <c r="M18">
        <v>1991</v>
      </c>
      <c r="N18">
        <v>41</v>
      </c>
      <c r="O18" t="s">
        <v>148</v>
      </c>
      <c r="P18">
        <v>10622</v>
      </c>
      <c r="Q18" t="s">
        <v>149</v>
      </c>
      <c r="R18">
        <v>93</v>
      </c>
      <c r="S18" t="s">
        <v>118</v>
      </c>
      <c r="T18">
        <v>45452</v>
      </c>
      <c r="U18" s="1">
        <v>43851</v>
      </c>
      <c r="V18" t="s">
        <v>6134</v>
      </c>
      <c r="W18">
        <v>126</v>
      </c>
      <c r="X18" t="s">
        <v>150</v>
      </c>
      <c r="Y18" t="s">
        <v>151</v>
      </c>
      <c r="Z18">
        <v>206483</v>
      </c>
      <c r="AA18" t="s">
        <v>24</v>
      </c>
      <c r="AB18" s="2">
        <f t="shared" si="0"/>
        <v>114.21505376344086</v>
      </c>
      <c r="AC18" t="str" cm="1">
        <f t="array" ref="AC18">_xlfn.IFS(T18&lt;1000,"tiny",T18&lt;5000,"small",T18&lt;20000,"medium",T18&lt;50000,"large",T18&gt;50000,"very large")</f>
        <v>large</v>
      </c>
      <c r="AD18" t="str" cm="1">
        <f t="array" ref="AD18">_xlfn.IFS(W18&lt;5,"small",W18&lt;=20,"medium",W18&gt;20,"large")</f>
        <v>large</v>
      </c>
      <c r="AE18">
        <f t="shared" si="1"/>
        <v>10</v>
      </c>
    </row>
    <row r="19" spans="1:31" x14ac:dyDescent="0.3">
      <c r="A19">
        <v>496</v>
      </c>
      <c r="B19" t="s">
        <v>152</v>
      </c>
      <c r="C19" t="s">
        <v>153</v>
      </c>
      <c r="D19" s="1">
        <v>43850</v>
      </c>
      <c r="E19" t="s">
        <v>6792</v>
      </c>
      <c r="F19">
        <v>13310689</v>
      </c>
      <c r="G19" t="s">
        <v>153</v>
      </c>
      <c r="H19">
        <v>6904</v>
      </c>
      <c r="I19" t="s">
        <v>154</v>
      </c>
      <c r="J19" s="1">
        <v>39968</v>
      </c>
      <c r="K19" t="s">
        <v>5399</v>
      </c>
      <c r="L19" t="s">
        <v>37</v>
      </c>
      <c r="M19">
        <v>6904</v>
      </c>
      <c r="N19">
        <v>428</v>
      </c>
      <c r="O19" t="s">
        <v>155</v>
      </c>
      <c r="P19">
        <v>4326</v>
      </c>
      <c r="Q19" t="s">
        <v>156</v>
      </c>
      <c r="R19">
        <v>151</v>
      </c>
      <c r="S19" t="s">
        <v>157</v>
      </c>
      <c r="T19">
        <v>9117</v>
      </c>
      <c r="U19" s="1">
        <v>43851</v>
      </c>
      <c r="V19" t="s">
        <v>6135</v>
      </c>
      <c r="W19">
        <v>185</v>
      </c>
      <c r="X19" t="s">
        <v>153</v>
      </c>
      <c r="Y19" t="s">
        <v>158</v>
      </c>
      <c r="Z19">
        <v>218157</v>
      </c>
      <c r="AA19" t="s">
        <v>24</v>
      </c>
      <c r="AB19" s="2">
        <f t="shared" si="0"/>
        <v>28.649006622516556</v>
      </c>
      <c r="AC19" t="str" cm="1">
        <f t="array" ref="AC19">_xlfn.IFS(T19&lt;1000,"tiny",T19&lt;5000,"small",T19&lt;20000,"medium",T19&lt;50000,"large",T19&gt;50000,"very large")</f>
        <v>medium</v>
      </c>
      <c r="AD19" t="str" cm="1">
        <f t="array" ref="AD19">_xlfn.IFS(W19&lt;5,"small",W19&lt;=20,"medium",W19&gt;20,"large")</f>
        <v>large</v>
      </c>
      <c r="AE19">
        <f t="shared" si="1"/>
        <v>10</v>
      </c>
    </row>
    <row r="20" spans="1:31" x14ac:dyDescent="0.3">
      <c r="A20">
        <v>1272</v>
      </c>
      <c r="B20" t="s">
        <v>159</v>
      </c>
      <c r="C20" t="s">
        <v>160</v>
      </c>
      <c r="D20" s="1">
        <v>43847</v>
      </c>
      <c r="E20" t="s">
        <v>6793</v>
      </c>
      <c r="F20">
        <v>1019799</v>
      </c>
      <c r="G20" t="s">
        <v>160</v>
      </c>
      <c r="H20">
        <v>6621</v>
      </c>
      <c r="I20" t="s">
        <v>161</v>
      </c>
      <c r="J20" s="1">
        <v>39994</v>
      </c>
      <c r="K20" t="s">
        <v>5400</v>
      </c>
      <c r="L20" t="s">
        <v>37</v>
      </c>
      <c r="M20">
        <v>6621</v>
      </c>
      <c r="N20">
        <v>274</v>
      </c>
      <c r="O20" t="s">
        <v>162</v>
      </c>
      <c r="P20">
        <v>1834</v>
      </c>
      <c r="Q20" t="s">
        <v>163</v>
      </c>
      <c r="R20">
        <v>162</v>
      </c>
      <c r="S20" t="s">
        <v>164</v>
      </c>
      <c r="T20">
        <v>6169</v>
      </c>
      <c r="U20" s="1">
        <v>43851</v>
      </c>
      <c r="V20" t="s">
        <v>6136</v>
      </c>
      <c r="W20">
        <v>202</v>
      </c>
      <c r="X20" t="s">
        <v>165</v>
      </c>
      <c r="Y20" t="s">
        <v>166</v>
      </c>
      <c r="Z20">
        <v>239940</v>
      </c>
      <c r="AA20" t="s">
        <v>24</v>
      </c>
      <c r="AB20" s="2">
        <f t="shared" si="0"/>
        <v>11.320987654320987</v>
      </c>
      <c r="AC20" t="str" cm="1">
        <f t="array" ref="AC20">_xlfn.IFS(T20&lt;1000,"tiny",T20&lt;5000,"small",T20&lt;20000,"medium",T20&lt;50000,"large",T20&gt;50000,"very large")</f>
        <v>medium</v>
      </c>
      <c r="AD20" t="str" cm="1">
        <f t="array" ref="AD20">_xlfn.IFS(W20&lt;5,"small",W20&lt;=20,"medium",W20&gt;20,"large")</f>
        <v>large</v>
      </c>
      <c r="AE20">
        <f t="shared" si="1"/>
        <v>10</v>
      </c>
    </row>
    <row r="21" spans="1:31" x14ac:dyDescent="0.3">
      <c r="A21">
        <v>3006</v>
      </c>
      <c r="B21" t="s">
        <v>167</v>
      </c>
      <c r="C21" t="s">
        <v>168</v>
      </c>
      <c r="D21" s="1">
        <v>43849</v>
      </c>
      <c r="E21" t="s">
        <v>6794</v>
      </c>
      <c r="F21">
        <v>774501</v>
      </c>
      <c r="G21" t="s">
        <v>168</v>
      </c>
      <c r="H21">
        <v>6474</v>
      </c>
      <c r="I21" t="s">
        <v>169</v>
      </c>
      <c r="J21" s="1">
        <v>40000</v>
      </c>
      <c r="K21" t="s">
        <v>5401</v>
      </c>
      <c r="L21" t="s">
        <v>37</v>
      </c>
      <c r="M21">
        <v>6474</v>
      </c>
      <c r="N21">
        <v>111</v>
      </c>
      <c r="O21" t="s">
        <v>170</v>
      </c>
      <c r="P21">
        <v>1514</v>
      </c>
      <c r="Q21" t="s">
        <v>171</v>
      </c>
      <c r="R21">
        <v>176</v>
      </c>
      <c r="S21" t="s">
        <v>172</v>
      </c>
      <c r="T21">
        <v>3187</v>
      </c>
      <c r="U21" s="1">
        <v>43851</v>
      </c>
      <c r="V21" t="s">
        <v>6137</v>
      </c>
      <c r="W21">
        <v>204</v>
      </c>
      <c r="X21" t="s">
        <v>168</v>
      </c>
      <c r="Y21" t="s">
        <v>173</v>
      </c>
      <c r="Z21">
        <v>244025</v>
      </c>
      <c r="AA21" t="s">
        <v>24</v>
      </c>
      <c r="AB21" s="2">
        <f t="shared" si="0"/>
        <v>8.6022727272727266</v>
      </c>
      <c r="AC21" t="str" cm="1">
        <f t="array" ref="AC21">_xlfn.IFS(T21&lt;1000,"tiny",T21&lt;5000,"small",T21&lt;20000,"medium",T21&lt;50000,"large",T21&gt;50000,"very large")</f>
        <v>small</v>
      </c>
      <c r="AD21" t="str" cm="1">
        <f t="array" ref="AD21">_xlfn.IFS(W21&lt;5,"small",W21&lt;=20,"medium",W21&gt;20,"large")</f>
        <v>large</v>
      </c>
      <c r="AE21">
        <f t="shared" si="1"/>
        <v>10</v>
      </c>
    </row>
    <row r="22" spans="1:31" x14ac:dyDescent="0.3">
      <c r="A22">
        <v>1273</v>
      </c>
      <c r="B22" t="s">
        <v>174</v>
      </c>
      <c r="C22" t="s">
        <v>175</v>
      </c>
      <c r="D22" s="1">
        <v>43794</v>
      </c>
      <c r="E22" t="s">
        <v>6795</v>
      </c>
      <c r="F22">
        <v>6532064</v>
      </c>
      <c r="G22" t="s">
        <v>175</v>
      </c>
      <c r="H22">
        <v>9121</v>
      </c>
      <c r="I22" t="s">
        <v>176</v>
      </c>
      <c r="J22" s="1">
        <v>40032</v>
      </c>
      <c r="K22" t="s">
        <v>5402</v>
      </c>
      <c r="L22" t="s">
        <v>177</v>
      </c>
      <c r="M22">
        <v>9121</v>
      </c>
      <c r="N22">
        <v>919</v>
      </c>
      <c r="O22" t="s">
        <v>178</v>
      </c>
      <c r="P22">
        <v>1126</v>
      </c>
      <c r="Q22" t="s">
        <v>179</v>
      </c>
      <c r="R22">
        <v>62</v>
      </c>
      <c r="S22" t="s">
        <v>180</v>
      </c>
      <c r="T22">
        <v>6133</v>
      </c>
      <c r="U22" s="1">
        <v>43851</v>
      </c>
      <c r="V22" t="s">
        <v>6138</v>
      </c>
      <c r="W22">
        <v>74</v>
      </c>
      <c r="X22" t="s">
        <v>175</v>
      </c>
      <c r="Y22" t="s">
        <v>181</v>
      </c>
      <c r="Z22">
        <v>271714</v>
      </c>
      <c r="AA22" t="s">
        <v>24</v>
      </c>
      <c r="AB22" s="2">
        <f t="shared" si="0"/>
        <v>18.161290322580644</v>
      </c>
      <c r="AC22" t="str" cm="1">
        <f t="array" ref="AC22">_xlfn.IFS(T22&lt;1000,"tiny",T22&lt;5000,"small",T22&lt;20000,"medium",T22&lt;50000,"large",T22&gt;50000,"very large")</f>
        <v>medium</v>
      </c>
      <c r="AD22" t="str" cm="1">
        <f t="array" ref="AD22">_xlfn.IFS(W22&lt;5,"small",W22&lt;=20,"medium",W22&gt;20,"large")</f>
        <v>large</v>
      </c>
      <c r="AE22">
        <f t="shared" si="1"/>
        <v>10</v>
      </c>
    </row>
    <row r="23" spans="1:31" x14ac:dyDescent="0.3">
      <c r="A23">
        <v>758</v>
      </c>
      <c r="B23" t="s">
        <v>182</v>
      </c>
      <c r="C23" t="s">
        <v>183</v>
      </c>
      <c r="D23" s="1">
        <v>43851</v>
      </c>
      <c r="E23" t="s">
        <v>6796</v>
      </c>
      <c r="F23">
        <v>6727417</v>
      </c>
      <c r="G23" t="s">
        <v>183</v>
      </c>
      <c r="H23">
        <v>3038</v>
      </c>
      <c r="I23" t="s">
        <v>184</v>
      </c>
      <c r="J23" s="1">
        <v>40048</v>
      </c>
      <c r="K23" t="s">
        <v>5403</v>
      </c>
      <c r="L23" t="s">
        <v>177</v>
      </c>
      <c r="M23">
        <v>3038</v>
      </c>
      <c r="N23">
        <v>26</v>
      </c>
      <c r="O23" t="s">
        <v>185</v>
      </c>
      <c r="P23">
        <v>22839</v>
      </c>
      <c r="Q23" t="s">
        <v>186</v>
      </c>
      <c r="R23">
        <v>210</v>
      </c>
      <c r="S23" t="s">
        <v>187</v>
      </c>
      <c r="T23">
        <v>62795</v>
      </c>
      <c r="U23" s="1">
        <v>43851</v>
      </c>
      <c r="V23" t="s">
        <v>5853</v>
      </c>
      <c r="W23">
        <v>292</v>
      </c>
      <c r="X23" t="s">
        <v>188</v>
      </c>
      <c r="Y23" t="s">
        <v>189</v>
      </c>
      <c r="Z23">
        <v>285722</v>
      </c>
      <c r="AA23" t="s">
        <v>24</v>
      </c>
      <c r="AB23" s="2">
        <f t="shared" si="0"/>
        <v>108.75714285714285</v>
      </c>
      <c r="AC23" t="str" cm="1">
        <f t="array" ref="AC23">_xlfn.IFS(T23&lt;1000,"tiny",T23&lt;5000,"small",T23&lt;20000,"medium",T23&lt;50000,"large",T23&gt;50000,"very large")</f>
        <v>very large</v>
      </c>
      <c r="AD23" t="str" cm="1">
        <f t="array" ref="AD23">_xlfn.IFS(W23&lt;5,"small",W23&lt;=20,"medium",W23&gt;20,"large")</f>
        <v>large</v>
      </c>
      <c r="AE23">
        <f t="shared" si="1"/>
        <v>10</v>
      </c>
    </row>
    <row r="24" spans="1:31" x14ac:dyDescent="0.3">
      <c r="A24">
        <v>2295</v>
      </c>
      <c r="B24" t="s">
        <v>190</v>
      </c>
      <c r="C24" t="s">
        <v>191</v>
      </c>
      <c r="D24" s="1">
        <v>43851</v>
      </c>
      <c r="E24" t="s">
        <v>6797</v>
      </c>
      <c r="F24">
        <v>124114</v>
      </c>
      <c r="G24" t="s">
        <v>191</v>
      </c>
      <c r="H24">
        <v>8559</v>
      </c>
      <c r="I24" t="s">
        <v>192</v>
      </c>
      <c r="J24" s="1">
        <v>40063</v>
      </c>
      <c r="K24" t="s">
        <v>5404</v>
      </c>
      <c r="L24" t="s">
        <v>37</v>
      </c>
      <c r="M24">
        <v>8559</v>
      </c>
      <c r="N24">
        <v>245</v>
      </c>
      <c r="O24" t="s">
        <v>193</v>
      </c>
      <c r="P24">
        <v>13837</v>
      </c>
      <c r="Q24" t="s">
        <v>194</v>
      </c>
      <c r="R24">
        <v>289</v>
      </c>
      <c r="S24" t="s">
        <v>195</v>
      </c>
      <c r="T24">
        <v>346928</v>
      </c>
      <c r="U24" s="1">
        <v>43851</v>
      </c>
      <c r="V24" t="s">
        <v>6140</v>
      </c>
      <c r="W24">
        <v>354</v>
      </c>
      <c r="X24" t="s">
        <v>191</v>
      </c>
      <c r="Y24" t="s">
        <v>196</v>
      </c>
      <c r="Z24">
        <v>299862</v>
      </c>
      <c r="AA24" t="s">
        <v>25</v>
      </c>
      <c r="AB24" s="2">
        <f t="shared" si="0"/>
        <v>47.878892733564015</v>
      </c>
      <c r="AC24" t="str" cm="1">
        <f t="array" ref="AC24">_xlfn.IFS(T24&lt;1000,"tiny",T24&lt;5000,"small",T24&lt;20000,"medium",T24&lt;50000,"large",T24&gt;50000,"very large")</f>
        <v>very large</v>
      </c>
      <c r="AD24" t="str" cm="1">
        <f t="array" ref="AD24">_xlfn.IFS(W24&lt;5,"small",W24&lt;=20,"medium",W24&gt;20,"large")</f>
        <v>large</v>
      </c>
      <c r="AE24">
        <f t="shared" si="1"/>
        <v>10</v>
      </c>
    </row>
    <row r="25" spans="1:31" x14ac:dyDescent="0.3">
      <c r="A25">
        <v>5128</v>
      </c>
      <c r="B25" t="s">
        <v>197</v>
      </c>
      <c r="C25" t="s">
        <v>198</v>
      </c>
      <c r="D25" s="1">
        <v>43849</v>
      </c>
      <c r="E25" t="s">
        <v>6798</v>
      </c>
      <c r="F25">
        <v>7468980</v>
      </c>
      <c r="G25" t="s">
        <v>198</v>
      </c>
      <c r="H25">
        <v>18757</v>
      </c>
      <c r="I25" t="s">
        <v>199</v>
      </c>
      <c r="J25" s="1">
        <v>40065</v>
      </c>
      <c r="K25" t="s">
        <v>5405</v>
      </c>
      <c r="L25" t="s">
        <v>37</v>
      </c>
      <c r="M25">
        <v>18757</v>
      </c>
      <c r="N25">
        <v>187</v>
      </c>
      <c r="O25" t="s">
        <v>200</v>
      </c>
      <c r="P25">
        <v>4152</v>
      </c>
      <c r="Q25" t="s">
        <v>201</v>
      </c>
      <c r="R25">
        <v>315</v>
      </c>
      <c r="S25" t="s">
        <v>202</v>
      </c>
      <c r="T25">
        <v>8650</v>
      </c>
      <c r="U25" s="1">
        <v>43851</v>
      </c>
      <c r="V25" t="s">
        <v>6141</v>
      </c>
      <c r="W25">
        <v>388</v>
      </c>
      <c r="X25" t="s">
        <v>203</v>
      </c>
      <c r="Y25" t="s">
        <v>204</v>
      </c>
      <c r="Z25">
        <v>301742</v>
      </c>
      <c r="AA25" t="s">
        <v>24</v>
      </c>
      <c r="AB25" s="2">
        <f t="shared" si="0"/>
        <v>13.18095238095238</v>
      </c>
      <c r="AC25" t="str" cm="1">
        <f t="array" ref="AC25">_xlfn.IFS(T25&lt;1000,"tiny",T25&lt;5000,"small",T25&lt;20000,"medium",T25&lt;50000,"large",T25&gt;50000,"very large")</f>
        <v>medium</v>
      </c>
      <c r="AD25" t="str" cm="1">
        <f t="array" ref="AD25">_xlfn.IFS(W25&lt;5,"small",W25&lt;=20,"medium",W25&gt;20,"large")</f>
        <v>large</v>
      </c>
      <c r="AE25">
        <f t="shared" si="1"/>
        <v>10</v>
      </c>
    </row>
    <row r="26" spans="1:31" x14ac:dyDescent="0.3">
      <c r="A26">
        <v>554</v>
      </c>
      <c r="B26" t="s">
        <v>205</v>
      </c>
      <c r="C26" t="s">
        <v>206</v>
      </c>
      <c r="D26" s="1">
        <v>43804</v>
      </c>
      <c r="E26" t="s">
        <v>6799</v>
      </c>
      <c r="F26">
        <v>8749848</v>
      </c>
      <c r="G26" t="s">
        <v>206</v>
      </c>
      <c r="H26">
        <v>3931</v>
      </c>
      <c r="I26" t="s">
        <v>207</v>
      </c>
      <c r="J26" s="1">
        <v>40088</v>
      </c>
      <c r="K26" t="s">
        <v>5406</v>
      </c>
      <c r="L26" t="s">
        <v>37</v>
      </c>
      <c r="M26">
        <v>3931</v>
      </c>
      <c r="N26">
        <v>155</v>
      </c>
      <c r="O26" t="s">
        <v>208</v>
      </c>
      <c r="P26">
        <v>1146</v>
      </c>
      <c r="Q26" t="s">
        <v>209</v>
      </c>
      <c r="R26">
        <v>99</v>
      </c>
      <c r="S26" t="s">
        <v>210</v>
      </c>
      <c r="T26">
        <v>1555</v>
      </c>
      <c r="U26" s="1">
        <v>43851</v>
      </c>
      <c r="V26" t="s">
        <v>5446</v>
      </c>
      <c r="W26">
        <v>116</v>
      </c>
      <c r="X26" t="s">
        <v>211</v>
      </c>
      <c r="Y26" t="s">
        <v>212</v>
      </c>
      <c r="Z26">
        <v>324077</v>
      </c>
      <c r="AA26" t="s">
        <v>24</v>
      </c>
      <c r="AB26" s="2">
        <f t="shared" si="0"/>
        <v>11.575757575757576</v>
      </c>
      <c r="AC26" t="str" cm="1">
        <f t="array" ref="AC26">_xlfn.IFS(T26&lt;1000,"tiny",T26&lt;5000,"small",T26&lt;20000,"medium",T26&lt;50000,"large",T26&gt;50000,"very large")</f>
        <v>small</v>
      </c>
      <c r="AD26" t="str" cm="1">
        <f t="array" ref="AD26">_xlfn.IFS(W26&lt;5,"small",W26&lt;=20,"medium",W26&gt;20,"large")</f>
        <v>large</v>
      </c>
      <c r="AE26">
        <f t="shared" si="1"/>
        <v>10</v>
      </c>
    </row>
    <row r="27" spans="1:31" x14ac:dyDescent="0.3">
      <c r="A27">
        <v>642</v>
      </c>
      <c r="B27" t="s">
        <v>214</v>
      </c>
      <c r="C27" t="s">
        <v>215</v>
      </c>
      <c r="D27" s="1">
        <v>43851</v>
      </c>
      <c r="E27" t="s">
        <v>6800</v>
      </c>
      <c r="F27">
        <v>660428</v>
      </c>
      <c r="G27" t="s">
        <v>215</v>
      </c>
      <c r="H27">
        <v>2284</v>
      </c>
      <c r="I27" t="s">
        <v>216</v>
      </c>
      <c r="J27" s="1">
        <v>40105</v>
      </c>
      <c r="K27" t="s">
        <v>5407</v>
      </c>
      <c r="L27" t="s">
        <v>37</v>
      </c>
      <c r="M27">
        <v>2284</v>
      </c>
      <c r="N27">
        <v>15</v>
      </c>
      <c r="O27" t="s">
        <v>217</v>
      </c>
      <c r="P27">
        <v>2284</v>
      </c>
      <c r="Q27" t="s">
        <v>218</v>
      </c>
      <c r="R27">
        <v>136</v>
      </c>
      <c r="S27" t="s">
        <v>219</v>
      </c>
      <c r="T27">
        <v>7323</v>
      </c>
      <c r="U27" s="1">
        <v>43851</v>
      </c>
      <c r="V27" t="s">
        <v>6142</v>
      </c>
      <c r="W27">
        <v>172</v>
      </c>
      <c r="X27" t="s">
        <v>215</v>
      </c>
      <c r="Y27" t="s">
        <v>220</v>
      </c>
      <c r="Z27">
        <v>342869</v>
      </c>
      <c r="AA27" t="s">
        <v>24</v>
      </c>
      <c r="AB27" s="2">
        <f t="shared" si="0"/>
        <v>16.794117647058822</v>
      </c>
      <c r="AC27" t="str" cm="1">
        <f t="array" ref="AC27">_xlfn.IFS(T27&lt;1000,"tiny",T27&lt;5000,"small",T27&lt;20000,"medium",T27&lt;50000,"large",T27&gt;50000,"very large")</f>
        <v>medium</v>
      </c>
      <c r="AD27" t="str" cm="1">
        <f t="array" ref="AD27">_xlfn.IFS(W27&lt;5,"small",W27&lt;=20,"medium",W27&gt;20,"large")</f>
        <v>large</v>
      </c>
      <c r="AE27">
        <f t="shared" si="1"/>
        <v>10</v>
      </c>
    </row>
    <row r="28" spans="1:31" x14ac:dyDescent="0.3">
      <c r="A28">
        <v>1775</v>
      </c>
      <c r="B28" t="s">
        <v>221</v>
      </c>
      <c r="C28" t="s">
        <v>222</v>
      </c>
      <c r="D28" s="1">
        <v>43836</v>
      </c>
      <c r="E28" t="s">
        <v>6801</v>
      </c>
      <c r="F28">
        <v>89265</v>
      </c>
      <c r="G28" t="s">
        <v>222</v>
      </c>
      <c r="H28">
        <v>8220</v>
      </c>
      <c r="I28" t="s">
        <v>223</v>
      </c>
      <c r="J28" s="1">
        <v>40123</v>
      </c>
      <c r="K28" t="s">
        <v>5408</v>
      </c>
      <c r="L28" t="s">
        <v>37</v>
      </c>
      <c r="M28">
        <v>8220</v>
      </c>
      <c r="N28">
        <v>186</v>
      </c>
      <c r="O28" t="s">
        <v>224</v>
      </c>
      <c r="P28">
        <v>1396</v>
      </c>
      <c r="Q28" t="s">
        <v>225</v>
      </c>
      <c r="R28">
        <v>181</v>
      </c>
      <c r="S28" t="s">
        <v>226</v>
      </c>
      <c r="T28">
        <v>2400</v>
      </c>
      <c r="U28" s="1">
        <v>43851</v>
      </c>
      <c r="V28" t="s">
        <v>6143</v>
      </c>
      <c r="W28">
        <v>226</v>
      </c>
      <c r="X28" t="s">
        <v>227</v>
      </c>
      <c r="Y28" t="s">
        <v>228</v>
      </c>
      <c r="Z28">
        <v>363150</v>
      </c>
      <c r="AA28" t="s">
        <v>24</v>
      </c>
      <c r="AB28" s="2">
        <f t="shared" si="0"/>
        <v>7.7127071823204423</v>
      </c>
      <c r="AC28" t="str" cm="1">
        <f t="array" ref="AC28">_xlfn.IFS(T28&lt;1000,"tiny",T28&lt;5000,"small",T28&lt;20000,"medium",T28&lt;50000,"large",T28&gt;50000,"very large")</f>
        <v>small</v>
      </c>
      <c r="AD28" t="str" cm="1">
        <f t="array" ref="AD28">_xlfn.IFS(W28&lt;5,"small",W28&lt;=20,"medium",W28&gt;20,"large")</f>
        <v>large</v>
      </c>
      <c r="AE28">
        <f t="shared" si="1"/>
        <v>10</v>
      </c>
    </row>
    <row r="29" spans="1:31" x14ac:dyDescent="0.3">
      <c r="A29">
        <v>1234</v>
      </c>
      <c r="B29" t="s">
        <v>229</v>
      </c>
      <c r="C29" t="s">
        <v>230</v>
      </c>
      <c r="D29" s="1">
        <v>43850</v>
      </c>
      <c r="E29" t="s">
        <v>6802</v>
      </c>
      <c r="F29">
        <v>14498</v>
      </c>
      <c r="G29" t="s">
        <v>230</v>
      </c>
      <c r="H29">
        <v>6468</v>
      </c>
      <c r="I29" t="s">
        <v>231</v>
      </c>
      <c r="J29" s="1">
        <v>40147</v>
      </c>
      <c r="K29" t="s">
        <v>5409</v>
      </c>
      <c r="L29" t="s">
        <v>37</v>
      </c>
      <c r="M29">
        <v>6468</v>
      </c>
      <c r="N29">
        <v>192</v>
      </c>
      <c r="O29" t="s">
        <v>232</v>
      </c>
      <c r="P29">
        <v>2791</v>
      </c>
      <c r="Q29" t="s">
        <v>233</v>
      </c>
      <c r="R29">
        <v>281</v>
      </c>
      <c r="S29" t="s">
        <v>234</v>
      </c>
      <c r="T29">
        <v>4147</v>
      </c>
      <c r="U29" s="1">
        <v>43851</v>
      </c>
      <c r="V29" t="s">
        <v>6144</v>
      </c>
      <c r="W29">
        <v>344</v>
      </c>
      <c r="X29" t="s">
        <v>235</v>
      </c>
      <c r="Y29" t="s">
        <v>236</v>
      </c>
      <c r="Z29">
        <v>390510</v>
      </c>
      <c r="AA29" t="s">
        <v>24</v>
      </c>
      <c r="AB29" s="2">
        <f t="shared" si="0"/>
        <v>9.932384341637011</v>
      </c>
      <c r="AC29" t="str" cm="1">
        <f t="array" ref="AC29">_xlfn.IFS(T29&lt;1000,"tiny",T29&lt;5000,"small",T29&lt;20000,"medium",T29&lt;50000,"large",T29&gt;50000,"very large")</f>
        <v>small</v>
      </c>
      <c r="AD29" t="str" cm="1">
        <f t="array" ref="AD29">_xlfn.IFS(W29&lt;5,"small",W29&lt;=20,"medium",W29&gt;20,"large")</f>
        <v>large</v>
      </c>
      <c r="AE29">
        <f t="shared" si="1"/>
        <v>10</v>
      </c>
    </row>
    <row r="30" spans="1:31" x14ac:dyDescent="0.3">
      <c r="A30">
        <v>778</v>
      </c>
      <c r="B30" t="s">
        <v>237</v>
      </c>
      <c r="C30" t="s">
        <v>238</v>
      </c>
      <c r="D30" s="1">
        <v>43835</v>
      </c>
      <c r="E30" t="s">
        <v>6803</v>
      </c>
      <c r="F30">
        <v>125547</v>
      </c>
      <c r="G30" t="s">
        <v>238</v>
      </c>
      <c r="H30">
        <v>3424</v>
      </c>
      <c r="I30" t="s">
        <v>239</v>
      </c>
      <c r="J30" s="1">
        <v>40155</v>
      </c>
      <c r="K30" t="s">
        <v>5410</v>
      </c>
      <c r="L30" t="s">
        <v>240</v>
      </c>
      <c r="M30">
        <v>3424</v>
      </c>
      <c r="N30">
        <v>41</v>
      </c>
      <c r="O30" t="s">
        <v>241</v>
      </c>
      <c r="P30">
        <v>325</v>
      </c>
      <c r="Q30" t="s">
        <v>242</v>
      </c>
      <c r="R30">
        <v>23</v>
      </c>
      <c r="S30" t="s">
        <v>243</v>
      </c>
      <c r="T30">
        <v>3188</v>
      </c>
      <c r="U30" s="1">
        <v>43850</v>
      </c>
      <c r="V30" t="s">
        <v>6145</v>
      </c>
      <c r="W30">
        <v>35</v>
      </c>
      <c r="X30" t="s">
        <v>244</v>
      </c>
      <c r="Y30" t="s">
        <v>245</v>
      </c>
      <c r="Z30">
        <v>408601</v>
      </c>
      <c r="AA30" t="s">
        <v>24</v>
      </c>
      <c r="AB30" s="2">
        <f t="shared" si="0"/>
        <v>14.130434782608695</v>
      </c>
      <c r="AC30" t="str" cm="1">
        <f t="array" ref="AC30">_xlfn.IFS(T30&lt;1000,"tiny",T30&lt;5000,"small",T30&lt;20000,"medium",T30&lt;50000,"large",T30&gt;50000,"very large")</f>
        <v>small</v>
      </c>
      <c r="AD30" t="str" cm="1">
        <f t="array" ref="AD30">_xlfn.IFS(W30&lt;5,"small",W30&lt;=20,"medium",W30&gt;20,"large")</f>
        <v>large</v>
      </c>
      <c r="AE30">
        <f t="shared" si="1"/>
        <v>10</v>
      </c>
    </row>
    <row r="31" spans="1:31" x14ac:dyDescent="0.3">
      <c r="A31">
        <v>768</v>
      </c>
      <c r="B31" t="s">
        <v>246</v>
      </c>
      <c r="C31" t="s">
        <v>247</v>
      </c>
      <c r="D31" s="1">
        <v>43401</v>
      </c>
      <c r="E31" t="s">
        <v>6804</v>
      </c>
      <c r="F31">
        <v>6298503</v>
      </c>
      <c r="G31" t="s">
        <v>247</v>
      </c>
      <c r="H31">
        <v>2618</v>
      </c>
      <c r="I31" t="s">
        <v>248</v>
      </c>
      <c r="J31" s="1">
        <v>40157</v>
      </c>
      <c r="K31" t="s">
        <v>5411</v>
      </c>
      <c r="L31" t="s">
        <v>46</v>
      </c>
      <c r="M31">
        <v>2618</v>
      </c>
      <c r="N31">
        <v>86</v>
      </c>
      <c r="O31" t="s">
        <v>249</v>
      </c>
      <c r="P31">
        <v>1197</v>
      </c>
      <c r="Q31" t="s">
        <v>250</v>
      </c>
      <c r="R31">
        <v>34</v>
      </c>
      <c r="S31" t="s">
        <v>251</v>
      </c>
      <c r="T31">
        <v>2372</v>
      </c>
      <c r="U31" s="1">
        <v>43851</v>
      </c>
      <c r="V31" t="s">
        <v>6146</v>
      </c>
      <c r="W31">
        <v>49</v>
      </c>
      <c r="X31" t="s">
        <v>252</v>
      </c>
      <c r="Y31" t="s">
        <v>253</v>
      </c>
      <c r="Z31">
        <v>416272</v>
      </c>
      <c r="AA31" t="s">
        <v>24</v>
      </c>
      <c r="AB31" s="2">
        <f t="shared" si="0"/>
        <v>35.205882352941174</v>
      </c>
      <c r="AC31" t="str" cm="1">
        <f t="array" ref="AC31">_xlfn.IFS(T31&lt;1000,"tiny",T31&lt;5000,"small",T31&lt;20000,"medium",T31&lt;50000,"large",T31&gt;50000,"very large")</f>
        <v>small</v>
      </c>
      <c r="AD31" t="str" cm="1">
        <f t="array" ref="AD31">_xlfn.IFS(W31&lt;5,"small",W31&lt;=20,"medium",W31&gt;20,"large")</f>
        <v>large</v>
      </c>
      <c r="AE31">
        <f t="shared" si="1"/>
        <v>10</v>
      </c>
    </row>
    <row r="32" spans="1:31" x14ac:dyDescent="0.3">
      <c r="A32">
        <v>612</v>
      </c>
      <c r="B32" t="s">
        <v>254</v>
      </c>
      <c r="C32" t="s">
        <v>255</v>
      </c>
      <c r="D32" s="1">
        <v>43837</v>
      </c>
      <c r="E32" t="s">
        <v>6805</v>
      </c>
      <c r="F32">
        <v>451998</v>
      </c>
      <c r="G32" t="s">
        <v>255</v>
      </c>
      <c r="H32">
        <v>6277</v>
      </c>
      <c r="I32" t="s">
        <v>256</v>
      </c>
      <c r="J32" s="1">
        <v>40170</v>
      </c>
      <c r="K32" t="s">
        <v>5412</v>
      </c>
      <c r="L32" t="s">
        <v>37</v>
      </c>
      <c r="M32">
        <v>6277</v>
      </c>
      <c r="N32">
        <v>164</v>
      </c>
      <c r="O32" t="s">
        <v>257</v>
      </c>
      <c r="P32">
        <v>8156</v>
      </c>
      <c r="Q32" t="s">
        <v>258</v>
      </c>
      <c r="R32">
        <v>110</v>
      </c>
      <c r="S32" t="s">
        <v>259</v>
      </c>
      <c r="T32">
        <v>23997</v>
      </c>
      <c r="U32" s="1">
        <v>43851</v>
      </c>
      <c r="V32" t="s">
        <v>6147</v>
      </c>
      <c r="W32">
        <v>118</v>
      </c>
      <c r="X32" t="s">
        <v>255</v>
      </c>
      <c r="Y32" t="s">
        <v>260</v>
      </c>
      <c r="Z32">
        <v>447036</v>
      </c>
      <c r="AA32" t="s">
        <v>25</v>
      </c>
      <c r="AB32" s="2">
        <f t="shared" si="0"/>
        <v>74.145454545454541</v>
      </c>
      <c r="AC32" t="str" cm="1">
        <f t="array" ref="AC32">_xlfn.IFS(T32&lt;1000,"tiny",T32&lt;5000,"small",T32&lt;20000,"medium",T32&lt;50000,"large",T32&gt;50000,"very large")</f>
        <v>large</v>
      </c>
      <c r="AD32" t="str" cm="1">
        <f t="array" ref="AD32">_xlfn.IFS(W32&lt;5,"small",W32&lt;=20,"medium",W32&gt;20,"large")</f>
        <v>large</v>
      </c>
      <c r="AE32">
        <f t="shared" si="1"/>
        <v>10</v>
      </c>
    </row>
    <row r="33" spans="1:31" x14ac:dyDescent="0.3">
      <c r="A33">
        <v>1096</v>
      </c>
      <c r="B33" t="s">
        <v>261</v>
      </c>
      <c r="C33" t="s">
        <v>262</v>
      </c>
      <c r="D33" s="1">
        <v>43851</v>
      </c>
      <c r="E33" t="s">
        <v>6806</v>
      </c>
      <c r="F33">
        <v>7390180</v>
      </c>
      <c r="G33" t="s">
        <v>262</v>
      </c>
      <c r="H33">
        <v>7994</v>
      </c>
      <c r="I33" t="s">
        <v>263</v>
      </c>
      <c r="J33" s="1">
        <v>40198</v>
      </c>
      <c r="K33" t="s">
        <v>5413</v>
      </c>
      <c r="L33" t="s">
        <v>29</v>
      </c>
      <c r="M33">
        <v>7994</v>
      </c>
      <c r="N33">
        <v>140</v>
      </c>
      <c r="O33" t="s">
        <v>264</v>
      </c>
      <c r="P33">
        <v>1497</v>
      </c>
      <c r="Q33" t="s">
        <v>265</v>
      </c>
      <c r="R33">
        <v>16</v>
      </c>
      <c r="S33" t="s">
        <v>266</v>
      </c>
      <c r="T33">
        <v>2117</v>
      </c>
      <c r="U33" s="1">
        <v>43851</v>
      </c>
      <c r="V33" t="s">
        <v>6148</v>
      </c>
      <c r="W33">
        <v>17</v>
      </c>
      <c r="X33" t="s">
        <v>262</v>
      </c>
      <c r="Y33" t="s">
        <v>267</v>
      </c>
      <c r="Z33">
        <v>480080</v>
      </c>
      <c r="AA33" t="s">
        <v>24</v>
      </c>
      <c r="AB33" s="2">
        <f t="shared" si="0"/>
        <v>93.5625</v>
      </c>
      <c r="AC33" t="str" cm="1">
        <f t="array" ref="AC33">_xlfn.IFS(T33&lt;1000,"tiny",T33&lt;5000,"small",T33&lt;20000,"medium",T33&lt;50000,"large",T33&gt;50000,"very large")</f>
        <v>small</v>
      </c>
      <c r="AD33" t="str" cm="1">
        <f t="array" ref="AD33">_xlfn.IFS(W33&lt;5,"small",W33&lt;=20,"medium",W33&gt;20,"large")</f>
        <v>medium</v>
      </c>
      <c r="AE33">
        <f t="shared" si="1"/>
        <v>10</v>
      </c>
    </row>
    <row r="34" spans="1:31" x14ac:dyDescent="0.3">
      <c r="A34">
        <v>244</v>
      </c>
      <c r="B34" t="s">
        <v>268</v>
      </c>
      <c r="C34" t="s">
        <v>269</v>
      </c>
      <c r="D34" s="1">
        <v>42008</v>
      </c>
      <c r="E34" t="s">
        <v>6807</v>
      </c>
      <c r="F34">
        <v>647</v>
      </c>
      <c r="G34" t="s">
        <v>269</v>
      </c>
      <c r="H34">
        <v>3053</v>
      </c>
      <c r="I34" t="s">
        <v>270</v>
      </c>
      <c r="J34" s="1">
        <v>40201</v>
      </c>
      <c r="K34" t="s">
        <v>5414</v>
      </c>
      <c r="L34" t="s">
        <v>240</v>
      </c>
      <c r="M34">
        <v>3053</v>
      </c>
      <c r="N34">
        <v>10</v>
      </c>
      <c r="O34" t="s">
        <v>271</v>
      </c>
      <c r="P34">
        <v>185</v>
      </c>
      <c r="Q34" t="s">
        <v>272</v>
      </c>
      <c r="R34">
        <v>16</v>
      </c>
      <c r="S34" t="s">
        <v>273</v>
      </c>
      <c r="T34">
        <v>571</v>
      </c>
      <c r="U34" s="1">
        <v>43829</v>
      </c>
      <c r="V34" t="s">
        <v>6149</v>
      </c>
      <c r="W34">
        <v>21</v>
      </c>
      <c r="X34" t="s">
        <v>274</v>
      </c>
      <c r="Y34" t="s">
        <v>275</v>
      </c>
      <c r="Z34">
        <v>484873</v>
      </c>
      <c r="AA34" t="s">
        <v>24</v>
      </c>
      <c r="AB34" s="2">
        <f t="shared" si="0"/>
        <v>11.5625</v>
      </c>
      <c r="AC34" t="str" cm="1">
        <f t="array" ref="AC34">_xlfn.IFS(T34&lt;1000,"tiny",T34&lt;5000,"small",T34&lt;20000,"medium",T34&lt;50000,"large",T34&gt;50000,"very large")</f>
        <v>tiny</v>
      </c>
      <c r="AD34" t="str" cm="1">
        <f t="array" ref="AD34">_xlfn.IFS(W34&lt;5,"small",W34&lt;=20,"medium",W34&gt;20,"large")</f>
        <v>large</v>
      </c>
      <c r="AE34">
        <f t="shared" si="1"/>
        <v>9</v>
      </c>
    </row>
    <row r="35" spans="1:31" x14ac:dyDescent="0.3">
      <c r="A35">
        <v>15826</v>
      </c>
      <c r="B35" t="s">
        <v>276</v>
      </c>
      <c r="C35" t="s">
        <v>277</v>
      </c>
      <c r="D35" s="1">
        <v>43851</v>
      </c>
      <c r="E35" t="s">
        <v>6808</v>
      </c>
      <c r="F35">
        <v>6764390</v>
      </c>
      <c r="G35" t="s">
        <v>277</v>
      </c>
      <c r="H35">
        <v>46692</v>
      </c>
      <c r="I35" t="s">
        <v>278</v>
      </c>
      <c r="J35" s="1">
        <v>40217</v>
      </c>
      <c r="K35" t="s">
        <v>5415</v>
      </c>
      <c r="L35" t="s">
        <v>46</v>
      </c>
      <c r="M35">
        <v>46692</v>
      </c>
      <c r="N35">
        <v>2407</v>
      </c>
      <c r="O35" t="s">
        <v>279</v>
      </c>
      <c r="P35">
        <v>50083</v>
      </c>
      <c r="Q35" t="s">
        <v>280</v>
      </c>
      <c r="R35">
        <v>359</v>
      </c>
      <c r="S35" t="s">
        <v>281</v>
      </c>
      <c r="T35">
        <v>698934</v>
      </c>
      <c r="U35" s="1">
        <v>43851</v>
      </c>
      <c r="V35" t="s">
        <v>6150</v>
      </c>
      <c r="W35">
        <v>1535</v>
      </c>
      <c r="X35" t="s">
        <v>282</v>
      </c>
      <c r="Y35" t="s">
        <v>283</v>
      </c>
      <c r="Z35">
        <v>507775</v>
      </c>
      <c r="AA35" t="s">
        <v>24</v>
      </c>
      <c r="AB35" s="2">
        <f t="shared" si="0"/>
        <v>139.50696378830082</v>
      </c>
      <c r="AC35" t="str" cm="1">
        <f t="array" ref="AC35">_xlfn.IFS(T35&lt;1000,"tiny",T35&lt;5000,"small",T35&lt;20000,"medium",T35&lt;50000,"large",T35&gt;50000,"very large")</f>
        <v>very large</v>
      </c>
      <c r="AD35" t="str" cm="1">
        <f t="array" ref="AD35">_xlfn.IFS(W35&lt;5,"small",W35&lt;=20,"medium",W35&gt;20,"large")</f>
        <v>large</v>
      </c>
      <c r="AE35">
        <f t="shared" si="1"/>
        <v>9</v>
      </c>
    </row>
    <row r="36" spans="1:31" x14ac:dyDescent="0.3">
      <c r="A36">
        <v>8303</v>
      </c>
      <c r="B36" t="s">
        <v>287</v>
      </c>
      <c r="C36" t="s">
        <v>288</v>
      </c>
      <c r="D36" s="1">
        <v>43850</v>
      </c>
      <c r="E36" t="s">
        <v>6023</v>
      </c>
      <c r="F36">
        <v>733635</v>
      </c>
      <c r="G36" t="s">
        <v>288</v>
      </c>
      <c r="H36">
        <v>35815</v>
      </c>
      <c r="I36" t="s">
        <v>289</v>
      </c>
      <c r="J36" s="1">
        <v>40231</v>
      </c>
      <c r="K36" t="s">
        <v>5416</v>
      </c>
      <c r="L36" t="s">
        <v>37</v>
      </c>
      <c r="M36">
        <v>35815</v>
      </c>
      <c r="N36">
        <v>725</v>
      </c>
      <c r="O36" t="s">
        <v>290</v>
      </c>
      <c r="P36">
        <v>7705</v>
      </c>
      <c r="Q36" t="s">
        <v>291</v>
      </c>
      <c r="R36">
        <v>344</v>
      </c>
      <c r="S36" t="s">
        <v>292</v>
      </c>
      <c r="T36">
        <v>18175</v>
      </c>
      <c r="U36" s="1">
        <v>43851</v>
      </c>
      <c r="V36" t="s">
        <v>6151</v>
      </c>
      <c r="W36">
        <v>403</v>
      </c>
      <c r="X36" t="s">
        <v>288</v>
      </c>
      <c r="Y36" t="s">
        <v>293</v>
      </c>
      <c r="Z36">
        <v>529502</v>
      </c>
      <c r="AA36" t="s">
        <v>24</v>
      </c>
      <c r="AB36" s="2">
        <f t="shared" si="0"/>
        <v>22.398255813953487</v>
      </c>
      <c r="AC36" t="str" cm="1">
        <f t="array" ref="AC36">_xlfn.IFS(T36&lt;1000,"tiny",T36&lt;5000,"small",T36&lt;20000,"medium",T36&lt;50000,"large",T36&gt;50000,"very large")</f>
        <v>medium</v>
      </c>
      <c r="AD36" t="str" cm="1">
        <f t="array" ref="AD36">_xlfn.IFS(W36&lt;5,"small",W36&lt;=20,"medium",W36&gt;20,"large")</f>
        <v>large</v>
      </c>
      <c r="AE36">
        <f t="shared" si="1"/>
        <v>9</v>
      </c>
    </row>
    <row r="37" spans="1:31" x14ac:dyDescent="0.3">
      <c r="A37">
        <v>1692</v>
      </c>
      <c r="B37" t="s">
        <v>294</v>
      </c>
      <c r="C37" t="s">
        <v>295</v>
      </c>
      <c r="D37" s="1">
        <v>43850</v>
      </c>
      <c r="E37" t="s">
        <v>6809</v>
      </c>
      <c r="F37">
        <v>5478557</v>
      </c>
      <c r="G37" t="s">
        <v>295</v>
      </c>
      <c r="H37">
        <v>6874</v>
      </c>
      <c r="I37" t="s">
        <v>296</v>
      </c>
      <c r="J37" s="1">
        <v>40235</v>
      </c>
      <c r="K37" t="s">
        <v>5417</v>
      </c>
      <c r="L37" t="s">
        <v>46</v>
      </c>
      <c r="M37">
        <v>6874</v>
      </c>
      <c r="N37">
        <v>28</v>
      </c>
      <c r="O37" t="s">
        <v>297</v>
      </c>
      <c r="P37">
        <v>2584</v>
      </c>
      <c r="Q37" t="s">
        <v>298</v>
      </c>
      <c r="R37">
        <v>186</v>
      </c>
      <c r="S37" t="s">
        <v>299</v>
      </c>
      <c r="T37">
        <v>16493</v>
      </c>
      <c r="U37" s="1">
        <v>43850</v>
      </c>
      <c r="V37" t="s">
        <v>6113</v>
      </c>
      <c r="W37">
        <v>237</v>
      </c>
      <c r="X37" t="s">
        <v>300</v>
      </c>
      <c r="Y37" t="s">
        <v>301</v>
      </c>
      <c r="Z37">
        <v>537800</v>
      </c>
      <c r="AA37" t="s">
        <v>302</v>
      </c>
      <c r="AB37" s="2">
        <f t="shared" si="0"/>
        <v>13.89247311827957</v>
      </c>
      <c r="AC37" t="str" cm="1">
        <f t="array" ref="AC37">_xlfn.IFS(T37&lt;1000,"tiny",T37&lt;5000,"small",T37&lt;20000,"medium",T37&lt;50000,"large",T37&gt;50000,"very large")</f>
        <v>medium</v>
      </c>
      <c r="AD37" t="str" cm="1">
        <f t="array" ref="AD37">_xlfn.IFS(W37&lt;5,"small",W37&lt;=20,"medium",W37&gt;20,"large")</f>
        <v>large</v>
      </c>
      <c r="AE37">
        <f t="shared" si="1"/>
        <v>9</v>
      </c>
    </row>
    <row r="38" spans="1:31" x14ac:dyDescent="0.3">
      <c r="A38">
        <v>2279</v>
      </c>
      <c r="B38" t="s">
        <v>303</v>
      </c>
      <c r="C38" t="s">
        <v>304</v>
      </c>
      <c r="D38" s="1">
        <v>43779</v>
      </c>
      <c r="E38" t="s">
        <v>6810</v>
      </c>
      <c r="F38">
        <v>64433</v>
      </c>
      <c r="G38" t="s">
        <v>304</v>
      </c>
      <c r="H38">
        <v>4009</v>
      </c>
      <c r="I38" t="s">
        <v>305</v>
      </c>
      <c r="J38" s="1">
        <v>40238</v>
      </c>
      <c r="K38" t="s">
        <v>5418</v>
      </c>
      <c r="L38" t="s">
        <v>37</v>
      </c>
      <c r="M38">
        <v>4009</v>
      </c>
      <c r="N38">
        <v>16</v>
      </c>
      <c r="O38" t="s">
        <v>306</v>
      </c>
      <c r="P38">
        <v>341</v>
      </c>
      <c r="Q38" t="s">
        <v>307</v>
      </c>
      <c r="R38">
        <v>69</v>
      </c>
      <c r="S38" t="s">
        <v>308</v>
      </c>
      <c r="T38">
        <v>539</v>
      </c>
      <c r="U38" s="1">
        <v>43850</v>
      </c>
      <c r="V38" t="s">
        <v>6152</v>
      </c>
      <c r="W38">
        <v>84</v>
      </c>
      <c r="X38" t="s">
        <v>309</v>
      </c>
      <c r="Y38" t="s">
        <v>310</v>
      </c>
      <c r="Z38">
        <v>541456</v>
      </c>
      <c r="AA38" t="s">
        <v>24</v>
      </c>
      <c r="AB38" s="2">
        <f t="shared" si="0"/>
        <v>4.9420289855072461</v>
      </c>
      <c r="AC38" t="str" cm="1">
        <f t="array" ref="AC38">_xlfn.IFS(T38&lt;1000,"tiny",T38&lt;5000,"small",T38&lt;20000,"medium",T38&lt;50000,"large",T38&gt;50000,"very large")</f>
        <v>tiny</v>
      </c>
      <c r="AD38" t="str" cm="1">
        <f t="array" ref="AD38">_xlfn.IFS(W38&lt;5,"small",W38&lt;=20,"medium",W38&gt;20,"large")</f>
        <v>large</v>
      </c>
      <c r="AE38">
        <f t="shared" si="1"/>
        <v>9</v>
      </c>
    </row>
    <row r="39" spans="1:31" x14ac:dyDescent="0.3">
      <c r="A39">
        <v>465</v>
      </c>
      <c r="B39" t="s">
        <v>311</v>
      </c>
      <c r="C39" t="s">
        <v>312</v>
      </c>
      <c r="D39" s="1">
        <v>43846</v>
      </c>
      <c r="E39" t="s">
        <v>6811</v>
      </c>
      <c r="F39">
        <v>1385808</v>
      </c>
      <c r="G39" t="s">
        <v>312</v>
      </c>
      <c r="H39">
        <v>2694</v>
      </c>
      <c r="I39" t="s">
        <v>313</v>
      </c>
      <c r="J39" s="1">
        <v>40241</v>
      </c>
      <c r="K39" t="s">
        <v>5419</v>
      </c>
      <c r="L39" t="s">
        <v>37</v>
      </c>
      <c r="M39">
        <v>2694</v>
      </c>
      <c r="N39">
        <v>26</v>
      </c>
      <c r="O39" t="s">
        <v>314</v>
      </c>
      <c r="P39">
        <v>788</v>
      </c>
      <c r="Q39" t="s">
        <v>315</v>
      </c>
      <c r="R39">
        <v>82</v>
      </c>
      <c r="S39" t="s">
        <v>316</v>
      </c>
      <c r="T39">
        <v>1920</v>
      </c>
      <c r="U39" s="1">
        <v>43851</v>
      </c>
      <c r="V39" t="s">
        <v>6153</v>
      </c>
      <c r="W39">
        <v>108</v>
      </c>
      <c r="X39" t="s">
        <v>312</v>
      </c>
      <c r="Y39" t="s">
        <v>317</v>
      </c>
      <c r="Z39">
        <v>547504</v>
      </c>
      <c r="AA39" t="s">
        <v>24</v>
      </c>
      <c r="AB39" s="2">
        <f t="shared" si="0"/>
        <v>9.6097560975609753</v>
      </c>
      <c r="AC39" t="str" cm="1">
        <f t="array" ref="AC39">_xlfn.IFS(T39&lt;1000,"tiny",T39&lt;5000,"small",T39&lt;20000,"medium",T39&lt;50000,"large",T39&gt;50000,"very large")</f>
        <v>small</v>
      </c>
      <c r="AD39" t="str" cm="1">
        <f t="array" ref="AD39">_xlfn.IFS(W39&lt;5,"small",W39&lt;=20,"medium",W39&gt;20,"large")</f>
        <v>large</v>
      </c>
      <c r="AE39">
        <f t="shared" si="1"/>
        <v>9</v>
      </c>
    </row>
    <row r="40" spans="1:31" x14ac:dyDescent="0.3">
      <c r="A40">
        <v>477</v>
      </c>
      <c r="B40" t="s">
        <v>320</v>
      </c>
      <c r="C40" t="s">
        <v>321</v>
      </c>
      <c r="D40" s="1">
        <v>43820</v>
      </c>
      <c r="E40" t="s">
        <v>6812</v>
      </c>
      <c r="F40">
        <v>65632</v>
      </c>
      <c r="G40" t="s">
        <v>321</v>
      </c>
      <c r="H40">
        <v>2358</v>
      </c>
      <c r="I40" t="s">
        <v>322</v>
      </c>
      <c r="J40" s="1">
        <v>40257</v>
      </c>
      <c r="K40" t="s">
        <v>5420</v>
      </c>
      <c r="L40" t="s">
        <v>29</v>
      </c>
      <c r="M40">
        <v>2358</v>
      </c>
      <c r="N40">
        <v>111</v>
      </c>
      <c r="O40" t="s">
        <v>323</v>
      </c>
      <c r="P40">
        <v>126</v>
      </c>
      <c r="Q40" t="s">
        <v>324</v>
      </c>
      <c r="R40">
        <v>12</v>
      </c>
      <c r="S40" t="s">
        <v>325</v>
      </c>
      <c r="T40">
        <v>118</v>
      </c>
      <c r="U40" s="1">
        <v>43850</v>
      </c>
      <c r="V40" t="s">
        <v>6154</v>
      </c>
      <c r="W40">
        <v>14</v>
      </c>
      <c r="X40" t="s">
        <v>326</v>
      </c>
      <c r="Y40" t="s">
        <v>327</v>
      </c>
      <c r="Z40">
        <v>571929</v>
      </c>
      <c r="AA40" t="s">
        <v>24</v>
      </c>
      <c r="AB40" s="2">
        <f t="shared" si="0"/>
        <v>10.5</v>
      </c>
      <c r="AC40" t="str" cm="1">
        <f t="array" ref="AC40">_xlfn.IFS(T40&lt;1000,"tiny",T40&lt;5000,"small",T40&lt;20000,"medium",T40&lt;50000,"large",T40&gt;50000,"very large")</f>
        <v>tiny</v>
      </c>
      <c r="AD40" t="str" cm="1">
        <f t="array" ref="AD40">_xlfn.IFS(W40&lt;5,"small",W40&lt;=20,"medium",W40&gt;20,"large")</f>
        <v>medium</v>
      </c>
      <c r="AE40">
        <f t="shared" si="1"/>
        <v>9</v>
      </c>
    </row>
    <row r="41" spans="1:31" x14ac:dyDescent="0.3">
      <c r="A41">
        <v>2395</v>
      </c>
      <c r="B41" t="s">
        <v>328</v>
      </c>
      <c r="C41" t="s">
        <v>329</v>
      </c>
      <c r="D41" s="1">
        <v>43851</v>
      </c>
      <c r="E41" t="s">
        <v>6813</v>
      </c>
      <c r="F41">
        <v>2232217</v>
      </c>
      <c r="G41" t="s">
        <v>329</v>
      </c>
      <c r="H41">
        <v>3136</v>
      </c>
      <c r="I41" t="s">
        <v>330</v>
      </c>
      <c r="J41" s="1">
        <v>40259</v>
      </c>
      <c r="K41" t="s">
        <v>5421</v>
      </c>
      <c r="L41" t="s">
        <v>46</v>
      </c>
      <c r="M41">
        <v>3136</v>
      </c>
      <c r="N41">
        <v>143</v>
      </c>
      <c r="O41" t="s">
        <v>331</v>
      </c>
      <c r="P41">
        <v>2354</v>
      </c>
      <c r="Q41" t="s">
        <v>332</v>
      </c>
      <c r="R41">
        <v>150</v>
      </c>
      <c r="S41" t="s">
        <v>333</v>
      </c>
      <c r="T41">
        <v>1505547</v>
      </c>
      <c r="U41" s="1">
        <v>43851</v>
      </c>
      <c r="V41" t="s">
        <v>6155</v>
      </c>
      <c r="W41">
        <v>201</v>
      </c>
      <c r="X41" t="s">
        <v>334</v>
      </c>
      <c r="Y41" t="s">
        <v>335</v>
      </c>
      <c r="Z41">
        <v>574877</v>
      </c>
      <c r="AA41" t="s">
        <v>24</v>
      </c>
      <c r="AB41" s="2">
        <f t="shared" si="0"/>
        <v>15.693333333333333</v>
      </c>
      <c r="AC41" t="str" cm="1">
        <f t="array" ref="AC41">_xlfn.IFS(T41&lt;1000,"tiny",T41&lt;5000,"small",T41&lt;20000,"medium",T41&lt;50000,"large",T41&gt;50000,"very large")</f>
        <v>very large</v>
      </c>
      <c r="AD41" t="str" cm="1">
        <f t="array" ref="AD41">_xlfn.IFS(W41&lt;5,"small",W41&lt;=20,"medium",W41&gt;20,"large")</f>
        <v>large</v>
      </c>
      <c r="AE41">
        <f t="shared" si="1"/>
        <v>9</v>
      </c>
    </row>
    <row r="42" spans="1:31" x14ac:dyDescent="0.3">
      <c r="A42">
        <v>13197</v>
      </c>
      <c r="B42" t="s">
        <v>337</v>
      </c>
      <c r="C42" t="s">
        <v>338</v>
      </c>
      <c r="D42" s="1">
        <v>43844</v>
      </c>
      <c r="E42" t="s">
        <v>6669</v>
      </c>
      <c r="F42">
        <v>16748505</v>
      </c>
      <c r="G42" t="s">
        <v>338</v>
      </c>
      <c r="H42">
        <v>48517</v>
      </c>
      <c r="I42" t="s">
        <v>339</v>
      </c>
      <c r="J42" s="1">
        <v>40274</v>
      </c>
      <c r="K42" t="s">
        <v>5422</v>
      </c>
      <c r="L42" t="s">
        <v>37</v>
      </c>
      <c r="M42">
        <v>48517</v>
      </c>
      <c r="N42">
        <v>33</v>
      </c>
      <c r="O42" t="s">
        <v>340</v>
      </c>
      <c r="P42">
        <v>3799</v>
      </c>
      <c r="Q42" t="s">
        <v>341</v>
      </c>
      <c r="R42">
        <v>405</v>
      </c>
      <c r="S42" t="s">
        <v>342</v>
      </c>
      <c r="T42">
        <v>7536</v>
      </c>
      <c r="U42" s="1">
        <v>43851</v>
      </c>
      <c r="V42" t="s">
        <v>6156</v>
      </c>
      <c r="W42">
        <v>656</v>
      </c>
      <c r="X42" t="s">
        <v>343</v>
      </c>
      <c r="Y42" t="s">
        <v>344</v>
      </c>
      <c r="Z42">
        <v>596892</v>
      </c>
      <c r="AA42" t="s">
        <v>24</v>
      </c>
      <c r="AB42" s="2">
        <f t="shared" si="0"/>
        <v>9.3802469135802475</v>
      </c>
      <c r="AC42" t="str" cm="1">
        <f t="array" ref="AC42">_xlfn.IFS(T42&lt;1000,"tiny",T42&lt;5000,"small",T42&lt;20000,"medium",T42&lt;50000,"large",T42&gt;50000,"very large")</f>
        <v>medium</v>
      </c>
      <c r="AD42" t="str" cm="1">
        <f t="array" ref="AD42">_xlfn.IFS(W42&lt;5,"small",W42&lt;=20,"medium",W42&gt;20,"large")</f>
        <v>large</v>
      </c>
      <c r="AE42">
        <f t="shared" si="1"/>
        <v>9</v>
      </c>
    </row>
    <row r="43" spans="1:31" x14ac:dyDescent="0.3">
      <c r="A43">
        <v>1624</v>
      </c>
      <c r="B43" t="s">
        <v>346</v>
      </c>
      <c r="C43" t="s">
        <v>347</v>
      </c>
      <c r="D43" s="1">
        <v>43839</v>
      </c>
      <c r="E43" t="s">
        <v>6814</v>
      </c>
      <c r="F43">
        <v>247619</v>
      </c>
      <c r="G43" t="s">
        <v>347</v>
      </c>
      <c r="H43">
        <v>2887</v>
      </c>
      <c r="I43" t="s">
        <v>348</v>
      </c>
      <c r="J43" s="1">
        <v>40287</v>
      </c>
      <c r="K43" t="s">
        <v>5424</v>
      </c>
      <c r="L43" t="s">
        <v>46</v>
      </c>
      <c r="M43">
        <v>2887</v>
      </c>
      <c r="N43">
        <v>174</v>
      </c>
      <c r="O43" t="s">
        <v>349</v>
      </c>
      <c r="P43">
        <v>1267</v>
      </c>
      <c r="Q43" t="s">
        <v>350</v>
      </c>
      <c r="R43">
        <v>137</v>
      </c>
      <c r="S43" t="s">
        <v>351</v>
      </c>
      <c r="T43">
        <v>32237</v>
      </c>
      <c r="U43" s="1">
        <v>43851</v>
      </c>
      <c r="V43" t="s">
        <v>6157</v>
      </c>
      <c r="W43">
        <v>178</v>
      </c>
      <c r="X43" t="s">
        <v>352</v>
      </c>
      <c r="Y43" t="s">
        <v>353</v>
      </c>
      <c r="Z43">
        <v>618492</v>
      </c>
      <c r="AA43" t="s">
        <v>24</v>
      </c>
      <c r="AB43" s="2">
        <f t="shared" si="0"/>
        <v>9.2481751824817522</v>
      </c>
      <c r="AC43" t="str" cm="1">
        <f t="array" ref="AC43">_xlfn.IFS(T43&lt;1000,"tiny",T43&lt;5000,"small",T43&lt;20000,"medium",T43&lt;50000,"large",T43&gt;50000,"very large")</f>
        <v>large</v>
      </c>
      <c r="AD43" t="str" cm="1">
        <f t="array" ref="AD43">_xlfn.IFS(W43&lt;5,"small",W43&lt;=20,"medium",W43&gt;20,"large")</f>
        <v>large</v>
      </c>
      <c r="AE43">
        <f t="shared" si="1"/>
        <v>9</v>
      </c>
    </row>
    <row r="44" spans="1:31" x14ac:dyDescent="0.3">
      <c r="A44">
        <v>2863</v>
      </c>
      <c r="B44" t="s">
        <v>354</v>
      </c>
      <c r="C44" t="s">
        <v>355</v>
      </c>
      <c r="D44" s="1">
        <v>43851</v>
      </c>
      <c r="E44" t="s">
        <v>6815</v>
      </c>
      <c r="F44">
        <v>260832</v>
      </c>
      <c r="G44" t="s">
        <v>355</v>
      </c>
      <c r="H44">
        <v>6584</v>
      </c>
      <c r="I44" t="s">
        <v>356</v>
      </c>
      <c r="J44" s="1">
        <v>40298</v>
      </c>
      <c r="K44" t="s">
        <v>5425</v>
      </c>
      <c r="L44" t="s">
        <v>37</v>
      </c>
      <c r="M44">
        <v>6584</v>
      </c>
      <c r="N44">
        <v>3637</v>
      </c>
      <c r="O44" t="s">
        <v>357</v>
      </c>
      <c r="P44">
        <v>41242</v>
      </c>
      <c r="Q44" t="s">
        <v>358</v>
      </c>
      <c r="R44">
        <v>445</v>
      </c>
      <c r="S44" t="s">
        <v>359</v>
      </c>
      <c r="T44">
        <v>118795</v>
      </c>
      <c r="U44" s="1">
        <v>43851</v>
      </c>
      <c r="V44" t="s">
        <v>6158</v>
      </c>
      <c r="W44">
        <v>900</v>
      </c>
      <c r="X44" t="s">
        <v>355</v>
      </c>
      <c r="Y44" t="s">
        <v>360</v>
      </c>
      <c r="Z44">
        <v>640534</v>
      </c>
      <c r="AA44" t="s">
        <v>24</v>
      </c>
      <c r="AB44" s="2">
        <f t="shared" si="0"/>
        <v>92.678651685393262</v>
      </c>
      <c r="AC44" t="str" cm="1">
        <f t="array" ref="AC44">_xlfn.IFS(T44&lt;1000,"tiny",T44&lt;5000,"small",T44&lt;20000,"medium",T44&lt;50000,"large",T44&gt;50000,"very large")</f>
        <v>very large</v>
      </c>
      <c r="AD44" t="str" cm="1">
        <f t="array" ref="AD44">_xlfn.IFS(W44&lt;5,"small",W44&lt;=20,"medium",W44&gt;20,"large")</f>
        <v>large</v>
      </c>
      <c r="AE44">
        <f t="shared" si="1"/>
        <v>9</v>
      </c>
    </row>
    <row r="45" spans="1:31" x14ac:dyDescent="0.3">
      <c r="A45">
        <v>677</v>
      </c>
      <c r="B45" t="s">
        <v>361</v>
      </c>
      <c r="C45" t="s">
        <v>362</v>
      </c>
      <c r="D45" s="1">
        <v>43146</v>
      </c>
      <c r="E45" t="s">
        <v>6816</v>
      </c>
      <c r="F45">
        <v>20592</v>
      </c>
      <c r="G45" t="s">
        <v>362</v>
      </c>
      <c r="H45">
        <v>8993</v>
      </c>
      <c r="I45" t="s">
        <v>363</v>
      </c>
      <c r="J45" s="1">
        <v>40300</v>
      </c>
      <c r="K45" t="s">
        <v>5426</v>
      </c>
      <c r="L45" t="s">
        <v>37</v>
      </c>
      <c r="M45">
        <v>8993</v>
      </c>
      <c r="N45">
        <v>22</v>
      </c>
      <c r="O45" t="s">
        <v>364</v>
      </c>
      <c r="P45">
        <v>414</v>
      </c>
      <c r="Q45" t="s">
        <v>365</v>
      </c>
      <c r="R45">
        <v>31</v>
      </c>
      <c r="S45" t="s">
        <v>366</v>
      </c>
      <c r="T45">
        <v>1143</v>
      </c>
      <c r="U45" s="1">
        <v>43851</v>
      </c>
      <c r="V45" t="s">
        <v>6159</v>
      </c>
      <c r="W45">
        <v>36</v>
      </c>
      <c r="X45" t="s">
        <v>367</v>
      </c>
      <c r="Y45" t="s">
        <v>368</v>
      </c>
      <c r="Z45">
        <v>642222</v>
      </c>
      <c r="AA45" t="s">
        <v>24</v>
      </c>
      <c r="AB45" s="2">
        <f t="shared" si="0"/>
        <v>13.35483870967742</v>
      </c>
      <c r="AC45" t="str" cm="1">
        <f t="array" ref="AC45">_xlfn.IFS(T45&lt;1000,"tiny",T45&lt;5000,"small",T45&lt;20000,"medium",T45&lt;50000,"large",T45&gt;50000,"very large")</f>
        <v>small</v>
      </c>
      <c r="AD45" t="str" cm="1">
        <f t="array" ref="AD45">_xlfn.IFS(W45&lt;5,"small",W45&lt;=20,"medium",W45&gt;20,"large")</f>
        <v>large</v>
      </c>
      <c r="AE45">
        <f t="shared" si="1"/>
        <v>9</v>
      </c>
    </row>
    <row r="46" spans="1:31" x14ac:dyDescent="0.3">
      <c r="A46">
        <v>3408</v>
      </c>
      <c r="B46" t="s">
        <v>369</v>
      </c>
      <c r="C46" t="s">
        <v>370</v>
      </c>
      <c r="D46" s="1">
        <v>43837</v>
      </c>
      <c r="E46" t="s">
        <v>6817</v>
      </c>
      <c r="F46">
        <v>231074</v>
      </c>
      <c r="G46" t="s">
        <v>370</v>
      </c>
      <c r="H46">
        <v>7032</v>
      </c>
      <c r="I46" t="s">
        <v>371</v>
      </c>
      <c r="J46" s="1">
        <v>40303</v>
      </c>
      <c r="K46" t="s">
        <v>5427</v>
      </c>
      <c r="L46" t="s">
        <v>177</v>
      </c>
      <c r="M46">
        <v>7032</v>
      </c>
      <c r="N46">
        <v>53</v>
      </c>
      <c r="O46" t="s">
        <v>372</v>
      </c>
      <c r="P46">
        <v>771</v>
      </c>
      <c r="Q46" t="s">
        <v>373</v>
      </c>
      <c r="R46">
        <v>41</v>
      </c>
      <c r="S46" t="s">
        <v>374</v>
      </c>
      <c r="T46">
        <v>1692</v>
      </c>
      <c r="U46" s="1">
        <v>43851</v>
      </c>
      <c r="V46" t="s">
        <v>6160</v>
      </c>
      <c r="W46">
        <v>45</v>
      </c>
      <c r="X46" t="s">
        <v>375</v>
      </c>
      <c r="Y46" t="s">
        <v>376</v>
      </c>
      <c r="Z46">
        <v>648343</v>
      </c>
      <c r="AA46" t="s">
        <v>24</v>
      </c>
      <c r="AB46" s="2">
        <f t="shared" si="0"/>
        <v>18.804878048780488</v>
      </c>
      <c r="AC46" t="str" cm="1">
        <f t="array" ref="AC46">_xlfn.IFS(T46&lt;1000,"tiny",T46&lt;5000,"small",T46&lt;20000,"medium",T46&lt;50000,"large",T46&gt;50000,"very large")</f>
        <v>small</v>
      </c>
      <c r="AD46" t="str" cm="1">
        <f t="array" ref="AD46">_xlfn.IFS(W46&lt;5,"small",W46&lt;=20,"medium",W46&gt;20,"large")</f>
        <v>large</v>
      </c>
      <c r="AE46">
        <f t="shared" si="1"/>
        <v>9</v>
      </c>
    </row>
    <row r="47" spans="1:31" x14ac:dyDescent="0.3">
      <c r="A47">
        <v>3160</v>
      </c>
      <c r="B47" t="s">
        <v>377</v>
      </c>
      <c r="C47" t="s">
        <v>76</v>
      </c>
      <c r="D47" s="1">
        <v>43851</v>
      </c>
      <c r="E47" t="s">
        <v>6818</v>
      </c>
      <c r="F47">
        <v>69631</v>
      </c>
      <c r="G47" t="s">
        <v>76</v>
      </c>
      <c r="H47">
        <v>5032</v>
      </c>
      <c r="I47" t="s">
        <v>378</v>
      </c>
      <c r="J47" s="1">
        <v>40308</v>
      </c>
      <c r="K47" t="s">
        <v>5428</v>
      </c>
      <c r="L47" t="s">
        <v>46</v>
      </c>
      <c r="M47">
        <v>5032</v>
      </c>
      <c r="N47">
        <v>39</v>
      </c>
      <c r="O47" t="s">
        <v>379</v>
      </c>
      <c r="P47">
        <v>1382</v>
      </c>
      <c r="Q47" t="s">
        <v>380</v>
      </c>
      <c r="R47">
        <v>77</v>
      </c>
      <c r="S47" t="s">
        <v>80</v>
      </c>
      <c r="T47">
        <v>27034</v>
      </c>
      <c r="U47" s="1">
        <v>43851</v>
      </c>
      <c r="V47" t="s">
        <v>6161</v>
      </c>
      <c r="W47">
        <v>133</v>
      </c>
      <c r="X47" t="s">
        <v>381</v>
      </c>
      <c r="Y47" t="s">
        <v>382</v>
      </c>
      <c r="Z47">
        <v>659341</v>
      </c>
      <c r="AA47" t="s">
        <v>24</v>
      </c>
      <c r="AB47" s="2">
        <f t="shared" si="0"/>
        <v>17.948051948051948</v>
      </c>
      <c r="AC47" t="str" cm="1">
        <f t="array" ref="AC47">_xlfn.IFS(T47&lt;1000,"tiny",T47&lt;5000,"small",T47&lt;20000,"medium",T47&lt;50000,"large",T47&gt;50000,"very large")</f>
        <v>large</v>
      </c>
      <c r="AD47" t="str" cm="1">
        <f t="array" ref="AD47">_xlfn.IFS(W47&lt;5,"small",W47&lt;=20,"medium",W47&gt;20,"large")</f>
        <v>large</v>
      </c>
      <c r="AE47">
        <f t="shared" si="1"/>
        <v>9</v>
      </c>
    </row>
    <row r="48" spans="1:31" x14ac:dyDescent="0.3">
      <c r="A48">
        <v>749</v>
      </c>
      <c r="B48" t="s">
        <v>383</v>
      </c>
      <c r="C48" t="s">
        <v>338</v>
      </c>
      <c r="D48" s="1">
        <v>43848</v>
      </c>
      <c r="E48" t="s">
        <v>6819</v>
      </c>
      <c r="F48">
        <v>16748505</v>
      </c>
      <c r="G48" t="s">
        <v>338</v>
      </c>
      <c r="H48">
        <v>2975</v>
      </c>
      <c r="I48" t="s">
        <v>384</v>
      </c>
      <c r="J48" s="1">
        <v>40330</v>
      </c>
      <c r="K48" t="s">
        <v>5429</v>
      </c>
      <c r="L48" t="s">
        <v>37</v>
      </c>
      <c r="M48">
        <v>2975</v>
      </c>
      <c r="N48">
        <v>75</v>
      </c>
      <c r="O48" t="s">
        <v>385</v>
      </c>
      <c r="P48">
        <v>474</v>
      </c>
      <c r="Q48" t="s">
        <v>386</v>
      </c>
      <c r="R48">
        <v>82</v>
      </c>
      <c r="S48" t="s">
        <v>342</v>
      </c>
      <c r="T48">
        <v>691</v>
      </c>
      <c r="U48" s="1">
        <v>43851</v>
      </c>
      <c r="V48" t="s">
        <v>6091</v>
      </c>
      <c r="W48">
        <v>93</v>
      </c>
      <c r="X48" t="s">
        <v>387</v>
      </c>
      <c r="Y48" t="s">
        <v>388</v>
      </c>
      <c r="Z48">
        <v>697361</v>
      </c>
      <c r="AA48" t="s">
        <v>24</v>
      </c>
      <c r="AB48" s="2">
        <f t="shared" si="0"/>
        <v>5.7804878048780486</v>
      </c>
      <c r="AC48" t="str" cm="1">
        <f t="array" ref="AC48">_xlfn.IFS(T48&lt;1000,"tiny",T48&lt;5000,"small",T48&lt;20000,"medium",T48&lt;50000,"large",T48&gt;50000,"very large")</f>
        <v>tiny</v>
      </c>
      <c r="AD48" t="str" cm="1">
        <f t="array" ref="AD48">_xlfn.IFS(W48&lt;5,"small",W48&lt;=20,"medium",W48&gt;20,"large")</f>
        <v>large</v>
      </c>
      <c r="AE48">
        <f t="shared" si="1"/>
        <v>9</v>
      </c>
    </row>
    <row r="49" spans="1:31" x14ac:dyDescent="0.3">
      <c r="A49">
        <v>3241</v>
      </c>
      <c r="B49" t="s">
        <v>389</v>
      </c>
      <c r="C49" t="s">
        <v>390</v>
      </c>
      <c r="D49" s="1">
        <v>43845</v>
      </c>
      <c r="E49" t="s">
        <v>6820</v>
      </c>
      <c r="F49">
        <v>139687</v>
      </c>
      <c r="G49" t="s">
        <v>390</v>
      </c>
      <c r="H49">
        <v>8854</v>
      </c>
      <c r="I49" t="s">
        <v>391</v>
      </c>
      <c r="J49" s="1">
        <v>40340</v>
      </c>
      <c r="K49" t="s">
        <v>5430</v>
      </c>
      <c r="L49" t="s">
        <v>46</v>
      </c>
      <c r="M49">
        <v>8854</v>
      </c>
      <c r="N49">
        <v>200</v>
      </c>
      <c r="O49" t="s">
        <v>392</v>
      </c>
      <c r="P49">
        <v>1610</v>
      </c>
      <c r="Q49" t="s">
        <v>393</v>
      </c>
      <c r="R49">
        <v>149</v>
      </c>
      <c r="S49" t="s">
        <v>394</v>
      </c>
      <c r="T49">
        <v>8105</v>
      </c>
      <c r="U49" s="1">
        <v>43851</v>
      </c>
      <c r="V49" t="s">
        <v>6162</v>
      </c>
      <c r="W49">
        <v>183</v>
      </c>
      <c r="X49" t="s">
        <v>395</v>
      </c>
      <c r="Y49" t="s">
        <v>396</v>
      </c>
      <c r="Z49">
        <v>715605</v>
      </c>
      <c r="AA49" t="s">
        <v>24</v>
      </c>
      <c r="AB49" s="2">
        <f t="shared" si="0"/>
        <v>10.805369127516778</v>
      </c>
      <c r="AC49" t="str" cm="1">
        <f t="array" ref="AC49">_xlfn.IFS(T49&lt;1000,"tiny",T49&lt;5000,"small",T49&lt;20000,"medium",T49&lt;50000,"large",T49&gt;50000,"very large")</f>
        <v>medium</v>
      </c>
      <c r="AD49" t="str" cm="1">
        <f t="array" ref="AD49">_xlfn.IFS(W49&lt;5,"small",W49&lt;=20,"medium",W49&gt;20,"large")</f>
        <v>large</v>
      </c>
      <c r="AE49">
        <f t="shared" si="1"/>
        <v>9</v>
      </c>
    </row>
    <row r="50" spans="1:31" x14ac:dyDescent="0.3">
      <c r="A50">
        <v>548</v>
      </c>
      <c r="B50" t="s">
        <v>397</v>
      </c>
      <c r="C50" t="s">
        <v>398</v>
      </c>
      <c r="D50" s="1">
        <v>43770</v>
      </c>
      <c r="E50" t="s">
        <v>6821</v>
      </c>
      <c r="F50">
        <v>96821</v>
      </c>
      <c r="G50" t="s">
        <v>398</v>
      </c>
      <c r="H50">
        <v>2031</v>
      </c>
      <c r="I50" t="s">
        <v>399</v>
      </c>
      <c r="J50" s="1">
        <v>40352</v>
      </c>
      <c r="K50" t="s">
        <v>5431</v>
      </c>
      <c r="L50" t="s">
        <v>29</v>
      </c>
      <c r="M50">
        <v>2031</v>
      </c>
      <c r="N50">
        <v>6</v>
      </c>
      <c r="O50" t="s">
        <v>400</v>
      </c>
      <c r="P50">
        <v>261</v>
      </c>
      <c r="Q50" t="s">
        <v>401</v>
      </c>
      <c r="R50">
        <v>5</v>
      </c>
      <c r="S50" t="s">
        <v>402</v>
      </c>
      <c r="T50">
        <v>568</v>
      </c>
      <c r="U50" s="1">
        <v>43851</v>
      </c>
      <c r="V50" t="s">
        <v>6163</v>
      </c>
      <c r="W50">
        <v>6</v>
      </c>
      <c r="X50" t="s">
        <v>403</v>
      </c>
      <c r="Y50" t="s">
        <v>404</v>
      </c>
      <c r="Z50">
        <v>736644</v>
      </c>
      <c r="AA50" t="s">
        <v>24</v>
      </c>
      <c r="AB50" s="2">
        <f t="shared" si="0"/>
        <v>52.2</v>
      </c>
      <c r="AC50" t="str" cm="1">
        <f t="array" ref="AC50">_xlfn.IFS(T50&lt;1000,"tiny",T50&lt;5000,"small",T50&lt;20000,"medium",T50&lt;50000,"large",T50&gt;50000,"very large")</f>
        <v>tiny</v>
      </c>
      <c r="AD50" t="str" cm="1">
        <f t="array" ref="AD50">_xlfn.IFS(W50&lt;5,"small",W50&lt;=20,"medium",W50&gt;20,"large")</f>
        <v>medium</v>
      </c>
      <c r="AE50">
        <f t="shared" si="1"/>
        <v>9</v>
      </c>
    </row>
    <row r="51" spans="1:31" x14ac:dyDescent="0.3">
      <c r="A51">
        <v>637</v>
      </c>
      <c r="B51" t="s">
        <v>405</v>
      </c>
      <c r="C51" t="s">
        <v>406</v>
      </c>
      <c r="D51" s="1">
        <v>43535</v>
      </c>
      <c r="E51" t="s">
        <v>6822</v>
      </c>
      <c r="F51">
        <v>317822</v>
      </c>
      <c r="G51" t="s">
        <v>406</v>
      </c>
      <c r="H51">
        <v>5771</v>
      </c>
      <c r="I51" t="s">
        <v>407</v>
      </c>
      <c r="J51" s="1">
        <v>40358</v>
      </c>
      <c r="K51" t="s">
        <v>5432</v>
      </c>
      <c r="L51" t="s">
        <v>37</v>
      </c>
      <c r="M51">
        <v>5771</v>
      </c>
      <c r="N51">
        <v>77</v>
      </c>
      <c r="O51" t="s">
        <v>408</v>
      </c>
      <c r="P51">
        <v>249</v>
      </c>
      <c r="Q51" t="s">
        <v>409</v>
      </c>
      <c r="R51">
        <v>32</v>
      </c>
      <c r="S51" t="s">
        <v>410</v>
      </c>
      <c r="T51">
        <v>249</v>
      </c>
      <c r="U51" s="1">
        <v>43851</v>
      </c>
      <c r="V51" t="s">
        <v>6164</v>
      </c>
      <c r="W51">
        <v>49</v>
      </c>
      <c r="X51" t="s">
        <v>411</v>
      </c>
      <c r="Y51" t="s">
        <v>412</v>
      </c>
      <c r="Z51">
        <v>747722</v>
      </c>
      <c r="AA51" t="s">
        <v>24</v>
      </c>
      <c r="AB51" s="2">
        <f t="shared" si="0"/>
        <v>7.78125</v>
      </c>
      <c r="AC51" t="str" cm="1">
        <f t="array" ref="AC51">_xlfn.IFS(T51&lt;1000,"tiny",T51&lt;5000,"small",T51&lt;20000,"medium",T51&lt;50000,"large",T51&gt;50000,"very large")</f>
        <v>tiny</v>
      </c>
      <c r="AD51" t="str" cm="1">
        <f t="array" ref="AD51">_xlfn.IFS(W51&lt;5,"small",W51&lt;=20,"medium",W51&gt;20,"large")</f>
        <v>large</v>
      </c>
      <c r="AE51">
        <f t="shared" si="1"/>
        <v>9</v>
      </c>
    </row>
    <row r="52" spans="1:31" x14ac:dyDescent="0.3">
      <c r="A52">
        <v>733</v>
      </c>
      <c r="B52" t="s">
        <v>413</v>
      </c>
      <c r="C52" t="s">
        <v>414</v>
      </c>
      <c r="D52" s="1">
        <v>43849</v>
      </c>
      <c r="E52" t="s">
        <v>6823</v>
      </c>
      <c r="F52">
        <v>318873</v>
      </c>
      <c r="G52" t="s">
        <v>414</v>
      </c>
      <c r="H52">
        <v>3392</v>
      </c>
      <c r="I52" t="s">
        <v>415</v>
      </c>
      <c r="J52" s="1">
        <v>40359</v>
      </c>
      <c r="K52" t="s">
        <v>5433</v>
      </c>
      <c r="L52" t="s">
        <v>46</v>
      </c>
      <c r="M52">
        <v>3392</v>
      </c>
      <c r="N52">
        <v>38</v>
      </c>
      <c r="O52" t="s">
        <v>416</v>
      </c>
      <c r="P52">
        <v>5900</v>
      </c>
      <c r="Q52" t="s">
        <v>417</v>
      </c>
      <c r="R52">
        <v>106</v>
      </c>
      <c r="S52" t="s">
        <v>418</v>
      </c>
      <c r="T52">
        <v>111232</v>
      </c>
      <c r="U52" s="1">
        <v>43851</v>
      </c>
      <c r="V52" t="s">
        <v>6165</v>
      </c>
      <c r="W52">
        <v>154</v>
      </c>
      <c r="X52" t="s">
        <v>419</v>
      </c>
      <c r="Y52" t="s">
        <v>420</v>
      </c>
      <c r="Z52">
        <v>749137</v>
      </c>
      <c r="AA52" t="s">
        <v>421</v>
      </c>
      <c r="AB52" s="2">
        <f t="shared" si="0"/>
        <v>55.660377358490564</v>
      </c>
      <c r="AC52" t="str" cm="1">
        <f t="array" ref="AC52">_xlfn.IFS(T52&lt;1000,"tiny",T52&lt;5000,"small",T52&lt;20000,"medium",T52&lt;50000,"large",T52&gt;50000,"very large")</f>
        <v>very large</v>
      </c>
      <c r="AD52" t="str" cm="1">
        <f t="array" ref="AD52">_xlfn.IFS(W52&lt;5,"small",W52&lt;=20,"medium",W52&gt;20,"large")</f>
        <v>large</v>
      </c>
      <c r="AE52">
        <f t="shared" si="1"/>
        <v>9</v>
      </c>
    </row>
    <row r="53" spans="1:31" x14ac:dyDescent="0.3">
      <c r="A53">
        <v>2307</v>
      </c>
      <c r="B53" t="s">
        <v>424</v>
      </c>
      <c r="C53" t="s">
        <v>425</v>
      </c>
      <c r="D53" s="1">
        <v>43850</v>
      </c>
      <c r="E53" t="s">
        <v>6824</v>
      </c>
      <c r="F53">
        <v>327752</v>
      </c>
      <c r="G53" t="s">
        <v>425</v>
      </c>
      <c r="H53">
        <v>6396</v>
      </c>
      <c r="I53" t="s">
        <v>426</v>
      </c>
      <c r="J53" s="1">
        <v>40371</v>
      </c>
      <c r="K53" t="s">
        <v>5434</v>
      </c>
      <c r="L53" t="s">
        <v>37</v>
      </c>
      <c r="M53">
        <v>6396</v>
      </c>
      <c r="N53">
        <v>1179</v>
      </c>
      <c r="O53" t="s">
        <v>427</v>
      </c>
      <c r="P53">
        <v>7198</v>
      </c>
      <c r="Q53" t="s">
        <v>428</v>
      </c>
      <c r="R53">
        <v>345</v>
      </c>
      <c r="S53" t="s">
        <v>429</v>
      </c>
      <c r="T53">
        <v>15965</v>
      </c>
      <c r="U53" s="1">
        <v>43850</v>
      </c>
      <c r="V53" t="s">
        <v>6166</v>
      </c>
      <c r="W53">
        <v>680</v>
      </c>
      <c r="X53" t="s">
        <v>425</v>
      </c>
      <c r="Y53" t="s">
        <v>430</v>
      </c>
      <c r="Z53">
        <v>771016</v>
      </c>
      <c r="AA53" t="s">
        <v>25</v>
      </c>
      <c r="AB53" s="2">
        <f t="shared" si="0"/>
        <v>20.86376811594203</v>
      </c>
      <c r="AC53" t="str" cm="1">
        <f t="array" ref="AC53">_xlfn.IFS(T53&lt;1000,"tiny",T53&lt;5000,"small",T53&lt;20000,"medium",T53&lt;50000,"large",T53&gt;50000,"very large")</f>
        <v>medium</v>
      </c>
      <c r="AD53" t="str" cm="1">
        <f t="array" ref="AD53">_xlfn.IFS(W53&lt;5,"small",W53&lt;=20,"medium",W53&gt;20,"large")</f>
        <v>large</v>
      </c>
      <c r="AE53">
        <f t="shared" si="1"/>
        <v>9</v>
      </c>
    </row>
    <row r="54" spans="1:31" x14ac:dyDescent="0.3">
      <c r="A54">
        <v>2333</v>
      </c>
      <c r="B54" t="s">
        <v>431</v>
      </c>
      <c r="C54" t="s">
        <v>432</v>
      </c>
      <c r="D54" s="1">
        <v>43851</v>
      </c>
      <c r="E54" t="s">
        <v>6825</v>
      </c>
      <c r="F54">
        <v>324574</v>
      </c>
      <c r="G54" t="s">
        <v>432</v>
      </c>
      <c r="H54">
        <v>2584</v>
      </c>
      <c r="I54" t="s">
        <v>433</v>
      </c>
      <c r="J54" s="1">
        <v>40381</v>
      </c>
      <c r="K54" t="s">
        <v>5435</v>
      </c>
      <c r="L54" t="s">
        <v>37</v>
      </c>
      <c r="M54">
        <v>2584</v>
      </c>
      <c r="N54">
        <v>0</v>
      </c>
      <c r="O54" t="s">
        <v>434</v>
      </c>
      <c r="P54">
        <v>56393</v>
      </c>
      <c r="Q54" t="s">
        <v>435</v>
      </c>
      <c r="R54">
        <v>310</v>
      </c>
      <c r="S54" t="s">
        <v>436</v>
      </c>
      <c r="T54">
        <v>1065315</v>
      </c>
      <c r="U54" s="1">
        <v>43851</v>
      </c>
      <c r="V54" t="s">
        <v>6167</v>
      </c>
      <c r="W54">
        <v>1668</v>
      </c>
      <c r="X54" t="s">
        <v>437</v>
      </c>
      <c r="Y54" t="s">
        <v>438</v>
      </c>
      <c r="Z54">
        <v>790031</v>
      </c>
      <c r="AA54" t="s">
        <v>24</v>
      </c>
      <c r="AB54" s="2">
        <f t="shared" si="0"/>
        <v>181.91290322580645</v>
      </c>
      <c r="AC54" t="str" cm="1">
        <f t="array" ref="AC54">_xlfn.IFS(T54&lt;1000,"tiny",T54&lt;5000,"small",T54&lt;20000,"medium",T54&lt;50000,"large",T54&gt;50000,"very large")</f>
        <v>very large</v>
      </c>
      <c r="AD54" t="str" cm="1">
        <f t="array" ref="AD54">_xlfn.IFS(W54&lt;5,"small",W54&lt;=20,"medium",W54&gt;20,"large")</f>
        <v>large</v>
      </c>
      <c r="AE54">
        <f t="shared" si="1"/>
        <v>9</v>
      </c>
    </row>
    <row r="55" spans="1:31" x14ac:dyDescent="0.3">
      <c r="A55">
        <v>701</v>
      </c>
      <c r="B55" t="s">
        <v>440</v>
      </c>
      <c r="C55" t="s">
        <v>441</v>
      </c>
      <c r="D55" s="1">
        <v>43839</v>
      </c>
      <c r="E55" t="s">
        <v>6826</v>
      </c>
      <c r="F55">
        <v>353371</v>
      </c>
      <c r="G55" t="s">
        <v>441</v>
      </c>
      <c r="H55">
        <v>4271</v>
      </c>
      <c r="I55" t="s">
        <v>442</v>
      </c>
      <c r="J55" s="1">
        <v>40393</v>
      </c>
      <c r="K55" t="s">
        <v>5436</v>
      </c>
      <c r="L55" t="s">
        <v>240</v>
      </c>
      <c r="M55">
        <v>4271</v>
      </c>
      <c r="N55">
        <v>26</v>
      </c>
      <c r="O55" t="s">
        <v>443</v>
      </c>
      <c r="P55">
        <v>3945</v>
      </c>
      <c r="Q55" t="s">
        <v>444</v>
      </c>
      <c r="R55">
        <v>160</v>
      </c>
      <c r="S55" t="s">
        <v>445</v>
      </c>
      <c r="T55">
        <v>16566</v>
      </c>
      <c r="U55" s="1">
        <v>43852</v>
      </c>
      <c r="V55" t="s">
        <v>6168</v>
      </c>
      <c r="W55">
        <v>176</v>
      </c>
      <c r="X55" t="s">
        <v>446</v>
      </c>
      <c r="Y55" t="s">
        <v>447</v>
      </c>
      <c r="Z55">
        <v>815644</v>
      </c>
      <c r="AA55" t="s">
        <v>24</v>
      </c>
      <c r="AB55" s="2">
        <f t="shared" si="0"/>
        <v>24.65625</v>
      </c>
      <c r="AC55" t="str" cm="1">
        <f t="array" ref="AC55">_xlfn.IFS(T55&lt;1000,"tiny",T55&lt;5000,"small",T55&lt;20000,"medium",T55&lt;50000,"large",T55&gt;50000,"very large")</f>
        <v>medium</v>
      </c>
      <c r="AD55" t="str" cm="1">
        <f t="array" ref="AD55">_xlfn.IFS(W55&lt;5,"small",W55&lt;=20,"medium",W55&gt;20,"large")</f>
        <v>large</v>
      </c>
      <c r="AE55">
        <f t="shared" si="1"/>
        <v>9</v>
      </c>
    </row>
    <row r="56" spans="1:31" x14ac:dyDescent="0.3">
      <c r="A56">
        <v>1557</v>
      </c>
      <c r="B56" t="s">
        <v>448</v>
      </c>
      <c r="C56" t="s">
        <v>449</v>
      </c>
      <c r="D56" s="1">
        <v>43846</v>
      </c>
      <c r="E56" t="s">
        <v>6827</v>
      </c>
      <c r="F56">
        <v>15920313</v>
      </c>
      <c r="G56" t="s">
        <v>449</v>
      </c>
      <c r="H56">
        <v>9133</v>
      </c>
      <c r="I56" t="s">
        <v>450</v>
      </c>
      <c r="J56" s="1">
        <v>40399</v>
      </c>
      <c r="K56" t="s">
        <v>5437</v>
      </c>
      <c r="L56" t="s">
        <v>37</v>
      </c>
      <c r="M56">
        <v>9133</v>
      </c>
      <c r="N56">
        <v>643</v>
      </c>
      <c r="O56" t="s">
        <v>451</v>
      </c>
      <c r="P56">
        <v>9243</v>
      </c>
      <c r="Q56" t="s">
        <v>452</v>
      </c>
      <c r="R56">
        <v>330</v>
      </c>
      <c r="S56" t="s">
        <v>453</v>
      </c>
      <c r="T56">
        <v>18870</v>
      </c>
      <c r="U56" s="1">
        <v>43850</v>
      </c>
      <c r="V56" t="s">
        <v>6169</v>
      </c>
      <c r="W56">
        <v>388</v>
      </c>
      <c r="X56" t="s">
        <v>454</v>
      </c>
      <c r="Y56" t="s">
        <v>455</v>
      </c>
      <c r="Z56">
        <v>827590</v>
      </c>
      <c r="AA56" t="s">
        <v>24</v>
      </c>
      <c r="AB56" s="2">
        <f t="shared" si="0"/>
        <v>28.009090909090908</v>
      </c>
      <c r="AC56" t="str" cm="1">
        <f t="array" ref="AC56">_xlfn.IFS(T56&lt;1000,"tiny",T56&lt;5000,"small",T56&lt;20000,"medium",T56&lt;50000,"large",T56&gt;50000,"very large")</f>
        <v>medium</v>
      </c>
      <c r="AD56" t="str" cm="1">
        <f t="array" ref="AD56">_xlfn.IFS(W56&lt;5,"small",W56&lt;=20,"medium",W56&gt;20,"large")</f>
        <v>large</v>
      </c>
      <c r="AE56">
        <f t="shared" si="1"/>
        <v>9</v>
      </c>
    </row>
    <row r="57" spans="1:31" x14ac:dyDescent="0.3">
      <c r="A57">
        <v>19078</v>
      </c>
      <c r="B57" t="s">
        <v>456</v>
      </c>
      <c r="C57" t="s">
        <v>457</v>
      </c>
      <c r="D57" s="1">
        <v>43852</v>
      </c>
      <c r="E57" t="s">
        <v>6828</v>
      </c>
      <c r="F57">
        <v>365630</v>
      </c>
      <c r="G57" t="s">
        <v>457</v>
      </c>
      <c r="H57">
        <v>39036</v>
      </c>
      <c r="I57" t="s">
        <v>458</v>
      </c>
      <c r="J57" s="1">
        <v>40407</v>
      </c>
      <c r="K57" t="s">
        <v>5438</v>
      </c>
      <c r="L57" t="s">
        <v>37</v>
      </c>
      <c r="M57">
        <v>39036</v>
      </c>
      <c r="N57">
        <v>2085</v>
      </c>
      <c r="O57" t="s">
        <v>459</v>
      </c>
      <c r="P57">
        <v>25050</v>
      </c>
      <c r="Q57" t="s">
        <v>460</v>
      </c>
      <c r="R57">
        <v>415</v>
      </c>
      <c r="S57" t="s">
        <v>461</v>
      </c>
      <c r="T57">
        <v>114930</v>
      </c>
      <c r="U57" s="1">
        <v>43852</v>
      </c>
      <c r="V57" t="s">
        <v>6170</v>
      </c>
      <c r="W57">
        <v>1773</v>
      </c>
      <c r="X57" t="s">
        <v>457</v>
      </c>
      <c r="Y57" t="s">
        <v>462</v>
      </c>
      <c r="Z57">
        <v>843222</v>
      </c>
      <c r="AA57" t="s">
        <v>24</v>
      </c>
      <c r="AB57" s="2">
        <f t="shared" si="0"/>
        <v>60.361445783132531</v>
      </c>
      <c r="AC57" t="str" cm="1">
        <f t="array" ref="AC57">_xlfn.IFS(T57&lt;1000,"tiny",T57&lt;5000,"small",T57&lt;20000,"medium",T57&lt;50000,"large",T57&gt;50000,"very large")</f>
        <v>very large</v>
      </c>
      <c r="AD57" t="str" cm="1">
        <f t="array" ref="AD57">_xlfn.IFS(W57&lt;5,"small",W57&lt;=20,"medium",W57&gt;20,"large")</f>
        <v>large</v>
      </c>
      <c r="AE57">
        <f t="shared" si="1"/>
        <v>9</v>
      </c>
    </row>
    <row r="58" spans="1:31" x14ac:dyDescent="0.3">
      <c r="A58">
        <v>1172</v>
      </c>
      <c r="B58" t="s">
        <v>463</v>
      </c>
      <c r="C58" t="s">
        <v>464</v>
      </c>
      <c r="D58" s="1">
        <v>43847</v>
      </c>
      <c r="E58" t="s">
        <v>6829</v>
      </c>
      <c r="F58">
        <v>2086220</v>
      </c>
      <c r="G58" t="s">
        <v>464</v>
      </c>
      <c r="H58">
        <v>4012</v>
      </c>
      <c r="I58" t="s">
        <v>465</v>
      </c>
      <c r="J58" s="1">
        <v>40417</v>
      </c>
      <c r="K58" t="s">
        <v>5439</v>
      </c>
      <c r="L58" t="s">
        <v>46</v>
      </c>
      <c r="M58">
        <v>4012</v>
      </c>
      <c r="N58">
        <v>507</v>
      </c>
      <c r="O58" t="s">
        <v>466</v>
      </c>
      <c r="P58">
        <v>1647</v>
      </c>
      <c r="Q58" t="s">
        <v>467</v>
      </c>
      <c r="R58">
        <v>120</v>
      </c>
      <c r="S58" t="s">
        <v>468</v>
      </c>
      <c r="T58">
        <v>38719</v>
      </c>
      <c r="U58" s="1">
        <v>43850</v>
      </c>
      <c r="V58" t="s">
        <v>6171</v>
      </c>
      <c r="W58">
        <v>161</v>
      </c>
      <c r="X58" t="s">
        <v>469</v>
      </c>
      <c r="Y58" t="s">
        <v>470</v>
      </c>
      <c r="Z58">
        <v>865412</v>
      </c>
      <c r="AA58" t="s">
        <v>24</v>
      </c>
      <c r="AB58" s="2">
        <f t="shared" si="0"/>
        <v>13.725</v>
      </c>
      <c r="AC58" t="str" cm="1">
        <f t="array" ref="AC58">_xlfn.IFS(T58&lt;1000,"tiny",T58&lt;5000,"small",T58&lt;20000,"medium",T58&lt;50000,"large",T58&gt;50000,"very large")</f>
        <v>large</v>
      </c>
      <c r="AD58" t="str" cm="1">
        <f t="array" ref="AD58">_xlfn.IFS(W58&lt;5,"small",W58&lt;=20,"medium",W58&gt;20,"large")</f>
        <v>large</v>
      </c>
      <c r="AE58">
        <f t="shared" si="1"/>
        <v>9</v>
      </c>
    </row>
    <row r="59" spans="1:31" x14ac:dyDescent="0.3">
      <c r="A59">
        <v>1218</v>
      </c>
      <c r="B59" t="s">
        <v>471</v>
      </c>
      <c r="C59" t="s">
        <v>472</v>
      </c>
      <c r="D59" s="1">
        <v>43850</v>
      </c>
      <c r="E59" t="s">
        <v>6830</v>
      </c>
      <c r="F59">
        <v>3988212</v>
      </c>
      <c r="G59" t="s">
        <v>472</v>
      </c>
      <c r="H59">
        <v>4841</v>
      </c>
      <c r="I59" t="s">
        <v>473</v>
      </c>
      <c r="J59" s="1">
        <v>40418</v>
      </c>
      <c r="K59" t="s">
        <v>5440</v>
      </c>
      <c r="L59" t="s">
        <v>46</v>
      </c>
      <c r="M59">
        <v>4841</v>
      </c>
      <c r="N59">
        <v>723</v>
      </c>
      <c r="O59" t="s">
        <v>474</v>
      </c>
      <c r="P59">
        <v>9981</v>
      </c>
      <c r="Q59" t="s">
        <v>475</v>
      </c>
      <c r="R59">
        <v>198</v>
      </c>
      <c r="S59" t="s">
        <v>476</v>
      </c>
      <c r="T59">
        <v>46936</v>
      </c>
      <c r="U59" s="1">
        <v>43851</v>
      </c>
      <c r="V59" t="s">
        <v>6172</v>
      </c>
      <c r="W59">
        <v>692</v>
      </c>
      <c r="X59" t="s">
        <v>472</v>
      </c>
      <c r="Y59" t="s">
        <v>477</v>
      </c>
      <c r="Z59">
        <v>867564</v>
      </c>
      <c r="AA59" t="s">
        <v>24</v>
      </c>
      <c r="AB59" s="2">
        <f t="shared" si="0"/>
        <v>50.409090909090907</v>
      </c>
      <c r="AC59" t="str" cm="1">
        <f t="array" ref="AC59">_xlfn.IFS(T59&lt;1000,"tiny",T59&lt;5000,"small",T59&lt;20000,"medium",T59&lt;50000,"large",T59&gt;50000,"very large")</f>
        <v>large</v>
      </c>
      <c r="AD59" t="str" cm="1">
        <f t="array" ref="AD59">_xlfn.IFS(W59&lt;5,"small",W59&lt;=20,"medium",W59&gt;20,"large")</f>
        <v>large</v>
      </c>
      <c r="AE59">
        <f t="shared" si="1"/>
        <v>9</v>
      </c>
    </row>
    <row r="60" spans="1:31" x14ac:dyDescent="0.3">
      <c r="A60">
        <v>894</v>
      </c>
      <c r="B60" t="s">
        <v>479</v>
      </c>
      <c r="C60" t="s">
        <v>480</v>
      </c>
      <c r="D60" s="1">
        <v>43774</v>
      </c>
      <c r="E60" t="s">
        <v>6831</v>
      </c>
      <c r="F60">
        <v>175575</v>
      </c>
      <c r="G60" t="s">
        <v>480</v>
      </c>
      <c r="H60">
        <v>2262</v>
      </c>
      <c r="I60" t="s">
        <v>481</v>
      </c>
      <c r="J60" s="1">
        <v>40425</v>
      </c>
      <c r="K60" t="s">
        <v>5441</v>
      </c>
      <c r="L60" t="s">
        <v>46</v>
      </c>
      <c r="M60">
        <v>2262</v>
      </c>
      <c r="N60">
        <v>118</v>
      </c>
      <c r="O60" t="s">
        <v>482</v>
      </c>
      <c r="P60">
        <v>1038</v>
      </c>
      <c r="Q60" t="s">
        <v>483</v>
      </c>
      <c r="R60">
        <v>62</v>
      </c>
      <c r="S60" t="s">
        <v>484</v>
      </c>
      <c r="T60">
        <v>6230</v>
      </c>
      <c r="U60" s="1">
        <v>43851</v>
      </c>
      <c r="V60" t="s">
        <v>6173</v>
      </c>
      <c r="W60">
        <v>85</v>
      </c>
      <c r="X60" t="s">
        <v>485</v>
      </c>
      <c r="Y60" t="s">
        <v>486</v>
      </c>
      <c r="Z60">
        <v>887840</v>
      </c>
      <c r="AA60" t="s">
        <v>24</v>
      </c>
      <c r="AB60" s="2">
        <f t="shared" si="0"/>
        <v>16.741935483870968</v>
      </c>
      <c r="AC60" t="str" cm="1">
        <f t="array" ref="AC60">_xlfn.IFS(T60&lt;1000,"tiny",T60&lt;5000,"small",T60&lt;20000,"medium",T60&lt;50000,"large",T60&gt;50000,"very large")</f>
        <v>medium</v>
      </c>
      <c r="AD60" t="str" cm="1">
        <f t="array" ref="AD60">_xlfn.IFS(W60&lt;5,"small",W60&lt;=20,"medium",W60&gt;20,"large")</f>
        <v>large</v>
      </c>
      <c r="AE60">
        <f t="shared" si="1"/>
        <v>9</v>
      </c>
    </row>
    <row r="61" spans="1:31" x14ac:dyDescent="0.3">
      <c r="A61">
        <v>1631</v>
      </c>
      <c r="B61" t="s">
        <v>487</v>
      </c>
      <c r="C61" t="s">
        <v>488</v>
      </c>
      <c r="D61" s="1">
        <v>43843</v>
      </c>
      <c r="E61" t="s">
        <v>6832</v>
      </c>
      <c r="F61">
        <v>15140551</v>
      </c>
      <c r="G61" t="s">
        <v>488</v>
      </c>
      <c r="H61">
        <v>4972</v>
      </c>
      <c r="I61" t="s">
        <v>489</v>
      </c>
      <c r="J61" s="1">
        <v>40426</v>
      </c>
      <c r="K61" t="s">
        <v>5442</v>
      </c>
      <c r="L61" t="s">
        <v>46</v>
      </c>
      <c r="M61">
        <v>4972</v>
      </c>
      <c r="N61">
        <v>11</v>
      </c>
      <c r="O61" t="s">
        <v>490</v>
      </c>
      <c r="P61">
        <v>1142</v>
      </c>
      <c r="Q61" t="s">
        <v>491</v>
      </c>
      <c r="R61">
        <v>103</v>
      </c>
      <c r="S61" t="s">
        <v>492</v>
      </c>
      <c r="T61">
        <v>2367</v>
      </c>
      <c r="U61" s="1">
        <v>43851</v>
      </c>
      <c r="V61" t="s">
        <v>6174</v>
      </c>
      <c r="W61">
        <v>137</v>
      </c>
      <c r="X61" t="s">
        <v>488</v>
      </c>
      <c r="Y61" t="s">
        <v>493</v>
      </c>
      <c r="Z61">
        <v>889932</v>
      </c>
      <c r="AA61" t="s">
        <v>24</v>
      </c>
      <c r="AB61" s="2">
        <f t="shared" si="0"/>
        <v>11.087378640776699</v>
      </c>
      <c r="AC61" t="str" cm="1">
        <f t="array" ref="AC61">_xlfn.IFS(T61&lt;1000,"tiny",T61&lt;5000,"small",T61&lt;20000,"medium",T61&lt;50000,"large",T61&gt;50000,"very large")</f>
        <v>small</v>
      </c>
      <c r="AD61" t="str" cm="1">
        <f t="array" ref="AD61">_xlfn.IFS(W61&lt;5,"small",W61&lt;=20,"medium",W61&gt;20,"large")</f>
        <v>large</v>
      </c>
      <c r="AE61">
        <f t="shared" si="1"/>
        <v>9</v>
      </c>
    </row>
    <row r="62" spans="1:31" x14ac:dyDescent="0.3">
      <c r="A62">
        <v>1759</v>
      </c>
      <c r="B62" t="s">
        <v>494</v>
      </c>
      <c r="C62" t="s">
        <v>495</v>
      </c>
      <c r="D62" s="1">
        <v>43851</v>
      </c>
      <c r="E62" t="s">
        <v>6833</v>
      </c>
      <c r="F62">
        <v>388785</v>
      </c>
      <c r="G62" t="s">
        <v>495</v>
      </c>
      <c r="H62">
        <v>6764</v>
      </c>
      <c r="I62" t="s">
        <v>496</v>
      </c>
      <c r="J62" s="1">
        <v>40427</v>
      </c>
      <c r="K62" t="s">
        <v>5443</v>
      </c>
      <c r="L62" t="s">
        <v>37</v>
      </c>
      <c r="M62">
        <v>6764</v>
      </c>
      <c r="N62">
        <v>284</v>
      </c>
      <c r="O62" t="s">
        <v>497</v>
      </c>
      <c r="P62">
        <v>6014</v>
      </c>
      <c r="Q62" t="s">
        <v>498</v>
      </c>
      <c r="R62">
        <v>350</v>
      </c>
      <c r="S62" t="s">
        <v>499</v>
      </c>
      <c r="T62">
        <v>14715</v>
      </c>
      <c r="U62" s="1">
        <v>43852</v>
      </c>
      <c r="V62" t="s">
        <v>6175</v>
      </c>
      <c r="W62">
        <v>392</v>
      </c>
      <c r="X62" t="s">
        <v>495</v>
      </c>
      <c r="Y62" t="s">
        <v>500</v>
      </c>
      <c r="Z62">
        <v>890377</v>
      </c>
      <c r="AA62" t="s">
        <v>24</v>
      </c>
      <c r="AB62" s="2">
        <f t="shared" si="0"/>
        <v>17.182857142857141</v>
      </c>
      <c r="AC62" t="str" cm="1">
        <f t="array" ref="AC62">_xlfn.IFS(T62&lt;1000,"tiny",T62&lt;5000,"small",T62&lt;20000,"medium",T62&lt;50000,"large",T62&gt;50000,"very large")</f>
        <v>medium</v>
      </c>
      <c r="AD62" t="str" cm="1">
        <f t="array" ref="AD62">_xlfn.IFS(W62&lt;5,"small",W62&lt;=20,"medium",W62&gt;20,"large")</f>
        <v>large</v>
      </c>
      <c r="AE62">
        <f t="shared" si="1"/>
        <v>9</v>
      </c>
    </row>
    <row r="63" spans="1:31" x14ac:dyDescent="0.3">
      <c r="A63">
        <v>6411</v>
      </c>
      <c r="B63" t="s">
        <v>501</v>
      </c>
      <c r="C63" t="s">
        <v>502</v>
      </c>
      <c r="D63" s="1">
        <v>43832</v>
      </c>
      <c r="E63" t="s">
        <v>6834</v>
      </c>
      <c r="F63">
        <v>82592</v>
      </c>
      <c r="G63" t="s">
        <v>502</v>
      </c>
      <c r="H63">
        <v>34756</v>
      </c>
      <c r="I63" t="s">
        <v>503</v>
      </c>
      <c r="J63" s="1">
        <v>40427</v>
      </c>
      <c r="K63" t="s">
        <v>5444</v>
      </c>
      <c r="L63" t="s">
        <v>46</v>
      </c>
      <c r="M63">
        <v>34756</v>
      </c>
      <c r="N63">
        <v>101</v>
      </c>
      <c r="O63" t="s">
        <v>504</v>
      </c>
      <c r="P63">
        <v>1779</v>
      </c>
      <c r="Q63" t="s">
        <v>505</v>
      </c>
      <c r="R63">
        <v>130</v>
      </c>
      <c r="S63" t="s">
        <v>506</v>
      </c>
      <c r="T63">
        <v>5097</v>
      </c>
      <c r="U63" s="1">
        <v>43851</v>
      </c>
      <c r="V63" t="s">
        <v>6176</v>
      </c>
      <c r="W63">
        <v>158</v>
      </c>
      <c r="X63" t="s">
        <v>507</v>
      </c>
      <c r="Y63" t="s">
        <v>508</v>
      </c>
      <c r="Z63">
        <v>892275</v>
      </c>
      <c r="AA63" t="s">
        <v>24</v>
      </c>
      <c r="AB63" s="2">
        <f t="shared" si="0"/>
        <v>13.684615384615384</v>
      </c>
      <c r="AC63" t="str" cm="1">
        <f t="array" ref="AC63">_xlfn.IFS(T63&lt;1000,"tiny",T63&lt;5000,"small",T63&lt;20000,"medium",T63&lt;50000,"large",T63&gt;50000,"very large")</f>
        <v>medium</v>
      </c>
      <c r="AD63" t="str" cm="1">
        <f t="array" ref="AD63">_xlfn.IFS(W63&lt;5,"small",W63&lt;=20,"medium",W63&gt;20,"large")</f>
        <v>large</v>
      </c>
      <c r="AE63">
        <f t="shared" si="1"/>
        <v>9</v>
      </c>
    </row>
    <row r="64" spans="1:31" x14ac:dyDescent="0.3">
      <c r="A64">
        <v>1871</v>
      </c>
      <c r="B64" t="s">
        <v>509</v>
      </c>
      <c r="C64" t="s">
        <v>510</v>
      </c>
      <c r="D64" s="1">
        <v>43852</v>
      </c>
      <c r="E64" t="s">
        <v>6835</v>
      </c>
      <c r="F64">
        <v>394745</v>
      </c>
      <c r="G64" t="s">
        <v>510</v>
      </c>
      <c r="H64">
        <v>7286</v>
      </c>
      <c r="I64" t="s">
        <v>511</v>
      </c>
      <c r="J64" s="1">
        <v>40431</v>
      </c>
      <c r="K64" t="s">
        <v>5445</v>
      </c>
      <c r="L64" t="s">
        <v>29</v>
      </c>
      <c r="M64">
        <v>7286</v>
      </c>
      <c r="N64">
        <v>288</v>
      </c>
      <c r="O64" t="s">
        <v>512</v>
      </c>
      <c r="P64">
        <v>12890</v>
      </c>
      <c r="Q64" t="s">
        <v>513</v>
      </c>
      <c r="R64">
        <v>382</v>
      </c>
      <c r="S64" t="s">
        <v>514</v>
      </c>
      <c r="T64">
        <v>49969</v>
      </c>
      <c r="U64" s="1">
        <v>43851</v>
      </c>
      <c r="V64" t="s">
        <v>6177</v>
      </c>
      <c r="W64">
        <v>433</v>
      </c>
      <c r="X64" t="s">
        <v>510</v>
      </c>
      <c r="Y64" t="s">
        <v>515</v>
      </c>
      <c r="Z64">
        <v>901662</v>
      </c>
      <c r="AA64" t="s">
        <v>24</v>
      </c>
      <c r="AB64" s="2">
        <f t="shared" si="0"/>
        <v>33.7434554973822</v>
      </c>
      <c r="AC64" t="str" cm="1">
        <f t="array" ref="AC64">_xlfn.IFS(T64&lt;1000,"tiny",T64&lt;5000,"small",T64&lt;20000,"medium",T64&lt;50000,"large",T64&gt;50000,"very large")</f>
        <v>large</v>
      </c>
      <c r="AD64" t="str" cm="1">
        <f t="array" ref="AD64">_xlfn.IFS(W64&lt;5,"small",W64&lt;=20,"medium",W64&gt;20,"large")</f>
        <v>large</v>
      </c>
      <c r="AE64">
        <f t="shared" si="1"/>
        <v>9</v>
      </c>
    </row>
    <row r="65" spans="1:31" x14ac:dyDescent="0.3">
      <c r="A65">
        <v>624</v>
      </c>
      <c r="B65" t="s">
        <v>516</v>
      </c>
      <c r="C65" t="s">
        <v>517</v>
      </c>
      <c r="D65" s="1">
        <v>43797</v>
      </c>
      <c r="E65" t="s">
        <v>6836</v>
      </c>
      <c r="F65">
        <v>352638</v>
      </c>
      <c r="G65" t="s">
        <v>517</v>
      </c>
      <c r="H65">
        <v>4202</v>
      </c>
      <c r="I65" t="s">
        <v>518</v>
      </c>
      <c r="J65" s="1">
        <v>40437</v>
      </c>
      <c r="K65" t="s">
        <v>5447</v>
      </c>
      <c r="L65" t="s">
        <v>240</v>
      </c>
      <c r="M65">
        <v>4202</v>
      </c>
      <c r="N65">
        <v>245</v>
      </c>
      <c r="O65" t="s">
        <v>519</v>
      </c>
      <c r="P65">
        <v>1618</v>
      </c>
      <c r="Q65" t="s">
        <v>520</v>
      </c>
      <c r="R65">
        <v>25</v>
      </c>
      <c r="S65" t="s">
        <v>521</v>
      </c>
      <c r="T65">
        <v>5347</v>
      </c>
      <c r="U65" s="1">
        <v>43851</v>
      </c>
      <c r="V65" t="s">
        <v>6178</v>
      </c>
      <c r="W65">
        <v>32</v>
      </c>
      <c r="X65" t="s">
        <v>522</v>
      </c>
      <c r="Y65" t="s">
        <v>523</v>
      </c>
      <c r="Z65">
        <v>914796</v>
      </c>
      <c r="AA65" t="s">
        <v>24</v>
      </c>
      <c r="AB65" s="2">
        <f t="shared" si="0"/>
        <v>64.72</v>
      </c>
      <c r="AC65" t="str" cm="1">
        <f t="array" ref="AC65">_xlfn.IFS(T65&lt;1000,"tiny",T65&lt;5000,"small",T65&lt;20000,"medium",T65&lt;50000,"large",T65&gt;50000,"very large")</f>
        <v>medium</v>
      </c>
      <c r="AD65" t="str" cm="1">
        <f t="array" ref="AD65">_xlfn.IFS(W65&lt;5,"small",W65&lt;=20,"medium",W65&gt;20,"large")</f>
        <v>large</v>
      </c>
      <c r="AE65">
        <f t="shared" si="1"/>
        <v>9</v>
      </c>
    </row>
    <row r="66" spans="1:31" x14ac:dyDescent="0.3">
      <c r="A66">
        <v>2705</v>
      </c>
      <c r="B66" t="s">
        <v>524</v>
      </c>
      <c r="C66" t="s">
        <v>525</v>
      </c>
      <c r="D66" s="1">
        <v>43852</v>
      </c>
      <c r="E66" t="s">
        <v>6837</v>
      </c>
      <c r="F66">
        <v>348262</v>
      </c>
      <c r="G66" t="s">
        <v>525</v>
      </c>
      <c r="H66">
        <v>4133</v>
      </c>
      <c r="I66" t="s">
        <v>526</v>
      </c>
      <c r="J66" s="1">
        <v>40455</v>
      </c>
      <c r="K66" t="s">
        <v>5449</v>
      </c>
      <c r="L66" t="s">
        <v>46</v>
      </c>
      <c r="M66">
        <v>4133</v>
      </c>
      <c r="N66">
        <v>167</v>
      </c>
      <c r="O66" t="s">
        <v>527</v>
      </c>
      <c r="P66">
        <v>10061</v>
      </c>
      <c r="Q66" t="s">
        <v>528</v>
      </c>
      <c r="R66">
        <v>339</v>
      </c>
      <c r="S66" t="s">
        <v>529</v>
      </c>
      <c r="T66">
        <v>171770</v>
      </c>
      <c r="U66" s="1">
        <v>43851</v>
      </c>
      <c r="V66" t="s">
        <v>6110</v>
      </c>
      <c r="W66">
        <v>506</v>
      </c>
      <c r="X66" t="s">
        <v>530</v>
      </c>
      <c r="Y66" t="s">
        <v>531</v>
      </c>
      <c r="Z66">
        <v>961036</v>
      </c>
      <c r="AA66" t="s">
        <v>24</v>
      </c>
      <c r="AB66" s="2">
        <f t="shared" si="0"/>
        <v>29.678466076696164</v>
      </c>
      <c r="AC66" t="str" cm="1">
        <f t="array" ref="AC66">_xlfn.IFS(T66&lt;1000,"tiny",T66&lt;5000,"small",T66&lt;20000,"medium",T66&lt;50000,"large",T66&gt;50000,"very large")</f>
        <v>very large</v>
      </c>
      <c r="AD66" t="str" cm="1">
        <f t="array" ref="AD66">_xlfn.IFS(W66&lt;5,"small",W66&lt;=20,"medium",W66&gt;20,"large")</f>
        <v>large</v>
      </c>
      <c r="AE66">
        <f t="shared" si="1"/>
        <v>9</v>
      </c>
    </row>
    <row r="67" spans="1:31" x14ac:dyDescent="0.3">
      <c r="A67">
        <v>1163</v>
      </c>
      <c r="B67" t="s">
        <v>532</v>
      </c>
      <c r="C67" t="s">
        <v>533</v>
      </c>
      <c r="D67" s="1">
        <v>43851</v>
      </c>
      <c r="E67" t="s">
        <v>6838</v>
      </c>
      <c r="F67">
        <v>119974</v>
      </c>
      <c r="G67" t="s">
        <v>533</v>
      </c>
      <c r="H67">
        <v>7193</v>
      </c>
      <c r="I67" t="s">
        <v>534</v>
      </c>
      <c r="J67" s="1">
        <v>40462</v>
      </c>
      <c r="K67" t="s">
        <v>5450</v>
      </c>
      <c r="L67" t="s">
        <v>37</v>
      </c>
      <c r="M67">
        <v>7193</v>
      </c>
      <c r="N67">
        <v>0</v>
      </c>
      <c r="O67" t="s">
        <v>535</v>
      </c>
      <c r="P67">
        <v>4194</v>
      </c>
      <c r="Q67" t="s">
        <v>536</v>
      </c>
      <c r="R67">
        <v>108</v>
      </c>
      <c r="S67" t="s">
        <v>537</v>
      </c>
      <c r="T67">
        <v>13025</v>
      </c>
      <c r="U67" s="1">
        <v>43851</v>
      </c>
      <c r="V67" t="s">
        <v>6179</v>
      </c>
      <c r="W67">
        <v>132</v>
      </c>
      <c r="X67" t="s">
        <v>538</v>
      </c>
      <c r="Y67" t="s">
        <v>539</v>
      </c>
      <c r="Z67">
        <v>979480</v>
      </c>
      <c r="AA67" t="s">
        <v>24</v>
      </c>
      <c r="AB67" s="2">
        <f t="shared" ref="AB67:AB130" si="2">P67/R67</f>
        <v>38.833333333333336</v>
      </c>
      <c r="AC67" t="str" cm="1">
        <f t="array" ref="AC67">_xlfn.IFS(T67&lt;1000,"tiny",T67&lt;5000,"small",T67&lt;20000,"medium",T67&lt;50000,"large",T67&gt;50000,"very large")</f>
        <v>medium</v>
      </c>
      <c r="AD67" t="str" cm="1">
        <f t="array" ref="AD67">_xlfn.IFS(W67&lt;5,"small",W67&lt;=20,"medium",W67&gt;20,"large")</f>
        <v>large</v>
      </c>
      <c r="AE67">
        <f t="shared" ref="AE67:AE130" si="3">DATEDIF(J67,U67,"Y")</f>
        <v>9</v>
      </c>
    </row>
    <row r="68" spans="1:31" x14ac:dyDescent="0.3">
      <c r="A68">
        <v>1264</v>
      </c>
      <c r="B68" t="s">
        <v>540</v>
      </c>
      <c r="C68" t="s">
        <v>338</v>
      </c>
      <c r="D68" s="1">
        <v>43843</v>
      </c>
      <c r="E68" t="s">
        <v>6839</v>
      </c>
      <c r="F68">
        <v>16748505</v>
      </c>
      <c r="G68" t="s">
        <v>338</v>
      </c>
      <c r="H68">
        <v>6780</v>
      </c>
      <c r="I68" t="s">
        <v>541</v>
      </c>
      <c r="J68" s="1">
        <v>40468</v>
      </c>
      <c r="K68" t="s">
        <v>5451</v>
      </c>
      <c r="L68" t="s">
        <v>37</v>
      </c>
      <c r="M68">
        <v>6780</v>
      </c>
      <c r="N68">
        <v>34</v>
      </c>
      <c r="O68" t="s">
        <v>542</v>
      </c>
      <c r="P68">
        <v>2083</v>
      </c>
      <c r="Q68" t="s">
        <v>543</v>
      </c>
      <c r="R68">
        <v>215</v>
      </c>
      <c r="S68" t="s">
        <v>342</v>
      </c>
      <c r="T68">
        <v>5212</v>
      </c>
      <c r="U68" s="1">
        <v>43851</v>
      </c>
      <c r="V68" t="s">
        <v>6180</v>
      </c>
      <c r="W68">
        <v>246</v>
      </c>
      <c r="X68" t="s">
        <v>544</v>
      </c>
      <c r="Y68" t="s">
        <v>545</v>
      </c>
      <c r="Z68">
        <v>994551</v>
      </c>
      <c r="AA68" t="s">
        <v>24</v>
      </c>
      <c r="AB68" s="2">
        <f t="shared" si="2"/>
        <v>9.688372093023256</v>
      </c>
      <c r="AC68" t="str" cm="1">
        <f t="array" ref="AC68">_xlfn.IFS(T68&lt;1000,"tiny",T68&lt;5000,"small",T68&lt;20000,"medium",T68&lt;50000,"large",T68&gt;50000,"very large")</f>
        <v>medium</v>
      </c>
      <c r="AD68" t="str" cm="1">
        <f t="array" ref="AD68">_xlfn.IFS(W68&lt;5,"small",W68&lt;=20,"medium",W68&gt;20,"large")</f>
        <v>large</v>
      </c>
      <c r="AE68">
        <f t="shared" si="3"/>
        <v>9</v>
      </c>
    </row>
    <row r="69" spans="1:31" x14ac:dyDescent="0.3">
      <c r="A69">
        <v>1410</v>
      </c>
      <c r="B69" t="s">
        <v>546</v>
      </c>
      <c r="C69" t="s">
        <v>338</v>
      </c>
      <c r="D69" s="1">
        <v>43849</v>
      </c>
      <c r="E69" t="s">
        <v>6840</v>
      </c>
      <c r="F69">
        <v>16748505</v>
      </c>
      <c r="G69" t="s">
        <v>338</v>
      </c>
      <c r="H69">
        <v>5109</v>
      </c>
      <c r="I69" t="s">
        <v>547</v>
      </c>
      <c r="J69" s="1">
        <v>40469</v>
      </c>
      <c r="K69" t="s">
        <v>5452</v>
      </c>
      <c r="L69" t="s">
        <v>37</v>
      </c>
      <c r="M69">
        <v>5109</v>
      </c>
      <c r="N69">
        <v>24</v>
      </c>
      <c r="O69" t="s">
        <v>548</v>
      </c>
      <c r="P69">
        <v>4114</v>
      </c>
      <c r="Q69" t="s">
        <v>549</v>
      </c>
      <c r="R69">
        <v>323</v>
      </c>
      <c r="S69" t="s">
        <v>342</v>
      </c>
      <c r="T69">
        <v>11765</v>
      </c>
      <c r="U69" s="1">
        <v>43851</v>
      </c>
      <c r="V69" t="s">
        <v>6181</v>
      </c>
      <c r="W69">
        <v>374</v>
      </c>
      <c r="X69" t="s">
        <v>550</v>
      </c>
      <c r="Y69" t="s">
        <v>551</v>
      </c>
      <c r="Z69">
        <v>997338</v>
      </c>
      <c r="AA69" t="s">
        <v>24</v>
      </c>
      <c r="AB69" s="2">
        <f t="shared" si="2"/>
        <v>12.736842105263158</v>
      </c>
      <c r="AC69" t="str" cm="1">
        <f t="array" ref="AC69">_xlfn.IFS(T69&lt;1000,"tiny",T69&lt;5000,"small",T69&lt;20000,"medium",T69&lt;50000,"large",T69&gt;50000,"very large")</f>
        <v>medium</v>
      </c>
      <c r="AD69" t="str" cm="1">
        <f t="array" ref="AD69">_xlfn.IFS(W69&lt;5,"small",W69&lt;=20,"medium",W69&gt;20,"large")</f>
        <v>large</v>
      </c>
      <c r="AE69">
        <f t="shared" si="3"/>
        <v>9</v>
      </c>
    </row>
    <row r="70" spans="1:31" x14ac:dyDescent="0.3">
      <c r="A70">
        <v>853</v>
      </c>
      <c r="B70" t="s">
        <v>552</v>
      </c>
      <c r="C70" t="s">
        <v>553</v>
      </c>
      <c r="D70" s="1">
        <v>43848</v>
      </c>
      <c r="E70" t="s">
        <v>6841</v>
      </c>
      <c r="F70">
        <v>452227</v>
      </c>
      <c r="G70" t="s">
        <v>553</v>
      </c>
      <c r="H70">
        <v>3309</v>
      </c>
      <c r="I70" t="s">
        <v>554</v>
      </c>
      <c r="J70" s="1">
        <v>40475</v>
      </c>
      <c r="K70" t="s">
        <v>5453</v>
      </c>
      <c r="L70" t="s">
        <v>37</v>
      </c>
      <c r="M70">
        <v>3309</v>
      </c>
      <c r="N70">
        <v>59</v>
      </c>
      <c r="O70" t="s">
        <v>555</v>
      </c>
      <c r="P70">
        <v>11549</v>
      </c>
      <c r="Q70" t="s">
        <v>556</v>
      </c>
      <c r="R70">
        <v>265</v>
      </c>
      <c r="S70" t="s">
        <v>557</v>
      </c>
      <c r="T70">
        <v>24526</v>
      </c>
      <c r="U70" s="1">
        <v>43851</v>
      </c>
      <c r="V70" t="s">
        <v>6182</v>
      </c>
      <c r="W70">
        <v>331</v>
      </c>
      <c r="X70" t="s">
        <v>558</v>
      </c>
      <c r="Y70" t="s">
        <v>559</v>
      </c>
      <c r="Z70">
        <v>1020639</v>
      </c>
      <c r="AA70" t="s">
        <v>24</v>
      </c>
      <c r="AB70" s="2">
        <f t="shared" si="2"/>
        <v>43.5811320754717</v>
      </c>
      <c r="AC70" t="str" cm="1">
        <f t="array" ref="AC70">_xlfn.IFS(T70&lt;1000,"tiny",T70&lt;5000,"small",T70&lt;20000,"medium",T70&lt;50000,"large",T70&gt;50000,"very large")</f>
        <v>large</v>
      </c>
      <c r="AD70" t="str" cm="1">
        <f t="array" ref="AD70">_xlfn.IFS(W70&lt;5,"small",W70&lt;=20,"medium",W70&gt;20,"large")</f>
        <v>large</v>
      </c>
      <c r="AE70">
        <f t="shared" si="3"/>
        <v>9</v>
      </c>
    </row>
    <row r="71" spans="1:31" x14ac:dyDescent="0.3">
      <c r="A71">
        <v>401</v>
      </c>
      <c r="B71" t="s">
        <v>560</v>
      </c>
      <c r="C71" t="s">
        <v>561</v>
      </c>
      <c r="D71" s="1">
        <v>43846</v>
      </c>
      <c r="E71" t="s">
        <v>6842</v>
      </c>
      <c r="F71">
        <v>168456</v>
      </c>
      <c r="G71" t="s">
        <v>561</v>
      </c>
      <c r="H71">
        <v>2613</v>
      </c>
      <c r="I71" t="s">
        <v>562</v>
      </c>
      <c r="J71" s="1">
        <v>40478</v>
      </c>
      <c r="K71" t="s">
        <v>5454</v>
      </c>
      <c r="L71" t="s">
        <v>37</v>
      </c>
      <c r="M71">
        <v>2613</v>
      </c>
      <c r="N71">
        <v>6</v>
      </c>
      <c r="O71" t="s">
        <v>563</v>
      </c>
      <c r="P71">
        <v>258</v>
      </c>
      <c r="Q71" t="s">
        <v>564</v>
      </c>
      <c r="R71">
        <v>27</v>
      </c>
      <c r="S71" t="s">
        <v>565</v>
      </c>
      <c r="T71">
        <v>550</v>
      </c>
      <c r="U71" s="1">
        <v>43851</v>
      </c>
      <c r="V71" t="s">
        <v>6183</v>
      </c>
      <c r="W71">
        <v>29</v>
      </c>
      <c r="X71" t="s">
        <v>566</v>
      </c>
      <c r="Y71" t="s">
        <v>567</v>
      </c>
      <c r="Z71">
        <v>1030255</v>
      </c>
      <c r="AA71" t="s">
        <v>24</v>
      </c>
      <c r="AB71" s="2">
        <f t="shared" si="2"/>
        <v>9.5555555555555554</v>
      </c>
      <c r="AC71" t="str" cm="1">
        <f t="array" ref="AC71">_xlfn.IFS(T71&lt;1000,"tiny",T71&lt;5000,"small",T71&lt;20000,"medium",T71&lt;50000,"large",T71&gt;50000,"very large")</f>
        <v>tiny</v>
      </c>
      <c r="AD71" t="str" cm="1">
        <f t="array" ref="AD71">_xlfn.IFS(W71&lt;5,"small",W71&lt;=20,"medium",W71&gt;20,"large")</f>
        <v>large</v>
      </c>
      <c r="AE71">
        <f t="shared" si="3"/>
        <v>9</v>
      </c>
    </row>
    <row r="72" spans="1:31" x14ac:dyDescent="0.3">
      <c r="A72">
        <v>10508</v>
      </c>
      <c r="B72" t="s">
        <v>568</v>
      </c>
      <c r="C72" t="s">
        <v>569</v>
      </c>
      <c r="D72" s="1">
        <v>43851</v>
      </c>
      <c r="E72" t="s">
        <v>6843</v>
      </c>
      <c r="F72">
        <v>48381040</v>
      </c>
      <c r="G72" t="s">
        <v>569</v>
      </c>
      <c r="H72">
        <v>60568</v>
      </c>
      <c r="I72" t="s">
        <v>570</v>
      </c>
      <c r="J72" s="1">
        <v>40482</v>
      </c>
      <c r="K72" t="s">
        <v>5455</v>
      </c>
      <c r="L72" t="s">
        <v>37</v>
      </c>
      <c r="M72">
        <v>60568</v>
      </c>
      <c r="N72">
        <v>3152</v>
      </c>
      <c r="O72" t="s">
        <v>571</v>
      </c>
      <c r="P72">
        <v>17532</v>
      </c>
      <c r="Q72" t="s">
        <v>572</v>
      </c>
      <c r="R72">
        <v>396</v>
      </c>
      <c r="S72" t="s">
        <v>573</v>
      </c>
      <c r="T72">
        <v>57308</v>
      </c>
      <c r="U72" s="1">
        <v>43852</v>
      </c>
      <c r="V72" t="s">
        <v>6184</v>
      </c>
      <c r="W72">
        <v>851</v>
      </c>
      <c r="X72" t="s">
        <v>574</v>
      </c>
      <c r="Y72" t="s">
        <v>575</v>
      </c>
      <c r="Z72">
        <v>1039520</v>
      </c>
      <c r="AA72" t="s">
        <v>24</v>
      </c>
      <c r="AB72" s="2">
        <f t="shared" si="2"/>
        <v>44.272727272727273</v>
      </c>
      <c r="AC72" t="str" cm="1">
        <f t="array" ref="AC72">_xlfn.IFS(T72&lt;1000,"tiny",T72&lt;5000,"small",T72&lt;20000,"medium",T72&lt;50000,"large",T72&gt;50000,"very large")</f>
        <v>very large</v>
      </c>
      <c r="AD72" t="str" cm="1">
        <f t="array" ref="AD72">_xlfn.IFS(W72&lt;5,"small",W72&lt;=20,"medium",W72&gt;20,"large")</f>
        <v>large</v>
      </c>
      <c r="AE72">
        <f t="shared" si="3"/>
        <v>9</v>
      </c>
    </row>
    <row r="73" spans="1:31" x14ac:dyDescent="0.3">
      <c r="A73">
        <v>295</v>
      </c>
      <c r="B73" t="s">
        <v>576</v>
      </c>
      <c r="C73" t="s">
        <v>577</v>
      </c>
      <c r="D73" s="1">
        <v>43842</v>
      </c>
      <c r="E73" t="s">
        <v>6844</v>
      </c>
      <c r="F73">
        <v>5711322</v>
      </c>
      <c r="G73" t="s">
        <v>577</v>
      </c>
      <c r="H73">
        <v>2634</v>
      </c>
      <c r="I73" t="s">
        <v>578</v>
      </c>
      <c r="J73" s="1">
        <v>40486</v>
      </c>
      <c r="K73" t="s">
        <v>5456</v>
      </c>
      <c r="L73" t="s">
        <v>46</v>
      </c>
      <c r="M73">
        <v>2634</v>
      </c>
      <c r="N73">
        <v>188</v>
      </c>
      <c r="O73" t="s">
        <v>579</v>
      </c>
      <c r="P73">
        <v>142</v>
      </c>
      <c r="Q73" t="s">
        <v>580</v>
      </c>
      <c r="R73">
        <v>11</v>
      </c>
      <c r="S73" t="s">
        <v>581</v>
      </c>
      <c r="T73">
        <v>20913</v>
      </c>
      <c r="U73" s="1">
        <v>43851</v>
      </c>
      <c r="V73" t="s">
        <v>6185</v>
      </c>
      <c r="W73">
        <v>15</v>
      </c>
      <c r="X73" t="s">
        <v>577</v>
      </c>
      <c r="Y73" t="s">
        <v>582</v>
      </c>
      <c r="Z73">
        <v>1051476</v>
      </c>
      <c r="AA73" t="s">
        <v>24</v>
      </c>
      <c r="AB73" s="2">
        <f t="shared" si="2"/>
        <v>12.909090909090908</v>
      </c>
      <c r="AC73" t="str" cm="1">
        <f t="array" ref="AC73">_xlfn.IFS(T73&lt;1000,"tiny",T73&lt;5000,"small",T73&lt;20000,"medium",T73&lt;50000,"large",T73&gt;50000,"very large")</f>
        <v>large</v>
      </c>
      <c r="AD73" t="str" cm="1">
        <f t="array" ref="AD73">_xlfn.IFS(W73&lt;5,"small",W73&lt;=20,"medium",W73&gt;20,"large")</f>
        <v>medium</v>
      </c>
      <c r="AE73">
        <f t="shared" si="3"/>
        <v>9</v>
      </c>
    </row>
    <row r="74" spans="1:31" x14ac:dyDescent="0.3">
      <c r="A74">
        <v>10559</v>
      </c>
      <c r="B74" t="s">
        <v>583</v>
      </c>
      <c r="C74" t="s">
        <v>584</v>
      </c>
      <c r="D74" s="1">
        <v>43851</v>
      </c>
      <c r="E74" t="s">
        <v>6845</v>
      </c>
      <c r="F74">
        <v>473791</v>
      </c>
      <c r="G74" t="s">
        <v>584</v>
      </c>
      <c r="H74">
        <v>22436</v>
      </c>
      <c r="I74" t="s">
        <v>585</v>
      </c>
      <c r="J74" s="1">
        <v>40491</v>
      </c>
      <c r="K74" t="s">
        <v>5457</v>
      </c>
      <c r="L74" t="s">
        <v>46</v>
      </c>
      <c r="M74">
        <v>22436</v>
      </c>
      <c r="N74">
        <v>405</v>
      </c>
      <c r="O74" t="s">
        <v>586</v>
      </c>
      <c r="P74">
        <v>9692</v>
      </c>
      <c r="Q74" t="s">
        <v>587</v>
      </c>
      <c r="R74">
        <v>359</v>
      </c>
      <c r="S74" t="s">
        <v>588</v>
      </c>
      <c r="T74">
        <v>61073</v>
      </c>
      <c r="U74" s="1">
        <v>43851</v>
      </c>
      <c r="V74" t="s">
        <v>6186</v>
      </c>
      <c r="W74">
        <v>523</v>
      </c>
      <c r="X74" t="s">
        <v>584</v>
      </c>
      <c r="Y74" t="s">
        <v>589</v>
      </c>
      <c r="Z74">
        <v>1064563</v>
      </c>
      <c r="AA74">
        <v>4.0999999999999996</v>
      </c>
      <c r="AB74" s="2">
        <f t="shared" si="2"/>
        <v>26.997214484679667</v>
      </c>
      <c r="AC74" t="str" cm="1">
        <f t="array" ref="AC74">_xlfn.IFS(T74&lt;1000,"tiny",T74&lt;5000,"small",T74&lt;20000,"medium",T74&lt;50000,"large",T74&gt;50000,"very large")</f>
        <v>very large</v>
      </c>
      <c r="AD74" t="str" cm="1">
        <f t="array" ref="AD74">_xlfn.IFS(W74&lt;5,"small",W74&lt;=20,"medium",W74&gt;20,"large")</f>
        <v>large</v>
      </c>
      <c r="AE74">
        <f t="shared" si="3"/>
        <v>9</v>
      </c>
    </row>
    <row r="75" spans="1:31" x14ac:dyDescent="0.3">
      <c r="A75">
        <v>596</v>
      </c>
      <c r="B75" t="s">
        <v>590</v>
      </c>
      <c r="C75" t="s">
        <v>591</v>
      </c>
      <c r="D75" s="1">
        <v>43829</v>
      </c>
      <c r="E75" t="s">
        <v>6846</v>
      </c>
      <c r="F75">
        <v>503709</v>
      </c>
      <c r="G75" t="s">
        <v>591</v>
      </c>
      <c r="H75">
        <v>2559</v>
      </c>
      <c r="I75" t="s">
        <v>592</v>
      </c>
      <c r="J75" s="1">
        <v>40512</v>
      </c>
      <c r="K75" t="s">
        <v>5458</v>
      </c>
      <c r="L75" t="s">
        <v>37</v>
      </c>
      <c r="M75">
        <v>2559</v>
      </c>
      <c r="N75">
        <v>106</v>
      </c>
      <c r="O75" t="s">
        <v>593</v>
      </c>
      <c r="P75">
        <v>2020</v>
      </c>
      <c r="Q75" t="s">
        <v>594</v>
      </c>
      <c r="R75">
        <v>167</v>
      </c>
      <c r="S75" t="s">
        <v>595</v>
      </c>
      <c r="T75">
        <v>8124</v>
      </c>
      <c r="U75" s="1">
        <v>43852</v>
      </c>
      <c r="V75" t="s">
        <v>6187</v>
      </c>
      <c r="W75">
        <v>195</v>
      </c>
      <c r="X75" t="s">
        <v>596</v>
      </c>
      <c r="Y75" t="s">
        <v>597</v>
      </c>
      <c r="Z75">
        <v>1126087</v>
      </c>
      <c r="AA75" t="s">
        <v>24</v>
      </c>
      <c r="AB75" s="2">
        <f t="shared" si="2"/>
        <v>12.095808383233534</v>
      </c>
      <c r="AC75" t="str" cm="1">
        <f t="array" ref="AC75">_xlfn.IFS(T75&lt;1000,"tiny",T75&lt;5000,"small",T75&lt;20000,"medium",T75&lt;50000,"large",T75&gt;50000,"very large")</f>
        <v>medium</v>
      </c>
      <c r="AD75" t="str" cm="1">
        <f t="array" ref="AD75">_xlfn.IFS(W75&lt;5,"small",W75&lt;=20,"medium",W75&gt;20,"large")</f>
        <v>large</v>
      </c>
      <c r="AE75">
        <f t="shared" si="3"/>
        <v>9</v>
      </c>
    </row>
    <row r="76" spans="1:31" x14ac:dyDescent="0.3">
      <c r="A76">
        <v>1020</v>
      </c>
      <c r="B76" t="s">
        <v>598</v>
      </c>
      <c r="C76" t="s">
        <v>599</v>
      </c>
      <c r="D76" s="1">
        <v>43845</v>
      </c>
      <c r="E76" t="s">
        <v>6847</v>
      </c>
      <c r="F76">
        <v>513914</v>
      </c>
      <c r="G76" t="s">
        <v>599</v>
      </c>
      <c r="H76">
        <v>5911</v>
      </c>
      <c r="I76" t="s">
        <v>600</v>
      </c>
      <c r="J76" s="1">
        <v>40520</v>
      </c>
      <c r="K76" t="s">
        <v>5459</v>
      </c>
      <c r="L76" t="s">
        <v>37</v>
      </c>
      <c r="M76">
        <v>5911</v>
      </c>
      <c r="N76">
        <v>132</v>
      </c>
      <c r="O76" t="s">
        <v>601</v>
      </c>
      <c r="P76">
        <v>2217</v>
      </c>
      <c r="Q76" t="s">
        <v>602</v>
      </c>
      <c r="R76">
        <v>120</v>
      </c>
      <c r="S76" t="s">
        <v>603</v>
      </c>
      <c r="T76">
        <v>5438</v>
      </c>
      <c r="U76" s="1">
        <v>43851</v>
      </c>
      <c r="V76" t="s">
        <v>6188</v>
      </c>
      <c r="W76">
        <v>142</v>
      </c>
      <c r="X76" t="s">
        <v>604</v>
      </c>
      <c r="Y76" t="s">
        <v>605</v>
      </c>
      <c r="Z76">
        <v>1148352</v>
      </c>
      <c r="AA76" t="s">
        <v>24</v>
      </c>
      <c r="AB76" s="2">
        <f t="shared" si="2"/>
        <v>18.475000000000001</v>
      </c>
      <c r="AC76" t="str" cm="1">
        <f t="array" ref="AC76">_xlfn.IFS(T76&lt;1000,"tiny",T76&lt;5000,"small",T76&lt;20000,"medium",T76&lt;50000,"large",T76&gt;50000,"very large")</f>
        <v>medium</v>
      </c>
      <c r="AD76" t="str" cm="1">
        <f t="array" ref="AD76">_xlfn.IFS(W76&lt;5,"small",W76&lt;=20,"medium",W76&gt;20,"large")</f>
        <v>large</v>
      </c>
      <c r="AE76">
        <f t="shared" si="3"/>
        <v>9</v>
      </c>
    </row>
    <row r="77" spans="1:31" x14ac:dyDescent="0.3">
      <c r="A77">
        <v>23161</v>
      </c>
      <c r="B77" t="s">
        <v>606</v>
      </c>
      <c r="C77" t="s">
        <v>607</v>
      </c>
      <c r="D77" s="1">
        <v>43851</v>
      </c>
      <c r="E77" t="s">
        <v>6848</v>
      </c>
      <c r="F77">
        <v>317776</v>
      </c>
      <c r="G77" t="s">
        <v>607</v>
      </c>
      <c r="H77">
        <v>34919</v>
      </c>
      <c r="I77" t="s">
        <v>608</v>
      </c>
      <c r="J77" s="1">
        <v>40520</v>
      </c>
      <c r="K77" t="s">
        <v>5460</v>
      </c>
      <c r="L77" t="s">
        <v>46</v>
      </c>
      <c r="M77">
        <v>34919</v>
      </c>
      <c r="N77">
        <v>1090</v>
      </c>
      <c r="O77" t="s">
        <v>609</v>
      </c>
      <c r="P77">
        <v>20248</v>
      </c>
      <c r="Q77" t="s">
        <v>610</v>
      </c>
      <c r="R77">
        <v>395</v>
      </c>
      <c r="S77" t="s">
        <v>611</v>
      </c>
      <c r="T77">
        <v>154398</v>
      </c>
      <c r="U77" s="1">
        <v>43851</v>
      </c>
      <c r="V77" t="s">
        <v>6189</v>
      </c>
      <c r="W77">
        <v>499</v>
      </c>
      <c r="X77" t="s">
        <v>612</v>
      </c>
      <c r="Y77" t="s">
        <v>613</v>
      </c>
      <c r="Z77">
        <v>1148753</v>
      </c>
      <c r="AA77" t="s">
        <v>24</v>
      </c>
      <c r="AB77" s="2">
        <f t="shared" si="2"/>
        <v>51.260759493670889</v>
      </c>
      <c r="AC77" t="str" cm="1">
        <f t="array" ref="AC77">_xlfn.IFS(T77&lt;1000,"tiny",T77&lt;5000,"small",T77&lt;20000,"medium",T77&lt;50000,"large",T77&gt;50000,"very large")</f>
        <v>very large</v>
      </c>
      <c r="AD77" t="str" cm="1">
        <f t="array" ref="AD77">_xlfn.IFS(W77&lt;5,"small",W77&lt;=20,"medium",W77&gt;20,"large")</f>
        <v>large</v>
      </c>
      <c r="AE77">
        <f t="shared" si="3"/>
        <v>9</v>
      </c>
    </row>
    <row r="78" spans="1:31" x14ac:dyDescent="0.3">
      <c r="A78">
        <v>1356</v>
      </c>
      <c r="B78" t="s">
        <v>614</v>
      </c>
      <c r="C78" t="s">
        <v>615</v>
      </c>
      <c r="D78" s="1">
        <v>43851</v>
      </c>
      <c r="E78" t="s">
        <v>6849</v>
      </c>
      <c r="F78">
        <v>143989</v>
      </c>
      <c r="G78" t="s">
        <v>615</v>
      </c>
      <c r="H78">
        <v>4102</v>
      </c>
      <c r="I78" t="s">
        <v>616</v>
      </c>
      <c r="J78" s="1">
        <v>40524</v>
      </c>
      <c r="K78" t="s">
        <v>5461</v>
      </c>
      <c r="L78" t="s">
        <v>37</v>
      </c>
      <c r="M78">
        <v>4102</v>
      </c>
      <c r="N78">
        <v>214</v>
      </c>
      <c r="O78" t="s">
        <v>617</v>
      </c>
      <c r="P78">
        <v>540</v>
      </c>
      <c r="Q78" t="s">
        <v>618</v>
      </c>
      <c r="R78">
        <v>20</v>
      </c>
      <c r="S78" t="s">
        <v>619</v>
      </c>
      <c r="T78">
        <v>6276</v>
      </c>
      <c r="U78" s="1">
        <v>43851</v>
      </c>
      <c r="V78" t="s">
        <v>6190</v>
      </c>
      <c r="W78">
        <v>28</v>
      </c>
      <c r="X78" t="s">
        <v>620</v>
      </c>
      <c r="Y78" t="s">
        <v>621</v>
      </c>
      <c r="Z78">
        <v>1161119</v>
      </c>
      <c r="AA78" t="s">
        <v>24</v>
      </c>
      <c r="AB78" s="2">
        <f t="shared" si="2"/>
        <v>27</v>
      </c>
      <c r="AC78" t="str" cm="1">
        <f t="array" ref="AC78">_xlfn.IFS(T78&lt;1000,"tiny",T78&lt;5000,"small",T78&lt;20000,"medium",T78&lt;50000,"large",T78&gt;50000,"very large")</f>
        <v>medium</v>
      </c>
      <c r="AD78" t="str" cm="1">
        <f t="array" ref="AD78">_xlfn.IFS(W78&lt;5,"small",W78&lt;=20,"medium",W78&gt;20,"large")</f>
        <v>large</v>
      </c>
      <c r="AE78">
        <f t="shared" si="3"/>
        <v>9</v>
      </c>
    </row>
    <row r="79" spans="1:31" x14ac:dyDescent="0.3">
      <c r="A79">
        <v>2231</v>
      </c>
      <c r="B79" t="s">
        <v>622</v>
      </c>
      <c r="C79" t="s">
        <v>623</v>
      </c>
      <c r="D79" s="1">
        <v>43839</v>
      </c>
      <c r="E79" t="s">
        <v>6850</v>
      </c>
      <c r="F79">
        <v>5107558</v>
      </c>
      <c r="G79" t="s">
        <v>623</v>
      </c>
      <c r="H79">
        <v>3461</v>
      </c>
      <c r="I79" t="s">
        <v>624</v>
      </c>
      <c r="J79" s="1">
        <v>40533</v>
      </c>
      <c r="K79" t="s">
        <v>5462</v>
      </c>
      <c r="L79" t="s">
        <v>46</v>
      </c>
      <c r="M79">
        <v>3461</v>
      </c>
      <c r="N79">
        <v>6</v>
      </c>
      <c r="O79" t="s">
        <v>625</v>
      </c>
      <c r="P79">
        <v>364</v>
      </c>
      <c r="Q79" t="s">
        <v>626</v>
      </c>
      <c r="R79">
        <v>31</v>
      </c>
      <c r="S79" t="s">
        <v>627</v>
      </c>
      <c r="T79">
        <v>937</v>
      </c>
      <c r="U79" s="1">
        <v>43851</v>
      </c>
      <c r="V79" t="s">
        <v>6191</v>
      </c>
      <c r="W79">
        <v>40</v>
      </c>
      <c r="X79" t="s">
        <v>628</v>
      </c>
      <c r="Y79" t="s">
        <v>629</v>
      </c>
      <c r="Z79">
        <v>1187853</v>
      </c>
      <c r="AA79" t="s">
        <v>24</v>
      </c>
      <c r="AB79" s="2">
        <f t="shared" si="2"/>
        <v>11.741935483870968</v>
      </c>
      <c r="AC79" t="str" cm="1">
        <f t="array" ref="AC79">_xlfn.IFS(T79&lt;1000,"tiny",T79&lt;5000,"small",T79&lt;20000,"medium",T79&lt;50000,"large",T79&gt;50000,"very large")</f>
        <v>tiny</v>
      </c>
      <c r="AD79" t="str" cm="1">
        <f t="array" ref="AD79">_xlfn.IFS(W79&lt;5,"small",W79&lt;=20,"medium",W79&gt;20,"large")</f>
        <v>large</v>
      </c>
      <c r="AE79">
        <f t="shared" si="3"/>
        <v>9</v>
      </c>
    </row>
    <row r="80" spans="1:31" x14ac:dyDescent="0.3">
      <c r="A80">
        <v>206</v>
      </c>
      <c r="B80" t="s">
        <v>630</v>
      </c>
      <c r="C80" t="s">
        <v>631</v>
      </c>
      <c r="D80" s="1">
        <v>43850</v>
      </c>
      <c r="E80" t="s">
        <v>6851</v>
      </c>
      <c r="F80">
        <v>150309</v>
      </c>
      <c r="G80" t="s">
        <v>631</v>
      </c>
      <c r="H80">
        <v>3212</v>
      </c>
      <c r="I80" t="s">
        <v>632</v>
      </c>
      <c r="J80" s="1">
        <v>40541</v>
      </c>
      <c r="K80" t="s">
        <v>5463</v>
      </c>
      <c r="L80" t="s">
        <v>37</v>
      </c>
      <c r="M80">
        <v>3212</v>
      </c>
      <c r="N80">
        <v>79</v>
      </c>
      <c r="O80" t="s">
        <v>633</v>
      </c>
      <c r="P80">
        <v>2584</v>
      </c>
      <c r="Q80" t="s">
        <v>634</v>
      </c>
      <c r="R80">
        <v>30</v>
      </c>
      <c r="S80" t="s">
        <v>635</v>
      </c>
      <c r="T80">
        <v>3511</v>
      </c>
      <c r="U80" s="1">
        <v>43852</v>
      </c>
      <c r="V80" t="s">
        <v>6192</v>
      </c>
      <c r="W80">
        <v>42</v>
      </c>
      <c r="X80" t="s">
        <v>636</v>
      </c>
      <c r="Y80" t="s">
        <v>637</v>
      </c>
      <c r="Z80">
        <v>1206729</v>
      </c>
      <c r="AA80" t="s">
        <v>24</v>
      </c>
      <c r="AB80" s="2">
        <f t="shared" si="2"/>
        <v>86.13333333333334</v>
      </c>
      <c r="AC80" t="str" cm="1">
        <f t="array" ref="AC80">_xlfn.IFS(T80&lt;1000,"tiny",T80&lt;5000,"small",T80&lt;20000,"medium",T80&lt;50000,"large",T80&gt;50000,"very large")</f>
        <v>small</v>
      </c>
      <c r="AD80" t="str" cm="1">
        <f t="array" ref="AD80">_xlfn.IFS(W80&lt;5,"small",W80&lt;=20,"medium",W80&gt;20,"large")</f>
        <v>large</v>
      </c>
      <c r="AE80">
        <f t="shared" si="3"/>
        <v>9</v>
      </c>
    </row>
    <row r="81" spans="1:31" x14ac:dyDescent="0.3">
      <c r="A81">
        <v>945</v>
      </c>
      <c r="B81" t="s">
        <v>638</v>
      </c>
      <c r="C81" t="s">
        <v>639</v>
      </c>
      <c r="D81" s="1">
        <v>43851</v>
      </c>
      <c r="E81" t="s">
        <v>6852</v>
      </c>
      <c r="F81">
        <v>543611</v>
      </c>
      <c r="G81" t="s">
        <v>639</v>
      </c>
      <c r="H81">
        <v>3366</v>
      </c>
      <c r="I81" t="s">
        <v>640</v>
      </c>
      <c r="J81" s="1">
        <v>40544</v>
      </c>
      <c r="K81" t="s">
        <v>5464</v>
      </c>
      <c r="L81" t="s">
        <v>37</v>
      </c>
      <c r="M81">
        <v>3366</v>
      </c>
      <c r="N81">
        <v>13</v>
      </c>
      <c r="O81" t="s">
        <v>641</v>
      </c>
      <c r="P81">
        <v>1229</v>
      </c>
      <c r="Q81" t="s">
        <v>642</v>
      </c>
      <c r="R81">
        <v>40</v>
      </c>
      <c r="S81" t="s">
        <v>643</v>
      </c>
      <c r="T81">
        <v>4448</v>
      </c>
      <c r="U81" s="1">
        <v>43851</v>
      </c>
      <c r="V81" t="s">
        <v>6193</v>
      </c>
      <c r="W81">
        <v>54</v>
      </c>
      <c r="X81" t="s">
        <v>644</v>
      </c>
      <c r="Y81" t="s">
        <v>645</v>
      </c>
      <c r="Z81">
        <v>1212922</v>
      </c>
      <c r="AA81" t="s">
        <v>24</v>
      </c>
      <c r="AB81" s="2">
        <f t="shared" si="2"/>
        <v>30.725000000000001</v>
      </c>
      <c r="AC81" t="str" cm="1">
        <f t="array" ref="AC81">_xlfn.IFS(T81&lt;1000,"tiny",T81&lt;5000,"small",T81&lt;20000,"medium",T81&lt;50000,"large",T81&gt;50000,"very large")</f>
        <v>small</v>
      </c>
      <c r="AD81" t="str" cm="1">
        <f t="array" ref="AD81">_xlfn.IFS(W81&lt;5,"small",W81&lt;=20,"medium",W81&gt;20,"large")</f>
        <v>large</v>
      </c>
      <c r="AE81">
        <f t="shared" si="3"/>
        <v>9</v>
      </c>
    </row>
    <row r="82" spans="1:31" x14ac:dyDescent="0.3">
      <c r="A82">
        <v>252</v>
      </c>
      <c r="B82" t="s">
        <v>647</v>
      </c>
      <c r="C82" t="s">
        <v>648</v>
      </c>
      <c r="D82" s="1">
        <v>43843</v>
      </c>
      <c r="E82" t="s">
        <v>6853</v>
      </c>
      <c r="F82">
        <v>645445</v>
      </c>
      <c r="G82" t="s">
        <v>648</v>
      </c>
      <c r="H82">
        <v>1911</v>
      </c>
      <c r="I82" t="s">
        <v>649</v>
      </c>
      <c r="J82" s="1">
        <v>40549</v>
      </c>
      <c r="K82" t="s">
        <v>5465</v>
      </c>
      <c r="L82" t="s">
        <v>177</v>
      </c>
      <c r="M82">
        <v>1911</v>
      </c>
      <c r="N82">
        <v>91</v>
      </c>
      <c r="O82" t="s">
        <v>650</v>
      </c>
      <c r="P82">
        <v>2280</v>
      </c>
      <c r="Q82" t="s">
        <v>651</v>
      </c>
      <c r="R82">
        <v>51</v>
      </c>
      <c r="S82" t="s">
        <v>652</v>
      </c>
      <c r="T82">
        <v>5901</v>
      </c>
      <c r="U82" s="1">
        <v>43851</v>
      </c>
      <c r="V82" t="s">
        <v>6194</v>
      </c>
      <c r="W82">
        <v>61</v>
      </c>
      <c r="X82" t="s">
        <v>648</v>
      </c>
      <c r="Y82" t="s">
        <v>653</v>
      </c>
      <c r="Z82">
        <v>1226823</v>
      </c>
      <c r="AA82" t="s">
        <v>25</v>
      </c>
      <c r="AB82" s="2">
        <f t="shared" si="2"/>
        <v>44.705882352941174</v>
      </c>
      <c r="AC82" t="str" cm="1">
        <f t="array" ref="AC82">_xlfn.IFS(T82&lt;1000,"tiny",T82&lt;5000,"small",T82&lt;20000,"medium",T82&lt;50000,"large",T82&gt;50000,"very large")</f>
        <v>medium</v>
      </c>
      <c r="AD82" t="str" cm="1">
        <f t="array" ref="AD82">_xlfn.IFS(W82&lt;5,"small",W82&lt;=20,"medium",W82&gt;20,"large")</f>
        <v>large</v>
      </c>
      <c r="AE82">
        <f t="shared" si="3"/>
        <v>9</v>
      </c>
    </row>
    <row r="83" spans="1:31" x14ac:dyDescent="0.3">
      <c r="A83">
        <v>1100</v>
      </c>
      <c r="B83" t="s">
        <v>654</v>
      </c>
      <c r="C83" t="s">
        <v>655</v>
      </c>
      <c r="D83" s="1">
        <v>41833</v>
      </c>
      <c r="E83" t="s">
        <v>6854</v>
      </c>
      <c r="F83">
        <v>43943</v>
      </c>
      <c r="G83" t="s">
        <v>655</v>
      </c>
      <c r="H83">
        <v>2505</v>
      </c>
      <c r="I83" t="s">
        <v>656</v>
      </c>
      <c r="J83" s="1">
        <v>40552</v>
      </c>
      <c r="K83" t="s">
        <v>5466</v>
      </c>
      <c r="L83" t="s">
        <v>46</v>
      </c>
      <c r="M83">
        <v>2505</v>
      </c>
      <c r="N83">
        <v>41</v>
      </c>
      <c r="O83" t="s">
        <v>657</v>
      </c>
      <c r="P83">
        <v>100</v>
      </c>
      <c r="Q83" t="s">
        <v>658</v>
      </c>
      <c r="R83">
        <v>15</v>
      </c>
      <c r="S83" t="s">
        <v>659</v>
      </c>
      <c r="T83">
        <v>1491</v>
      </c>
      <c r="U83" s="1">
        <v>43850</v>
      </c>
      <c r="V83" t="s">
        <v>6195</v>
      </c>
      <c r="W83">
        <v>17</v>
      </c>
      <c r="X83" t="s">
        <v>660</v>
      </c>
      <c r="Y83" t="s">
        <v>661</v>
      </c>
      <c r="Z83">
        <v>1234896</v>
      </c>
      <c r="AA83" t="s">
        <v>24</v>
      </c>
      <c r="AB83" s="2">
        <f t="shared" si="2"/>
        <v>6.666666666666667</v>
      </c>
      <c r="AC83" t="str" cm="1">
        <f t="array" ref="AC83">_xlfn.IFS(T83&lt;1000,"tiny",T83&lt;5000,"small",T83&lt;20000,"medium",T83&lt;50000,"large",T83&gt;50000,"very large")</f>
        <v>small</v>
      </c>
      <c r="AD83" t="str" cm="1">
        <f t="array" ref="AD83">_xlfn.IFS(W83&lt;5,"small",W83&lt;=20,"medium",W83&gt;20,"large")</f>
        <v>medium</v>
      </c>
      <c r="AE83">
        <f t="shared" si="3"/>
        <v>9</v>
      </c>
    </row>
    <row r="84" spans="1:31" x14ac:dyDescent="0.3">
      <c r="A84">
        <v>735</v>
      </c>
      <c r="B84" t="s">
        <v>662</v>
      </c>
      <c r="C84" t="s">
        <v>663</v>
      </c>
      <c r="D84" s="1">
        <v>43851</v>
      </c>
      <c r="E84" t="s">
        <v>6855</v>
      </c>
      <c r="F84">
        <v>566635</v>
      </c>
      <c r="G84" t="s">
        <v>663</v>
      </c>
      <c r="H84">
        <v>2132</v>
      </c>
      <c r="I84" t="s">
        <v>664</v>
      </c>
      <c r="J84" s="1">
        <v>40558</v>
      </c>
      <c r="K84" t="s">
        <v>5467</v>
      </c>
      <c r="L84" t="s">
        <v>46</v>
      </c>
      <c r="M84">
        <v>2132</v>
      </c>
      <c r="N84">
        <v>1508</v>
      </c>
      <c r="O84" t="s">
        <v>665</v>
      </c>
      <c r="P84">
        <v>59191</v>
      </c>
      <c r="Q84" t="s">
        <v>666</v>
      </c>
      <c r="R84">
        <v>290</v>
      </c>
      <c r="S84" t="s">
        <v>667</v>
      </c>
      <c r="T84">
        <v>485802</v>
      </c>
      <c r="U84" s="1">
        <v>43851</v>
      </c>
      <c r="V84" t="s">
        <v>6196</v>
      </c>
      <c r="W84">
        <v>1026</v>
      </c>
      <c r="X84" t="s">
        <v>668</v>
      </c>
      <c r="Y84" t="s">
        <v>669</v>
      </c>
      <c r="Z84">
        <v>1258570</v>
      </c>
      <c r="AA84" t="s">
        <v>24</v>
      </c>
      <c r="AB84" s="2">
        <f t="shared" si="2"/>
        <v>204.10689655172413</v>
      </c>
      <c r="AC84" t="str" cm="1">
        <f t="array" ref="AC84">_xlfn.IFS(T84&lt;1000,"tiny",T84&lt;5000,"small",T84&lt;20000,"medium",T84&lt;50000,"large",T84&gt;50000,"very large")</f>
        <v>very large</v>
      </c>
      <c r="AD84" t="str" cm="1">
        <f t="array" ref="AD84">_xlfn.IFS(W84&lt;5,"small",W84&lt;=20,"medium",W84&gt;20,"large")</f>
        <v>large</v>
      </c>
      <c r="AE84">
        <f t="shared" si="3"/>
        <v>9</v>
      </c>
    </row>
    <row r="85" spans="1:31" x14ac:dyDescent="0.3">
      <c r="A85">
        <v>3130</v>
      </c>
      <c r="B85" t="s">
        <v>670</v>
      </c>
      <c r="C85" t="s">
        <v>295</v>
      </c>
      <c r="D85" s="1">
        <v>43851</v>
      </c>
      <c r="E85" t="s">
        <v>6856</v>
      </c>
      <c r="F85">
        <v>5478557</v>
      </c>
      <c r="G85" t="s">
        <v>295</v>
      </c>
      <c r="H85">
        <v>7523</v>
      </c>
      <c r="I85" t="s">
        <v>671</v>
      </c>
      <c r="J85" s="1">
        <v>40562</v>
      </c>
      <c r="K85" t="s">
        <v>5468</v>
      </c>
      <c r="L85" t="s">
        <v>46</v>
      </c>
      <c r="M85">
        <v>7523</v>
      </c>
      <c r="N85">
        <v>23</v>
      </c>
      <c r="O85" t="s">
        <v>672</v>
      </c>
      <c r="P85">
        <v>5239</v>
      </c>
      <c r="Q85" t="s">
        <v>673</v>
      </c>
      <c r="R85">
        <v>349</v>
      </c>
      <c r="S85" t="s">
        <v>299</v>
      </c>
      <c r="T85">
        <v>100723</v>
      </c>
      <c r="U85" s="1">
        <v>43851</v>
      </c>
      <c r="V85" t="s">
        <v>6197</v>
      </c>
      <c r="W85">
        <v>439</v>
      </c>
      <c r="X85" t="s">
        <v>295</v>
      </c>
      <c r="Y85" t="s">
        <v>674</v>
      </c>
      <c r="Z85">
        <v>1272129</v>
      </c>
      <c r="AA85" t="s">
        <v>24</v>
      </c>
      <c r="AB85" s="2">
        <f t="shared" si="2"/>
        <v>15.011461318051577</v>
      </c>
      <c r="AC85" t="str" cm="1">
        <f t="array" ref="AC85">_xlfn.IFS(T85&lt;1000,"tiny",T85&lt;5000,"small",T85&lt;20000,"medium",T85&lt;50000,"large",T85&gt;50000,"very large")</f>
        <v>very large</v>
      </c>
      <c r="AD85" t="str" cm="1">
        <f t="array" ref="AD85">_xlfn.IFS(W85&lt;5,"small",W85&lt;=20,"medium",W85&gt;20,"large")</f>
        <v>large</v>
      </c>
      <c r="AE85">
        <f t="shared" si="3"/>
        <v>9</v>
      </c>
    </row>
    <row r="86" spans="1:31" x14ac:dyDescent="0.3">
      <c r="A86">
        <v>861</v>
      </c>
      <c r="B86" t="s">
        <v>675</v>
      </c>
      <c r="C86" t="s">
        <v>676</v>
      </c>
      <c r="D86" s="1">
        <v>43851</v>
      </c>
      <c r="E86" t="s">
        <v>6857</v>
      </c>
      <c r="F86">
        <v>26765624</v>
      </c>
      <c r="G86" t="s">
        <v>676</v>
      </c>
      <c r="H86">
        <v>4537</v>
      </c>
      <c r="I86" t="s">
        <v>677</v>
      </c>
      <c r="J86" s="1">
        <v>40567</v>
      </c>
      <c r="K86" t="s">
        <v>5469</v>
      </c>
      <c r="L86" t="s">
        <v>46</v>
      </c>
      <c r="M86">
        <v>4537</v>
      </c>
      <c r="N86">
        <v>193</v>
      </c>
      <c r="O86" t="s">
        <v>678</v>
      </c>
      <c r="P86">
        <v>861</v>
      </c>
      <c r="Q86" t="s">
        <v>679</v>
      </c>
      <c r="R86">
        <v>52</v>
      </c>
      <c r="S86" t="s">
        <v>680</v>
      </c>
      <c r="T86">
        <v>2354</v>
      </c>
      <c r="U86" s="1">
        <v>43851</v>
      </c>
      <c r="V86" t="s">
        <v>6199</v>
      </c>
      <c r="W86">
        <v>73</v>
      </c>
      <c r="X86" t="s">
        <v>681</v>
      </c>
      <c r="Y86" t="s">
        <v>682</v>
      </c>
      <c r="Z86">
        <v>1287669</v>
      </c>
      <c r="AA86" t="s">
        <v>24</v>
      </c>
      <c r="AB86" s="2">
        <f t="shared" si="2"/>
        <v>16.557692307692307</v>
      </c>
      <c r="AC86" t="str" cm="1">
        <f t="array" ref="AC86">_xlfn.IFS(T86&lt;1000,"tiny",T86&lt;5000,"small",T86&lt;20000,"medium",T86&lt;50000,"large",T86&gt;50000,"very large")</f>
        <v>small</v>
      </c>
      <c r="AD86" t="str" cm="1">
        <f t="array" ref="AD86">_xlfn.IFS(W86&lt;5,"small",W86&lt;=20,"medium",W86&gt;20,"large")</f>
        <v>large</v>
      </c>
      <c r="AE86">
        <f t="shared" si="3"/>
        <v>8</v>
      </c>
    </row>
    <row r="87" spans="1:31" x14ac:dyDescent="0.3">
      <c r="A87">
        <v>461</v>
      </c>
      <c r="B87" t="s">
        <v>683</v>
      </c>
      <c r="C87" t="s">
        <v>684</v>
      </c>
      <c r="D87" s="1">
        <v>43848</v>
      </c>
      <c r="E87" t="s">
        <v>6858</v>
      </c>
      <c r="F87">
        <v>593953</v>
      </c>
      <c r="G87" t="s">
        <v>684</v>
      </c>
      <c r="H87">
        <v>3102</v>
      </c>
      <c r="I87" t="s">
        <v>685</v>
      </c>
      <c r="J87" s="1">
        <v>40575</v>
      </c>
      <c r="K87" t="s">
        <v>5470</v>
      </c>
      <c r="L87" t="s">
        <v>686</v>
      </c>
      <c r="M87">
        <v>3102</v>
      </c>
      <c r="N87">
        <v>8</v>
      </c>
      <c r="O87" t="s">
        <v>687</v>
      </c>
      <c r="P87">
        <v>728</v>
      </c>
      <c r="Q87" t="s">
        <v>688</v>
      </c>
      <c r="R87">
        <v>37</v>
      </c>
      <c r="S87" t="s">
        <v>689</v>
      </c>
      <c r="T87">
        <v>15636</v>
      </c>
      <c r="U87" s="1">
        <v>43851</v>
      </c>
      <c r="V87" t="s">
        <v>6112</v>
      </c>
      <c r="W87">
        <v>47</v>
      </c>
      <c r="X87" t="s">
        <v>690</v>
      </c>
      <c r="Y87" t="s">
        <v>691</v>
      </c>
      <c r="Z87">
        <v>1314706</v>
      </c>
      <c r="AA87" t="s">
        <v>24</v>
      </c>
      <c r="AB87" s="2">
        <f t="shared" si="2"/>
        <v>19.675675675675677</v>
      </c>
      <c r="AC87" t="str" cm="1">
        <f t="array" ref="AC87">_xlfn.IFS(T87&lt;1000,"tiny",T87&lt;5000,"small",T87&lt;20000,"medium",T87&lt;50000,"large",T87&gt;50000,"very large")</f>
        <v>medium</v>
      </c>
      <c r="AD87" t="str" cm="1">
        <f t="array" ref="AD87">_xlfn.IFS(W87&lt;5,"small",W87&lt;=20,"medium",W87&gt;20,"large")</f>
        <v>large</v>
      </c>
      <c r="AE87">
        <f t="shared" si="3"/>
        <v>8</v>
      </c>
    </row>
    <row r="88" spans="1:31" x14ac:dyDescent="0.3">
      <c r="A88">
        <v>1316</v>
      </c>
      <c r="B88" t="s">
        <v>692</v>
      </c>
      <c r="C88" t="s">
        <v>693</v>
      </c>
      <c r="D88" s="1">
        <v>43844</v>
      </c>
      <c r="E88" t="s">
        <v>6859</v>
      </c>
      <c r="F88">
        <v>350209</v>
      </c>
      <c r="G88" t="s">
        <v>693</v>
      </c>
      <c r="H88">
        <v>3592</v>
      </c>
      <c r="I88" t="s">
        <v>694</v>
      </c>
      <c r="J88" s="1">
        <v>40580</v>
      </c>
      <c r="K88" t="s">
        <v>5471</v>
      </c>
      <c r="L88" t="s">
        <v>37</v>
      </c>
      <c r="M88">
        <v>3592</v>
      </c>
      <c r="N88">
        <v>1311</v>
      </c>
      <c r="O88" t="s">
        <v>695</v>
      </c>
      <c r="P88">
        <v>5202</v>
      </c>
      <c r="Q88" t="s">
        <v>696</v>
      </c>
      <c r="R88">
        <v>213</v>
      </c>
      <c r="S88" t="s">
        <v>697</v>
      </c>
      <c r="T88">
        <v>22993</v>
      </c>
      <c r="U88" s="1">
        <v>43851</v>
      </c>
      <c r="V88" t="s">
        <v>6200</v>
      </c>
      <c r="W88">
        <v>257</v>
      </c>
      <c r="X88" t="s">
        <v>698</v>
      </c>
      <c r="Y88" t="s">
        <v>699</v>
      </c>
      <c r="Z88">
        <v>1334821</v>
      </c>
      <c r="AA88" t="s">
        <v>24</v>
      </c>
      <c r="AB88" s="2">
        <f t="shared" si="2"/>
        <v>24.422535211267604</v>
      </c>
      <c r="AC88" t="str" cm="1">
        <f t="array" ref="AC88">_xlfn.IFS(T88&lt;1000,"tiny",T88&lt;5000,"small",T88&lt;20000,"medium",T88&lt;50000,"large",T88&gt;50000,"very large")</f>
        <v>large</v>
      </c>
      <c r="AD88" t="str" cm="1">
        <f t="array" ref="AD88">_xlfn.IFS(W88&lt;5,"small",W88&lt;=20,"medium",W88&gt;20,"large")</f>
        <v>large</v>
      </c>
      <c r="AE88">
        <f t="shared" si="3"/>
        <v>8</v>
      </c>
    </row>
    <row r="89" spans="1:31" x14ac:dyDescent="0.3">
      <c r="A89">
        <v>3687</v>
      </c>
      <c r="B89" t="s">
        <v>700</v>
      </c>
      <c r="C89" t="s">
        <v>701</v>
      </c>
      <c r="D89" s="1">
        <v>43846</v>
      </c>
      <c r="E89" t="s">
        <v>6860</v>
      </c>
      <c r="F89">
        <v>12515886</v>
      </c>
      <c r="G89" t="s">
        <v>701</v>
      </c>
      <c r="H89">
        <v>10363</v>
      </c>
      <c r="I89" t="s">
        <v>702</v>
      </c>
      <c r="J89" s="1">
        <v>40584</v>
      </c>
      <c r="K89" t="s">
        <v>5472</v>
      </c>
      <c r="L89" t="s">
        <v>37</v>
      </c>
      <c r="M89">
        <v>10363</v>
      </c>
      <c r="N89">
        <v>291</v>
      </c>
      <c r="O89" t="s">
        <v>703</v>
      </c>
      <c r="P89">
        <v>3878</v>
      </c>
      <c r="Q89" t="s">
        <v>704</v>
      </c>
      <c r="R89">
        <v>329</v>
      </c>
      <c r="S89" t="s">
        <v>705</v>
      </c>
      <c r="T89">
        <v>96046</v>
      </c>
      <c r="U89" s="1">
        <v>43851</v>
      </c>
      <c r="V89" t="s">
        <v>6201</v>
      </c>
      <c r="W89">
        <v>364</v>
      </c>
      <c r="X89" t="s">
        <v>706</v>
      </c>
      <c r="Y89" t="s">
        <v>707</v>
      </c>
      <c r="Z89">
        <v>1349775</v>
      </c>
      <c r="AA89" t="s">
        <v>25</v>
      </c>
      <c r="AB89" s="2">
        <f t="shared" si="2"/>
        <v>11.787234042553191</v>
      </c>
      <c r="AC89" t="str" cm="1">
        <f t="array" ref="AC89">_xlfn.IFS(T89&lt;1000,"tiny",T89&lt;5000,"small",T89&lt;20000,"medium",T89&lt;50000,"large",T89&gt;50000,"very large")</f>
        <v>very large</v>
      </c>
      <c r="AD89" t="str" cm="1">
        <f t="array" ref="AD89">_xlfn.IFS(W89&lt;5,"small",W89&lt;=20,"medium",W89&gt;20,"large")</f>
        <v>large</v>
      </c>
      <c r="AE89">
        <f t="shared" si="3"/>
        <v>8</v>
      </c>
    </row>
    <row r="90" spans="1:31" x14ac:dyDescent="0.3">
      <c r="A90">
        <v>7508</v>
      </c>
      <c r="B90" t="s">
        <v>708</v>
      </c>
      <c r="C90" t="s">
        <v>709</v>
      </c>
      <c r="D90" s="1">
        <v>43851</v>
      </c>
      <c r="E90" t="s">
        <v>6861</v>
      </c>
      <c r="F90">
        <v>50630501</v>
      </c>
      <c r="G90" t="s">
        <v>709</v>
      </c>
      <c r="H90">
        <v>41409</v>
      </c>
      <c r="I90" t="s">
        <v>710</v>
      </c>
      <c r="J90" s="1">
        <v>40587</v>
      </c>
      <c r="K90" t="s">
        <v>5473</v>
      </c>
      <c r="L90" t="s">
        <v>37</v>
      </c>
      <c r="M90">
        <v>41409</v>
      </c>
      <c r="N90">
        <v>303</v>
      </c>
      <c r="O90" t="s">
        <v>711</v>
      </c>
      <c r="P90">
        <v>5929</v>
      </c>
      <c r="Q90" t="s">
        <v>712</v>
      </c>
      <c r="R90">
        <v>414</v>
      </c>
      <c r="S90" t="s">
        <v>713</v>
      </c>
      <c r="T90">
        <v>12495</v>
      </c>
      <c r="U90" s="1">
        <v>43851</v>
      </c>
      <c r="V90" t="s">
        <v>6202</v>
      </c>
      <c r="W90">
        <v>645</v>
      </c>
      <c r="X90" t="s">
        <v>714</v>
      </c>
      <c r="Y90" t="s">
        <v>715</v>
      </c>
      <c r="Z90">
        <v>1362490</v>
      </c>
      <c r="AA90" t="s">
        <v>24</v>
      </c>
      <c r="AB90" s="2">
        <f t="shared" si="2"/>
        <v>14.321256038647343</v>
      </c>
      <c r="AC90" t="str" cm="1">
        <f t="array" ref="AC90">_xlfn.IFS(T90&lt;1000,"tiny",T90&lt;5000,"small",T90&lt;20000,"medium",T90&lt;50000,"large",T90&gt;50000,"very large")</f>
        <v>medium</v>
      </c>
      <c r="AD90" t="str" cm="1">
        <f t="array" ref="AD90">_xlfn.IFS(W90&lt;5,"small",W90&lt;=20,"medium",W90&gt;20,"large")</f>
        <v>large</v>
      </c>
      <c r="AE90">
        <f t="shared" si="3"/>
        <v>8</v>
      </c>
    </row>
    <row r="91" spans="1:31" x14ac:dyDescent="0.3">
      <c r="A91">
        <v>672</v>
      </c>
      <c r="B91" t="s">
        <v>716</v>
      </c>
      <c r="C91" t="s">
        <v>717</v>
      </c>
      <c r="D91" s="1">
        <v>43477</v>
      </c>
      <c r="E91" t="s">
        <v>6862</v>
      </c>
      <c r="F91">
        <v>277030</v>
      </c>
      <c r="G91" t="s">
        <v>717</v>
      </c>
      <c r="H91">
        <v>4001</v>
      </c>
      <c r="I91" t="s">
        <v>718</v>
      </c>
      <c r="J91" s="1">
        <v>40588</v>
      </c>
      <c r="K91" t="s">
        <v>5474</v>
      </c>
      <c r="L91" t="s">
        <v>46</v>
      </c>
      <c r="M91">
        <v>4001</v>
      </c>
      <c r="N91">
        <v>57</v>
      </c>
      <c r="O91" t="s">
        <v>719</v>
      </c>
      <c r="P91">
        <v>61</v>
      </c>
      <c r="Q91" t="s">
        <v>720</v>
      </c>
      <c r="R91">
        <v>3</v>
      </c>
      <c r="S91" t="s">
        <v>721</v>
      </c>
      <c r="T91">
        <v>1190</v>
      </c>
      <c r="U91" s="1">
        <v>43851</v>
      </c>
      <c r="V91" t="s">
        <v>6203</v>
      </c>
      <c r="W91">
        <v>5</v>
      </c>
      <c r="X91" t="s">
        <v>722</v>
      </c>
      <c r="Y91" t="s">
        <v>723</v>
      </c>
      <c r="Z91">
        <v>1364139</v>
      </c>
      <c r="AA91" t="s">
        <v>24</v>
      </c>
      <c r="AB91" s="2">
        <f t="shared" si="2"/>
        <v>20.333333333333332</v>
      </c>
      <c r="AC91" t="str" cm="1">
        <f t="array" ref="AC91">_xlfn.IFS(T91&lt;1000,"tiny",T91&lt;5000,"small",T91&lt;20000,"medium",T91&lt;50000,"large",T91&gt;50000,"very large")</f>
        <v>small</v>
      </c>
      <c r="AD91" t="str" cm="1">
        <f t="array" ref="AD91">_xlfn.IFS(W91&lt;5,"small",W91&lt;=20,"medium",W91&gt;20,"large")</f>
        <v>medium</v>
      </c>
      <c r="AE91">
        <f t="shared" si="3"/>
        <v>8</v>
      </c>
    </row>
    <row r="92" spans="1:31" x14ac:dyDescent="0.3">
      <c r="A92">
        <v>629</v>
      </c>
      <c r="B92" t="s">
        <v>724</v>
      </c>
      <c r="C92" t="s">
        <v>725</v>
      </c>
      <c r="D92" s="1">
        <v>43837</v>
      </c>
      <c r="E92" t="s">
        <v>6863</v>
      </c>
      <c r="F92">
        <v>462538</v>
      </c>
      <c r="G92" t="s">
        <v>725</v>
      </c>
      <c r="H92">
        <v>2077</v>
      </c>
      <c r="I92" t="s">
        <v>726</v>
      </c>
      <c r="J92" s="1">
        <v>40589</v>
      </c>
      <c r="K92" t="s">
        <v>5475</v>
      </c>
      <c r="L92" t="s">
        <v>177</v>
      </c>
      <c r="M92">
        <v>2077</v>
      </c>
      <c r="N92">
        <v>205</v>
      </c>
      <c r="O92" t="s">
        <v>727</v>
      </c>
      <c r="P92">
        <v>2465</v>
      </c>
      <c r="Q92" t="s">
        <v>728</v>
      </c>
      <c r="R92">
        <v>28</v>
      </c>
      <c r="S92" t="s">
        <v>729</v>
      </c>
      <c r="T92">
        <v>16690</v>
      </c>
      <c r="U92" s="1">
        <v>43851</v>
      </c>
      <c r="V92" t="s">
        <v>6204</v>
      </c>
      <c r="W92">
        <v>33</v>
      </c>
      <c r="X92" t="s">
        <v>730</v>
      </c>
      <c r="Y92" t="s">
        <v>731</v>
      </c>
      <c r="Z92">
        <v>1368195</v>
      </c>
      <c r="AA92" t="s">
        <v>24</v>
      </c>
      <c r="AB92" s="2">
        <f t="shared" si="2"/>
        <v>88.035714285714292</v>
      </c>
      <c r="AC92" t="str" cm="1">
        <f t="array" ref="AC92">_xlfn.IFS(T92&lt;1000,"tiny",T92&lt;5000,"small",T92&lt;20000,"medium",T92&lt;50000,"large",T92&gt;50000,"very large")</f>
        <v>medium</v>
      </c>
      <c r="AD92" t="str" cm="1">
        <f t="array" ref="AD92">_xlfn.IFS(W92&lt;5,"small",W92&lt;=20,"medium",W92&gt;20,"large")</f>
        <v>large</v>
      </c>
      <c r="AE92">
        <f t="shared" si="3"/>
        <v>8</v>
      </c>
    </row>
    <row r="93" spans="1:31" x14ac:dyDescent="0.3">
      <c r="A93">
        <v>1765</v>
      </c>
      <c r="B93" t="s">
        <v>732</v>
      </c>
      <c r="C93" t="s">
        <v>733</v>
      </c>
      <c r="D93" s="1">
        <v>43851</v>
      </c>
      <c r="E93" t="s">
        <v>6864</v>
      </c>
      <c r="F93">
        <v>517980</v>
      </c>
      <c r="G93" t="s">
        <v>733</v>
      </c>
      <c r="H93">
        <v>2731</v>
      </c>
      <c r="I93" t="s">
        <v>734</v>
      </c>
      <c r="J93" s="1">
        <v>40592</v>
      </c>
      <c r="K93" t="s">
        <v>5476</v>
      </c>
      <c r="L93" t="s">
        <v>46</v>
      </c>
      <c r="M93">
        <v>2731</v>
      </c>
      <c r="N93">
        <v>18</v>
      </c>
      <c r="O93" t="s">
        <v>735</v>
      </c>
      <c r="P93">
        <v>12398</v>
      </c>
      <c r="Q93" t="s">
        <v>736</v>
      </c>
      <c r="R93">
        <v>158</v>
      </c>
      <c r="S93" t="s">
        <v>737</v>
      </c>
      <c r="T93">
        <v>165578</v>
      </c>
      <c r="U93" s="1">
        <v>43851</v>
      </c>
      <c r="V93" t="s">
        <v>6205</v>
      </c>
      <c r="W93">
        <v>199</v>
      </c>
      <c r="X93" t="s">
        <v>738</v>
      </c>
      <c r="Y93" t="s">
        <v>739</v>
      </c>
      <c r="Z93">
        <v>1381673</v>
      </c>
      <c r="AA93" t="s">
        <v>24</v>
      </c>
      <c r="AB93" s="2">
        <f t="shared" si="2"/>
        <v>78.468354430379748</v>
      </c>
      <c r="AC93" t="str" cm="1">
        <f t="array" ref="AC93">_xlfn.IFS(T93&lt;1000,"tiny",T93&lt;5000,"small",T93&lt;20000,"medium",T93&lt;50000,"large",T93&gt;50000,"very large")</f>
        <v>very large</v>
      </c>
      <c r="AD93" t="str" cm="1">
        <f t="array" ref="AD93">_xlfn.IFS(W93&lt;5,"small",W93&lt;=20,"medium",W93&gt;20,"large")</f>
        <v>large</v>
      </c>
      <c r="AE93">
        <f t="shared" si="3"/>
        <v>8</v>
      </c>
    </row>
    <row r="94" spans="1:31" x14ac:dyDescent="0.3">
      <c r="A94">
        <v>4265</v>
      </c>
      <c r="B94" t="s">
        <v>741</v>
      </c>
      <c r="C94" t="s">
        <v>742</v>
      </c>
      <c r="D94" s="1">
        <v>43763</v>
      </c>
      <c r="E94" t="s">
        <v>6865</v>
      </c>
      <c r="F94">
        <v>50785084</v>
      </c>
      <c r="G94" t="s">
        <v>742</v>
      </c>
      <c r="H94">
        <v>10532</v>
      </c>
      <c r="I94" t="s">
        <v>743</v>
      </c>
      <c r="J94" s="1">
        <v>40594</v>
      </c>
      <c r="K94" t="s">
        <v>5477</v>
      </c>
      <c r="L94" t="s">
        <v>46</v>
      </c>
      <c r="M94">
        <v>10532</v>
      </c>
      <c r="N94">
        <v>108</v>
      </c>
      <c r="O94" t="s">
        <v>744</v>
      </c>
      <c r="P94">
        <v>889</v>
      </c>
      <c r="Q94" t="s">
        <v>745</v>
      </c>
      <c r="R94">
        <v>76</v>
      </c>
      <c r="S94" t="s">
        <v>746</v>
      </c>
      <c r="T94">
        <v>3049</v>
      </c>
      <c r="U94" s="1">
        <v>43851</v>
      </c>
      <c r="V94" t="s">
        <v>6206</v>
      </c>
      <c r="W94">
        <v>97</v>
      </c>
      <c r="X94" t="s">
        <v>742</v>
      </c>
      <c r="Y94" t="s">
        <v>747</v>
      </c>
      <c r="Z94">
        <v>1388245</v>
      </c>
      <c r="AA94" t="s">
        <v>24</v>
      </c>
      <c r="AB94" s="2">
        <f t="shared" si="2"/>
        <v>11.697368421052632</v>
      </c>
      <c r="AC94" t="str" cm="1">
        <f t="array" ref="AC94">_xlfn.IFS(T94&lt;1000,"tiny",T94&lt;5000,"small",T94&lt;20000,"medium",T94&lt;50000,"large",T94&gt;50000,"very large")</f>
        <v>small</v>
      </c>
      <c r="AD94" t="str" cm="1">
        <f t="array" ref="AD94">_xlfn.IFS(W94&lt;5,"small",W94&lt;=20,"medium",W94&gt;20,"large")</f>
        <v>large</v>
      </c>
      <c r="AE94">
        <f t="shared" si="3"/>
        <v>8</v>
      </c>
    </row>
    <row r="95" spans="1:31" x14ac:dyDescent="0.3">
      <c r="A95">
        <v>4762</v>
      </c>
      <c r="B95" t="s">
        <v>748</v>
      </c>
      <c r="C95" t="s">
        <v>749</v>
      </c>
      <c r="D95" s="1">
        <v>43852</v>
      </c>
      <c r="E95" t="s">
        <v>6866</v>
      </c>
      <c r="F95">
        <v>1147473</v>
      </c>
      <c r="G95" t="s">
        <v>749</v>
      </c>
      <c r="H95">
        <v>10584</v>
      </c>
      <c r="I95" t="s">
        <v>750</v>
      </c>
      <c r="J95" s="1">
        <v>40594</v>
      </c>
      <c r="K95" t="s">
        <v>5478</v>
      </c>
      <c r="L95" t="s">
        <v>37</v>
      </c>
      <c r="M95">
        <v>10584</v>
      </c>
      <c r="N95">
        <v>1825</v>
      </c>
      <c r="O95" t="s">
        <v>751</v>
      </c>
      <c r="P95">
        <v>889</v>
      </c>
      <c r="Q95" t="s">
        <v>752</v>
      </c>
      <c r="R95">
        <v>327</v>
      </c>
      <c r="S95" t="s">
        <v>753</v>
      </c>
      <c r="T95">
        <v>441176</v>
      </c>
      <c r="U95" s="1">
        <v>43852</v>
      </c>
      <c r="V95" t="s">
        <v>6207</v>
      </c>
      <c r="W95">
        <v>3467</v>
      </c>
      <c r="X95" t="s">
        <v>754</v>
      </c>
      <c r="Y95" t="s">
        <v>755</v>
      </c>
      <c r="Z95">
        <v>1390248</v>
      </c>
      <c r="AA95" t="s">
        <v>24</v>
      </c>
      <c r="AB95" s="2">
        <f t="shared" si="2"/>
        <v>2.7186544342507646</v>
      </c>
      <c r="AC95" t="str" cm="1">
        <f t="array" ref="AC95">_xlfn.IFS(T95&lt;1000,"tiny",T95&lt;5000,"small",T95&lt;20000,"medium",T95&lt;50000,"large",T95&gt;50000,"very large")</f>
        <v>very large</v>
      </c>
      <c r="AD95" t="str" cm="1">
        <f t="array" ref="AD95">_xlfn.IFS(W95&lt;5,"small",W95&lt;=20,"medium",W95&gt;20,"large")</f>
        <v>large</v>
      </c>
      <c r="AE95">
        <f t="shared" si="3"/>
        <v>8</v>
      </c>
    </row>
    <row r="96" spans="1:31" x14ac:dyDescent="0.3">
      <c r="A96">
        <v>388</v>
      </c>
      <c r="B96" t="s">
        <v>756</v>
      </c>
      <c r="C96" t="s">
        <v>757</v>
      </c>
      <c r="D96" s="1">
        <v>43836</v>
      </c>
      <c r="E96" t="s">
        <v>6867</v>
      </c>
      <c r="F96">
        <v>83319</v>
      </c>
      <c r="G96" t="s">
        <v>757</v>
      </c>
      <c r="H96">
        <v>3068</v>
      </c>
      <c r="I96" t="s">
        <v>758</v>
      </c>
      <c r="J96" s="1">
        <v>40598</v>
      </c>
      <c r="K96" t="s">
        <v>5480</v>
      </c>
      <c r="L96" t="s">
        <v>37</v>
      </c>
      <c r="M96">
        <v>3068</v>
      </c>
      <c r="N96">
        <v>79</v>
      </c>
      <c r="O96" t="s">
        <v>759</v>
      </c>
      <c r="P96">
        <v>550</v>
      </c>
      <c r="Q96" t="s">
        <v>760</v>
      </c>
      <c r="R96">
        <v>63</v>
      </c>
      <c r="S96" t="s">
        <v>761</v>
      </c>
      <c r="T96">
        <v>587</v>
      </c>
      <c r="U96" s="1">
        <v>43851</v>
      </c>
      <c r="V96" t="s">
        <v>6208</v>
      </c>
      <c r="W96">
        <v>69</v>
      </c>
      <c r="X96" t="s">
        <v>762</v>
      </c>
      <c r="Y96" t="s">
        <v>763</v>
      </c>
      <c r="Z96">
        <v>1408162</v>
      </c>
      <c r="AA96" t="s">
        <v>24</v>
      </c>
      <c r="AB96" s="2">
        <f t="shared" si="2"/>
        <v>8.7301587301587293</v>
      </c>
      <c r="AC96" t="str" cm="1">
        <f t="array" ref="AC96">_xlfn.IFS(T96&lt;1000,"tiny",T96&lt;5000,"small",T96&lt;20000,"medium",T96&lt;50000,"large",T96&gt;50000,"very large")</f>
        <v>tiny</v>
      </c>
      <c r="AD96" t="str" cm="1">
        <f t="array" ref="AD96">_xlfn.IFS(W96&lt;5,"small",W96&lt;=20,"medium",W96&gt;20,"large")</f>
        <v>large</v>
      </c>
      <c r="AE96">
        <f t="shared" si="3"/>
        <v>8</v>
      </c>
    </row>
    <row r="97" spans="1:31" x14ac:dyDescent="0.3">
      <c r="A97">
        <v>316</v>
      </c>
      <c r="B97" t="s">
        <v>764</v>
      </c>
      <c r="C97" t="s">
        <v>765</v>
      </c>
      <c r="D97" s="1">
        <v>43602</v>
      </c>
      <c r="E97" t="s">
        <v>6868</v>
      </c>
      <c r="F97">
        <v>19731981</v>
      </c>
      <c r="G97" t="s">
        <v>765</v>
      </c>
      <c r="H97">
        <v>3327</v>
      </c>
      <c r="I97" t="s">
        <v>766</v>
      </c>
      <c r="J97" s="1">
        <v>40602</v>
      </c>
      <c r="K97" t="s">
        <v>5481</v>
      </c>
      <c r="L97" t="s">
        <v>37</v>
      </c>
      <c r="M97">
        <v>3327</v>
      </c>
      <c r="N97">
        <v>101</v>
      </c>
      <c r="O97" t="s">
        <v>767</v>
      </c>
      <c r="P97">
        <v>667</v>
      </c>
      <c r="Q97" t="s">
        <v>768</v>
      </c>
      <c r="R97">
        <v>40</v>
      </c>
      <c r="S97" t="s">
        <v>769</v>
      </c>
      <c r="T97">
        <v>1140</v>
      </c>
      <c r="U97" s="1">
        <v>43850</v>
      </c>
      <c r="V97" t="s">
        <v>6209</v>
      </c>
      <c r="W97">
        <v>52</v>
      </c>
      <c r="X97" t="s">
        <v>770</v>
      </c>
      <c r="Y97" t="s">
        <v>771</v>
      </c>
      <c r="Z97">
        <v>1421258</v>
      </c>
      <c r="AA97" t="s">
        <v>24</v>
      </c>
      <c r="AB97" s="2">
        <f t="shared" si="2"/>
        <v>16.675000000000001</v>
      </c>
      <c r="AC97" t="str" cm="1">
        <f t="array" ref="AC97">_xlfn.IFS(T97&lt;1000,"tiny",T97&lt;5000,"small",T97&lt;20000,"medium",T97&lt;50000,"large",T97&gt;50000,"very large")</f>
        <v>small</v>
      </c>
      <c r="AD97" t="str" cm="1">
        <f t="array" ref="AD97">_xlfn.IFS(W97&lt;5,"small",W97&lt;=20,"medium",W97&gt;20,"large")</f>
        <v>large</v>
      </c>
      <c r="AE97">
        <f t="shared" si="3"/>
        <v>8</v>
      </c>
    </row>
    <row r="98" spans="1:31" x14ac:dyDescent="0.3">
      <c r="A98">
        <v>1226</v>
      </c>
      <c r="B98" t="s">
        <v>772</v>
      </c>
      <c r="C98" t="s">
        <v>773</v>
      </c>
      <c r="D98" s="1">
        <v>43851</v>
      </c>
      <c r="E98" t="s">
        <v>6869</v>
      </c>
      <c r="F98">
        <v>1292442</v>
      </c>
      <c r="G98" t="s">
        <v>773</v>
      </c>
      <c r="H98">
        <v>2731</v>
      </c>
      <c r="I98" t="s">
        <v>774</v>
      </c>
      <c r="J98" s="1">
        <v>40606</v>
      </c>
      <c r="K98" t="s">
        <v>5482</v>
      </c>
      <c r="L98" t="s">
        <v>46</v>
      </c>
      <c r="M98">
        <v>2731</v>
      </c>
      <c r="N98">
        <v>441</v>
      </c>
      <c r="O98" t="s">
        <v>775</v>
      </c>
      <c r="P98">
        <v>9705</v>
      </c>
      <c r="Q98" t="s">
        <v>776</v>
      </c>
      <c r="R98">
        <v>237</v>
      </c>
      <c r="S98" t="s">
        <v>777</v>
      </c>
      <c r="T98">
        <v>289036</v>
      </c>
      <c r="U98" s="1">
        <v>43852</v>
      </c>
      <c r="V98" t="s">
        <v>6210</v>
      </c>
      <c r="W98">
        <v>284</v>
      </c>
      <c r="X98" t="s">
        <v>778</v>
      </c>
      <c r="Y98" t="s">
        <v>779</v>
      </c>
      <c r="Z98">
        <v>1438007</v>
      </c>
      <c r="AA98" t="s">
        <v>25</v>
      </c>
      <c r="AB98" s="2">
        <f t="shared" si="2"/>
        <v>40.949367088607595</v>
      </c>
      <c r="AC98" t="str" cm="1">
        <f t="array" ref="AC98">_xlfn.IFS(T98&lt;1000,"tiny",T98&lt;5000,"small",T98&lt;20000,"medium",T98&lt;50000,"large",T98&gt;50000,"very large")</f>
        <v>very large</v>
      </c>
      <c r="AD98" t="str" cm="1">
        <f t="array" ref="AD98">_xlfn.IFS(W98&lt;5,"small",W98&lt;=20,"medium",W98&gt;20,"large")</f>
        <v>large</v>
      </c>
      <c r="AE98">
        <f t="shared" si="3"/>
        <v>8</v>
      </c>
    </row>
    <row r="99" spans="1:31" x14ac:dyDescent="0.3">
      <c r="A99">
        <v>395</v>
      </c>
      <c r="B99" t="s">
        <v>780</v>
      </c>
      <c r="C99" t="s">
        <v>781</v>
      </c>
      <c r="D99" s="1">
        <v>43850</v>
      </c>
      <c r="E99" t="s">
        <v>6870</v>
      </c>
      <c r="F99">
        <v>8150628</v>
      </c>
      <c r="G99" t="s">
        <v>781</v>
      </c>
      <c r="H99">
        <v>2068</v>
      </c>
      <c r="I99" t="s">
        <v>782</v>
      </c>
      <c r="J99" s="1">
        <v>40606</v>
      </c>
      <c r="K99" t="s">
        <v>5483</v>
      </c>
      <c r="L99" t="s">
        <v>177</v>
      </c>
      <c r="M99">
        <v>2068</v>
      </c>
      <c r="N99">
        <v>52</v>
      </c>
      <c r="O99" t="s">
        <v>783</v>
      </c>
      <c r="P99">
        <v>5574</v>
      </c>
      <c r="Q99" t="s">
        <v>784</v>
      </c>
      <c r="R99">
        <v>52</v>
      </c>
      <c r="S99" t="s">
        <v>785</v>
      </c>
      <c r="T99">
        <v>31710</v>
      </c>
      <c r="U99" s="1">
        <v>43850</v>
      </c>
      <c r="V99" t="s">
        <v>6211</v>
      </c>
      <c r="W99">
        <v>83</v>
      </c>
      <c r="X99" t="s">
        <v>781</v>
      </c>
      <c r="Y99" t="s">
        <v>786</v>
      </c>
      <c r="Z99">
        <v>1439738</v>
      </c>
      <c r="AA99" t="s">
        <v>24</v>
      </c>
      <c r="AB99" s="2">
        <f t="shared" si="2"/>
        <v>107.19230769230769</v>
      </c>
      <c r="AC99" t="str" cm="1">
        <f t="array" ref="AC99">_xlfn.IFS(T99&lt;1000,"tiny",T99&lt;5000,"small",T99&lt;20000,"medium",T99&lt;50000,"large",T99&gt;50000,"very large")</f>
        <v>large</v>
      </c>
      <c r="AD99" t="str" cm="1">
        <f t="array" ref="AD99">_xlfn.IFS(W99&lt;5,"small",W99&lt;=20,"medium",W99&gt;20,"large")</f>
        <v>large</v>
      </c>
      <c r="AE99">
        <f t="shared" si="3"/>
        <v>8</v>
      </c>
    </row>
    <row r="100" spans="1:31" x14ac:dyDescent="0.3">
      <c r="A100">
        <v>1926</v>
      </c>
      <c r="B100" t="s">
        <v>787</v>
      </c>
      <c r="C100" t="s">
        <v>788</v>
      </c>
      <c r="D100" s="1">
        <v>43851</v>
      </c>
      <c r="E100" t="s">
        <v>6871</v>
      </c>
      <c r="F100">
        <v>647025</v>
      </c>
      <c r="G100" t="s">
        <v>788</v>
      </c>
      <c r="H100">
        <v>5973</v>
      </c>
      <c r="I100" t="s">
        <v>789</v>
      </c>
      <c r="J100" s="1">
        <v>40608</v>
      </c>
      <c r="K100" t="s">
        <v>5484</v>
      </c>
      <c r="L100" t="s">
        <v>37</v>
      </c>
      <c r="M100">
        <v>5973</v>
      </c>
      <c r="N100">
        <v>596</v>
      </c>
      <c r="O100" t="s">
        <v>790</v>
      </c>
      <c r="P100">
        <v>8955</v>
      </c>
      <c r="Q100" t="s">
        <v>791</v>
      </c>
      <c r="R100">
        <v>423</v>
      </c>
      <c r="S100" t="s">
        <v>792</v>
      </c>
      <c r="T100">
        <v>57207</v>
      </c>
      <c r="U100" s="1">
        <v>43851</v>
      </c>
      <c r="V100" t="s">
        <v>6212</v>
      </c>
      <c r="W100">
        <v>525</v>
      </c>
      <c r="X100" t="s">
        <v>793</v>
      </c>
      <c r="Y100" t="s">
        <v>794</v>
      </c>
      <c r="Z100">
        <v>1446467</v>
      </c>
      <c r="AA100" t="s">
        <v>24</v>
      </c>
      <c r="AB100" s="2">
        <f t="shared" si="2"/>
        <v>21.170212765957448</v>
      </c>
      <c r="AC100" t="str" cm="1">
        <f t="array" ref="AC100">_xlfn.IFS(T100&lt;1000,"tiny",T100&lt;5000,"small",T100&lt;20000,"medium",T100&lt;50000,"large",T100&gt;50000,"very large")</f>
        <v>very large</v>
      </c>
      <c r="AD100" t="str" cm="1">
        <f t="array" ref="AD100">_xlfn.IFS(W100&lt;5,"small",W100&lt;=20,"medium",W100&gt;20,"large")</f>
        <v>large</v>
      </c>
      <c r="AE100">
        <f t="shared" si="3"/>
        <v>8</v>
      </c>
    </row>
    <row r="101" spans="1:31" x14ac:dyDescent="0.3">
      <c r="A101">
        <v>791</v>
      </c>
      <c r="B101" t="s">
        <v>795</v>
      </c>
      <c r="C101" t="s">
        <v>788</v>
      </c>
      <c r="D101" s="1">
        <v>43851</v>
      </c>
      <c r="E101" t="s">
        <v>6872</v>
      </c>
      <c r="F101">
        <v>647025</v>
      </c>
      <c r="G101" t="s">
        <v>788</v>
      </c>
      <c r="H101">
        <v>3354</v>
      </c>
      <c r="I101" t="s">
        <v>796</v>
      </c>
      <c r="J101" s="1">
        <v>40608</v>
      </c>
      <c r="K101" t="s">
        <v>5485</v>
      </c>
      <c r="L101" t="s">
        <v>37</v>
      </c>
      <c r="M101">
        <v>3354</v>
      </c>
      <c r="N101">
        <v>31</v>
      </c>
      <c r="O101" t="s">
        <v>797</v>
      </c>
      <c r="P101">
        <v>1780</v>
      </c>
      <c r="Q101" t="s">
        <v>798</v>
      </c>
      <c r="R101">
        <v>159</v>
      </c>
      <c r="S101" t="s">
        <v>792</v>
      </c>
      <c r="T101">
        <v>75463</v>
      </c>
      <c r="U101" s="1">
        <v>43851</v>
      </c>
      <c r="V101" t="s">
        <v>6213</v>
      </c>
      <c r="W101">
        <v>187</v>
      </c>
      <c r="X101" t="s">
        <v>799</v>
      </c>
      <c r="Y101" t="s">
        <v>800</v>
      </c>
      <c r="Z101">
        <v>1446474</v>
      </c>
      <c r="AA101" t="s">
        <v>24</v>
      </c>
      <c r="AB101" s="2">
        <f t="shared" si="2"/>
        <v>11.19496855345912</v>
      </c>
      <c r="AC101" t="str" cm="1">
        <f t="array" ref="AC101">_xlfn.IFS(T101&lt;1000,"tiny",T101&lt;5000,"small",T101&lt;20000,"medium",T101&lt;50000,"large",T101&gt;50000,"very large")</f>
        <v>very large</v>
      </c>
      <c r="AD101" t="str" cm="1">
        <f t="array" ref="AD101">_xlfn.IFS(W101&lt;5,"small",W101&lt;=20,"medium",W101&gt;20,"large")</f>
        <v>large</v>
      </c>
      <c r="AE101">
        <f t="shared" si="3"/>
        <v>8</v>
      </c>
    </row>
    <row r="102" spans="1:31" x14ac:dyDescent="0.3">
      <c r="A102">
        <v>1437</v>
      </c>
      <c r="B102" t="s">
        <v>801</v>
      </c>
      <c r="C102" t="s">
        <v>802</v>
      </c>
      <c r="D102" s="1">
        <v>43848</v>
      </c>
      <c r="E102" t="s">
        <v>6873</v>
      </c>
      <c r="F102">
        <v>381412</v>
      </c>
      <c r="G102" t="s">
        <v>802</v>
      </c>
      <c r="H102">
        <v>5291</v>
      </c>
      <c r="I102" t="s">
        <v>803</v>
      </c>
      <c r="J102" s="1">
        <v>40609</v>
      </c>
      <c r="K102" t="s">
        <v>5486</v>
      </c>
      <c r="L102" t="s">
        <v>46</v>
      </c>
      <c r="M102">
        <v>5291</v>
      </c>
      <c r="N102">
        <v>51</v>
      </c>
      <c r="O102" t="s">
        <v>804</v>
      </c>
      <c r="P102">
        <v>4036</v>
      </c>
      <c r="Q102" t="s">
        <v>805</v>
      </c>
      <c r="R102">
        <v>164</v>
      </c>
      <c r="S102" t="s">
        <v>806</v>
      </c>
      <c r="T102">
        <v>18055</v>
      </c>
      <c r="U102" s="1">
        <v>43851</v>
      </c>
      <c r="V102" t="s">
        <v>6214</v>
      </c>
      <c r="W102">
        <v>201</v>
      </c>
      <c r="X102" t="s">
        <v>807</v>
      </c>
      <c r="Y102" t="s">
        <v>808</v>
      </c>
      <c r="Z102">
        <v>1450115</v>
      </c>
      <c r="AA102" t="s">
        <v>24</v>
      </c>
      <c r="AB102" s="2">
        <f t="shared" si="2"/>
        <v>24.609756097560975</v>
      </c>
      <c r="AC102" t="str" cm="1">
        <f t="array" ref="AC102">_xlfn.IFS(T102&lt;1000,"tiny",T102&lt;5000,"small",T102&lt;20000,"medium",T102&lt;50000,"large",T102&gt;50000,"very large")</f>
        <v>medium</v>
      </c>
      <c r="AD102" t="str" cm="1">
        <f t="array" ref="AD102">_xlfn.IFS(W102&lt;5,"small",W102&lt;=20,"medium",W102&gt;20,"large")</f>
        <v>large</v>
      </c>
      <c r="AE102">
        <f t="shared" si="3"/>
        <v>8</v>
      </c>
    </row>
    <row r="103" spans="1:31" x14ac:dyDescent="0.3">
      <c r="A103">
        <v>3777</v>
      </c>
      <c r="B103" t="s">
        <v>809</v>
      </c>
      <c r="C103" t="s">
        <v>810</v>
      </c>
      <c r="D103" s="1">
        <v>42355</v>
      </c>
      <c r="E103" t="s">
        <v>6874</v>
      </c>
      <c r="F103">
        <v>66577</v>
      </c>
      <c r="G103" t="s">
        <v>810</v>
      </c>
      <c r="H103">
        <v>7228</v>
      </c>
      <c r="I103" t="s">
        <v>811</v>
      </c>
      <c r="J103" s="1">
        <v>40609</v>
      </c>
      <c r="K103" t="s">
        <v>5487</v>
      </c>
      <c r="L103" t="s">
        <v>46</v>
      </c>
      <c r="M103">
        <v>7228</v>
      </c>
      <c r="N103">
        <v>90</v>
      </c>
      <c r="O103" t="s">
        <v>812</v>
      </c>
      <c r="P103">
        <v>1480</v>
      </c>
      <c r="Q103" t="s">
        <v>813</v>
      </c>
      <c r="R103">
        <v>53</v>
      </c>
      <c r="S103" t="s">
        <v>814</v>
      </c>
      <c r="T103">
        <v>21244</v>
      </c>
      <c r="U103" s="1">
        <v>43851</v>
      </c>
      <c r="V103" t="s">
        <v>6215</v>
      </c>
      <c r="W103">
        <v>65</v>
      </c>
      <c r="X103" t="s">
        <v>815</v>
      </c>
      <c r="Y103" t="s">
        <v>816</v>
      </c>
      <c r="Z103">
        <v>1451060</v>
      </c>
      <c r="AA103" t="s">
        <v>24</v>
      </c>
      <c r="AB103" s="2">
        <f t="shared" si="2"/>
        <v>27.924528301886792</v>
      </c>
      <c r="AC103" t="str" cm="1">
        <f t="array" ref="AC103">_xlfn.IFS(T103&lt;1000,"tiny",T103&lt;5000,"small",T103&lt;20000,"medium",T103&lt;50000,"large",T103&gt;50000,"very large")</f>
        <v>large</v>
      </c>
      <c r="AD103" t="str" cm="1">
        <f t="array" ref="AD103">_xlfn.IFS(W103&lt;5,"small",W103&lt;=20,"medium",W103&gt;20,"large")</f>
        <v>large</v>
      </c>
      <c r="AE103">
        <f t="shared" si="3"/>
        <v>8</v>
      </c>
    </row>
    <row r="104" spans="1:31" x14ac:dyDescent="0.3">
      <c r="A104">
        <v>542</v>
      </c>
      <c r="B104" t="s">
        <v>818</v>
      </c>
      <c r="C104" t="s">
        <v>819</v>
      </c>
      <c r="D104" s="1">
        <v>43844</v>
      </c>
      <c r="E104" t="s">
        <v>6875</v>
      </c>
      <c r="F104">
        <v>15129049</v>
      </c>
      <c r="G104" t="s">
        <v>819</v>
      </c>
      <c r="H104">
        <v>3620</v>
      </c>
      <c r="I104" t="s">
        <v>820</v>
      </c>
      <c r="J104" s="1">
        <v>40630</v>
      </c>
      <c r="K104" t="s">
        <v>5488</v>
      </c>
      <c r="L104" t="s">
        <v>37</v>
      </c>
      <c r="M104">
        <v>3620</v>
      </c>
      <c r="N104">
        <v>35</v>
      </c>
      <c r="O104" t="s">
        <v>821</v>
      </c>
      <c r="P104">
        <v>1092</v>
      </c>
      <c r="Q104" t="s">
        <v>822</v>
      </c>
      <c r="R104">
        <v>93</v>
      </c>
      <c r="S104" t="s">
        <v>823</v>
      </c>
      <c r="T104">
        <v>1869</v>
      </c>
      <c r="U104" s="1">
        <v>43850</v>
      </c>
      <c r="V104" t="s">
        <v>6216</v>
      </c>
      <c r="W104">
        <v>107</v>
      </c>
      <c r="X104" t="s">
        <v>824</v>
      </c>
      <c r="Y104" t="s">
        <v>825</v>
      </c>
      <c r="Z104">
        <v>1535009</v>
      </c>
      <c r="AA104" t="s">
        <v>24</v>
      </c>
      <c r="AB104" s="2">
        <f t="shared" si="2"/>
        <v>11.741935483870968</v>
      </c>
      <c r="AC104" t="str" cm="1">
        <f t="array" ref="AC104">_xlfn.IFS(T104&lt;1000,"tiny",T104&lt;5000,"small",T104&lt;20000,"medium",T104&lt;50000,"large",T104&gt;50000,"very large")</f>
        <v>small</v>
      </c>
      <c r="AD104" t="str" cm="1">
        <f t="array" ref="AD104">_xlfn.IFS(W104&lt;5,"small",W104&lt;=20,"medium",W104&gt;20,"large")</f>
        <v>large</v>
      </c>
      <c r="AE104">
        <f t="shared" si="3"/>
        <v>8</v>
      </c>
    </row>
    <row r="105" spans="1:31" x14ac:dyDescent="0.3">
      <c r="A105">
        <v>697</v>
      </c>
      <c r="B105" t="s">
        <v>826</v>
      </c>
      <c r="C105" t="s">
        <v>827</v>
      </c>
      <c r="D105" s="1">
        <v>42182</v>
      </c>
      <c r="E105" t="s">
        <v>6876</v>
      </c>
      <c r="F105">
        <v>10161</v>
      </c>
      <c r="G105" t="s">
        <v>827</v>
      </c>
      <c r="H105">
        <v>3324</v>
      </c>
      <c r="I105" t="s">
        <v>828</v>
      </c>
      <c r="J105" s="1">
        <v>40631</v>
      </c>
      <c r="K105" t="s">
        <v>5489</v>
      </c>
      <c r="L105" t="s">
        <v>29</v>
      </c>
      <c r="M105">
        <v>3324</v>
      </c>
      <c r="N105">
        <v>64</v>
      </c>
      <c r="O105" t="s">
        <v>829</v>
      </c>
      <c r="P105">
        <v>1</v>
      </c>
      <c r="Q105" t="s">
        <v>830</v>
      </c>
      <c r="R105">
        <v>0</v>
      </c>
      <c r="S105" t="s">
        <v>831</v>
      </c>
      <c r="T105">
        <v>23784</v>
      </c>
      <c r="U105" s="1">
        <v>43846</v>
      </c>
      <c r="V105" t="s">
        <v>6217</v>
      </c>
      <c r="W105">
        <v>1</v>
      </c>
      <c r="X105" t="s">
        <v>832</v>
      </c>
      <c r="Y105" t="s">
        <v>833</v>
      </c>
      <c r="Z105">
        <v>1543431</v>
      </c>
      <c r="AA105" t="s">
        <v>834</v>
      </c>
      <c r="AB105" s="2" t="e">
        <f t="shared" si="2"/>
        <v>#DIV/0!</v>
      </c>
      <c r="AC105" t="str" cm="1">
        <f t="array" ref="AC105">_xlfn.IFS(T105&lt;1000,"tiny",T105&lt;5000,"small",T105&lt;20000,"medium",T105&lt;50000,"large",T105&gt;50000,"very large")</f>
        <v>large</v>
      </c>
      <c r="AD105" t="str" cm="1">
        <f t="array" ref="AD105">_xlfn.IFS(W105&lt;5,"small",W105&lt;=20,"medium",W105&gt;20,"large")</f>
        <v>small</v>
      </c>
      <c r="AE105">
        <f t="shared" si="3"/>
        <v>8</v>
      </c>
    </row>
    <row r="106" spans="1:31" x14ac:dyDescent="0.3">
      <c r="A106">
        <v>508</v>
      </c>
      <c r="B106" t="s">
        <v>835</v>
      </c>
      <c r="C106" t="s">
        <v>836</v>
      </c>
      <c r="D106" s="1">
        <v>43807</v>
      </c>
      <c r="E106" t="s">
        <v>6877</v>
      </c>
      <c r="F106">
        <v>17111824</v>
      </c>
      <c r="G106" t="s">
        <v>836</v>
      </c>
      <c r="H106">
        <v>4091</v>
      </c>
      <c r="I106" t="s">
        <v>837</v>
      </c>
      <c r="J106" s="1">
        <v>40634</v>
      </c>
      <c r="K106" t="s">
        <v>5490</v>
      </c>
      <c r="L106" t="s">
        <v>37</v>
      </c>
      <c r="M106">
        <v>4091</v>
      </c>
      <c r="N106">
        <v>57</v>
      </c>
      <c r="O106" t="s">
        <v>838</v>
      </c>
      <c r="P106">
        <v>1674</v>
      </c>
      <c r="Q106" t="s">
        <v>839</v>
      </c>
      <c r="R106">
        <v>79</v>
      </c>
      <c r="S106" t="s">
        <v>840</v>
      </c>
      <c r="T106">
        <v>21880</v>
      </c>
      <c r="U106" s="1">
        <v>43851</v>
      </c>
      <c r="V106" t="s">
        <v>6218</v>
      </c>
      <c r="W106">
        <v>90</v>
      </c>
      <c r="X106" t="s">
        <v>841</v>
      </c>
      <c r="Y106" t="s">
        <v>842</v>
      </c>
      <c r="Z106">
        <v>1553944</v>
      </c>
      <c r="AA106" t="s">
        <v>24</v>
      </c>
      <c r="AB106" s="2">
        <f t="shared" si="2"/>
        <v>21.189873417721518</v>
      </c>
      <c r="AC106" t="str" cm="1">
        <f t="array" ref="AC106">_xlfn.IFS(T106&lt;1000,"tiny",T106&lt;5000,"small",T106&lt;20000,"medium",T106&lt;50000,"large",T106&gt;50000,"very large")</f>
        <v>large</v>
      </c>
      <c r="AD106" t="str" cm="1">
        <f t="array" ref="AD106">_xlfn.IFS(W106&lt;5,"small",W106&lt;=20,"medium",W106&gt;20,"large")</f>
        <v>large</v>
      </c>
      <c r="AE106">
        <f t="shared" si="3"/>
        <v>8</v>
      </c>
    </row>
    <row r="107" spans="1:31" x14ac:dyDescent="0.3">
      <c r="A107">
        <v>965</v>
      </c>
      <c r="B107" t="s">
        <v>843</v>
      </c>
      <c r="C107" t="s">
        <v>844</v>
      </c>
      <c r="D107" s="1">
        <v>43840</v>
      </c>
      <c r="E107" t="s">
        <v>6878</v>
      </c>
      <c r="F107">
        <v>690673</v>
      </c>
      <c r="G107" t="s">
        <v>844</v>
      </c>
      <c r="H107">
        <v>2578</v>
      </c>
      <c r="I107" t="s">
        <v>845</v>
      </c>
      <c r="J107" s="1">
        <v>40634</v>
      </c>
      <c r="K107" t="s">
        <v>5491</v>
      </c>
      <c r="L107" t="s">
        <v>177</v>
      </c>
      <c r="M107">
        <v>2578</v>
      </c>
      <c r="N107">
        <v>610</v>
      </c>
      <c r="O107" t="s">
        <v>846</v>
      </c>
      <c r="P107">
        <v>17342</v>
      </c>
      <c r="Q107" t="s">
        <v>847</v>
      </c>
      <c r="R107">
        <v>164</v>
      </c>
      <c r="S107" t="s">
        <v>848</v>
      </c>
      <c r="T107">
        <v>69472</v>
      </c>
      <c r="U107" s="1">
        <v>43851</v>
      </c>
      <c r="V107" t="s">
        <v>6219</v>
      </c>
      <c r="W107">
        <v>224</v>
      </c>
      <c r="X107" t="s">
        <v>849</v>
      </c>
      <c r="Y107" t="s">
        <v>850</v>
      </c>
      <c r="Z107">
        <v>1555094</v>
      </c>
      <c r="AA107" t="s">
        <v>25</v>
      </c>
      <c r="AB107" s="2">
        <f t="shared" si="2"/>
        <v>105.7439024390244</v>
      </c>
      <c r="AC107" t="str" cm="1">
        <f t="array" ref="AC107">_xlfn.IFS(T107&lt;1000,"tiny",T107&lt;5000,"small",T107&lt;20000,"medium",T107&lt;50000,"large",T107&gt;50000,"very large")</f>
        <v>very large</v>
      </c>
      <c r="AD107" t="str" cm="1">
        <f t="array" ref="AD107">_xlfn.IFS(W107&lt;5,"small",W107&lt;=20,"medium",W107&gt;20,"large")</f>
        <v>large</v>
      </c>
      <c r="AE107">
        <f t="shared" si="3"/>
        <v>8</v>
      </c>
    </row>
    <row r="108" spans="1:31" x14ac:dyDescent="0.3">
      <c r="A108">
        <v>287</v>
      </c>
      <c r="B108" t="s">
        <v>851</v>
      </c>
      <c r="C108" t="s">
        <v>852</v>
      </c>
      <c r="D108" s="1">
        <v>43846</v>
      </c>
      <c r="E108" t="s">
        <v>6879</v>
      </c>
      <c r="F108">
        <v>457208</v>
      </c>
      <c r="G108" t="s">
        <v>852</v>
      </c>
      <c r="H108">
        <v>2368</v>
      </c>
      <c r="I108" t="s">
        <v>853</v>
      </c>
      <c r="J108" s="1">
        <v>40654</v>
      </c>
      <c r="K108" t="s">
        <v>5492</v>
      </c>
      <c r="L108" t="s">
        <v>37</v>
      </c>
      <c r="M108">
        <v>2368</v>
      </c>
      <c r="N108">
        <v>4</v>
      </c>
      <c r="O108" t="s">
        <v>854</v>
      </c>
      <c r="P108">
        <v>1271</v>
      </c>
      <c r="Q108" t="s">
        <v>855</v>
      </c>
      <c r="R108">
        <v>15</v>
      </c>
      <c r="S108" t="s">
        <v>856</v>
      </c>
      <c r="T108">
        <v>63315</v>
      </c>
      <c r="U108" s="1">
        <v>43852</v>
      </c>
      <c r="V108" t="s">
        <v>6221</v>
      </c>
      <c r="W108">
        <v>20</v>
      </c>
      <c r="X108" t="s">
        <v>857</v>
      </c>
      <c r="Y108" t="s">
        <v>858</v>
      </c>
      <c r="Z108">
        <v>1643611</v>
      </c>
      <c r="AA108" t="s">
        <v>336</v>
      </c>
      <c r="AB108" s="2">
        <f t="shared" si="2"/>
        <v>84.733333333333334</v>
      </c>
      <c r="AC108" t="str" cm="1">
        <f t="array" ref="AC108">_xlfn.IFS(T108&lt;1000,"tiny",T108&lt;5000,"small",T108&lt;20000,"medium",T108&lt;50000,"large",T108&gt;50000,"very large")</f>
        <v>very large</v>
      </c>
      <c r="AD108" t="str" cm="1">
        <f t="array" ref="AD108">_xlfn.IFS(W108&lt;5,"small",W108&lt;=20,"medium",W108&gt;20,"large")</f>
        <v>medium</v>
      </c>
      <c r="AE108">
        <f t="shared" si="3"/>
        <v>8</v>
      </c>
    </row>
    <row r="109" spans="1:31" x14ac:dyDescent="0.3">
      <c r="A109">
        <v>567</v>
      </c>
      <c r="B109" t="s">
        <v>859</v>
      </c>
      <c r="C109" t="s">
        <v>860</v>
      </c>
      <c r="D109" s="1">
        <v>43850</v>
      </c>
      <c r="E109" t="s">
        <v>6880</v>
      </c>
      <c r="F109">
        <v>232593</v>
      </c>
      <c r="G109" t="s">
        <v>860</v>
      </c>
      <c r="H109">
        <v>4081</v>
      </c>
      <c r="I109" t="s">
        <v>861</v>
      </c>
      <c r="J109" s="1">
        <v>40665</v>
      </c>
      <c r="K109" t="s">
        <v>5493</v>
      </c>
      <c r="L109" t="s">
        <v>37</v>
      </c>
      <c r="M109">
        <v>4081</v>
      </c>
      <c r="N109">
        <v>122</v>
      </c>
      <c r="O109" t="s">
        <v>862</v>
      </c>
      <c r="P109">
        <v>664</v>
      </c>
      <c r="Q109" t="s">
        <v>863</v>
      </c>
      <c r="R109">
        <v>57</v>
      </c>
      <c r="S109" t="s">
        <v>864</v>
      </c>
      <c r="T109">
        <v>36477</v>
      </c>
      <c r="U109" s="1">
        <v>43851</v>
      </c>
      <c r="V109" t="s">
        <v>6222</v>
      </c>
      <c r="W109">
        <v>70</v>
      </c>
      <c r="X109" t="s">
        <v>865</v>
      </c>
      <c r="Y109" t="s">
        <v>866</v>
      </c>
      <c r="Z109">
        <v>1692604</v>
      </c>
      <c r="AA109" t="s">
        <v>24</v>
      </c>
      <c r="AB109" s="2">
        <f t="shared" si="2"/>
        <v>11.649122807017545</v>
      </c>
      <c r="AC109" t="str" cm="1">
        <f t="array" ref="AC109">_xlfn.IFS(T109&lt;1000,"tiny",T109&lt;5000,"small",T109&lt;20000,"medium",T109&lt;50000,"large",T109&gt;50000,"very large")</f>
        <v>large</v>
      </c>
      <c r="AD109" t="str" cm="1">
        <f t="array" ref="AD109">_xlfn.IFS(W109&lt;5,"small",W109&lt;=20,"medium",W109&gt;20,"large")</f>
        <v>large</v>
      </c>
      <c r="AE109">
        <f t="shared" si="3"/>
        <v>8</v>
      </c>
    </row>
    <row r="110" spans="1:31" x14ac:dyDescent="0.3">
      <c r="A110">
        <v>1493</v>
      </c>
      <c r="B110" t="s">
        <v>867</v>
      </c>
      <c r="C110" t="s">
        <v>868</v>
      </c>
      <c r="D110" s="1">
        <v>43824</v>
      </c>
      <c r="E110" t="s">
        <v>6881</v>
      </c>
      <c r="F110">
        <v>741279</v>
      </c>
      <c r="G110" t="s">
        <v>868</v>
      </c>
      <c r="H110">
        <v>8624</v>
      </c>
      <c r="I110" t="s">
        <v>869</v>
      </c>
      <c r="J110" s="1">
        <v>40668</v>
      </c>
      <c r="K110" t="s">
        <v>5494</v>
      </c>
      <c r="L110" t="s">
        <v>46</v>
      </c>
      <c r="M110">
        <v>8624</v>
      </c>
      <c r="N110">
        <v>196</v>
      </c>
      <c r="O110" t="s">
        <v>870</v>
      </c>
      <c r="P110">
        <v>977</v>
      </c>
      <c r="Q110" t="s">
        <v>871</v>
      </c>
      <c r="R110">
        <v>119</v>
      </c>
      <c r="S110" t="s">
        <v>872</v>
      </c>
      <c r="T110">
        <v>2414</v>
      </c>
      <c r="U110" s="1">
        <v>43851</v>
      </c>
      <c r="V110" t="s">
        <v>6223</v>
      </c>
      <c r="W110">
        <v>146</v>
      </c>
      <c r="X110" t="s">
        <v>873</v>
      </c>
      <c r="Y110" t="s">
        <v>874</v>
      </c>
      <c r="Z110">
        <v>1705960</v>
      </c>
      <c r="AA110" t="s">
        <v>24</v>
      </c>
      <c r="AB110" s="2">
        <f t="shared" si="2"/>
        <v>8.2100840336134446</v>
      </c>
      <c r="AC110" t="str" cm="1">
        <f t="array" ref="AC110">_xlfn.IFS(T110&lt;1000,"tiny",T110&lt;5000,"small",T110&lt;20000,"medium",T110&lt;50000,"large",T110&gt;50000,"very large")</f>
        <v>small</v>
      </c>
      <c r="AD110" t="str" cm="1">
        <f t="array" ref="AD110">_xlfn.IFS(W110&lt;5,"small",W110&lt;=20,"medium",W110&gt;20,"large")</f>
        <v>large</v>
      </c>
      <c r="AE110">
        <f t="shared" si="3"/>
        <v>8</v>
      </c>
    </row>
    <row r="111" spans="1:31" x14ac:dyDescent="0.3">
      <c r="A111">
        <v>845</v>
      </c>
      <c r="B111" t="s">
        <v>875</v>
      </c>
      <c r="C111" t="s">
        <v>876</v>
      </c>
      <c r="D111" s="1">
        <v>43762</v>
      </c>
      <c r="E111" t="s">
        <v>6882</v>
      </c>
      <c r="F111">
        <v>779257</v>
      </c>
      <c r="G111" t="s">
        <v>876</v>
      </c>
      <c r="H111">
        <v>4325</v>
      </c>
      <c r="I111" t="s">
        <v>877</v>
      </c>
      <c r="J111" s="1">
        <v>40679</v>
      </c>
      <c r="K111" t="s">
        <v>5495</v>
      </c>
      <c r="L111" t="s">
        <v>46</v>
      </c>
      <c r="M111">
        <v>4325</v>
      </c>
      <c r="N111">
        <v>23</v>
      </c>
      <c r="O111" t="s">
        <v>878</v>
      </c>
      <c r="P111">
        <v>2139</v>
      </c>
      <c r="Q111" t="s">
        <v>879</v>
      </c>
      <c r="R111">
        <v>73</v>
      </c>
      <c r="S111" t="s">
        <v>880</v>
      </c>
      <c r="T111">
        <v>10840</v>
      </c>
      <c r="U111" s="1">
        <v>43851</v>
      </c>
      <c r="V111" t="s">
        <v>6224</v>
      </c>
      <c r="W111">
        <v>88</v>
      </c>
      <c r="X111" t="s">
        <v>881</v>
      </c>
      <c r="Y111" t="s">
        <v>882</v>
      </c>
      <c r="Z111">
        <v>1756350</v>
      </c>
      <c r="AA111" t="s">
        <v>24</v>
      </c>
      <c r="AB111" s="2">
        <f t="shared" si="2"/>
        <v>29.301369863013697</v>
      </c>
      <c r="AC111" t="str" cm="1">
        <f t="array" ref="AC111">_xlfn.IFS(T111&lt;1000,"tiny",T111&lt;5000,"small",T111&lt;20000,"medium",T111&lt;50000,"large",T111&gt;50000,"very large")</f>
        <v>medium</v>
      </c>
      <c r="AD111" t="str" cm="1">
        <f t="array" ref="AD111">_xlfn.IFS(W111&lt;5,"small",W111&lt;=20,"medium",W111&gt;20,"large")</f>
        <v>large</v>
      </c>
      <c r="AE111">
        <f t="shared" si="3"/>
        <v>8</v>
      </c>
    </row>
    <row r="112" spans="1:31" x14ac:dyDescent="0.3">
      <c r="A112">
        <v>505</v>
      </c>
      <c r="B112" t="s">
        <v>883</v>
      </c>
      <c r="C112" t="s">
        <v>884</v>
      </c>
      <c r="D112" s="1">
        <v>43803</v>
      </c>
      <c r="E112" t="s">
        <v>6883</v>
      </c>
      <c r="F112">
        <v>65428</v>
      </c>
      <c r="G112" t="s">
        <v>884</v>
      </c>
      <c r="H112">
        <v>4203</v>
      </c>
      <c r="I112" t="s">
        <v>885</v>
      </c>
      <c r="J112" s="1">
        <v>40690</v>
      </c>
      <c r="K112" t="s">
        <v>5496</v>
      </c>
      <c r="L112" t="s">
        <v>240</v>
      </c>
      <c r="M112">
        <v>4203</v>
      </c>
      <c r="N112">
        <v>190</v>
      </c>
      <c r="O112" t="s">
        <v>886</v>
      </c>
      <c r="P112">
        <v>425</v>
      </c>
      <c r="Q112" t="s">
        <v>887</v>
      </c>
      <c r="R112">
        <v>55</v>
      </c>
      <c r="S112" t="s">
        <v>888</v>
      </c>
      <c r="T112">
        <v>1326</v>
      </c>
      <c r="U112" s="1">
        <v>43851</v>
      </c>
      <c r="V112" t="s">
        <v>6225</v>
      </c>
      <c r="W112">
        <v>60</v>
      </c>
      <c r="X112" t="s">
        <v>889</v>
      </c>
      <c r="Y112" t="s">
        <v>890</v>
      </c>
      <c r="Z112">
        <v>1812190</v>
      </c>
      <c r="AA112" t="s">
        <v>24</v>
      </c>
      <c r="AB112" s="2">
        <f t="shared" si="2"/>
        <v>7.7272727272727275</v>
      </c>
      <c r="AC112" t="str" cm="1">
        <f t="array" ref="AC112">_xlfn.IFS(T112&lt;1000,"tiny",T112&lt;5000,"small",T112&lt;20000,"medium",T112&lt;50000,"large",T112&gt;50000,"very large")</f>
        <v>small</v>
      </c>
      <c r="AD112" t="str" cm="1">
        <f t="array" ref="AD112">_xlfn.IFS(W112&lt;5,"small",W112&lt;=20,"medium",W112&gt;20,"large")</f>
        <v>large</v>
      </c>
      <c r="AE112">
        <f t="shared" si="3"/>
        <v>8</v>
      </c>
    </row>
    <row r="113" spans="1:31" x14ac:dyDescent="0.3">
      <c r="A113">
        <v>535</v>
      </c>
      <c r="B113" t="s">
        <v>891</v>
      </c>
      <c r="C113" t="s">
        <v>892</v>
      </c>
      <c r="D113" s="1">
        <v>43745</v>
      </c>
      <c r="E113" t="s">
        <v>6884</v>
      </c>
      <c r="F113">
        <v>4064005</v>
      </c>
      <c r="G113" t="s">
        <v>892</v>
      </c>
      <c r="H113">
        <v>5003</v>
      </c>
      <c r="I113" t="s">
        <v>893</v>
      </c>
      <c r="J113" s="1">
        <v>40694</v>
      </c>
      <c r="K113" t="s">
        <v>5497</v>
      </c>
      <c r="L113" t="s">
        <v>37</v>
      </c>
      <c r="M113">
        <v>5003</v>
      </c>
      <c r="N113">
        <v>344</v>
      </c>
      <c r="O113" t="s">
        <v>894</v>
      </c>
      <c r="P113">
        <v>542</v>
      </c>
      <c r="Q113" t="s">
        <v>895</v>
      </c>
      <c r="R113">
        <v>32</v>
      </c>
      <c r="S113" t="s">
        <v>896</v>
      </c>
      <c r="T113">
        <v>55157</v>
      </c>
      <c r="U113" s="1">
        <v>43850</v>
      </c>
      <c r="V113" t="s">
        <v>6226</v>
      </c>
      <c r="W113">
        <v>41</v>
      </c>
      <c r="X113" t="s">
        <v>892</v>
      </c>
      <c r="Y113" t="s">
        <v>897</v>
      </c>
      <c r="Z113">
        <v>1824023</v>
      </c>
      <c r="AA113" t="s">
        <v>24</v>
      </c>
      <c r="AB113" s="2">
        <f t="shared" si="2"/>
        <v>16.9375</v>
      </c>
      <c r="AC113" t="str" cm="1">
        <f t="array" ref="AC113">_xlfn.IFS(T113&lt;1000,"tiny",T113&lt;5000,"small",T113&lt;20000,"medium",T113&lt;50000,"large",T113&gt;50000,"very large")</f>
        <v>very large</v>
      </c>
      <c r="AD113" t="str" cm="1">
        <f t="array" ref="AD113">_xlfn.IFS(W113&lt;5,"small",W113&lt;=20,"medium",W113&gt;20,"large")</f>
        <v>large</v>
      </c>
      <c r="AE113">
        <f t="shared" si="3"/>
        <v>8</v>
      </c>
    </row>
    <row r="114" spans="1:31" x14ac:dyDescent="0.3">
      <c r="A114">
        <v>163</v>
      </c>
      <c r="B114" t="s">
        <v>898</v>
      </c>
      <c r="C114" t="s">
        <v>422</v>
      </c>
      <c r="D114" s="1">
        <v>43111</v>
      </c>
      <c r="E114" t="s">
        <v>6885</v>
      </c>
      <c r="F114">
        <v>25254</v>
      </c>
      <c r="G114" t="s">
        <v>422</v>
      </c>
      <c r="H114">
        <v>2445</v>
      </c>
      <c r="I114" t="s">
        <v>899</v>
      </c>
      <c r="J114" s="1">
        <v>40697</v>
      </c>
      <c r="K114" t="s">
        <v>5498</v>
      </c>
      <c r="L114" t="s">
        <v>29</v>
      </c>
      <c r="M114">
        <v>2445</v>
      </c>
      <c r="N114">
        <v>41</v>
      </c>
      <c r="O114" t="s">
        <v>900</v>
      </c>
      <c r="P114">
        <v>632</v>
      </c>
      <c r="Q114" t="s">
        <v>901</v>
      </c>
      <c r="R114">
        <v>10</v>
      </c>
      <c r="S114" t="s">
        <v>423</v>
      </c>
      <c r="T114">
        <v>1035</v>
      </c>
      <c r="U114" s="1">
        <v>43840</v>
      </c>
      <c r="V114" t="s">
        <v>6227</v>
      </c>
      <c r="W114">
        <v>11</v>
      </c>
      <c r="X114" t="s">
        <v>902</v>
      </c>
      <c r="Y114" t="s">
        <v>903</v>
      </c>
      <c r="Z114">
        <v>1840417</v>
      </c>
      <c r="AA114" t="s">
        <v>24</v>
      </c>
      <c r="AB114" s="2">
        <f t="shared" si="2"/>
        <v>63.2</v>
      </c>
      <c r="AC114" t="str" cm="1">
        <f t="array" ref="AC114">_xlfn.IFS(T114&lt;1000,"tiny",T114&lt;5000,"small",T114&lt;20000,"medium",T114&lt;50000,"large",T114&gt;50000,"very large")</f>
        <v>small</v>
      </c>
      <c r="AD114" t="str" cm="1">
        <f t="array" ref="AD114">_xlfn.IFS(W114&lt;5,"small",W114&lt;=20,"medium",W114&gt;20,"large")</f>
        <v>medium</v>
      </c>
      <c r="AE114">
        <f t="shared" si="3"/>
        <v>8</v>
      </c>
    </row>
    <row r="115" spans="1:31" x14ac:dyDescent="0.3">
      <c r="A115">
        <v>265</v>
      </c>
      <c r="B115" t="s">
        <v>904</v>
      </c>
      <c r="C115" t="s">
        <v>905</v>
      </c>
      <c r="D115" s="1">
        <v>43798</v>
      </c>
      <c r="E115" t="s">
        <v>6886</v>
      </c>
      <c r="F115">
        <v>1755200</v>
      </c>
      <c r="G115" t="s">
        <v>905</v>
      </c>
      <c r="H115">
        <v>1837</v>
      </c>
      <c r="I115" t="s">
        <v>906</v>
      </c>
      <c r="J115" s="1">
        <v>41569</v>
      </c>
      <c r="K115" t="s">
        <v>5499</v>
      </c>
      <c r="L115" t="s">
        <v>37</v>
      </c>
      <c r="M115">
        <v>1837</v>
      </c>
      <c r="N115">
        <v>20</v>
      </c>
      <c r="O115" t="s">
        <v>907</v>
      </c>
      <c r="P115">
        <v>3073</v>
      </c>
      <c r="Q115" t="s">
        <v>908</v>
      </c>
      <c r="R115">
        <v>88</v>
      </c>
      <c r="S115" t="s">
        <v>909</v>
      </c>
      <c r="T115">
        <v>4496</v>
      </c>
      <c r="U115" s="1">
        <v>43848</v>
      </c>
      <c r="V115" t="s">
        <v>6228</v>
      </c>
      <c r="W115">
        <v>99</v>
      </c>
      <c r="X115" t="s">
        <v>905</v>
      </c>
      <c r="Y115" t="s">
        <v>910</v>
      </c>
      <c r="Z115">
        <v>13782029</v>
      </c>
      <c r="AA115" t="s">
        <v>24</v>
      </c>
      <c r="AB115" s="2">
        <f t="shared" si="2"/>
        <v>34.920454545454547</v>
      </c>
      <c r="AC115" t="str" cm="1">
        <f t="array" ref="AC115">_xlfn.IFS(T115&lt;1000,"tiny",T115&lt;5000,"small",T115&lt;20000,"medium",T115&lt;50000,"large",T115&gt;50000,"very large")</f>
        <v>small</v>
      </c>
      <c r="AD115" t="str" cm="1">
        <f t="array" ref="AD115">_xlfn.IFS(W115&lt;5,"small",W115&lt;=20,"medium",W115&gt;20,"large")</f>
        <v>large</v>
      </c>
      <c r="AE115">
        <f t="shared" si="3"/>
        <v>6</v>
      </c>
    </row>
    <row r="116" spans="1:31" x14ac:dyDescent="0.3">
      <c r="A116">
        <v>955</v>
      </c>
      <c r="B116" t="s">
        <v>911</v>
      </c>
      <c r="C116" t="s">
        <v>912</v>
      </c>
      <c r="D116" s="1">
        <v>43851</v>
      </c>
      <c r="E116" t="s">
        <v>6887</v>
      </c>
      <c r="F116">
        <v>836481</v>
      </c>
      <c r="G116" t="s">
        <v>912</v>
      </c>
      <c r="H116">
        <v>2234</v>
      </c>
      <c r="I116" t="s">
        <v>913</v>
      </c>
      <c r="J116" s="1">
        <v>40704</v>
      </c>
      <c r="K116" t="s">
        <v>5500</v>
      </c>
      <c r="L116" t="s">
        <v>46</v>
      </c>
      <c r="M116">
        <v>2234</v>
      </c>
      <c r="N116">
        <v>35</v>
      </c>
      <c r="O116" t="s">
        <v>914</v>
      </c>
      <c r="P116">
        <v>6098</v>
      </c>
      <c r="Q116" t="s">
        <v>915</v>
      </c>
      <c r="R116">
        <v>61</v>
      </c>
      <c r="S116" t="s">
        <v>916</v>
      </c>
      <c r="T116">
        <v>43842</v>
      </c>
      <c r="U116" s="1">
        <v>43851</v>
      </c>
      <c r="V116" t="s">
        <v>6229</v>
      </c>
      <c r="W116">
        <v>95</v>
      </c>
      <c r="X116" t="s">
        <v>917</v>
      </c>
      <c r="Y116" t="s">
        <v>918</v>
      </c>
      <c r="Z116">
        <v>1873881</v>
      </c>
      <c r="AA116" t="s">
        <v>24</v>
      </c>
      <c r="AB116" s="2">
        <f t="shared" si="2"/>
        <v>99.967213114754102</v>
      </c>
      <c r="AC116" t="str" cm="1">
        <f t="array" ref="AC116">_xlfn.IFS(T116&lt;1000,"tiny",T116&lt;5000,"small",T116&lt;20000,"medium",T116&lt;50000,"large",T116&gt;50000,"very large")</f>
        <v>large</v>
      </c>
      <c r="AD116" t="str" cm="1">
        <f t="array" ref="AD116">_xlfn.IFS(W116&lt;5,"small",W116&lt;=20,"medium",W116&gt;20,"large")</f>
        <v>large</v>
      </c>
      <c r="AE116">
        <f t="shared" si="3"/>
        <v>8</v>
      </c>
    </row>
    <row r="117" spans="1:31" x14ac:dyDescent="0.3">
      <c r="A117">
        <v>1651</v>
      </c>
      <c r="B117" t="s">
        <v>919</v>
      </c>
      <c r="C117" t="s">
        <v>920</v>
      </c>
      <c r="D117" s="1">
        <v>43851</v>
      </c>
      <c r="E117" t="s">
        <v>6888</v>
      </c>
      <c r="F117">
        <v>19804680</v>
      </c>
      <c r="G117" t="s">
        <v>920</v>
      </c>
      <c r="H117">
        <v>10694</v>
      </c>
      <c r="I117" t="s">
        <v>921</v>
      </c>
      <c r="J117" s="1">
        <v>40711</v>
      </c>
      <c r="K117" t="s">
        <v>5501</v>
      </c>
      <c r="L117" t="s">
        <v>46</v>
      </c>
      <c r="M117">
        <v>10694</v>
      </c>
      <c r="N117">
        <v>237</v>
      </c>
      <c r="O117" t="s">
        <v>922</v>
      </c>
      <c r="P117">
        <v>4271</v>
      </c>
      <c r="Q117" t="s">
        <v>923</v>
      </c>
      <c r="R117">
        <v>155</v>
      </c>
      <c r="S117" t="s">
        <v>924</v>
      </c>
      <c r="T117">
        <v>106520</v>
      </c>
      <c r="U117" s="1">
        <v>43852</v>
      </c>
      <c r="V117" t="s">
        <v>6230</v>
      </c>
      <c r="W117">
        <v>172</v>
      </c>
      <c r="X117" t="s">
        <v>925</v>
      </c>
      <c r="Y117" t="s">
        <v>926</v>
      </c>
      <c r="Z117">
        <v>1911523</v>
      </c>
      <c r="AA117" t="s">
        <v>24</v>
      </c>
      <c r="AB117" s="2">
        <f t="shared" si="2"/>
        <v>27.554838709677419</v>
      </c>
      <c r="AC117" t="str" cm="1">
        <f t="array" ref="AC117">_xlfn.IFS(T117&lt;1000,"tiny",T117&lt;5000,"small",T117&lt;20000,"medium",T117&lt;50000,"large",T117&gt;50000,"very large")</f>
        <v>very large</v>
      </c>
      <c r="AD117" t="str" cm="1">
        <f t="array" ref="AD117">_xlfn.IFS(W117&lt;5,"small",W117&lt;=20,"medium",W117&gt;20,"large")</f>
        <v>large</v>
      </c>
      <c r="AE117">
        <f t="shared" si="3"/>
        <v>8</v>
      </c>
    </row>
    <row r="118" spans="1:31" x14ac:dyDescent="0.3">
      <c r="A118">
        <v>156</v>
      </c>
      <c r="B118" t="s">
        <v>927</v>
      </c>
      <c r="C118" t="s">
        <v>928</v>
      </c>
      <c r="D118" s="1">
        <v>43346</v>
      </c>
      <c r="E118" t="s">
        <v>6889</v>
      </c>
      <c r="F118">
        <v>36230314</v>
      </c>
      <c r="G118" t="s">
        <v>928</v>
      </c>
      <c r="H118">
        <v>480</v>
      </c>
      <c r="I118" t="s">
        <v>929</v>
      </c>
      <c r="J118" s="1">
        <v>43138</v>
      </c>
      <c r="K118" t="s">
        <v>5502</v>
      </c>
      <c r="L118" t="s">
        <v>240</v>
      </c>
      <c r="M118">
        <v>480</v>
      </c>
      <c r="N118">
        <v>0</v>
      </c>
      <c r="O118" t="s">
        <v>930</v>
      </c>
      <c r="P118">
        <v>195</v>
      </c>
      <c r="Q118" t="s">
        <v>931</v>
      </c>
      <c r="R118">
        <v>27</v>
      </c>
      <c r="S118" t="s">
        <v>932</v>
      </c>
      <c r="T118">
        <v>1116</v>
      </c>
      <c r="U118" s="1">
        <v>43852</v>
      </c>
      <c r="V118" t="s">
        <v>6231</v>
      </c>
      <c r="W118">
        <v>36</v>
      </c>
      <c r="X118" t="s">
        <v>933</v>
      </c>
      <c r="Y118" t="s">
        <v>934</v>
      </c>
      <c r="Z118">
        <v>120609906</v>
      </c>
      <c r="AA118" t="s">
        <v>24</v>
      </c>
      <c r="AB118" s="2">
        <f t="shared" si="2"/>
        <v>7.2222222222222223</v>
      </c>
      <c r="AC118" t="str" cm="1">
        <f t="array" ref="AC118">_xlfn.IFS(T118&lt;1000,"tiny",T118&lt;5000,"small",T118&lt;20000,"medium",T118&lt;50000,"large",T118&gt;50000,"very large")</f>
        <v>small</v>
      </c>
      <c r="AD118" t="str" cm="1">
        <f t="array" ref="AD118">_xlfn.IFS(W118&lt;5,"small",W118&lt;=20,"medium",W118&gt;20,"large")</f>
        <v>large</v>
      </c>
      <c r="AE118">
        <f t="shared" si="3"/>
        <v>1</v>
      </c>
    </row>
    <row r="119" spans="1:31" x14ac:dyDescent="0.3">
      <c r="A119">
        <v>206</v>
      </c>
      <c r="B119" t="s">
        <v>935</v>
      </c>
      <c r="C119" t="s">
        <v>936</v>
      </c>
      <c r="D119" s="1">
        <v>43846</v>
      </c>
      <c r="E119" t="s">
        <v>6890</v>
      </c>
      <c r="F119">
        <v>1342004</v>
      </c>
      <c r="G119" t="s">
        <v>936</v>
      </c>
      <c r="H119">
        <v>1968</v>
      </c>
      <c r="I119" t="s">
        <v>937</v>
      </c>
      <c r="J119" s="1">
        <v>40716</v>
      </c>
      <c r="K119" t="s">
        <v>5503</v>
      </c>
      <c r="L119" t="s">
        <v>46</v>
      </c>
      <c r="M119">
        <v>1968</v>
      </c>
      <c r="N119">
        <v>61</v>
      </c>
      <c r="O119" t="s">
        <v>938</v>
      </c>
      <c r="P119">
        <v>1467</v>
      </c>
      <c r="Q119" t="s">
        <v>939</v>
      </c>
      <c r="R119">
        <v>60</v>
      </c>
      <c r="S119" t="s">
        <v>940</v>
      </c>
      <c r="T119">
        <v>30255</v>
      </c>
      <c r="U119" s="1">
        <v>43851</v>
      </c>
      <c r="V119" t="s">
        <v>6100</v>
      </c>
      <c r="W119">
        <v>85</v>
      </c>
      <c r="X119" t="s">
        <v>941</v>
      </c>
      <c r="Y119" t="s">
        <v>942</v>
      </c>
      <c r="Z119">
        <v>1936771</v>
      </c>
      <c r="AA119" t="s">
        <v>24</v>
      </c>
      <c r="AB119" s="2">
        <f t="shared" si="2"/>
        <v>24.45</v>
      </c>
      <c r="AC119" t="str" cm="1">
        <f t="array" ref="AC119">_xlfn.IFS(T119&lt;1000,"tiny",T119&lt;5000,"small",T119&lt;20000,"medium",T119&lt;50000,"large",T119&gt;50000,"very large")</f>
        <v>large</v>
      </c>
      <c r="AD119" t="str" cm="1">
        <f t="array" ref="AD119">_xlfn.IFS(W119&lt;5,"small",W119&lt;=20,"medium",W119&gt;20,"large")</f>
        <v>large</v>
      </c>
      <c r="AE119">
        <f t="shared" si="3"/>
        <v>8</v>
      </c>
    </row>
    <row r="120" spans="1:31" x14ac:dyDescent="0.3">
      <c r="A120">
        <v>823</v>
      </c>
      <c r="B120" t="s">
        <v>944</v>
      </c>
      <c r="C120" t="s">
        <v>945</v>
      </c>
      <c r="D120" s="1">
        <v>43851</v>
      </c>
      <c r="E120" t="s">
        <v>6891</v>
      </c>
      <c r="F120">
        <v>4643847</v>
      </c>
      <c r="G120" t="s">
        <v>945</v>
      </c>
      <c r="H120">
        <v>2180</v>
      </c>
      <c r="I120" t="s">
        <v>946</v>
      </c>
      <c r="J120" s="1">
        <v>40717</v>
      </c>
      <c r="K120" t="s">
        <v>5504</v>
      </c>
      <c r="L120" t="s">
        <v>46</v>
      </c>
      <c r="M120">
        <v>2180</v>
      </c>
      <c r="N120">
        <v>199</v>
      </c>
      <c r="O120" t="s">
        <v>947</v>
      </c>
      <c r="P120">
        <v>1382</v>
      </c>
      <c r="Q120" t="s">
        <v>948</v>
      </c>
      <c r="R120">
        <v>71</v>
      </c>
      <c r="S120" t="s">
        <v>949</v>
      </c>
      <c r="T120">
        <v>5115</v>
      </c>
      <c r="U120" s="1">
        <v>43852</v>
      </c>
      <c r="V120" t="s">
        <v>6087</v>
      </c>
      <c r="W120">
        <v>91</v>
      </c>
      <c r="X120" t="s">
        <v>950</v>
      </c>
      <c r="Y120" t="s">
        <v>951</v>
      </c>
      <c r="Z120">
        <v>1944709</v>
      </c>
      <c r="AA120" t="s">
        <v>24</v>
      </c>
      <c r="AB120" s="2">
        <f t="shared" si="2"/>
        <v>19.464788732394368</v>
      </c>
      <c r="AC120" t="str" cm="1">
        <f t="array" ref="AC120">_xlfn.IFS(T120&lt;1000,"tiny",T120&lt;5000,"small",T120&lt;20000,"medium",T120&lt;50000,"large",T120&gt;50000,"very large")</f>
        <v>medium</v>
      </c>
      <c r="AD120" t="str" cm="1">
        <f t="array" ref="AD120">_xlfn.IFS(W120&lt;5,"small",W120&lt;=20,"medium",W120&gt;20,"large")</f>
        <v>large</v>
      </c>
      <c r="AE120">
        <f t="shared" si="3"/>
        <v>8</v>
      </c>
    </row>
    <row r="121" spans="1:31" x14ac:dyDescent="0.3">
      <c r="A121">
        <v>161</v>
      </c>
      <c r="B121" t="s">
        <v>952</v>
      </c>
      <c r="C121" t="s">
        <v>953</v>
      </c>
      <c r="D121" s="1">
        <v>43264</v>
      </c>
      <c r="E121" t="s">
        <v>6892</v>
      </c>
      <c r="F121">
        <v>27487661</v>
      </c>
      <c r="G121" t="s">
        <v>953</v>
      </c>
      <c r="H121">
        <v>2379</v>
      </c>
      <c r="I121" t="s">
        <v>954</v>
      </c>
      <c r="J121" s="1">
        <v>40720</v>
      </c>
      <c r="K121" t="s">
        <v>5505</v>
      </c>
      <c r="L121" t="s">
        <v>37</v>
      </c>
      <c r="M121">
        <v>2379</v>
      </c>
      <c r="N121">
        <v>140</v>
      </c>
      <c r="O121" t="s">
        <v>955</v>
      </c>
      <c r="P121">
        <v>3266</v>
      </c>
      <c r="Q121" t="s">
        <v>956</v>
      </c>
      <c r="R121">
        <v>41</v>
      </c>
      <c r="S121" t="s">
        <v>957</v>
      </c>
      <c r="T121">
        <v>19075</v>
      </c>
      <c r="U121" s="1">
        <v>43851</v>
      </c>
      <c r="V121" t="s">
        <v>6232</v>
      </c>
      <c r="W121">
        <v>46</v>
      </c>
      <c r="X121" t="s">
        <v>958</v>
      </c>
      <c r="Y121" t="s">
        <v>959</v>
      </c>
      <c r="Z121">
        <v>1955800</v>
      </c>
      <c r="AA121" t="s">
        <v>834</v>
      </c>
      <c r="AB121" s="2">
        <f t="shared" si="2"/>
        <v>79.658536585365852</v>
      </c>
      <c r="AC121" t="str" cm="1">
        <f t="array" ref="AC121">_xlfn.IFS(T121&lt;1000,"tiny",T121&lt;5000,"small",T121&lt;20000,"medium",T121&lt;50000,"large",T121&gt;50000,"very large")</f>
        <v>medium</v>
      </c>
      <c r="AD121" t="str" cm="1">
        <f t="array" ref="AD121">_xlfn.IFS(W121&lt;5,"small",W121&lt;=20,"medium",W121&gt;20,"large")</f>
        <v>large</v>
      </c>
      <c r="AE121">
        <f t="shared" si="3"/>
        <v>8</v>
      </c>
    </row>
    <row r="122" spans="1:31" x14ac:dyDescent="0.3">
      <c r="A122">
        <v>624</v>
      </c>
      <c r="B122" t="s">
        <v>960</v>
      </c>
      <c r="C122" t="s">
        <v>961</v>
      </c>
      <c r="D122" s="1">
        <v>43844</v>
      </c>
      <c r="E122" t="s">
        <v>6893</v>
      </c>
      <c r="F122">
        <v>20375</v>
      </c>
      <c r="G122" t="s">
        <v>961</v>
      </c>
      <c r="H122">
        <v>3847</v>
      </c>
      <c r="I122" t="s">
        <v>962</v>
      </c>
      <c r="J122" s="1">
        <v>40722</v>
      </c>
      <c r="K122" t="s">
        <v>5506</v>
      </c>
      <c r="L122" t="s">
        <v>240</v>
      </c>
      <c r="M122">
        <v>3847</v>
      </c>
      <c r="N122">
        <v>117</v>
      </c>
      <c r="O122" t="s">
        <v>963</v>
      </c>
      <c r="P122">
        <v>931</v>
      </c>
      <c r="Q122" t="s">
        <v>964</v>
      </c>
      <c r="R122">
        <v>82</v>
      </c>
      <c r="S122" t="s">
        <v>965</v>
      </c>
      <c r="T122">
        <v>9182</v>
      </c>
      <c r="U122" s="1">
        <v>43852</v>
      </c>
      <c r="V122" t="s">
        <v>6233</v>
      </c>
      <c r="W122">
        <v>100</v>
      </c>
      <c r="X122" t="s">
        <v>966</v>
      </c>
      <c r="Y122" t="s">
        <v>967</v>
      </c>
      <c r="Z122">
        <v>1966991</v>
      </c>
      <c r="AA122" t="s">
        <v>24</v>
      </c>
      <c r="AB122" s="2">
        <f t="shared" si="2"/>
        <v>11.353658536585366</v>
      </c>
      <c r="AC122" t="str" cm="1">
        <f t="array" ref="AC122">_xlfn.IFS(T122&lt;1000,"tiny",T122&lt;5000,"small",T122&lt;20000,"medium",T122&lt;50000,"large",T122&gt;50000,"very large")</f>
        <v>medium</v>
      </c>
      <c r="AD122" t="str" cm="1">
        <f t="array" ref="AD122">_xlfn.IFS(W122&lt;5,"small",W122&lt;=20,"medium",W122&gt;20,"large")</f>
        <v>large</v>
      </c>
      <c r="AE122">
        <f t="shared" si="3"/>
        <v>8</v>
      </c>
    </row>
    <row r="123" spans="1:31" x14ac:dyDescent="0.3">
      <c r="A123">
        <v>939</v>
      </c>
      <c r="B123" t="s">
        <v>968</v>
      </c>
      <c r="C123" t="s">
        <v>969</v>
      </c>
      <c r="D123" s="1">
        <v>43852</v>
      </c>
      <c r="E123" t="s">
        <v>6894</v>
      </c>
      <c r="F123">
        <v>716546</v>
      </c>
      <c r="G123" t="s">
        <v>969</v>
      </c>
      <c r="H123">
        <v>3721</v>
      </c>
      <c r="I123" t="s">
        <v>970</v>
      </c>
      <c r="J123" s="1">
        <v>40725</v>
      </c>
      <c r="K123" t="s">
        <v>5507</v>
      </c>
      <c r="L123" t="s">
        <v>37</v>
      </c>
      <c r="M123">
        <v>3721</v>
      </c>
      <c r="N123">
        <v>73</v>
      </c>
      <c r="O123" t="s">
        <v>971</v>
      </c>
      <c r="P123">
        <v>24935</v>
      </c>
      <c r="Q123" t="s">
        <v>972</v>
      </c>
      <c r="R123">
        <v>108</v>
      </c>
      <c r="S123" t="s">
        <v>973</v>
      </c>
      <c r="T123">
        <v>60049</v>
      </c>
      <c r="U123" s="1">
        <v>43851</v>
      </c>
      <c r="V123" t="s">
        <v>6234</v>
      </c>
      <c r="W123">
        <v>197</v>
      </c>
      <c r="X123" t="s">
        <v>969</v>
      </c>
      <c r="Y123" t="s">
        <v>974</v>
      </c>
      <c r="Z123">
        <v>1985358</v>
      </c>
      <c r="AA123" t="s">
        <v>121</v>
      </c>
      <c r="AB123" s="2">
        <f t="shared" si="2"/>
        <v>230.87962962962962</v>
      </c>
      <c r="AC123" t="str" cm="1">
        <f t="array" ref="AC123">_xlfn.IFS(T123&lt;1000,"tiny",T123&lt;5000,"small",T123&lt;20000,"medium",T123&lt;50000,"large",T123&gt;50000,"very large")</f>
        <v>very large</v>
      </c>
      <c r="AD123" t="str" cm="1">
        <f t="array" ref="AD123">_xlfn.IFS(W123&lt;5,"small",W123&lt;=20,"medium",W123&gt;20,"large")</f>
        <v>large</v>
      </c>
      <c r="AE123">
        <f t="shared" si="3"/>
        <v>8</v>
      </c>
    </row>
    <row r="124" spans="1:31" x14ac:dyDescent="0.3">
      <c r="A124">
        <v>1878</v>
      </c>
      <c r="B124" t="s">
        <v>975</v>
      </c>
      <c r="C124" t="s">
        <v>976</v>
      </c>
      <c r="D124" s="1">
        <v>43851</v>
      </c>
      <c r="E124" t="s">
        <v>6895</v>
      </c>
      <c r="F124">
        <v>7658037</v>
      </c>
      <c r="G124" t="s">
        <v>976</v>
      </c>
      <c r="H124">
        <v>6166</v>
      </c>
      <c r="I124" t="s">
        <v>977</v>
      </c>
      <c r="J124" s="1">
        <v>40729</v>
      </c>
      <c r="K124" t="s">
        <v>5508</v>
      </c>
      <c r="L124" t="s">
        <v>46</v>
      </c>
      <c r="M124">
        <v>6166</v>
      </c>
      <c r="N124">
        <v>482</v>
      </c>
      <c r="O124" t="s">
        <v>978</v>
      </c>
      <c r="P124">
        <v>3651</v>
      </c>
      <c r="Q124" t="s">
        <v>979</v>
      </c>
      <c r="R124">
        <v>181</v>
      </c>
      <c r="S124" t="s">
        <v>980</v>
      </c>
      <c r="T124">
        <v>13787</v>
      </c>
      <c r="U124" s="1">
        <v>43851</v>
      </c>
      <c r="V124" t="s">
        <v>6235</v>
      </c>
      <c r="W124">
        <v>256</v>
      </c>
      <c r="X124" t="s">
        <v>981</v>
      </c>
      <c r="Y124" t="s">
        <v>982</v>
      </c>
      <c r="Z124">
        <v>2003641</v>
      </c>
      <c r="AA124" t="s">
        <v>24</v>
      </c>
      <c r="AB124" s="2">
        <f t="shared" si="2"/>
        <v>20.171270718232044</v>
      </c>
      <c r="AC124" t="str" cm="1">
        <f t="array" ref="AC124">_xlfn.IFS(T124&lt;1000,"tiny",T124&lt;5000,"small",T124&lt;20000,"medium",T124&lt;50000,"large",T124&gt;50000,"very large")</f>
        <v>medium</v>
      </c>
      <c r="AD124" t="str" cm="1">
        <f t="array" ref="AD124">_xlfn.IFS(W124&lt;5,"small",W124&lt;=20,"medium",W124&gt;20,"large")</f>
        <v>large</v>
      </c>
      <c r="AE124">
        <f t="shared" si="3"/>
        <v>8</v>
      </c>
    </row>
    <row r="125" spans="1:31" x14ac:dyDescent="0.3">
      <c r="A125">
        <v>604</v>
      </c>
      <c r="B125" t="s">
        <v>983</v>
      </c>
      <c r="C125" t="s">
        <v>984</v>
      </c>
      <c r="D125" s="1">
        <v>42796</v>
      </c>
      <c r="E125" t="s">
        <v>6896</v>
      </c>
      <c r="F125">
        <v>869684</v>
      </c>
      <c r="G125" t="s">
        <v>984</v>
      </c>
      <c r="H125">
        <v>2490</v>
      </c>
      <c r="I125" t="s">
        <v>985</v>
      </c>
      <c r="J125" s="1">
        <v>40731</v>
      </c>
      <c r="K125" t="s">
        <v>5509</v>
      </c>
      <c r="L125" t="s">
        <v>46</v>
      </c>
      <c r="M125">
        <v>2490</v>
      </c>
      <c r="N125">
        <v>7</v>
      </c>
      <c r="O125" t="s">
        <v>986</v>
      </c>
      <c r="P125">
        <v>26</v>
      </c>
      <c r="Q125" t="s">
        <v>987</v>
      </c>
      <c r="R125">
        <v>8</v>
      </c>
      <c r="S125" t="s">
        <v>988</v>
      </c>
      <c r="T125">
        <v>195</v>
      </c>
      <c r="U125" s="1">
        <v>43851</v>
      </c>
      <c r="V125" t="s">
        <v>6236</v>
      </c>
      <c r="W125">
        <v>9</v>
      </c>
      <c r="X125" t="s">
        <v>989</v>
      </c>
      <c r="Y125" t="s">
        <v>990</v>
      </c>
      <c r="Z125">
        <v>2014561</v>
      </c>
      <c r="AA125" t="s">
        <v>24</v>
      </c>
      <c r="AB125" s="2">
        <f t="shared" si="2"/>
        <v>3.25</v>
      </c>
      <c r="AC125" t="str" cm="1">
        <f t="array" ref="AC125">_xlfn.IFS(T125&lt;1000,"tiny",T125&lt;5000,"small",T125&lt;20000,"medium",T125&lt;50000,"large",T125&gt;50000,"very large")</f>
        <v>tiny</v>
      </c>
      <c r="AD125" t="str" cm="1">
        <f t="array" ref="AD125">_xlfn.IFS(W125&lt;5,"small",W125&lt;=20,"medium",W125&gt;20,"large")</f>
        <v>medium</v>
      </c>
      <c r="AE125">
        <f t="shared" si="3"/>
        <v>8</v>
      </c>
    </row>
    <row r="126" spans="1:31" x14ac:dyDescent="0.3">
      <c r="A126">
        <v>1507</v>
      </c>
      <c r="B126" t="s">
        <v>991</v>
      </c>
      <c r="C126" t="s">
        <v>992</v>
      </c>
      <c r="D126" s="1">
        <v>43852</v>
      </c>
      <c r="E126" t="s">
        <v>6897</v>
      </c>
      <c r="F126">
        <v>56974</v>
      </c>
      <c r="G126" t="s">
        <v>992</v>
      </c>
      <c r="H126">
        <v>2776</v>
      </c>
      <c r="I126" t="s">
        <v>993</v>
      </c>
      <c r="J126" s="1">
        <v>40738</v>
      </c>
      <c r="K126" t="s">
        <v>5510</v>
      </c>
      <c r="L126" t="s">
        <v>46</v>
      </c>
      <c r="M126">
        <v>2776</v>
      </c>
      <c r="N126">
        <v>324</v>
      </c>
      <c r="O126" t="s">
        <v>994</v>
      </c>
      <c r="P126">
        <v>20168</v>
      </c>
      <c r="Q126" t="s">
        <v>995</v>
      </c>
      <c r="R126">
        <v>134</v>
      </c>
      <c r="S126" t="s">
        <v>996</v>
      </c>
      <c r="T126">
        <v>145087</v>
      </c>
      <c r="U126" s="1">
        <v>43851</v>
      </c>
      <c r="V126" t="s">
        <v>6237</v>
      </c>
      <c r="W126">
        <v>146</v>
      </c>
      <c r="X126" t="s">
        <v>997</v>
      </c>
      <c r="Y126" t="s">
        <v>998</v>
      </c>
      <c r="Z126">
        <v>2045207</v>
      </c>
      <c r="AA126" t="s">
        <v>999</v>
      </c>
      <c r="AB126" s="2">
        <f t="shared" si="2"/>
        <v>150.50746268656715</v>
      </c>
      <c r="AC126" t="str" cm="1">
        <f t="array" ref="AC126">_xlfn.IFS(T126&lt;1000,"tiny",T126&lt;5000,"small",T126&lt;20000,"medium",T126&lt;50000,"large",T126&gt;50000,"very large")</f>
        <v>very large</v>
      </c>
      <c r="AD126" t="str" cm="1">
        <f t="array" ref="AD126">_xlfn.IFS(W126&lt;5,"small",W126&lt;=20,"medium",W126&gt;20,"large")</f>
        <v>large</v>
      </c>
      <c r="AE126">
        <f t="shared" si="3"/>
        <v>8</v>
      </c>
    </row>
    <row r="127" spans="1:31" x14ac:dyDescent="0.3">
      <c r="A127">
        <v>1167</v>
      </c>
      <c r="B127" t="s">
        <v>1000</v>
      </c>
      <c r="C127" t="s">
        <v>1001</v>
      </c>
      <c r="D127" s="1">
        <v>43852</v>
      </c>
      <c r="E127" t="s">
        <v>6898</v>
      </c>
      <c r="F127">
        <v>847984</v>
      </c>
      <c r="G127" t="s">
        <v>1001</v>
      </c>
      <c r="H127">
        <v>2331</v>
      </c>
      <c r="I127" t="s">
        <v>1002</v>
      </c>
      <c r="J127" s="1">
        <v>40745</v>
      </c>
      <c r="K127" t="s">
        <v>5511</v>
      </c>
      <c r="L127" t="s">
        <v>37</v>
      </c>
      <c r="M127">
        <v>2331</v>
      </c>
      <c r="N127">
        <v>1001</v>
      </c>
      <c r="O127" t="s">
        <v>1003</v>
      </c>
      <c r="P127">
        <v>27333</v>
      </c>
      <c r="Q127" t="s">
        <v>1004</v>
      </c>
      <c r="R127">
        <v>319</v>
      </c>
      <c r="S127" t="s">
        <v>1005</v>
      </c>
      <c r="T127">
        <v>85768</v>
      </c>
      <c r="U127" s="1">
        <v>43851</v>
      </c>
      <c r="V127" t="s">
        <v>6238</v>
      </c>
      <c r="W127">
        <v>355</v>
      </c>
      <c r="X127" t="s">
        <v>1001</v>
      </c>
      <c r="Y127" t="s">
        <v>1006</v>
      </c>
      <c r="Z127">
        <v>2081289</v>
      </c>
      <c r="AA127" t="s">
        <v>24</v>
      </c>
      <c r="AB127" s="2">
        <f t="shared" si="2"/>
        <v>85.683385579937308</v>
      </c>
      <c r="AC127" t="str" cm="1">
        <f t="array" ref="AC127">_xlfn.IFS(T127&lt;1000,"tiny",T127&lt;5000,"small",T127&lt;20000,"medium",T127&lt;50000,"large",T127&gt;50000,"very large")</f>
        <v>very large</v>
      </c>
      <c r="AD127" t="str" cm="1">
        <f t="array" ref="AD127">_xlfn.IFS(W127&lt;5,"small",W127&lt;=20,"medium",W127&gt;20,"large")</f>
        <v>large</v>
      </c>
      <c r="AE127">
        <f t="shared" si="3"/>
        <v>8</v>
      </c>
    </row>
    <row r="128" spans="1:31" x14ac:dyDescent="0.3">
      <c r="A128">
        <v>3642</v>
      </c>
      <c r="B128" t="s">
        <v>1007</v>
      </c>
      <c r="C128" t="s">
        <v>607</v>
      </c>
      <c r="D128" s="1">
        <v>43797</v>
      </c>
      <c r="E128" t="s">
        <v>5971</v>
      </c>
      <c r="F128">
        <v>317776</v>
      </c>
      <c r="G128" t="s">
        <v>607</v>
      </c>
      <c r="H128">
        <v>3962</v>
      </c>
      <c r="I128" t="s">
        <v>1008</v>
      </c>
      <c r="J128" s="1">
        <v>40750</v>
      </c>
      <c r="K128" t="s">
        <v>5512</v>
      </c>
      <c r="L128" t="s">
        <v>46</v>
      </c>
      <c r="M128">
        <v>3962</v>
      </c>
      <c r="N128">
        <v>708</v>
      </c>
      <c r="O128" t="s">
        <v>1009</v>
      </c>
      <c r="P128">
        <v>1345</v>
      </c>
      <c r="Q128" t="s">
        <v>1010</v>
      </c>
      <c r="R128">
        <v>92</v>
      </c>
      <c r="S128" t="s">
        <v>611</v>
      </c>
      <c r="T128">
        <v>6956</v>
      </c>
      <c r="U128" s="1">
        <v>43851</v>
      </c>
      <c r="V128" t="s">
        <v>6239</v>
      </c>
      <c r="W128">
        <v>125</v>
      </c>
      <c r="X128" t="s">
        <v>1011</v>
      </c>
      <c r="Y128" t="s">
        <v>1012</v>
      </c>
      <c r="Z128">
        <v>2108481</v>
      </c>
      <c r="AA128" t="s">
        <v>24</v>
      </c>
      <c r="AB128" s="2">
        <f t="shared" si="2"/>
        <v>14.619565217391305</v>
      </c>
      <c r="AC128" t="str" cm="1">
        <f t="array" ref="AC128">_xlfn.IFS(T128&lt;1000,"tiny",T128&lt;5000,"small",T128&lt;20000,"medium",T128&lt;50000,"large",T128&gt;50000,"very large")</f>
        <v>medium</v>
      </c>
      <c r="AD128" t="str" cm="1">
        <f t="array" ref="AD128">_xlfn.IFS(W128&lt;5,"small",W128&lt;=20,"medium",W128&gt;20,"large")</f>
        <v>large</v>
      </c>
      <c r="AE128">
        <f t="shared" si="3"/>
        <v>8</v>
      </c>
    </row>
    <row r="129" spans="1:31" x14ac:dyDescent="0.3">
      <c r="A129">
        <v>1153</v>
      </c>
      <c r="B129" t="s">
        <v>1013</v>
      </c>
      <c r="C129" t="s">
        <v>1014</v>
      </c>
      <c r="D129" s="1">
        <v>43839</v>
      </c>
      <c r="E129" t="s">
        <v>6899</v>
      </c>
      <c r="F129">
        <v>5338312</v>
      </c>
      <c r="G129" t="s">
        <v>1014</v>
      </c>
      <c r="H129">
        <v>5690</v>
      </c>
      <c r="I129" t="s">
        <v>1015</v>
      </c>
      <c r="J129" s="1">
        <v>40751</v>
      </c>
      <c r="K129" t="s">
        <v>5513</v>
      </c>
      <c r="L129" t="s">
        <v>37</v>
      </c>
      <c r="M129">
        <v>5690</v>
      </c>
      <c r="N129">
        <v>18</v>
      </c>
      <c r="O129" t="s">
        <v>1016</v>
      </c>
      <c r="P129">
        <v>927</v>
      </c>
      <c r="Q129" t="s">
        <v>1017</v>
      </c>
      <c r="R129">
        <v>84</v>
      </c>
      <c r="S129" t="s">
        <v>1018</v>
      </c>
      <c r="T129">
        <v>1128</v>
      </c>
      <c r="U129" s="1">
        <v>43852</v>
      </c>
      <c r="V129" t="s">
        <v>6198</v>
      </c>
      <c r="W129">
        <v>101</v>
      </c>
      <c r="X129" t="s">
        <v>1014</v>
      </c>
      <c r="Y129" t="s">
        <v>1019</v>
      </c>
      <c r="Z129">
        <v>2114213</v>
      </c>
      <c r="AA129" t="s">
        <v>24</v>
      </c>
      <c r="AB129" s="2">
        <f t="shared" si="2"/>
        <v>11.035714285714286</v>
      </c>
      <c r="AC129" t="str" cm="1">
        <f t="array" ref="AC129">_xlfn.IFS(T129&lt;1000,"tiny",T129&lt;5000,"small",T129&lt;20000,"medium",T129&lt;50000,"large",T129&gt;50000,"very large")</f>
        <v>small</v>
      </c>
      <c r="AD129" t="str" cm="1">
        <f t="array" ref="AD129">_xlfn.IFS(W129&lt;5,"small",W129&lt;=20,"medium",W129&gt;20,"large")</f>
        <v>large</v>
      </c>
      <c r="AE129">
        <f t="shared" si="3"/>
        <v>8</v>
      </c>
    </row>
    <row r="130" spans="1:31" x14ac:dyDescent="0.3">
      <c r="A130">
        <v>318</v>
      </c>
      <c r="B130" t="s">
        <v>1020</v>
      </c>
      <c r="C130" t="s">
        <v>1021</v>
      </c>
      <c r="D130" s="1">
        <v>43092</v>
      </c>
      <c r="E130" t="s">
        <v>6900</v>
      </c>
      <c r="F130">
        <v>290341</v>
      </c>
      <c r="G130" t="s">
        <v>1021</v>
      </c>
      <c r="H130">
        <v>1595</v>
      </c>
      <c r="I130" t="s">
        <v>1022</v>
      </c>
      <c r="J130" s="1">
        <v>40752</v>
      </c>
      <c r="K130" t="s">
        <v>5514</v>
      </c>
      <c r="L130" t="s">
        <v>29</v>
      </c>
      <c r="M130">
        <v>1595</v>
      </c>
      <c r="N130">
        <v>42</v>
      </c>
      <c r="O130" t="s">
        <v>1023</v>
      </c>
      <c r="P130">
        <v>722</v>
      </c>
      <c r="Q130" t="s">
        <v>1024</v>
      </c>
      <c r="R130">
        <v>24</v>
      </c>
      <c r="S130" t="s">
        <v>1025</v>
      </c>
      <c r="T130">
        <v>1588</v>
      </c>
      <c r="U130" s="1">
        <v>43850</v>
      </c>
      <c r="V130" t="s">
        <v>6240</v>
      </c>
      <c r="W130">
        <v>47</v>
      </c>
      <c r="X130" t="s">
        <v>1026</v>
      </c>
      <c r="Y130" t="s">
        <v>1027</v>
      </c>
      <c r="Z130">
        <v>2121160</v>
      </c>
      <c r="AA130" t="s">
        <v>24</v>
      </c>
      <c r="AB130" s="2">
        <f t="shared" si="2"/>
        <v>30.083333333333332</v>
      </c>
      <c r="AC130" t="str" cm="1">
        <f t="array" ref="AC130">_xlfn.IFS(T130&lt;1000,"tiny",T130&lt;5000,"small",T130&lt;20000,"medium",T130&lt;50000,"large",T130&gt;50000,"very large")</f>
        <v>small</v>
      </c>
      <c r="AD130" t="str" cm="1">
        <f t="array" ref="AD130">_xlfn.IFS(W130&lt;5,"small",W130&lt;=20,"medium",W130&gt;20,"large")</f>
        <v>large</v>
      </c>
      <c r="AE130">
        <f t="shared" si="3"/>
        <v>8</v>
      </c>
    </row>
    <row r="131" spans="1:31" x14ac:dyDescent="0.3">
      <c r="A131">
        <v>818</v>
      </c>
      <c r="B131" t="s">
        <v>1028</v>
      </c>
      <c r="C131" t="s">
        <v>1029</v>
      </c>
      <c r="D131" s="1">
        <v>43837</v>
      </c>
      <c r="E131" t="s">
        <v>6901</v>
      </c>
      <c r="F131">
        <v>41734</v>
      </c>
      <c r="G131" t="s">
        <v>1029</v>
      </c>
      <c r="H131">
        <v>4441</v>
      </c>
      <c r="I131" t="s">
        <v>1030</v>
      </c>
      <c r="J131" s="1">
        <v>40759</v>
      </c>
      <c r="K131" t="s">
        <v>5515</v>
      </c>
      <c r="L131" t="s">
        <v>37</v>
      </c>
      <c r="M131">
        <v>4441</v>
      </c>
      <c r="N131">
        <v>196</v>
      </c>
      <c r="O131" t="s">
        <v>1031</v>
      </c>
      <c r="P131">
        <v>996</v>
      </c>
      <c r="Q131" t="s">
        <v>1032</v>
      </c>
      <c r="R131">
        <v>29</v>
      </c>
      <c r="S131" t="s">
        <v>1033</v>
      </c>
      <c r="T131">
        <v>2271</v>
      </c>
      <c r="U131" s="1">
        <v>43851</v>
      </c>
      <c r="V131" t="s">
        <v>6241</v>
      </c>
      <c r="W131">
        <v>31</v>
      </c>
      <c r="X131" t="s">
        <v>1034</v>
      </c>
      <c r="Y131" t="s">
        <v>1035</v>
      </c>
      <c r="Z131">
        <v>2154595</v>
      </c>
      <c r="AA131" t="s">
        <v>24</v>
      </c>
      <c r="AB131" s="2">
        <f t="shared" ref="AB131:AB194" si="4">P131/R131</f>
        <v>34.344827586206897</v>
      </c>
      <c r="AC131" t="str" cm="1">
        <f t="array" ref="AC131">_xlfn.IFS(T131&lt;1000,"tiny",T131&lt;5000,"small",T131&lt;20000,"medium",T131&lt;50000,"large",T131&gt;50000,"very large")</f>
        <v>small</v>
      </c>
      <c r="AD131" t="str" cm="1">
        <f t="array" ref="AD131">_xlfn.IFS(W131&lt;5,"small",W131&lt;=20,"medium",W131&gt;20,"large")</f>
        <v>large</v>
      </c>
      <c r="AE131">
        <f t="shared" ref="AE131:AE194" si="5">DATEDIF(J131,U131,"Y")</f>
        <v>8</v>
      </c>
    </row>
    <row r="132" spans="1:31" x14ac:dyDescent="0.3">
      <c r="A132">
        <v>4230</v>
      </c>
      <c r="B132" t="s">
        <v>1036</v>
      </c>
      <c r="C132" t="s">
        <v>810</v>
      </c>
      <c r="D132" s="1">
        <v>43065</v>
      </c>
      <c r="E132" t="s">
        <v>6902</v>
      </c>
      <c r="F132">
        <v>66577</v>
      </c>
      <c r="G132" t="s">
        <v>810</v>
      </c>
      <c r="H132">
        <v>10197</v>
      </c>
      <c r="I132" t="s">
        <v>1037</v>
      </c>
      <c r="J132" s="1">
        <v>40759</v>
      </c>
      <c r="K132" t="s">
        <v>5516</v>
      </c>
      <c r="L132" t="s">
        <v>46</v>
      </c>
      <c r="M132">
        <v>10197</v>
      </c>
      <c r="N132">
        <v>215</v>
      </c>
      <c r="O132" t="s">
        <v>1038</v>
      </c>
      <c r="P132">
        <v>241</v>
      </c>
      <c r="Q132" t="s">
        <v>1039</v>
      </c>
      <c r="R132">
        <v>15</v>
      </c>
      <c r="S132" t="s">
        <v>814</v>
      </c>
      <c r="T132">
        <v>8657</v>
      </c>
      <c r="U132" s="1">
        <v>43850</v>
      </c>
      <c r="V132" t="s">
        <v>6242</v>
      </c>
      <c r="W132">
        <v>18</v>
      </c>
      <c r="X132" t="s">
        <v>1040</v>
      </c>
      <c r="Y132" t="s">
        <v>1041</v>
      </c>
      <c r="Z132">
        <v>2155793</v>
      </c>
      <c r="AA132" t="s">
        <v>24</v>
      </c>
      <c r="AB132" s="2">
        <f t="shared" si="4"/>
        <v>16.066666666666666</v>
      </c>
      <c r="AC132" t="str" cm="1">
        <f t="array" ref="AC132">_xlfn.IFS(T132&lt;1000,"tiny",T132&lt;5000,"small",T132&lt;20000,"medium",T132&lt;50000,"large",T132&gt;50000,"very large")</f>
        <v>medium</v>
      </c>
      <c r="AD132" t="str" cm="1">
        <f t="array" ref="AD132">_xlfn.IFS(W132&lt;5,"small",W132&lt;=20,"medium",W132&gt;20,"large")</f>
        <v>medium</v>
      </c>
      <c r="AE132">
        <f t="shared" si="5"/>
        <v>8</v>
      </c>
    </row>
    <row r="133" spans="1:31" x14ac:dyDescent="0.3">
      <c r="A133">
        <v>596</v>
      </c>
      <c r="B133" t="s">
        <v>1042</v>
      </c>
      <c r="C133" t="s">
        <v>1043</v>
      </c>
      <c r="D133" s="1">
        <v>43843</v>
      </c>
      <c r="E133" t="s">
        <v>6903</v>
      </c>
      <c r="F133">
        <v>7044479</v>
      </c>
      <c r="G133" t="s">
        <v>1043</v>
      </c>
      <c r="H133">
        <v>2623</v>
      </c>
      <c r="I133" t="s">
        <v>1044</v>
      </c>
      <c r="J133" s="1">
        <v>40760</v>
      </c>
      <c r="K133" t="s">
        <v>5517</v>
      </c>
      <c r="L133" t="s">
        <v>46</v>
      </c>
      <c r="M133">
        <v>2623</v>
      </c>
      <c r="N133">
        <v>508</v>
      </c>
      <c r="O133" t="s">
        <v>1045</v>
      </c>
      <c r="P133">
        <v>7117</v>
      </c>
      <c r="Q133" t="s">
        <v>1046</v>
      </c>
      <c r="R133">
        <v>69</v>
      </c>
      <c r="S133" t="s">
        <v>1047</v>
      </c>
      <c r="T133">
        <v>49365</v>
      </c>
      <c r="U133" s="1">
        <v>43851</v>
      </c>
      <c r="V133" t="s">
        <v>6243</v>
      </c>
      <c r="W133">
        <v>90</v>
      </c>
      <c r="X133" t="s">
        <v>1043</v>
      </c>
      <c r="Y133" t="s">
        <v>1048</v>
      </c>
      <c r="Z133">
        <v>2158982</v>
      </c>
      <c r="AA133" t="s">
        <v>24</v>
      </c>
      <c r="AB133" s="2">
        <f t="shared" si="4"/>
        <v>103.14492753623189</v>
      </c>
      <c r="AC133" t="str" cm="1">
        <f t="array" ref="AC133">_xlfn.IFS(T133&lt;1000,"tiny",T133&lt;5000,"small",T133&lt;20000,"medium",T133&lt;50000,"large",T133&gt;50000,"very large")</f>
        <v>large</v>
      </c>
      <c r="AD133" t="str" cm="1">
        <f t="array" ref="AD133">_xlfn.IFS(W133&lt;5,"small",W133&lt;=20,"medium",W133&gt;20,"large")</f>
        <v>large</v>
      </c>
      <c r="AE133">
        <f t="shared" si="5"/>
        <v>8</v>
      </c>
    </row>
    <row r="134" spans="1:31" x14ac:dyDescent="0.3">
      <c r="A134">
        <v>338</v>
      </c>
      <c r="B134" t="s">
        <v>1049</v>
      </c>
      <c r="C134" t="s">
        <v>1050</v>
      </c>
      <c r="D134" s="1">
        <v>43845</v>
      </c>
      <c r="E134" t="s">
        <v>6904</v>
      </c>
      <c r="F134">
        <v>870325</v>
      </c>
      <c r="G134" t="s">
        <v>1050</v>
      </c>
      <c r="H134">
        <v>3304</v>
      </c>
      <c r="I134" t="s">
        <v>1051</v>
      </c>
      <c r="J134" s="1">
        <v>40764</v>
      </c>
      <c r="K134" t="s">
        <v>5518</v>
      </c>
      <c r="L134" t="s">
        <v>37</v>
      </c>
      <c r="M134">
        <v>3304</v>
      </c>
      <c r="N134">
        <v>97</v>
      </c>
      <c r="O134" t="s">
        <v>1052</v>
      </c>
      <c r="P134">
        <v>3432</v>
      </c>
      <c r="Q134" t="s">
        <v>1053</v>
      </c>
      <c r="R134">
        <v>70</v>
      </c>
      <c r="S134" t="s">
        <v>1054</v>
      </c>
      <c r="T134">
        <v>29918</v>
      </c>
      <c r="U134" s="1">
        <v>43852</v>
      </c>
      <c r="V134" t="s">
        <v>6244</v>
      </c>
      <c r="W134">
        <v>87</v>
      </c>
      <c r="X134" t="s">
        <v>1055</v>
      </c>
      <c r="Y134" t="s">
        <v>1056</v>
      </c>
      <c r="Z134">
        <v>2179572</v>
      </c>
      <c r="AA134" t="s">
        <v>24</v>
      </c>
      <c r="AB134" s="2">
        <f t="shared" si="4"/>
        <v>49.028571428571432</v>
      </c>
      <c r="AC134" t="str" cm="1">
        <f t="array" ref="AC134">_xlfn.IFS(T134&lt;1000,"tiny",T134&lt;5000,"small",T134&lt;20000,"medium",T134&lt;50000,"large",T134&gt;50000,"very large")</f>
        <v>large</v>
      </c>
      <c r="AD134" t="str" cm="1">
        <f t="array" ref="AD134">_xlfn.IFS(W134&lt;5,"small",W134&lt;=20,"medium",W134&gt;20,"large")</f>
        <v>large</v>
      </c>
      <c r="AE134">
        <f t="shared" si="5"/>
        <v>8</v>
      </c>
    </row>
    <row r="135" spans="1:31" x14ac:dyDescent="0.3">
      <c r="A135">
        <v>618</v>
      </c>
      <c r="B135" t="s">
        <v>1057</v>
      </c>
      <c r="C135" t="s">
        <v>1058</v>
      </c>
      <c r="D135" s="1">
        <v>43621</v>
      </c>
      <c r="E135" t="s">
        <v>6905</v>
      </c>
      <c r="F135">
        <v>27975918</v>
      </c>
      <c r="G135" t="s">
        <v>1058</v>
      </c>
      <c r="H135">
        <v>2621</v>
      </c>
      <c r="I135" t="s">
        <v>1059</v>
      </c>
      <c r="J135" s="1">
        <v>40767</v>
      </c>
      <c r="K135" t="s">
        <v>5519</v>
      </c>
      <c r="L135" t="s">
        <v>46</v>
      </c>
      <c r="M135">
        <v>2621</v>
      </c>
      <c r="N135">
        <v>302</v>
      </c>
      <c r="O135" t="s">
        <v>1060</v>
      </c>
      <c r="P135">
        <v>483</v>
      </c>
      <c r="Q135" t="s">
        <v>1061</v>
      </c>
      <c r="R135">
        <v>55</v>
      </c>
      <c r="S135" t="s">
        <v>1062</v>
      </c>
      <c r="T135">
        <v>9679</v>
      </c>
      <c r="U135" s="1">
        <v>43851</v>
      </c>
      <c r="V135" t="s">
        <v>5884</v>
      </c>
      <c r="W135">
        <v>77</v>
      </c>
      <c r="X135" t="s">
        <v>1063</v>
      </c>
      <c r="Y135" t="s">
        <v>1064</v>
      </c>
      <c r="Z135">
        <v>2197202</v>
      </c>
      <c r="AA135" t="s">
        <v>24</v>
      </c>
      <c r="AB135" s="2">
        <f t="shared" si="4"/>
        <v>8.7818181818181813</v>
      </c>
      <c r="AC135" t="str" cm="1">
        <f t="array" ref="AC135">_xlfn.IFS(T135&lt;1000,"tiny",T135&lt;5000,"small",T135&lt;20000,"medium",T135&lt;50000,"large",T135&gt;50000,"very large")</f>
        <v>medium</v>
      </c>
      <c r="AD135" t="str" cm="1">
        <f t="array" ref="AD135">_xlfn.IFS(W135&lt;5,"small",W135&lt;=20,"medium",W135&gt;20,"large")</f>
        <v>large</v>
      </c>
      <c r="AE135">
        <f t="shared" si="5"/>
        <v>8</v>
      </c>
    </row>
    <row r="136" spans="1:31" x14ac:dyDescent="0.3">
      <c r="A136">
        <v>1320</v>
      </c>
      <c r="B136" t="s">
        <v>1065</v>
      </c>
      <c r="C136" t="s">
        <v>114</v>
      </c>
      <c r="D136" s="1">
        <v>43849</v>
      </c>
      <c r="E136" t="s">
        <v>6906</v>
      </c>
      <c r="F136">
        <v>47359</v>
      </c>
      <c r="G136" t="s">
        <v>114</v>
      </c>
      <c r="H136">
        <v>1899</v>
      </c>
      <c r="I136" t="s">
        <v>1066</v>
      </c>
      <c r="J136" s="1">
        <v>40767</v>
      </c>
      <c r="K136" t="s">
        <v>5520</v>
      </c>
      <c r="L136" t="s">
        <v>46</v>
      </c>
      <c r="M136">
        <v>1899</v>
      </c>
      <c r="N136">
        <v>94</v>
      </c>
      <c r="O136" t="s">
        <v>1067</v>
      </c>
      <c r="P136">
        <v>1808</v>
      </c>
      <c r="Q136" t="s">
        <v>1068</v>
      </c>
      <c r="R136">
        <v>44</v>
      </c>
      <c r="S136" t="s">
        <v>118</v>
      </c>
      <c r="T136">
        <v>44305</v>
      </c>
      <c r="U136" s="1">
        <v>43849</v>
      </c>
      <c r="V136" t="s">
        <v>6245</v>
      </c>
      <c r="W136">
        <v>68</v>
      </c>
      <c r="X136" t="s">
        <v>1069</v>
      </c>
      <c r="Y136" t="s">
        <v>1070</v>
      </c>
      <c r="Z136">
        <v>2198510</v>
      </c>
      <c r="AA136" t="s">
        <v>121</v>
      </c>
      <c r="AB136" s="2">
        <f t="shared" si="4"/>
        <v>41.090909090909093</v>
      </c>
      <c r="AC136" t="str" cm="1">
        <f t="array" ref="AC136">_xlfn.IFS(T136&lt;1000,"tiny",T136&lt;5000,"small",T136&lt;20000,"medium",T136&lt;50000,"large",T136&gt;50000,"very large")</f>
        <v>large</v>
      </c>
      <c r="AD136" t="str" cm="1">
        <f t="array" ref="AD136">_xlfn.IFS(W136&lt;5,"small",W136&lt;=20,"medium",W136&gt;20,"large")</f>
        <v>large</v>
      </c>
      <c r="AE136">
        <f t="shared" si="5"/>
        <v>8</v>
      </c>
    </row>
    <row r="137" spans="1:31" x14ac:dyDescent="0.3">
      <c r="A137">
        <v>609</v>
      </c>
      <c r="B137" t="s">
        <v>1071</v>
      </c>
      <c r="C137" t="s">
        <v>1072</v>
      </c>
      <c r="D137" s="1">
        <v>43455</v>
      </c>
      <c r="E137" t="s">
        <v>6907</v>
      </c>
      <c r="F137">
        <v>22396</v>
      </c>
      <c r="G137" t="s">
        <v>1072</v>
      </c>
      <c r="H137">
        <v>3714</v>
      </c>
      <c r="I137" t="s">
        <v>1073</v>
      </c>
      <c r="J137" s="1">
        <v>40770</v>
      </c>
      <c r="K137" t="s">
        <v>5521</v>
      </c>
      <c r="L137" t="s">
        <v>37</v>
      </c>
      <c r="M137">
        <v>3714</v>
      </c>
      <c r="N137">
        <v>663</v>
      </c>
      <c r="O137" t="s">
        <v>1074</v>
      </c>
      <c r="P137">
        <v>1474</v>
      </c>
      <c r="Q137" t="s">
        <v>1075</v>
      </c>
      <c r="R137">
        <v>75</v>
      </c>
      <c r="S137" t="s">
        <v>1076</v>
      </c>
      <c r="T137">
        <v>4772</v>
      </c>
      <c r="U137" s="1">
        <v>43849</v>
      </c>
      <c r="V137" t="s">
        <v>6246</v>
      </c>
      <c r="W137">
        <v>89</v>
      </c>
      <c r="X137" t="s">
        <v>1077</v>
      </c>
      <c r="Y137" t="s">
        <v>1078</v>
      </c>
      <c r="Z137">
        <v>2207789</v>
      </c>
      <c r="AA137" t="s">
        <v>25</v>
      </c>
      <c r="AB137" s="2">
        <f t="shared" si="4"/>
        <v>19.653333333333332</v>
      </c>
      <c r="AC137" t="str" cm="1">
        <f t="array" ref="AC137">_xlfn.IFS(T137&lt;1000,"tiny",T137&lt;5000,"small",T137&lt;20000,"medium",T137&lt;50000,"large",T137&gt;50000,"very large")</f>
        <v>small</v>
      </c>
      <c r="AD137" t="str" cm="1">
        <f t="array" ref="AD137">_xlfn.IFS(W137&lt;5,"small",W137&lt;=20,"medium",W137&gt;20,"large")</f>
        <v>large</v>
      </c>
      <c r="AE137">
        <f t="shared" si="5"/>
        <v>8</v>
      </c>
    </row>
    <row r="138" spans="1:31" x14ac:dyDescent="0.3">
      <c r="A138">
        <v>440</v>
      </c>
      <c r="B138" t="s">
        <v>1079</v>
      </c>
      <c r="C138" t="s">
        <v>1080</v>
      </c>
      <c r="D138" s="1">
        <v>43851</v>
      </c>
      <c r="E138" t="s">
        <v>6908</v>
      </c>
      <c r="F138">
        <v>991046</v>
      </c>
      <c r="G138" t="s">
        <v>1080</v>
      </c>
      <c r="H138">
        <v>2169</v>
      </c>
      <c r="I138" t="s">
        <v>1081</v>
      </c>
      <c r="J138" s="1">
        <v>40774</v>
      </c>
      <c r="K138" t="s">
        <v>5522</v>
      </c>
      <c r="L138" t="s">
        <v>37</v>
      </c>
      <c r="M138">
        <v>2169</v>
      </c>
      <c r="N138">
        <v>19</v>
      </c>
      <c r="O138" t="s">
        <v>1082</v>
      </c>
      <c r="P138">
        <v>454</v>
      </c>
      <c r="Q138" t="s">
        <v>1083</v>
      </c>
      <c r="R138">
        <v>37</v>
      </c>
      <c r="S138" t="s">
        <v>1084</v>
      </c>
      <c r="T138">
        <v>10244</v>
      </c>
      <c r="U138" s="1">
        <v>43851</v>
      </c>
      <c r="V138" t="s">
        <v>6247</v>
      </c>
      <c r="W138">
        <v>47</v>
      </c>
      <c r="X138" t="s">
        <v>1085</v>
      </c>
      <c r="Y138" t="s">
        <v>1086</v>
      </c>
      <c r="Z138">
        <v>2234715</v>
      </c>
      <c r="AA138" t="s">
        <v>24</v>
      </c>
      <c r="AB138" s="2">
        <f t="shared" si="4"/>
        <v>12.27027027027027</v>
      </c>
      <c r="AC138" t="str" cm="1">
        <f t="array" ref="AC138">_xlfn.IFS(T138&lt;1000,"tiny",T138&lt;5000,"small",T138&lt;20000,"medium",T138&lt;50000,"large",T138&gt;50000,"very large")</f>
        <v>medium</v>
      </c>
      <c r="AD138" t="str" cm="1">
        <f t="array" ref="AD138">_xlfn.IFS(W138&lt;5,"small",W138&lt;=20,"medium",W138&gt;20,"large")</f>
        <v>large</v>
      </c>
      <c r="AE138">
        <f t="shared" si="5"/>
        <v>8</v>
      </c>
    </row>
    <row r="139" spans="1:31" x14ac:dyDescent="0.3">
      <c r="A139">
        <v>250</v>
      </c>
      <c r="B139" t="s">
        <v>1087</v>
      </c>
      <c r="C139" t="s">
        <v>1088</v>
      </c>
      <c r="D139" s="1">
        <v>43127</v>
      </c>
      <c r="E139" t="s">
        <v>6909</v>
      </c>
      <c r="F139">
        <v>121766</v>
      </c>
      <c r="G139" t="s">
        <v>1088</v>
      </c>
      <c r="H139">
        <v>2496</v>
      </c>
      <c r="I139" t="s">
        <v>1089</v>
      </c>
      <c r="J139" s="1">
        <v>40786</v>
      </c>
      <c r="K139" t="s">
        <v>5523</v>
      </c>
      <c r="L139" t="s">
        <v>37</v>
      </c>
      <c r="M139">
        <v>2496</v>
      </c>
      <c r="N139">
        <v>1</v>
      </c>
      <c r="O139" t="s">
        <v>1090</v>
      </c>
      <c r="P139">
        <v>161</v>
      </c>
      <c r="Q139" t="s">
        <v>1091</v>
      </c>
      <c r="R139">
        <v>16</v>
      </c>
      <c r="S139" t="s">
        <v>1092</v>
      </c>
      <c r="T139">
        <v>135</v>
      </c>
      <c r="U139" s="1">
        <v>43849</v>
      </c>
      <c r="V139" t="s">
        <v>6248</v>
      </c>
      <c r="W139">
        <v>18</v>
      </c>
      <c r="X139" t="s">
        <v>1093</v>
      </c>
      <c r="Y139" t="s">
        <v>1094</v>
      </c>
      <c r="Z139">
        <v>2300485</v>
      </c>
      <c r="AA139" t="s">
        <v>24</v>
      </c>
      <c r="AB139" s="2">
        <f t="shared" si="4"/>
        <v>10.0625</v>
      </c>
      <c r="AC139" t="str" cm="1">
        <f t="array" ref="AC139">_xlfn.IFS(T139&lt;1000,"tiny",T139&lt;5000,"small",T139&lt;20000,"medium",T139&lt;50000,"large",T139&gt;50000,"very large")</f>
        <v>tiny</v>
      </c>
      <c r="AD139" t="str" cm="1">
        <f t="array" ref="AD139">_xlfn.IFS(W139&lt;5,"small",W139&lt;=20,"medium",W139&gt;20,"large")</f>
        <v>medium</v>
      </c>
      <c r="AE139">
        <f t="shared" si="5"/>
        <v>8</v>
      </c>
    </row>
    <row r="140" spans="1:31" x14ac:dyDescent="0.3">
      <c r="A140">
        <v>728</v>
      </c>
      <c r="B140" t="s">
        <v>1095</v>
      </c>
      <c r="C140" t="s">
        <v>1096</v>
      </c>
      <c r="D140" s="1">
        <v>43795</v>
      </c>
      <c r="E140" t="s">
        <v>6910</v>
      </c>
      <c r="F140">
        <v>341425</v>
      </c>
      <c r="G140" t="s">
        <v>1096</v>
      </c>
      <c r="H140">
        <v>5756</v>
      </c>
      <c r="I140" t="s">
        <v>1097</v>
      </c>
      <c r="J140" s="1">
        <v>40789</v>
      </c>
      <c r="K140" t="s">
        <v>5524</v>
      </c>
      <c r="L140" t="s">
        <v>29</v>
      </c>
      <c r="M140">
        <v>5756</v>
      </c>
      <c r="N140">
        <v>78</v>
      </c>
      <c r="O140" t="s">
        <v>1098</v>
      </c>
      <c r="P140">
        <v>293</v>
      </c>
      <c r="Q140" t="s">
        <v>1099</v>
      </c>
      <c r="R140">
        <v>20</v>
      </c>
      <c r="S140" t="s">
        <v>1100</v>
      </c>
      <c r="T140">
        <v>630</v>
      </c>
      <c r="U140" s="1">
        <v>43852</v>
      </c>
      <c r="V140" t="s">
        <v>6249</v>
      </c>
      <c r="W140">
        <v>24</v>
      </c>
      <c r="X140" t="s">
        <v>1101</v>
      </c>
      <c r="Y140" t="s">
        <v>1102</v>
      </c>
      <c r="Z140">
        <v>2321051</v>
      </c>
      <c r="AA140" t="s">
        <v>24</v>
      </c>
      <c r="AB140" s="2">
        <f t="shared" si="4"/>
        <v>14.65</v>
      </c>
      <c r="AC140" t="str" cm="1">
        <f t="array" ref="AC140">_xlfn.IFS(T140&lt;1000,"tiny",T140&lt;5000,"small",T140&lt;20000,"medium",T140&lt;50000,"large",T140&gt;50000,"very large")</f>
        <v>tiny</v>
      </c>
      <c r="AD140" t="str" cm="1">
        <f t="array" ref="AD140">_xlfn.IFS(W140&lt;5,"small",W140&lt;=20,"medium",W140&gt;20,"large")</f>
        <v>large</v>
      </c>
      <c r="AE140">
        <f t="shared" si="5"/>
        <v>8</v>
      </c>
    </row>
    <row r="141" spans="1:31" x14ac:dyDescent="0.3">
      <c r="A141">
        <v>733</v>
      </c>
      <c r="B141" t="s">
        <v>1103</v>
      </c>
      <c r="C141" t="s">
        <v>1104</v>
      </c>
      <c r="D141" s="1">
        <v>43846</v>
      </c>
      <c r="E141" t="s">
        <v>6911</v>
      </c>
      <c r="F141">
        <v>5280805</v>
      </c>
      <c r="G141" t="s">
        <v>1104</v>
      </c>
      <c r="H141">
        <v>4229</v>
      </c>
      <c r="I141" t="s">
        <v>1105</v>
      </c>
      <c r="J141" s="1">
        <v>40792</v>
      </c>
      <c r="K141" t="s">
        <v>5525</v>
      </c>
      <c r="L141" t="s">
        <v>37</v>
      </c>
      <c r="M141">
        <v>4229</v>
      </c>
      <c r="N141">
        <v>262</v>
      </c>
      <c r="O141" t="s">
        <v>1106</v>
      </c>
      <c r="P141">
        <v>1038</v>
      </c>
      <c r="Q141" t="s">
        <v>1107</v>
      </c>
      <c r="R141">
        <v>58</v>
      </c>
      <c r="S141" t="s">
        <v>1108</v>
      </c>
      <c r="T141">
        <v>5503</v>
      </c>
      <c r="U141" s="1">
        <v>43851</v>
      </c>
      <c r="V141" t="s">
        <v>6250</v>
      </c>
      <c r="W141">
        <v>63</v>
      </c>
      <c r="X141" t="s">
        <v>1104</v>
      </c>
      <c r="Y141" t="s">
        <v>1109</v>
      </c>
      <c r="Z141">
        <v>2337852</v>
      </c>
      <c r="AA141" t="s">
        <v>24</v>
      </c>
      <c r="AB141" s="2">
        <f t="shared" si="4"/>
        <v>17.896551724137932</v>
      </c>
      <c r="AC141" t="str" cm="1">
        <f t="array" ref="AC141">_xlfn.IFS(T141&lt;1000,"tiny",T141&lt;5000,"small",T141&lt;20000,"medium",T141&lt;50000,"large",T141&gt;50000,"very large")</f>
        <v>medium</v>
      </c>
      <c r="AD141" t="str" cm="1">
        <f t="array" ref="AD141">_xlfn.IFS(W141&lt;5,"small",W141&lt;=20,"medium",W141&gt;20,"large")</f>
        <v>large</v>
      </c>
      <c r="AE141">
        <f t="shared" si="5"/>
        <v>8</v>
      </c>
    </row>
    <row r="142" spans="1:31" x14ac:dyDescent="0.3">
      <c r="A142">
        <v>1214</v>
      </c>
      <c r="B142" t="s">
        <v>1110</v>
      </c>
      <c r="C142" t="s">
        <v>1111</v>
      </c>
      <c r="D142" s="1">
        <v>43844</v>
      </c>
      <c r="E142" t="s">
        <v>6912</v>
      </c>
      <c r="F142">
        <v>1006976</v>
      </c>
      <c r="G142" t="s">
        <v>1111</v>
      </c>
      <c r="H142">
        <v>3578</v>
      </c>
      <c r="I142" t="s">
        <v>1112</v>
      </c>
      <c r="J142" s="1">
        <v>40794</v>
      </c>
      <c r="K142" t="s">
        <v>5526</v>
      </c>
      <c r="L142" t="s">
        <v>177</v>
      </c>
      <c r="M142">
        <v>3578</v>
      </c>
      <c r="N142">
        <v>308</v>
      </c>
      <c r="O142" t="s">
        <v>1113</v>
      </c>
      <c r="P142">
        <v>1698</v>
      </c>
      <c r="Q142" t="s">
        <v>1114</v>
      </c>
      <c r="R142">
        <v>41</v>
      </c>
      <c r="S142" t="s">
        <v>1115</v>
      </c>
      <c r="T142">
        <v>8888</v>
      </c>
      <c r="U142" s="1">
        <v>43852</v>
      </c>
      <c r="V142" t="s">
        <v>6251</v>
      </c>
      <c r="W142">
        <v>53</v>
      </c>
      <c r="X142" t="s">
        <v>1116</v>
      </c>
      <c r="Y142" t="s">
        <v>1117</v>
      </c>
      <c r="Z142">
        <v>2345629</v>
      </c>
      <c r="AA142" t="s">
        <v>24</v>
      </c>
      <c r="AB142" s="2">
        <f t="shared" si="4"/>
        <v>41.414634146341463</v>
      </c>
      <c r="AC142" t="str" cm="1">
        <f t="array" ref="AC142">_xlfn.IFS(T142&lt;1000,"tiny",T142&lt;5000,"small",T142&lt;20000,"medium",T142&lt;50000,"large",T142&gt;50000,"very large")</f>
        <v>medium</v>
      </c>
      <c r="AD142" t="str" cm="1">
        <f t="array" ref="AD142">_xlfn.IFS(W142&lt;5,"small",W142&lt;=20,"medium",W142&gt;20,"large")</f>
        <v>large</v>
      </c>
      <c r="AE142">
        <f t="shared" si="5"/>
        <v>8</v>
      </c>
    </row>
    <row r="143" spans="1:31" x14ac:dyDescent="0.3">
      <c r="A143">
        <v>389</v>
      </c>
      <c r="B143" t="s">
        <v>1118</v>
      </c>
      <c r="C143" t="s">
        <v>1119</v>
      </c>
      <c r="D143" s="1">
        <v>42915</v>
      </c>
      <c r="E143" t="s">
        <v>6913</v>
      </c>
      <c r="F143">
        <v>669434</v>
      </c>
      <c r="G143" t="s">
        <v>1119</v>
      </c>
      <c r="H143">
        <v>1995</v>
      </c>
      <c r="I143" t="s">
        <v>1120</v>
      </c>
      <c r="J143" s="1">
        <v>40796</v>
      </c>
      <c r="K143" t="s">
        <v>5527</v>
      </c>
      <c r="L143" t="s">
        <v>46</v>
      </c>
      <c r="M143">
        <v>1995</v>
      </c>
      <c r="N143">
        <v>26</v>
      </c>
      <c r="O143" t="s">
        <v>1121</v>
      </c>
      <c r="P143">
        <v>143</v>
      </c>
      <c r="Q143" t="s">
        <v>1122</v>
      </c>
      <c r="R143">
        <v>16</v>
      </c>
      <c r="S143" t="s">
        <v>1123</v>
      </c>
      <c r="T143">
        <v>965</v>
      </c>
      <c r="U143" s="1">
        <v>43847</v>
      </c>
      <c r="V143" t="s">
        <v>6252</v>
      </c>
      <c r="W143">
        <v>17</v>
      </c>
      <c r="X143" t="s">
        <v>1124</v>
      </c>
      <c r="Y143" t="s">
        <v>1125</v>
      </c>
      <c r="Z143">
        <v>2361775</v>
      </c>
      <c r="AA143" t="s">
        <v>24</v>
      </c>
      <c r="AB143" s="2">
        <f t="shared" si="4"/>
        <v>8.9375</v>
      </c>
      <c r="AC143" t="str" cm="1">
        <f t="array" ref="AC143">_xlfn.IFS(T143&lt;1000,"tiny",T143&lt;5000,"small",T143&lt;20000,"medium",T143&lt;50000,"large",T143&gt;50000,"very large")</f>
        <v>tiny</v>
      </c>
      <c r="AD143" t="str" cm="1">
        <f t="array" ref="AD143">_xlfn.IFS(W143&lt;5,"small",W143&lt;=20,"medium",W143&gt;20,"large")</f>
        <v>medium</v>
      </c>
      <c r="AE143">
        <f t="shared" si="5"/>
        <v>8</v>
      </c>
    </row>
    <row r="144" spans="1:31" x14ac:dyDescent="0.3">
      <c r="A144">
        <v>1084</v>
      </c>
      <c r="B144" t="s">
        <v>1126</v>
      </c>
      <c r="C144" t="s">
        <v>1127</v>
      </c>
      <c r="D144" s="1">
        <v>42244</v>
      </c>
      <c r="E144" t="s">
        <v>6914</v>
      </c>
      <c r="F144">
        <v>175697</v>
      </c>
      <c r="G144" t="s">
        <v>1127</v>
      </c>
      <c r="H144">
        <v>3049</v>
      </c>
      <c r="I144" t="s">
        <v>1128</v>
      </c>
      <c r="J144" s="1">
        <v>40813</v>
      </c>
      <c r="K144" t="s">
        <v>5529</v>
      </c>
      <c r="L144" t="s">
        <v>46</v>
      </c>
      <c r="M144">
        <v>3049</v>
      </c>
      <c r="N144">
        <v>17</v>
      </c>
      <c r="O144" t="s">
        <v>1129</v>
      </c>
      <c r="P144">
        <v>21</v>
      </c>
      <c r="Q144" t="s">
        <v>1130</v>
      </c>
      <c r="R144">
        <v>1</v>
      </c>
      <c r="S144" t="s">
        <v>1131</v>
      </c>
      <c r="T144">
        <v>297</v>
      </c>
      <c r="U144" s="1">
        <v>43847</v>
      </c>
      <c r="V144" t="s">
        <v>6254</v>
      </c>
      <c r="W144">
        <v>1</v>
      </c>
      <c r="X144" t="s">
        <v>1132</v>
      </c>
      <c r="Y144" t="s">
        <v>1133</v>
      </c>
      <c r="Z144">
        <v>2471372</v>
      </c>
      <c r="AA144" t="s">
        <v>24</v>
      </c>
      <c r="AB144" s="2">
        <f t="shared" si="4"/>
        <v>21</v>
      </c>
      <c r="AC144" t="str" cm="1">
        <f t="array" ref="AC144">_xlfn.IFS(T144&lt;1000,"tiny",T144&lt;5000,"small",T144&lt;20000,"medium",T144&lt;50000,"large",T144&gt;50000,"very large")</f>
        <v>tiny</v>
      </c>
      <c r="AD144" t="str" cm="1">
        <f t="array" ref="AD144">_xlfn.IFS(W144&lt;5,"small",W144&lt;=20,"medium",W144&gt;20,"large")</f>
        <v>small</v>
      </c>
      <c r="AE144">
        <f t="shared" si="5"/>
        <v>8</v>
      </c>
    </row>
    <row r="145" spans="1:31" x14ac:dyDescent="0.3">
      <c r="A145">
        <v>598</v>
      </c>
      <c r="B145" t="s">
        <v>1134</v>
      </c>
      <c r="C145" t="s">
        <v>1135</v>
      </c>
      <c r="D145" s="1">
        <v>43034</v>
      </c>
      <c r="E145" t="s">
        <v>6915</v>
      </c>
      <c r="F145">
        <v>1036457</v>
      </c>
      <c r="G145" t="s">
        <v>1135</v>
      </c>
      <c r="H145">
        <v>2367</v>
      </c>
      <c r="I145" t="s">
        <v>1136</v>
      </c>
      <c r="J145" s="1">
        <v>40814</v>
      </c>
      <c r="K145" t="s">
        <v>5530</v>
      </c>
      <c r="L145" t="s">
        <v>29</v>
      </c>
      <c r="M145">
        <v>2367</v>
      </c>
      <c r="N145">
        <v>16</v>
      </c>
      <c r="O145" t="s">
        <v>1137</v>
      </c>
      <c r="P145">
        <v>10</v>
      </c>
      <c r="Q145" t="s">
        <v>1138</v>
      </c>
      <c r="R145">
        <v>1</v>
      </c>
      <c r="S145" t="s">
        <v>1139</v>
      </c>
      <c r="T145">
        <v>248</v>
      </c>
      <c r="U145" s="1">
        <v>43848</v>
      </c>
      <c r="V145" t="s">
        <v>6255</v>
      </c>
      <c r="W145">
        <v>3</v>
      </c>
      <c r="X145" t="s">
        <v>1140</v>
      </c>
      <c r="Y145" t="s">
        <v>1141</v>
      </c>
      <c r="Z145">
        <v>2474718</v>
      </c>
      <c r="AA145" t="s">
        <v>24</v>
      </c>
      <c r="AB145" s="2">
        <f t="shared" si="4"/>
        <v>10</v>
      </c>
      <c r="AC145" t="str" cm="1">
        <f t="array" ref="AC145">_xlfn.IFS(T145&lt;1000,"tiny",T145&lt;5000,"small",T145&lt;20000,"medium",T145&lt;50000,"large",T145&gt;50000,"very large")</f>
        <v>tiny</v>
      </c>
      <c r="AD145" t="str" cm="1">
        <f t="array" ref="AD145">_xlfn.IFS(W145&lt;5,"small",W145&lt;=20,"medium",W145&gt;20,"large")</f>
        <v>small</v>
      </c>
      <c r="AE145">
        <f t="shared" si="5"/>
        <v>8</v>
      </c>
    </row>
    <row r="146" spans="1:31" x14ac:dyDescent="0.3">
      <c r="A146">
        <v>821</v>
      </c>
      <c r="B146" t="s">
        <v>1142</v>
      </c>
      <c r="C146" t="s">
        <v>1143</v>
      </c>
      <c r="D146" s="1">
        <v>43850</v>
      </c>
      <c r="E146" t="s">
        <v>6916</v>
      </c>
      <c r="F146">
        <v>1087378</v>
      </c>
      <c r="G146" t="s">
        <v>1143</v>
      </c>
      <c r="H146">
        <v>4633</v>
      </c>
      <c r="I146" t="s">
        <v>1144</v>
      </c>
      <c r="J146" s="1">
        <v>40814</v>
      </c>
      <c r="K146" t="s">
        <v>5531</v>
      </c>
      <c r="L146" t="s">
        <v>37</v>
      </c>
      <c r="M146">
        <v>4633</v>
      </c>
      <c r="N146">
        <v>152</v>
      </c>
      <c r="O146" t="s">
        <v>1145</v>
      </c>
      <c r="P146">
        <v>5178</v>
      </c>
      <c r="Q146" t="s">
        <v>1146</v>
      </c>
      <c r="R146">
        <v>176</v>
      </c>
      <c r="S146" t="s">
        <v>1147</v>
      </c>
      <c r="T146">
        <v>10914</v>
      </c>
      <c r="U146" s="1">
        <v>43852</v>
      </c>
      <c r="V146" t="s">
        <v>6256</v>
      </c>
      <c r="W146">
        <v>212</v>
      </c>
      <c r="X146" t="s">
        <v>1143</v>
      </c>
      <c r="Y146" t="s">
        <v>1148</v>
      </c>
      <c r="Z146">
        <v>2476162</v>
      </c>
      <c r="AA146" t="s">
        <v>24</v>
      </c>
      <c r="AB146" s="2">
        <f t="shared" si="4"/>
        <v>29.420454545454547</v>
      </c>
      <c r="AC146" t="str" cm="1">
        <f t="array" ref="AC146">_xlfn.IFS(T146&lt;1000,"tiny",T146&lt;5000,"small",T146&lt;20000,"medium",T146&lt;50000,"large",T146&gt;50000,"very large")</f>
        <v>medium</v>
      </c>
      <c r="AD146" t="str" cm="1">
        <f t="array" ref="AD146">_xlfn.IFS(W146&lt;5,"small",W146&lt;=20,"medium",W146&gt;20,"large")</f>
        <v>large</v>
      </c>
      <c r="AE146">
        <f t="shared" si="5"/>
        <v>8</v>
      </c>
    </row>
    <row r="147" spans="1:31" x14ac:dyDescent="0.3">
      <c r="A147">
        <v>2829</v>
      </c>
      <c r="B147" t="s">
        <v>1149</v>
      </c>
      <c r="C147" t="s">
        <v>114</v>
      </c>
      <c r="D147" s="1">
        <v>43851</v>
      </c>
      <c r="E147" t="s">
        <v>6917</v>
      </c>
      <c r="F147">
        <v>47359</v>
      </c>
      <c r="G147" t="s">
        <v>114</v>
      </c>
      <c r="H147">
        <v>4172</v>
      </c>
      <c r="I147" t="s">
        <v>1150</v>
      </c>
      <c r="J147" s="1">
        <v>40817</v>
      </c>
      <c r="K147" t="s">
        <v>5532</v>
      </c>
      <c r="L147" t="s">
        <v>46</v>
      </c>
      <c r="M147">
        <v>4172</v>
      </c>
      <c r="N147">
        <v>6</v>
      </c>
      <c r="O147" t="s">
        <v>1151</v>
      </c>
      <c r="P147">
        <v>21769</v>
      </c>
      <c r="Q147" t="s">
        <v>1152</v>
      </c>
      <c r="R147">
        <v>32</v>
      </c>
      <c r="S147" t="s">
        <v>118</v>
      </c>
      <c r="T147">
        <v>104606</v>
      </c>
      <c r="U147" s="1">
        <v>43851</v>
      </c>
      <c r="V147" t="s">
        <v>6257</v>
      </c>
      <c r="W147">
        <v>63</v>
      </c>
      <c r="X147" t="s">
        <v>1153</v>
      </c>
      <c r="Y147" t="s">
        <v>1154</v>
      </c>
      <c r="Z147">
        <v>2493904</v>
      </c>
      <c r="AA147" t="s">
        <v>24</v>
      </c>
      <c r="AB147" s="2">
        <f t="shared" si="4"/>
        <v>680.28125</v>
      </c>
      <c r="AC147" t="str" cm="1">
        <f t="array" ref="AC147">_xlfn.IFS(T147&lt;1000,"tiny",T147&lt;5000,"small",T147&lt;20000,"medium",T147&lt;50000,"large",T147&gt;50000,"very large")</f>
        <v>very large</v>
      </c>
      <c r="AD147" t="str" cm="1">
        <f t="array" ref="AD147">_xlfn.IFS(W147&lt;5,"small",W147&lt;=20,"medium",W147&gt;20,"large")</f>
        <v>large</v>
      </c>
      <c r="AE147">
        <f t="shared" si="5"/>
        <v>8</v>
      </c>
    </row>
    <row r="148" spans="1:31" x14ac:dyDescent="0.3">
      <c r="A148">
        <v>8557</v>
      </c>
      <c r="B148" t="s">
        <v>1155</v>
      </c>
      <c r="C148" t="s">
        <v>1156</v>
      </c>
      <c r="D148" s="1">
        <v>43849</v>
      </c>
      <c r="E148" t="s">
        <v>6918</v>
      </c>
      <c r="F148">
        <v>1122572</v>
      </c>
      <c r="G148" t="s">
        <v>1156</v>
      </c>
      <c r="H148">
        <v>24603</v>
      </c>
      <c r="I148" t="s">
        <v>1157</v>
      </c>
      <c r="J148" s="1">
        <v>40828</v>
      </c>
      <c r="K148" t="s">
        <v>5533</v>
      </c>
      <c r="L148" t="s">
        <v>46</v>
      </c>
      <c r="M148">
        <v>24603</v>
      </c>
      <c r="N148">
        <v>8</v>
      </c>
      <c r="O148" t="s">
        <v>1158</v>
      </c>
      <c r="P148">
        <v>3521</v>
      </c>
      <c r="Q148" t="s">
        <v>1159</v>
      </c>
      <c r="R148">
        <v>96</v>
      </c>
      <c r="S148" t="s">
        <v>1160</v>
      </c>
      <c r="T148">
        <v>239998</v>
      </c>
      <c r="U148" s="1">
        <v>43852</v>
      </c>
      <c r="V148" t="s">
        <v>5472</v>
      </c>
      <c r="W148">
        <v>142</v>
      </c>
      <c r="X148" t="s">
        <v>1156</v>
      </c>
      <c r="Y148" t="s">
        <v>1161</v>
      </c>
      <c r="Z148">
        <v>2562751</v>
      </c>
      <c r="AA148" t="s">
        <v>24</v>
      </c>
      <c r="AB148" s="2">
        <f t="shared" si="4"/>
        <v>36.677083333333336</v>
      </c>
      <c r="AC148" t="str" cm="1">
        <f t="array" ref="AC148">_xlfn.IFS(T148&lt;1000,"tiny",T148&lt;5000,"small",T148&lt;20000,"medium",T148&lt;50000,"large",T148&gt;50000,"very large")</f>
        <v>very large</v>
      </c>
      <c r="AD148" t="str" cm="1">
        <f t="array" ref="AD148">_xlfn.IFS(W148&lt;5,"small",W148&lt;=20,"medium",W148&gt;20,"large")</f>
        <v>large</v>
      </c>
      <c r="AE148">
        <f t="shared" si="5"/>
        <v>8</v>
      </c>
    </row>
    <row r="149" spans="1:31" x14ac:dyDescent="0.3">
      <c r="A149">
        <v>1150</v>
      </c>
      <c r="B149" t="s">
        <v>1162</v>
      </c>
      <c r="C149" t="s">
        <v>1163</v>
      </c>
      <c r="D149" s="1">
        <v>43845</v>
      </c>
      <c r="E149" t="s">
        <v>6919</v>
      </c>
      <c r="F149">
        <v>5668263</v>
      </c>
      <c r="G149" t="s">
        <v>1163</v>
      </c>
      <c r="H149">
        <v>2893</v>
      </c>
      <c r="I149" t="s">
        <v>1164</v>
      </c>
      <c r="J149" s="1">
        <v>40829</v>
      </c>
      <c r="K149" t="s">
        <v>5534</v>
      </c>
      <c r="L149" t="s">
        <v>177</v>
      </c>
      <c r="M149">
        <v>2893</v>
      </c>
      <c r="N149">
        <v>8</v>
      </c>
      <c r="O149" t="s">
        <v>1165</v>
      </c>
      <c r="P149">
        <v>4602</v>
      </c>
      <c r="Q149" t="s">
        <v>1166</v>
      </c>
      <c r="R149">
        <v>59</v>
      </c>
      <c r="S149" t="s">
        <v>1167</v>
      </c>
      <c r="T149">
        <v>213922</v>
      </c>
      <c r="U149" s="1">
        <v>43849</v>
      </c>
      <c r="V149" t="s">
        <v>6258</v>
      </c>
      <c r="W149">
        <v>98</v>
      </c>
      <c r="X149" t="s">
        <v>1168</v>
      </c>
      <c r="Y149" t="s">
        <v>1169</v>
      </c>
      <c r="Z149">
        <v>2567475</v>
      </c>
      <c r="AA149" t="s">
        <v>24</v>
      </c>
      <c r="AB149" s="2">
        <f t="shared" si="4"/>
        <v>78</v>
      </c>
      <c r="AC149" t="str" cm="1">
        <f t="array" ref="AC149">_xlfn.IFS(T149&lt;1000,"tiny",T149&lt;5000,"small",T149&lt;20000,"medium",T149&lt;50000,"large",T149&gt;50000,"very large")</f>
        <v>very large</v>
      </c>
      <c r="AD149" t="str" cm="1">
        <f t="array" ref="AD149">_xlfn.IFS(W149&lt;5,"small",W149&lt;=20,"medium",W149&gt;20,"large")</f>
        <v>large</v>
      </c>
      <c r="AE149">
        <f t="shared" si="5"/>
        <v>8</v>
      </c>
    </row>
    <row r="150" spans="1:31" x14ac:dyDescent="0.3">
      <c r="A150">
        <v>936</v>
      </c>
      <c r="B150" t="s">
        <v>1170</v>
      </c>
      <c r="C150" t="s">
        <v>1171</v>
      </c>
      <c r="D150" s="1">
        <v>43655</v>
      </c>
      <c r="E150" t="s">
        <v>6920</v>
      </c>
      <c r="F150">
        <v>7788236</v>
      </c>
      <c r="G150" t="s">
        <v>1171</v>
      </c>
      <c r="H150">
        <v>3488</v>
      </c>
      <c r="I150" t="s">
        <v>1172</v>
      </c>
      <c r="J150" s="1">
        <v>40830</v>
      </c>
      <c r="K150" t="s">
        <v>5535</v>
      </c>
      <c r="L150" t="s">
        <v>29</v>
      </c>
      <c r="M150">
        <v>3488</v>
      </c>
      <c r="N150">
        <v>96</v>
      </c>
      <c r="O150" t="s">
        <v>1173</v>
      </c>
      <c r="P150">
        <v>1242</v>
      </c>
      <c r="Q150" t="s">
        <v>1174</v>
      </c>
      <c r="R150">
        <v>11</v>
      </c>
      <c r="S150" t="s">
        <v>1175</v>
      </c>
      <c r="T150">
        <v>7844</v>
      </c>
      <c r="U150" s="1">
        <v>43851</v>
      </c>
      <c r="V150" t="s">
        <v>6107</v>
      </c>
      <c r="W150">
        <v>15</v>
      </c>
      <c r="X150" t="s">
        <v>1176</v>
      </c>
      <c r="Y150" t="s">
        <v>1177</v>
      </c>
      <c r="Z150">
        <v>2574980</v>
      </c>
      <c r="AA150" t="s">
        <v>24</v>
      </c>
      <c r="AB150" s="2">
        <f t="shared" si="4"/>
        <v>112.90909090909091</v>
      </c>
      <c r="AC150" t="str" cm="1">
        <f t="array" ref="AC150">_xlfn.IFS(T150&lt;1000,"tiny",T150&lt;5000,"small",T150&lt;20000,"medium",T150&lt;50000,"large",T150&gt;50000,"very large")</f>
        <v>medium</v>
      </c>
      <c r="AD150" t="str" cm="1">
        <f t="array" ref="AD150">_xlfn.IFS(W150&lt;5,"small",W150&lt;=20,"medium",W150&gt;20,"large")</f>
        <v>medium</v>
      </c>
      <c r="AE150">
        <f t="shared" si="5"/>
        <v>8</v>
      </c>
    </row>
    <row r="151" spans="1:31" x14ac:dyDescent="0.3">
      <c r="A151">
        <v>1358</v>
      </c>
      <c r="B151" t="s">
        <v>1178</v>
      </c>
      <c r="C151" t="s">
        <v>1179</v>
      </c>
      <c r="D151" s="1">
        <v>43843</v>
      </c>
      <c r="E151" t="s">
        <v>6921</v>
      </c>
      <c r="F151">
        <v>1144411</v>
      </c>
      <c r="G151" t="s">
        <v>1179</v>
      </c>
      <c r="H151">
        <v>3645</v>
      </c>
      <c r="I151" t="s">
        <v>1180</v>
      </c>
      <c r="J151" s="1">
        <v>40838</v>
      </c>
      <c r="K151" t="s">
        <v>5536</v>
      </c>
      <c r="L151" t="s">
        <v>46</v>
      </c>
      <c r="M151">
        <v>3645</v>
      </c>
      <c r="N151">
        <v>492</v>
      </c>
      <c r="O151" t="s">
        <v>1181</v>
      </c>
      <c r="P151">
        <v>4621</v>
      </c>
      <c r="Q151" t="s">
        <v>1182</v>
      </c>
      <c r="R151">
        <v>53</v>
      </c>
      <c r="S151" t="s">
        <v>1183</v>
      </c>
      <c r="T151">
        <v>514660</v>
      </c>
      <c r="U151" s="1">
        <v>43852</v>
      </c>
      <c r="V151" t="s">
        <v>6259</v>
      </c>
      <c r="W151">
        <v>81</v>
      </c>
      <c r="X151" t="s">
        <v>1179</v>
      </c>
      <c r="Y151" t="s">
        <v>1184</v>
      </c>
      <c r="Z151">
        <v>2624521</v>
      </c>
      <c r="AA151" t="s">
        <v>24</v>
      </c>
      <c r="AB151" s="2">
        <f t="shared" si="4"/>
        <v>87.188679245283012</v>
      </c>
      <c r="AC151" t="str" cm="1">
        <f t="array" ref="AC151">_xlfn.IFS(T151&lt;1000,"tiny",T151&lt;5000,"small",T151&lt;20000,"medium",T151&lt;50000,"large",T151&gt;50000,"very large")</f>
        <v>very large</v>
      </c>
      <c r="AD151" t="str" cm="1">
        <f t="array" ref="AD151">_xlfn.IFS(W151&lt;5,"small",W151&lt;=20,"medium",W151&gt;20,"large")</f>
        <v>large</v>
      </c>
      <c r="AE151">
        <f t="shared" si="5"/>
        <v>8</v>
      </c>
    </row>
    <row r="152" spans="1:31" x14ac:dyDescent="0.3">
      <c r="A152">
        <v>887</v>
      </c>
      <c r="B152" t="s">
        <v>1185</v>
      </c>
      <c r="C152" t="s">
        <v>1186</v>
      </c>
      <c r="D152" s="1">
        <v>43225</v>
      </c>
      <c r="E152" t="s">
        <v>6922</v>
      </c>
      <c r="F152">
        <v>943135</v>
      </c>
      <c r="G152" t="s">
        <v>1186</v>
      </c>
      <c r="H152">
        <v>2085</v>
      </c>
      <c r="I152" t="s">
        <v>1187</v>
      </c>
      <c r="J152" s="1">
        <v>40838</v>
      </c>
      <c r="K152" t="s">
        <v>5537</v>
      </c>
      <c r="L152" t="s">
        <v>46</v>
      </c>
      <c r="M152">
        <v>2085</v>
      </c>
      <c r="N152">
        <v>0</v>
      </c>
      <c r="O152" t="s">
        <v>1188</v>
      </c>
      <c r="P152">
        <v>115</v>
      </c>
      <c r="Q152" t="s">
        <v>1189</v>
      </c>
      <c r="R152">
        <v>1</v>
      </c>
      <c r="S152" t="s">
        <v>1190</v>
      </c>
      <c r="T152">
        <v>17129</v>
      </c>
      <c r="U152" s="1">
        <v>43847</v>
      </c>
      <c r="V152" t="s">
        <v>6260</v>
      </c>
      <c r="W152">
        <v>1</v>
      </c>
      <c r="X152" t="s">
        <v>1191</v>
      </c>
      <c r="Y152" t="s">
        <v>1192</v>
      </c>
      <c r="Z152">
        <v>2624543</v>
      </c>
      <c r="AA152" t="s">
        <v>24</v>
      </c>
      <c r="AB152" s="2">
        <f t="shared" si="4"/>
        <v>115</v>
      </c>
      <c r="AC152" t="str" cm="1">
        <f t="array" ref="AC152">_xlfn.IFS(T152&lt;1000,"tiny",T152&lt;5000,"small",T152&lt;20000,"medium",T152&lt;50000,"large",T152&gt;50000,"very large")</f>
        <v>medium</v>
      </c>
      <c r="AD152" t="str" cm="1">
        <f t="array" ref="AD152">_xlfn.IFS(W152&lt;5,"small",W152&lt;=20,"medium",W152&gt;20,"large")</f>
        <v>small</v>
      </c>
      <c r="AE152">
        <f t="shared" si="5"/>
        <v>8</v>
      </c>
    </row>
    <row r="153" spans="1:31" x14ac:dyDescent="0.3">
      <c r="A153">
        <v>734</v>
      </c>
      <c r="B153" t="s">
        <v>1193</v>
      </c>
      <c r="C153" t="s">
        <v>1194</v>
      </c>
      <c r="D153" s="1">
        <v>43823</v>
      </c>
      <c r="E153" t="s">
        <v>6923</v>
      </c>
      <c r="F153">
        <v>1146131</v>
      </c>
      <c r="G153" t="s">
        <v>1194</v>
      </c>
      <c r="H153">
        <v>3015</v>
      </c>
      <c r="I153" t="s">
        <v>1195</v>
      </c>
      <c r="J153" s="1">
        <v>40839</v>
      </c>
      <c r="K153" t="s">
        <v>5538</v>
      </c>
      <c r="L153" t="s">
        <v>46</v>
      </c>
      <c r="M153">
        <v>3015</v>
      </c>
      <c r="N153">
        <v>62</v>
      </c>
      <c r="O153" t="s">
        <v>1196</v>
      </c>
      <c r="P153">
        <v>741</v>
      </c>
      <c r="Q153" t="s">
        <v>1197</v>
      </c>
      <c r="R153">
        <v>36</v>
      </c>
      <c r="S153" t="s">
        <v>1198</v>
      </c>
      <c r="T153">
        <v>6518</v>
      </c>
      <c r="U153" s="1">
        <v>43852</v>
      </c>
      <c r="V153" t="s">
        <v>6261</v>
      </c>
      <c r="W153">
        <v>47</v>
      </c>
      <c r="X153" t="s">
        <v>1199</v>
      </c>
      <c r="Y153" t="s">
        <v>1200</v>
      </c>
      <c r="Z153">
        <v>2629978</v>
      </c>
      <c r="AA153" t="s">
        <v>25</v>
      </c>
      <c r="AB153" s="2">
        <f t="shared" si="4"/>
        <v>20.583333333333332</v>
      </c>
      <c r="AC153" t="str" cm="1">
        <f t="array" ref="AC153">_xlfn.IFS(T153&lt;1000,"tiny",T153&lt;5000,"small",T153&lt;20000,"medium",T153&lt;50000,"large",T153&gt;50000,"very large")</f>
        <v>medium</v>
      </c>
      <c r="AD153" t="str" cm="1">
        <f t="array" ref="AD153">_xlfn.IFS(W153&lt;5,"small",W153&lt;=20,"medium",W153&gt;20,"large")</f>
        <v>large</v>
      </c>
      <c r="AE153">
        <f t="shared" si="5"/>
        <v>8</v>
      </c>
    </row>
    <row r="154" spans="1:31" x14ac:dyDescent="0.3">
      <c r="A154">
        <v>669</v>
      </c>
      <c r="B154" t="s">
        <v>1201</v>
      </c>
      <c r="C154" t="s">
        <v>1202</v>
      </c>
      <c r="D154" s="1">
        <v>43852</v>
      </c>
      <c r="E154" t="s">
        <v>6924</v>
      </c>
      <c r="F154">
        <v>9988471</v>
      </c>
      <c r="G154" t="s">
        <v>1202</v>
      </c>
      <c r="H154">
        <v>2910</v>
      </c>
      <c r="I154" t="s">
        <v>1203</v>
      </c>
      <c r="J154" s="1">
        <v>40846</v>
      </c>
      <c r="K154" t="s">
        <v>5539</v>
      </c>
      <c r="L154" t="s">
        <v>46</v>
      </c>
      <c r="M154">
        <v>2910</v>
      </c>
      <c r="N154">
        <v>448</v>
      </c>
      <c r="O154" t="s">
        <v>1204</v>
      </c>
      <c r="P154">
        <v>6138</v>
      </c>
      <c r="Q154" t="s">
        <v>1205</v>
      </c>
      <c r="R154">
        <v>127</v>
      </c>
      <c r="S154" t="s">
        <v>1206</v>
      </c>
      <c r="T154">
        <v>23081</v>
      </c>
      <c r="U154" s="1">
        <v>43852</v>
      </c>
      <c r="V154" t="s">
        <v>6262</v>
      </c>
      <c r="W154">
        <v>165</v>
      </c>
      <c r="X154" t="s">
        <v>1202</v>
      </c>
      <c r="Y154" t="s">
        <v>1207</v>
      </c>
      <c r="Z154">
        <v>2675355</v>
      </c>
      <c r="AA154" t="s">
        <v>24</v>
      </c>
      <c r="AB154" s="2">
        <f t="shared" si="4"/>
        <v>48.330708661417326</v>
      </c>
      <c r="AC154" t="str" cm="1">
        <f t="array" ref="AC154">_xlfn.IFS(T154&lt;1000,"tiny",T154&lt;5000,"small",T154&lt;20000,"medium",T154&lt;50000,"large",T154&gt;50000,"very large")</f>
        <v>large</v>
      </c>
      <c r="AD154" t="str" cm="1">
        <f t="array" ref="AD154">_xlfn.IFS(W154&lt;5,"small",W154&lt;=20,"medium",W154&gt;20,"large")</f>
        <v>large</v>
      </c>
      <c r="AE154">
        <f t="shared" si="5"/>
        <v>8</v>
      </c>
    </row>
    <row r="155" spans="1:31" x14ac:dyDescent="0.3">
      <c r="A155">
        <v>6833</v>
      </c>
      <c r="B155" t="s">
        <v>1208</v>
      </c>
      <c r="C155" t="s">
        <v>1209</v>
      </c>
      <c r="D155" s="1">
        <v>43846</v>
      </c>
      <c r="E155" t="s">
        <v>6925</v>
      </c>
      <c r="F155">
        <v>1961952</v>
      </c>
      <c r="G155" t="s">
        <v>1209</v>
      </c>
      <c r="H155">
        <v>20141</v>
      </c>
      <c r="I155" t="s">
        <v>1210</v>
      </c>
      <c r="J155" s="1">
        <v>40850</v>
      </c>
      <c r="K155" t="s">
        <v>5540</v>
      </c>
      <c r="L155" t="s">
        <v>46</v>
      </c>
      <c r="M155">
        <v>20141</v>
      </c>
      <c r="N155">
        <v>1683</v>
      </c>
      <c r="O155" t="s">
        <v>1211</v>
      </c>
      <c r="P155">
        <v>6057</v>
      </c>
      <c r="Q155" t="s">
        <v>1212</v>
      </c>
      <c r="R155">
        <v>117</v>
      </c>
      <c r="S155" t="s">
        <v>1213</v>
      </c>
      <c r="T155">
        <v>60278</v>
      </c>
      <c r="U155" s="1">
        <v>43852</v>
      </c>
      <c r="V155" t="s">
        <v>5448</v>
      </c>
      <c r="W155">
        <v>162</v>
      </c>
      <c r="X155" t="s">
        <v>1214</v>
      </c>
      <c r="Y155" t="s">
        <v>1215</v>
      </c>
      <c r="Z155">
        <v>2700159</v>
      </c>
      <c r="AA155" t="s">
        <v>24</v>
      </c>
      <c r="AB155" s="2">
        <f t="shared" si="4"/>
        <v>51.769230769230766</v>
      </c>
      <c r="AC155" t="str" cm="1">
        <f t="array" ref="AC155">_xlfn.IFS(T155&lt;1000,"tiny",T155&lt;5000,"small",T155&lt;20000,"medium",T155&lt;50000,"large",T155&gt;50000,"very large")</f>
        <v>very large</v>
      </c>
      <c r="AD155" t="str" cm="1">
        <f t="array" ref="AD155">_xlfn.IFS(W155&lt;5,"small",W155&lt;=20,"medium",W155&gt;20,"large")</f>
        <v>large</v>
      </c>
      <c r="AE155">
        <f t="shared" si="5"/>
        <v>8</v>
      </c>
    </row>
    <row r="156" spans="1:31" x14ac:dyDescent="0.3">
      <c r="A156">
        <v>5551</v>
      </c>
      <c r="B156" t="s">
        <v>1216</v>
      </c>
      <c r="C156" t="s">
        <v>1209</v>
      </c>
      <c r="D156" s="1">
        <v>43851</v>
      </c>
      <c r="E156" t="s">
        <v>6926</v>
      </c>
      <c r="F156">
        <v>1961952</v>
      </c>
      <c r="G156" t="s">
        <v>1209</v>
      </c>
      <c r="H156">
        <v>20521</v>
      </c>
      <c r="I156" t="s">
        <v>1217</v>
      </c>
      <c r="J156" s="1">
        <v>40850</v>
      </c>
      <c r="K156" t="s">
        <v>5541</v>
      </c>
      <c r="L156" t="s">
        <v>46</v>
      </c>
      <c r="M156">
        <v>20521</v>
      </c>
      <c r="N156">
        <v>1261</v>
      </c>
      <c r="O156" t="s">
        <v>1218</v>
      </c>
      <c r="P156">
        <v>3378</v>
      </c>
      <c r="Q156" t="s">
        <v>1219</v>
      </c>
      <c r="R156">
        <v>104</v>
      </c>
      <c r="S156" t="s">
        <v>1213</v>
      </c>
      <c r="T156">
        <v>13745</v>
      </c>
      <c r="U156" s="1">
        <v>43852</v>
      </c>
      <c r="V156" t="s">
        <v>6263</v>
      </c>
      <c r="W156">
        <v>132</v>
      </c>
      <c r="X156" t="s">
        <v>1220</v>
      </c>
      <c r="Y156" t="s">
        <v>1221</v>
      </c>
      <c r="Z156">
        <v>2700474</v>
      </c>
      <c r="AA156" t="s">
        <v>24</v>
      </c>
      <c r="AB156" s="2">
        <f t="shared" si="4"/>
        <v>32.480769230769234</v>
      </c>
      <c r="AC156" t="str" cm="1">
        <f t="array" ref="AC156">_xlfn.IFS(T156&lt;1000,"tiny",T156&lt;5000,"small",T156&lt;20000,"medium",T156&lt;50000,"large",T156&gt;50000,"very large")</f>
        <v>medium</v>
      </c>
      <c r="AD156" t="str" cm="1">
        <f t="array" ref="AD156">_xlfn.IFS(W156&lt;5,"small",W156&lt;=20,"medium",W156&gt;20,"large")</f>
        <v>large</v>
      </c>
      <c r="AE156">
        <f t="shared" si="5"/>
        <v>8</v>
      </c>
    </row>
    <row r="157" spans="1:31" x14ac:dyDescent="0.3">
      <c r="A157">
        <v>399</v>
      </c>
      <c r="B157" t="s">
        <v>1222</v>
      </c>
      <c r="C157" t="s">
        <v>1223</v>
      </c>
      <c r="D157" s="1">
        <v>43851</v>
      </c>
      <c r="E157" t="s">
        <v>5455</v>
      </c>
      <c r="F157">
        <v>51221</v>
      </c>
      <c r="G157" t="s">
        <v>1223</v>
      </c>
      <c r="H157">
        <v>5408</v>
      </c>
      <c r="I157" t="s">
        <v>1224</v>
      </c>
      <c r="J157" s="1">
        <v>40850</v>
      </c>
      <c r="K157" t="s">
        <v>5542</v>
      </c>
      <c r="L157" t="s">
        <v>177</v>
      </c>
      <c r="M157">
        <v>5408</v>
      </c>
      <c r="N157">
        <v>443</v>
      </c>
      <c r="O157" t="s">
        <v>1225</v>
      </c>
      <c r="P157">
        <v>7984</v>
      </c>
      <c r="Q157" t="s">
        <v>1226</v>
      </c>
      <c r="R157">
        <v>185</v>
      </c>
      <c r="S157" t="s">
        <v>1227</v>
      </c>
      <c r="T157">
        <v>39658</v>
      </c>
      <c r="U157" s="1">
        <v>43852</v>
      </c>
      <c r="V157" t="s">
        <v>6264</v>
      </c>
      <c r="W157">
        <v>214</v>
      </c>
      <c r="X157" t="s">
        <v>1228</v>
      </c>
      <c r="Y157" t="s">
        <v>1229</v>
      </c>
      <c r="Z157">
        <v>2701888</v>
      </c>
      <c r="AA157" t="s">
        <v>24</v>
      </c>
      <c r="AB157" s="2">
        <f t="shared" si="4"/>
        <v>43.156756756756756</v>
      </c>
      <c r="AC157" t="str" cm="1">
        <f t="array" ref="AC157">_xlfn.IFS(T157&lt;1000,"tiny",T157&lt;5000,"small",T157&lt;20000,"medium",T157&lt;50000,"large",T157&gt;50000,"very large")</f>
        <v>large</v>
      </c>
      <c r="AD157" t="str" cm="1">
        <f t="array" ref="AD157">_xlfn.IFS(W157&lt;5,"small",W157&lt;=20,"medium",W157&gt;20,"large")</f>
        <v>large</v>
      </c>
      <c r="AE157">
        <f t="shared" si="5"/>
        <v>8</v>
      </c>
    </row>
    <row r="158" spans="1:31" x14ac:dyDescent="0.3">
      <c r="A158">
        <v>381</v>
      </c>
      <c r="B158" t="s">
        <v>1231</v>
      </c>
      <c r="C158" t="s">
        <v>1232</v>
      </c>
      <c r="D158" s="1">
        <v>43823</v>
      </c>
      <c r="E158" t="s">
        <v>6927</v>
      </c>
      <c r="F158">
        <v>1964</v>
      </c>
      <c r="G158" t="s">
        <v>1232</v>
      </c>
      <c r="H158">
        <v>1988</v>
      </c>
      <c r="I158" t="s">
        <v>1233</v>
      </c>
      <c r="J158" s="1">
        <v>40857</v>
      </c>
      <c r="K158" t="s">
        <v>5543</v>
      </c>
      <c r="L158" t="s">
        <v>37</v>
      </c>
      <c r="M158">
        <v>1988</v>
      </c>
      <c r="N158">
        <v>48</v>
      </c>
      <c r="O158" t="s">
        <v>1234</v>
      </c>
      <c r="P158">
        <v>254</v>
      </c>
      <c r="Q158" t="s">
        <v>1235</v>
      </c>
      <c r="R158">
        <v>24</v>
      </c>
      <c r="S158" t="s">
        <v>1236</v>
      </c>
      <c r="T158">
        <v>245</v>
      </c>
      <c r="U158" s="1">
        <v>43852</v>
      </c>
      <c r="V158" t="s">
        <v>6265</v>
      </c>
      <c r="W158">
        <v>31</v>
      </c>
      <c r="X158" t="s">
        <v>1237</v>
      </c>
      <c r="Y158" t="s">
        <v>1238</v>
      </c>
      <c r="Z158">
        <v>2747590</v>
      </c>
      <c r="AA158" t="s">
        <v>24</v>
      </c>
      <c r="AB158" s="2">
        <f t="shared" si="4"/>
        <v>10.583333333333334</v>
      </c>
      <c r="AC158" t="str" cm="1">
        <f t="array" ref="AC158">_xlfn.IFS(T158&lt;1000,"tiny",T158&lt;5000,"small",T158&lt;20000,"medium",T158&lt;50000,"large",T158&gt;50000,"very large")</f>
        <v>tiny</v>
      </c>
      <c r="AD158" t="str" cm="1">
        <f t="array" ref="AD158">_xlfn.IFS(W158&lt;5,"small",W158&lt;=20,"medium",W158&gt;20,"large")</f>
        <v>large</v>
      </c>
      <c r="AE158">
        <f t="shared" si="5"/>
        <v>8</v>
      </c>
    </row>
    <row r="159" spans="1:31" x14ac:dyDescent="0.3">
      <c r="A159">
        <v>705</v>
      </c>
      <c r="B159" t="s">
        <v>1239</v>
      </c>
      <c r="C159" t="s">
        <v>285</v>
      </c>
      <c r="D159" s="1">
        <v>43839</v>
      </c>
      <c r="E159" t="s">
        <v>6928</v>
      </c>
      <c r="F159">
        <v>10111</v>
      </c>
      <c r="G159" t="s">
        <v>285</v>
      </c>
      <c r="H159">
        <v>3763</v>
      </c>
      <c r="I159" t="s">
        <v>1240</v>
      </c>
      <c r="J159" s="1">
        <v>40858</v>
      </c>
      <c r="K159" t="s">
        <v>5544</v>
      </c>
      <c r="L159" t="s">
        <v>29</v>
      </c>
      <c r="M159">
        <v>3763</v>
      </c>
      <c r="N159">
        <v>39</v>
      </c>
      <c r="O159" t="s">
        <v>1241</v>
      </c>
      <c r="P159">
        <v>850</v>
      </c>
      <c r="Q159" t="s">
        <v>1242</v>
      </c>
      <c r="R159">
        <v>122</v>
      </c>
      <c r="S159" t="s">
        <v>286</v>
      </c>
      <c r="T159">
        <v>19227</v>
      </c>
      <c r="U159" s="1">
        <v>43852</v>
      </c>
      <c r="V159" t="s">
        <v>6266</v>
      </c>
      <c r="W159">
        <v>136</v>
      </c>
      <c r="X159" t="s">
        <v>1243</v>
      </c>
      <c r="Y159" t="s">
        <v>1244</v>
      </c>
      <c r="Z159">
        <v>2755696</v>
      </c>
      <c r="AA159" t="s">
        <v>24</v>
      </c>
      <c r="AB159" s="2">
        <f t="shared" si="4"/>
        <v>6.9672131147540988</v>
      </c>
      <c r="AC159" t="str" cm="1">
        <f t="array" ref="AC159">_xlfn.IFS(T159&lt;1000,"tiny",T159&lt;5000,"small",T159&lt;20000,"medium",T159&lt;50000,"large",T159&gt;50000,"very large")</f>
        <v>medium</v>
      </c>
      <c r="AD159" t="str" cm="1">
        <f t="array" ref="AD159">_xlfn.IFS(W159&lt;5,"small",W159&lt;=20,"medium",W159&gt;20,"large")</f>
        <v>large</v>
      </c>
      <c r="AE159">
        <f t="shared" si="5"/>
        <v>8</v>
      </c>
    </row>
    <row r="160" spans="1:31" x14ac:dyDescent="0.3">
      <c r="A160">
        <v>1098</v>
      </c>
      <c r="B160" t="s">
        <v>1245</v>
      </c>
      <c r="C160" t="s">
        <v>1246</v>
      </c>
      <c r="D160" s="1">
        <v>43851</v>
      </c>
      <c r="E160" t="s">
        <v>6929</v>
      </c>
      <c r="F160">
        <v>35203774</v>
      </c>
      <c r="G160" t="s">
        <v>1246</v>
      </c>
      <c r="H160">
        <v>6671</v>
      </c>
      <c r="I160" t="s">
        <v>1247</v>
      </c>
      <c r="J160" s="1">
        <v>40861</v>
      </c>
      <c r="K160" t="s">
        <v>5545</v>
      </c>
      <c r="L160" t="s">
        <v>37</v>
      </c>
      <c r="M160">
        <v>6671</v>
      </c>
      <c r="N160">
        <v>124</v>
      </c>
      <c r="O160" t="s">
        <v>1248</v>
      </c>
      <c r="P160">
        <v>1419</v>
      </c>
      <c r="Q160" t="s">
        <v>1249</v>
      </c>
      <c r="R160">
        <v>149</v>
      </c>
      <c r="S160" t="s">
        <v>1250</v>
      </c>
      <c r="T160">
        <v>3027</v>
      </c>
      <c r="U160" s="1">
        <v>43852</v>
      </c>
      <c r="V160" t="s">
        <v>6267</v>
      </c>
      <c r="W160">
        <v>177</v>
      </c>
      <c r="X160" t="s">
        <v>1246</v>
      </c>
      <c r="Y160" t="s">
        <v>1251</v>
      </c>
      <c r="Z160">
        <v>2771544</v>
      </c>
      <c r="AA160" t="s">
        <v>24</v>
      </c>
      <c r="AB160" s="2">
        <f t="shared" si="4"/>
        <v>9.5234899328859068</v>
      </c>
      <c r="AC160" t="str" cm="1">
        <f t="array" ref="AC160">_xlfn.IFS(T160&lt;1000,"tiny",T160&lt;5000,"small",T160&lt;20000,"medium",T160&lt;50000,"large",T160&gt;50000,"very large")</f>
        <v>small</v>
      </c>
      <c r="AD160" t="str" cm="1">
        <f t="array" ref="AD160">_xlfn.IFS(W160&lt;5,"small",W160&lt;=20,"medium",W160&gt;20,"large")</f>
        <v>large</v>
      </c>
      <c r="AE160">
        <f t="shared" si="5"/>
        <v>8</v>
      </c>
    </row>
    <row r="161" spans="1:31" x14ac:dyDescent="0.3">
      <c r="A161">
        <v>424</v>
      </c>
      <c r="B161" t="s">
        <v>1252</v>
      </c>
      <c r="C161" t="s">
        <v>1253</v>
      </c>
      <c r="D161" s="1">
        <v>43808</v>
      </c>
      <c r="E161" t="s">
        <v>6930</v>
      </c>
      <c r="F161">
        <v>11151</v>
      </c>
      <c r="G161" t="s">
        <v>1253</v>
      </c>
      <c r="H161">
        <v>2668</v>
      </c>
      <c r="I161" t="s">
        <v>1254</v>
      </c>
      <c r="J161" s="1">
        <v>40868</v>
      </c>
      <c r="K161" t="s">
        <v>5546</v>
      </c>
      <c r="L161" t="s">
        <v>240</v>
      </c>
      <c r="M161">
        <v>2668</v>
      </c>
      <c r="N161">
        <v>67</v>
      </c>
      <c r="O161" t="s">
        <v>1255</v>
      </c>
      <c r="P161">
        <v>407</v>
      </c>
      <c r="Q161" t="s">
        <v>1256</v>
      </c>
      <c r="R161">
        <v>63</v>
      </c>
      <c r="S161" t="s">
        <v>1257</v>
      </c>
      <c r="T161">
        <v>1307</v>
      </c>
      <c r="U161" s="1">
        <v>43851</v>
      </c>
      <c r="V161" t="s">
        <v>6269</v>
      </c>
      <c r="W161">
        <v>83</v>
      </c>
      <c r="X161" t="s">
        <v>1258</v>
      </c>
      <c r="Y161" t="s">
        <v>1259</v>
      </c>
      <c r="Z161">
        <v>2823239</v>
      </c>
      <c r="AA161" t="s">
        <v>24</v>
      </c>
      <c r="AB161" s="2">
        <f t="shared" si="4"/>
        <v>6.4603174603174605</v>
      </c>
      <c r="AC161" t="str" cm="1">
        <f t="array" ref="AC161">_xlfn.IFS(T161&lt;1000,"tiny",T161&lt;5000,"small",T161&lt;20000,"medium",T161&lt;50000,"large",T161&gt;50000,"very large")</f>
        <v>small</v>
      </c>
      <c r="AD161" t="str" cm="1">
        <f t="array" ref="AD161">_xlfn.IFS(W161&lt;5,"small",W161&lt;=20,"medium",W161&gt;20,"large")</f>
        <v>large</v>
      </c>
      <c r="AE161">
        <f t="shared" si="5"/>
        <v>8</v>
      </c>
    </row>
    <row r="162" spans="1:31" x14ac:dyDescent="0.3">
      <c r="A162">
        <v>1424</v>
      </c>
      <c r="B162" t="s">
        <v>1260</v>
      </c>
      <c r="C162" t="s">
        <v>1261</v>
      </c>
      <c r="D162" s="1">
        <v>43420</v>
      </c>
      <c r="E162" t="s">
        <v>6931</v>
      </c>
      <c r="F162">
        <v>287060</v>
      </c>
      <c r="G162" t="s">
        <v>1261</v>
      </c>
      <c r="H162">
        <v>3056</v>
      </c>
      <c r="I162" t="s">
        <v>1262</v>
      </c>
      <c r="J162" s="1">
        <v>40869</v>
      </c>
      <c r="K162" t="s">
        <v>5547</v>
      </c>
      <c r="L162" t="s">
        <v>46</v>
      </c>
      <c r="M162">
        <v>3056</v>
      </c>
      <c r="N162">
        <v>118</v>
      </c>
      <c r="O162" t="s">
        <v>1263</v>
      </c>
      <c r="P162">
        <v>1800</v>
      </c>
      <c r="Q162" t="s">
        <v>1264</v>
      </c>
      <c r="R162">
        <v>21</v>
      </c>
      <c r="S162" t="s">
        <v>1265</v>
      </c>
      <c r="T162">
        <v>23510</v>
      </c>
      <c r="U162" s="1">
        <v>43850</v>
      </c>
      <c r="V162" t="s">
        <v>6270</v>
      </c>
      <c r="W162">
        <v>31</v>
      </c>
      <c r="X162" t="s">
        <v>1266</v>
      </c>
      <c r="Y162" t="s">
        <v>1267</v>
      </c>
      <c r="Z162">
        <v>2828194</v>
      </c>
      <c r="AA162" t="s">
        <v>1268</v>
      </c>
      <c r="AB162" s="2">
        <f t="shared" si="4"/>
        <v>85.714285714285708</v>
      </c>
      <c r="AC162" t="str" cm="1">
        <f t="array" ref="AC162">_xlfn.IFS(T162&lt;1000,"tiny",T162&lt;5000,"small",T162&lt;20000,"medium",T162&lt;50000,"large",T162&gt;50000,"very large")</f>
        <v>large</v>
      </c>
      <c r="AD162" t="str" cm="1">
        <f t="array" ref="AD162">_xlfn.IFS(W162&lt;5,"small",W162&lt;=20,"medium",W162&gt;20,"large")</f>
        <v>large</v>
      </c>
      <c r="AE162">
        <f t="shared" si="5"/>
        <v>8</v>
      </c>
    </row>
    <row r="163" spans="1:31" x14ac:dyDescent="0.3">
      <c r="A163">
        <v>6317</v>
      </c>
      <c r="B163" t="s">
        <v>1269</v>
      </c>
      <c r="C163" t="s">
        <v>1270</v>
      </c>
      <c r="D163" s="1">
        <v>43839</v>
      </c>
      <c r="E163" t="s">
        <v>6932</v>
      </c>
      <c r="F163">
        <v>1223348</v>
      </c>
      <c r="G163" t="s">
        <v>1270</v>
      </c>
      <c r="H163">
        <v>16671</v>
      </c>
      <c r="I163" t="s">
        <v>1271</v>
      </c>
      <c r="J163" s="1">
        <v>40874</v>
      </c>
      <c r="K163" t="s">
        <v>5548</v>
      </c>
      <c r="L163" t="s">
        <v>46</v>
      </c>
      <c r="M163">
        <v>16671</v>
      </c>
      <c r="N163">
        <v>452</v>
      </c>
      <c r="O163" t="s">
        <v>1272</v>
      </c>
      <c r="P163">
        <v>1031</v>
      </c>
      <c r="Q163" t="s">
        <v>1273</v>
      </c>
      <c r="R163">
        <v>34</v>
      </c>
      <c r="S163" t="s">
        <v>1274</v>
      </c>
      <c r="T163">
        <v>27119</v>
      </c>
      <c r="U163" s="1">
        <v>43852</v>
      </c>
      <c r="V163" t="s">
        <v>6271</v>
      </c>
      <c r="W163">
        <v>40</v>
      </c>
      <c r="X163" t="s">
        <v>1275</v>
      </c>
      <c r="Y163" t="s">
        <v>1276</v>
      </c>
      <c r="Z163">
        <v>2862290</v>
      </c>
      <c r="AA163" t="s">
        <v>24</v>
      </c>
      <c r="AB163" s="2">
        <f t="shared" si="4"/>
        <v>30.323529411764707</v>
      </c>
      <c r="AC163" t="str" cm="1">
        <f t="array" ref="AC163">_xlfn.IFS(T163&lt;1000,"tiny",T163&lt;5000,"small",T163&lt;20000,"medium",T163&lt;50000,"large",T163&gt;50000,"very large")</f>
        <v>large</v>
      </c>
      <c r="AD163" t="str" cm="1">
        <f t="array" ref="AD163">_xlfn.IFS(W163&lt;5,"small",W163&lt;=20,"medium",W163&gt;20,"large")</f>
        <v>large</v>
      </c>
      <c r="AE163">
        <f t="shared" si="5"/>
        <v>8</v>
      </c>
    </row>
    <row r="164" spans="1:31" x14ac:dyDescent="0.3">
      <c r="A164">
        <v>4977</v>
      </c>
      <c r="B164" t="s">
        <v>1277</v>
      </c>
      <c r="C164" t="s">
        <v>1278</v>
      </c>
      <c r="D164" s="1">
        <v>43021</v>
      </c>
      <c r="E164" t="s">
        <v>6933</v>
      </c>
      <c r="F164">
        <v>227486</v>
      </c>
      <c r="G164" t="s">
        <v>1278</v>
      </c>
      <c r="H164">
        <v>8829</v>
      </c>
      <c r="I164" t="s">
        <v>1279</v>
      </c>
      <c r="J164" s="1">
        <v>40876</v>
      </c>
      <c r="K164" t="s">
        <v>5549</v>
      </c>
      <c r="L164" t="s">
        <v>46</v>
      </c>
      <c r="M164">
        <v>8829</v>
      </c>
      <c r="N164">
        <v>30</v>
      </c>
      <c r="O164" t="s">
        <v>1280</v>
      </c>
      <c r="P164">
        <v>477</v>
      </c>
      <c r="Q164" t="s">
        <v>1281</v>
      </c>
      <c r="R164">
        <v>19</v>
      </c>
      <c r="S164" t="s">
        <v>1282</v>
      </c>
      <c r="T164">
        <v>4286</v>
      </c>
      <c r="U164" s="1">
        <v>43850</v>
      </c>
      <c r="V164" t="s">
        <v>6272</v>
      </c>
      <c r="W164">
        <v>28</v>
      </c>
      <c r="X164" t="s">
        <v>1283</v>
      </c>
      <c r="Y164" t="s">
        <v>1284</v>
      </c>
      <c r="Z164">
        <v>2874001</v>
      </c>
      <c r="AA164" t="s">
        <v>24</v>
      </c>
      <c r="AB164" s="2">
        <f t="shared" si="4"/>
        <v>25.105263157894736</v>
      </c>
      <c r="AC164" t="str" cm="1">
        <f t="array" ref="AC164">_xlfn.IFS(T164&lt;1000,"tiny",T164&lt;5000,"small",T164&lt;20000,"medium",T164&lt;50000,"large",T164&gt;50000,"very large")</f>
        <v>small</v>
      </c>
      <c r="AD164" t="str" cm="1">
        <f t="array" ref="AD164">_xlfn.IFS(W164&lt;5,"small",W164&lt;=20,"medium",W164&gt;20,"large")</f>
        <v>large</v>
      </c>
      <c r="AE164">
        <f t="shared" si="5"/>
        <v>8</v>
      </c>
    </row>
    <row r="165" spans="1:31" x14ac:dyDescent="0.3">
      <c r="A165">
        <v>7969</v>
      </c>
      <c r="B165" t="s">
        <v>1285</v>
      </c>
      <c r="C165" t="s">
        <v>1286</v>
      </c>
      <c r="D165" s="1">
        <v>43852</v>
      </c>
      <c r="E165" t="s">
        <v>6934</v>
      </c>
      <c r="F165">
        <v>1170130</v>
      </c>
      <c r="G165" t="s">
        <v>1286</v>
      </c>
      <c r="H165">
        <v>16158</v>
      </c>
      <c r="I165" t="s">
        <v>1287</v>
      </c>
      <c r="J165" s="1">
        <v>40877</v>
      </c>
      <c r="K165" t="s">
        <v>5550</v>
      </c>
      <c r="L165" t="s">
        <v>37</v>
      </c>
      <c r="M165">
        <v>16158</v>
      </c>
      <c r="N165">
        <v>112</v>
      </c>
      <c r="O165" t="s">
        <v>1288</v>
      </c>
      <c r="P165">
        <v>1284</v>
      </c>
      <c r="Q165" t="s">
        <v>1289</v>
      </c>
      <c r="R165">
        <v>279</v>
      </c>
      <c r="S165" t="s">
        <v>1290</v>
      </c>
      <c r="T165">
        <v>9858</v>
      </c>
      <c r="U165" s="1">
        <v>43852</v>
      </c>
      <c r="V165" t="s">
        <v>6273</v>
      </c>
      <c r="W165">
        <v>313</v>
      </c>
      <c r="X165" t="s">
        <v>37</v>
      </c>
      <c r="Y165" t="s">
        <v>1291</v>
      </c>
      <c r="Z165">
        <v>2881789</v>
      </c>
      <c r="AA165" t="s">
        <v>24</v>
      </c>
      <c r="AB165" s="2">
        <f t="shared" si="4"/>
        <v>4.602150537634409</v>
      </c>
      <c r="AC165" t="str" cm="1">
        <f t="array" ref="AC165">_xlfn.IFS(T165&lt;1000,"tiny",T165&lt;5000,"small",T165&lt;20000,"medium",T165&lt;50000,"large",T165&gt;50000,"very large")</f>
        <v>medium</v>
      </c>
      <c r="AD165" t="str" cm="1">
        <f t="array" ref="AD165">_xlfn.IFS(W165&lt;5,"small",W165&lt;=20,"medium",W165&gt;20,"large")</f>
        <v>large</v>
      </c>
      <c r="AE165">
        <f t="shared" si="5"/>
        <v>8</v>
      </c>
    </row>
    <row r="166" spans="1:31" x14ac:dyDescent="0.3">
      <c r="A166">
        <v>692</v>
      </c>
      <c r="B166" t="s">
        <v>1292</v>
      </c>
      <c r="C166" t="s">
        <v>1293</v>
      </c>
      <c r="D166" s="1">
        <v>43847</v>
      </c>
      <c r="E166" t="s">
        <v>6935</v>
      </c>
      <c r="F166">
        <v>264674</v>
      </c>
      <c r="G166" t="s">
        <v>1293</v>
      </c>
      <c r="H166">
        <v>4480</v>
      </c>
      <c r="I166" t="s">
        <v>1294</v>
      </c>
      <c r="J166" s="1">
        <v>40879</v>
      </c>
      <c r="K166" t="s">
        <v>5551</v>
      </c>
      <c r="L166" t="s">
        <v>37</v>
      </c>
      <c r="M166">
        <v>4480</v>
      </c>
      <c r="N166">
        <v>200</v>
      </c>
      <c r="O166" t="s">
        <v>1295</v>
      </c>
      <c r="P166">
        <v>646</v>
      </c>
      <c r="Q166" t="s">
        <v>1296</v>
      </c>
      <c r="R166">
        <v>59</v>
      </c>
      <c r="S166" t="s">
        <v>1297</v>
      </c>
      <c r="T166">
        <v>1339</v>
      </c>
      <c r="U166" s="1">
        <v>43852</v>
      </c>
      <c r="V166" t="s">
        <v>6274</v>
      </c>
      <c r="W166">
        <v>72</v>
      </c>
      <c r="X166" t="s">
        <v>1298</v>
      </c>
      <c r="Y166" t="s">
        <v>1299</v>
      </c>
      <c r="Z166">
        <v>2897853</v>
      </c>
      <c r="AA166" t="s">
        <v>24</v>
      </c>
      <c r="AB166" s="2">
        <f t="shared" si="4"/>
        <v>10.949152542372881</v>
      </c>
      <c r="AC166" t="str" cm="1">
        <f t="array" ref="AC166">_xlfn.IFS(T166&lt;1000,"tiny",T166&lt;5000,"small",T166&lt;20000,"medium",T166&lt;50000,"large",T166&gt;50000,"very large")</f>
        <v>small</v>
      </c>
      <c r="AD166" t="str" cm="1">
        <f t="array" ref="AD166">_xlfn.IFS(W166&lt;5,"small",W166&lt;=20,"medium",W166&gt;20,"large")</f>
        <v>large</v>
      </c>
      <c r="AE166">
        <f t="shared" si="5"/>
        <v>8</v>
      </c>
    </row>
    <row r="167" spans="1:31" x14ac:dyDescent="0.3">
      <c r="A167">
        <v>557</v>
      </c>
      <c r="B167" t="s">
        <v>1300</v>
      </c>
      <c r="C167" t="s">
        <v>1301</v>
      </c>
      <c r="D167" s="1">
        <v>43852</v>
      </c>
      <c r="E167" t="s">
        <v>6936</v>
      </c>
      <c r="F167">
        <v>1237237</v>
      </c>
      <c r="G167" t="s">
        <v>1301</v>
      </c>
      <c r="H167">
        <v>1906</v>
      </c>
      <c r="I167" t="s">
        <v>1302</v>
      </c>
      <c r="J167" s="1">
        <v>40879</v>
      </c>
      <c r="K167" t="s">
        <v>5552</v>
      </c>
      <c r="L167" t="s">
        <v>46</v>
      </c>
      <c r="M167">
        <v>1906</v>
      </c>
      <c r="N167">
        <v>72</v>
      </c>
      <c r="O167" t="s">
        <v>1303</v>
      </c>
      <c r="P167">
        <v>5657</v>
      </c>
      <c r="Q167" t="s">
        <v>1304</v>
      </c>
      <c r="R167">
        <v>112</v>
      </c>
      <c r="S167" t="s">
        <v>1305</v>
      </c>
      <c r="T167">
        <v>30032</v>
      </c>
      <c r="U167" s="1">
        <v>43852</v>
      </c>
      <c r="V167" t="s">
        <v>6275</v>
      </c>
      <c r="W167">
        <v>166</v>
      </c>
      <c r="X167" t="s">
        <v>1301</v>
      </c>
      <c r="Y167" t="s">
        <v>1306</v>
      </c>
      <c r="Z167">
        <v>2899580</v>
      </c>
      <c r="AA167" t="s">
        <v>24</v>
      </c>
      <c r="AB167" s="2">
        <f t="shared" si="4"/>
        <v>50.508928571428569</v>
      </c>
      <c r="AC167" t="str" cm="1">
        <f t="array" ref="AC167">_xlfn.IFS(T167&lt;1000,"tiny",T167&lt;5000,"small",T167&lt;20000,"medium",T167&lt;50000,"large",T167&gt;50000,"very large")</f>
        <v>large</v>
      </c>
      <c r="AD167" t="str" cm="1">
        <f t="array" ref="AD167">_xlfn.IFS(W167&lt;5,"small",W167&lt;=20,"medium",W167&gt;20,"large")</f>
        <v>large</v>
      </c>
      <c r="AE167">
        <f t="shared" si="5"/>
        <v>8</v>
      </c>
    </row>
    <row r="168" spans="1:31" x14ac:dyDescent="0.3">
      <c r="A168">
        <v>1613</v>
      </c>
      <c r="B168" t="s">
        <v>1307</v>
      </c>
      <c r="C168" t="s">
        <v>810</v>
      </c>
      <c r="D168" s="1">
        <v>42483</v>
      </c>
      <c r="E168" t="s">
        <v>6937</v>
      </c>
      <c r="F168">
        <v>66577</v>
      </c>
      <c r="G168" t="s">
        <v>810</v>
      </c>
      <c r="H168">
        <v>4517</v>
      </c>
      <c r="I168" t="s">
        <v>1308</v>
      </c>
      <c r="J168" s="1">
        <v>40885</v>
      </c>
      <c r="K168" t="s">
        <v>5553</v>
      </c>
      <c r="L168" t="s">
        <v>46</v>
      </c>
      <c r="M168">
        <v>4517</v>
      </c>
      <c r="N168">
        <v>42</v>
      </c>
      <c r="O168" t="s">
        <v>1309</v>
      </c>
      <c r="P168">
        <v>115</v>
      </c>
      <c r="Q168" t="s">
        <v>1310</v>
      </c>
      <c r="R168">
        <v>5</v>
      </c>
      <c r="S168" t="s">
        <v>814</v>
      </c>
      <c r="T168">
        <v>1207</v>
      </c>
      <c r="U168" s="1">
        <v>43849</v>
      </c>
      <c r="V168" t="s">
        <v>6276</v>
      </c>
      <c r="W168">
        <v>6</v>
      </c>
      <c r="X168" t="s">
        <v>1311</v>
      </c>
      <c r="Y168" t="s">
        <v>1312</v>
      </c>
      <c r="Z168">
        <v>2942615</v>
      </c>
      <c r="AA168" t="s">
        <v>24</v>
      </c>
      <c r="AB168" s="2">
        <f t="shared" si="4"/>
        <v>23</v>
      </c>
      <c r="AC168" t="str" cm="1">
        <f t="array" ref="AC168">_xlfn.IFS(T168&lt;1000,"tiny",T168&lt;5000,"small",T168&lt;20000,"medium",T168&lt;50000,"large",T168&gt;50000,"very large")</f>
        <v>small</v>
      </c>
      <c r="AD168" t="str" cm="1">
        <f t="array" ref="AD168">_xlfn.IFS(W168&lt;5,"small",W168&lt;=20,"medium",W168&gt;20,"large")</f>
        <v>medium</v>
      </c>
      <c r="AE168">
        <f t="shared" si="5"/>
        <v>8</v>
      </c>
    </row>
    <row r="169" spans="1:31" x14ac:dyDescent="0.3">
      <c r="A169">
        <v>1352</v>
      </c>
      <c r="B169" t="s">
        <v>1313</v>
      </c>
      <c r="C169" t="s">
        <v>1314</v>
      </c>
      <c r="D169" s="1">
        <v>43664</v>
      </c>
      <c r="E169" t="s">
        <v>6938</v>
      </c>
      <c r="F169">
        <v>6631594</v>
      </c>
      <c r="G169" t="s">
        <v>1314</v>
      </c>
      <c r="H169">
        <v>11539</v>
      </c>
      <c r="I169" t="s">
        <v>1315</v>
      </c>
      <c r="J169" s="1">
        <v>40886</v>
      </c>
      <c r="K169" t="s">
        <v>5554</v>
      </c>
      <c r="L169" t="s">
        <v>240</v>
      </c>
      <c r="M169">
        <v>11539</v>
      </c>
      <c r="N169">
        <v>88</v>
      </c>
      <c r="O169" t="s">
        <v>1316</v>
      </c>
      <c r="P169">
        <v>1589</v>
      </c>
      <c r="Q169" t="s">
        <v>1317</v>
      </c>
      <c r="R169">
        <v>125</v>
      </c>
      <c r="S169" t="s">
        <v>1318</v>
      </c>
      <c r="T169">
        <v>2699</v>
      </c>
      <c r="U169" s="1">
        <v>43851</v>
      </c>
      <c r="V169" t="s">
        <v>6277</v>
      </c>
      <c r="W169">
        <v>140</v>
      </c>
      <c r="X169" t="s">
        <v>1314</v>
      </c>
      <c r="Y169" t="s">
        <v>1319</v>
      </c>
      <c r="Z169">
        <v>2945088</v>
      </c>
      <c r="AA169" t="s">
        <v>24</v>
      </c>
      <c r="AB169" s="2">
        <f t="shared" si="4"/>
        <v>12.712</v>
      </c>
      <c r="AC169" t="str" cm="1">
        <f t="array" ref="AC169">_xlfn.IFS(T169&lt;1000,"tiny",T169&lt;5000,"small",T169&lt;20000,"medium",T169&lt;50000,"large",T169&gt;50000,"very large")</f>
        <v>small</v>
      </c>
      <c r="AD169" t="str" cm="1">
        <f t="array" ref="AD169">_xlfn.IFS(W169&lt;5,"small",W169&lt;=20,"medium",W169&gt;20,"large")</f>
        <v>large</v>
      </c>
      <c r="AE169">
        <f t="shared" si="5"/>
        <v>8</v>
      </c>
    </row>
    <row r="170" spans="1:31" x14ac:dyDescent="0.3">
      <c r="A170">
        <v>841</v>
      </c>
      <c r="B170" t="s">
        <v>1320</v>
      </c>
      <c r="C170" t="s">
        <v>1321</v>
      </c>
      <c r="D170" s="1">
        <v>43738</v>
      </c>
      <c r="E170" t="s">
        <v>6939</v>
      </c>
      <c r="F170">
        <v>170662</v>
      </c>
      <c r="G170" t="s">
        <v>1321</v>
      </c>
      <c r="H170">
        <v>2029</v>
      </c>
      <c r="I170" t="s">
        <v>1322</v>
      </c>
      <c r="J170" s="1">
        <v>40887</v>
      </c>
      <c r="K170" t="s">
        <v>5555</v>
      </c>
      <c r="L170" t="s">
        <v>46</v>
      </c>
      <c r="M170">
        <v>2029</v>
      </c>
      <c r="N170">
        <v>14</v>
      </c>
      <c r="O170" t="s">
        <v>1323</v>
      </c>
      <c r="P170">
        <v>12</v>
      </c>
      <c r="Q170" t="s">
        <v>1324</v>
      </c>
      <c r="R170">
        <v>1</v>
      </c>
      <c r="S170" t="s">
        <v>1325</v>
      </c>
      <c r="T170">
        <v>1582</v>
      </c>
      <c r="U170" s="1">
        <v>43848</v>
      </c>
      <c r="V170" t="s">
        <v>6278</v>
      </c>
      <c r="W170">
        <v>1</v>
      </c>
      <c r="X170" t="s">
        <v>1326</v>
      </c>
      <c r="Y170" t="s">
        <v>1327</v>
      </c>
      <c r="Z170">
        <v>2953962</v>
      </c>
      <c r="AA170" t="s">
        <v>24</v>
      </c>
      <c r="AB170" s="2">
        <f t="shared" si="4"/>
        <v>12</v>
      </c>
      <c r="AC170" t="str" cm="1">
        <f t="array" ref="AC170">_xlfn.IFS(T170&lt;1000,"tiny",T170&lt;5000,"small",T170&lt;20000,"medium",T170&lt;50000,"large",T170&gt;50000,"very large")</f>
        <v>small</v>
      </c>
      <c r="AD170" t="str" cm="1">
        <f t="array" ref="AD170">_xlfn.IFS(W170&lt;5,"small",W170&lt;=20,"medium",W170&gt;20,"large")</f>
        <v>small</v>
      </c>
      <c r="AE170">
        <f t="shared" si="5"/>
        <v>8</v>
      </c>
    </row>
    <row r="171" spans="1:31" x14ac:dyDescent="0.3">
      <c r="A171">
        <v>3183</v>
      </c>
      <c r="B171" t="s">
        <v>1328</v>
      </c>
      <c r="C171" t="s">
        <v>1329</v>
      </c>
      <c r="D171" s="1">
        <v>43852</v>
      </c>
      <c r="E171" t="s">
        <v>6940</v>
      </c>
      <c r="F171">
        <v>702459</v>
      </c>
      <c r="G171" t="s">
        <v>1329</v>
      </c>
      <c r="H171">
        <v>12389</v>
      </c>
      <c r="I171" t="s">
        <v>1330</v>
      </c>
      <c r="J171" s="1">
        <v>40892</v>
      </c>
      <c r="K171" t="s">
        <v>5556</v>
      </c>
      <c r="L171" t="s">
        <v>46</v>
      </c>
      <c r="M171">
        <v>12389</v>
      </c>
      <c r="N171">
        <v>545</v>
      </c>
      <c r="O171" t="s">
        <v>1331</v>
      </c>
      <c r="P171">
        <v>4904</v>
      </c>
      <c r="Q171" t="s">
        <v>1332</v>
      </c>
      <c r="R171">
        <v>192</v>
      </c>
      <c r="S171" t="s">
        <v>1333</v>
      </c>
      <c r="T171">
        <v>216384</v>
      </c>
      <c r="U171" s="1">
        <v>43851</v>
      </c>
      <c r="V171" t="s">
        <v>6103</v>
      </c>
      <c r="W171">
        <v>227</v>
      </c>
      <c r="X171" t="s">
        <v>1334</v>
      </c>
      <c r="Y171" t="s">
        <v>1335</v>
      </c>
      <c r="Z171">
        <v>2990192</v>
      </c>
      <c r="AA171" t="s">
        <v>24</v>
      </c>
      <c r="AB171" s="2">
        <f t="shared" si="4"/>
        <v>25.541666666666668</v>
      </c>
      <c r="AC171" t="str" cm="1">
        <f t="array" ref="AC171">_xlfn.IFS(T171&lt;1000,"tiny",T171&lt;5000,"small",T171&lt;20000,"medium",T171&lt;50000,"large",T171&gt;50000,"very large")</f>
        <v>very large</v>
      </c>
      <c r="AD171" t="str" cm="1">
        <f t="array" ref="AD171">_xlfn.IFS(W171&lt;5,"small",W171&lt;=20,"medium",W171&gt;20,"large")</f>
        <v>large</v>
      </c>
      <c r="AE171">
        <f t="shared" si="5"/>
        <v>8</v>
      </c>
    </row>
    <row r="172" spans="1:31" x14ac:dyDescent="0.3">
      <c r="A172">
        <v>2095</v>
      </c>
      <c r="B172" t="s">
        <v>1336</v>
      </c>
      <c r="C172" t="s">
        <v>1337</v>
      </c>
      <c r="D172" s="1">
        <v>43825</v>
      </c>
      <c r="E172" t="s">
        <v>6941</v>
      </c>
      <c r="F172">
        <v>64487</v>
      </c>
      <c r="G172" t="s">
        <v>1337</v>
      </c>
      <c r="H172">
        <v>8742</v>
      </c>
      <c r="I172" t="s">
        <v>1338</v>
      </c>
      <c r="J172" s="1">
        <v>40893</v>
      </c>
      <c r="K172" t="s">
        <v>5557</v>
      </c>
      <c r="L172" t="s">
        <v>46</v>
      </c>
      <c r="M172">
        <v>8742</v>
      </c>
      <c r="N172">
        <v>239</v>
      </c>
      <c r="O172" t="s">
        <v>1339</v>
      </c>
      <c r="P172">
        <v>250</v>
      </c>
      <c r="Q172" t="s">
        <v>1340</v>
      </c>
      <c r="R172">
        <v>35</v>
      </c>
      <c r="S172" t="s">
        <v>1341</v>
      </c>
      <c r="T172">
        <v>7576</v>
      </c>
      <c r="U172" s="1">
        <v>43852</v>
      </c>
      <c r="V172" t="s">
        <v>6279</v>
      </c>
      <c r="W172">
        <v>37</v>
      </c>
      <c r="X172" t="s">
        <v>1342</v>
      </c>
      <c r="Y172" t="s">
        <v>1343</v>
      </c>
      <c r="Z172">
        <v>2993595</v>
      </c>
      <c r="AA172" t="s">
        <v>24</v>
      </c>
      <c r="AB172" s="2">
        <f t="shared" si="4"/>
        <v>7.1428571428571432</v>
      </c>
      <c r="AC172" t="str" cm="1">
        <f t="array" ref="AC172">_xlfn.IFS(T172&lt;1000,"tiny",T172&lt;5000,"small",T172&lt;20000,"medium",T172&lt;50000,"large",T172&gt;50000,"very large")</f>
        <v>medium</v>
      </c>
      <c r="AD172" t="str" cm="1">
        <f t="array" ref="AD172">_xlfn.IFS(W172&lt;5,"small",W172&lt;=20,"medium",W172&gt;20,"large")</f>
        <v>large</v>
      </c>
      <c r="AE172">
        <f t="shared" si="5"/>
        <v>8</v>
      </c>
    </row>
    <row r="173" spans="1:31" x14ac:dyDescent="0.3">
      <c r="A173">
        <v>244</v>
      </c>
      <c r="B173" t="s">
        <v>1344</v>
      </c>
      <c r="C173" t="s">
        <v>1345</v>
      </c>
      <c r="D173" s="1">
        <v>43756</v>
      </c>
      <c r="E173" t="s">
        <v>6942</v>
      </c>
      <c r="F173">
        <v>1482</v>
      </c>
      <c r="G173" t="s">
        <v>1345</v>
      </c>
      <c r="H173">
        <v>3255</v>
      </c>
      <c r="I173" t="s">
        <v>1346</v>
      </c>
      <c r="J173" s="1">
        <v>40893</v>
      </c>
      <c r="K173" t="s">
        <v>5558</v>
      </c>
      <c r="L173" t="s">
        <v>37</v>
      </c>
      <c r="M173">
        <v>3255</v>
      </c>
      <c r="N173">
        <v>123</v>
      </c>
      <c r="O173" t="s">
        <v>1347</v>
      </c>
      <c r="P173">
        <v>1095</v>
      </c>
      <c r="Q173" t="s">
        <v>1348</v>
      </c>
      <c r="R173">
        <v>15</v>
      </c>
      <c r="S173" t="s">
        <v>1349</v>
      </c>
      <c r="T173">
        <v>7324</v>
      </c>
      <c r="U173" s="1">
        <v>43851</v>
      </c>
      <c r="V173" t="s">
        <v>6109</v>
      </c>
      <c r="W173">
        <v>18</v>
      </c>
      <c r="X173" t="s">
        <v>1350</v>
      </c>
      <c r="Y173" t="s">
        <v>1351</v>
      </c>
      <c r="Z173">
        <v>2995473</v>
      </c>
      <c r="AA173" t="s">
        <v>24</v>
      </c>
      <c r="AB173" s="2">
        <f t="shared" si="4"/>
        <v>73</v>
      </c>
      <c r="AC173" t="str" cm="1">
        <f t="array" ref="AC173">_xlfn.IFS(T173&lt;1000,"tiny",T173&lt;5000,"small",T173&lt;20000,"medium",T173&lt;50000,"large",T173&gt;50000,"very large")</f>
        <v>medium</v>
      </c>
      <c r="AD173" t="str" cm="1">
        <f t="array" ref="AD173">_xlfn.IFS(W173&lt;5,"small",W173&lt;=20,"medium",W173&gt;20,"large")</f>
        <v>medium</v>
      </c>
      <c r="AE173">
        <f t="shared" si="5"/>
        <v>8</v>
      </c>
    </row>
    <row r="174" spans="1:31" x14ac:dyDescent="0.3">
      <c r="A174">
        <v>908</v>
      </c>
      <c r="B174" t="s">
        <v>1352</v>
      </c>
      <c r="C174" t="s">
        <v>1353</v>
      </c>
      <c r="D174" s="1">
        <v>43850</v>
      </c>
      <c r="E174" t="s">
        <v>6943</v>
      </c>
      <c r="F174">
        <v>382692</v>
      </c>
      <c r="G174" t="s">
        <v>1353</v>
      </c>
      <c r="H174">
        <v>2349</v>
      </c>
      <c r="I174" t="s">
        <v>1354</v>
      </c>
      <c r="J174" s="1">
        <v>40900</v>
      </c>
      <c r="K174" t="s">
        <v>5559</v>
      </c>
      <c r="L174" t="s">
        <v>46</v>
      </c>
      <c r="M174">
        <v>2349</v>
      </c>
      <c r="N174">
        <v>365</v>
      </c>
      <c r="O174" t="s">
        <v>1355</v>
      </c>
      <c r="P174">
        <v>6062</v>
      </c>
      <c r="Q174" t="s">
        <v>1356</v>
      </c>
      <c r="R174">
        <v>164</v>
      </c>
      <c r="S174" t="s">
        <v>1357</v>
      </c>
      <c r="T174">
        <v>70567</v>
      </c>
      <c r="U174" s="1">
        <v>43852</v>
      </c>
      <c r="V174" t="s">
        <v>6280</v>
      </c>
      <c r="W174">
        <v>197</v>
      </c>
      <c r="X174" t="s">
        <v>1358</v>
      </c>
      <c r="Y174" t="s">
        <v>1359</v>
      </c>
      <c r="Z174">
        <v>3038937</v>
      </c>
      <c r="AA174" t="s">
        <v>24</v>
      </c>
      <c r="AB174" s="2">
        <f t="shared" si="4"/>
        <v>36.963414634146339</v>
      </c>
      <c r="AC174" t="str" cm="1">
        <f t="array" ref="AC174">_xlfn.IFS(T174&lt;1000,"tiny",T174&lt;5000,"small",T174&lt;20000,"medium",T174&lt;50000,"large",T174&gt;50000,"very large")</f>
        <v>very large</v>
      </c>
      <c r="AD174" t="str" cm="1">
        <f t="array" ref="AD174">_xlfn.IFS(W174&lt;5,"small",W174&lt;=20,"medium",W174&gt;20,"large")</f>
        <v>large</v>
      </c>
      <c r="AE174">
        <f t="shared" si="5"/>
        <v>8</v>
      </c>
    </row>
    <row r="175" spans="1:31" x14ac:dyDescent="0.3">
      <c r="A175">
        <v>323</v>
      </c>
      <c r="B175" t="s">
        <v>1360</v>
      </c>
      <c r="C175" t="s">
        <v>1361</v>
      </c>
      <c r="D175" s="1">
        <v>43809</v>
      </c>
      <c r="E175" t="s">
        <v>6944</v>
      </c>
      <c r="F175">
        <v>1666512</v>
      </c>
      <c r="G175" t="s">
        <v>1361</v>
      </c>
      <c r="H175">
        <v>2146</v>
      </c>
      <c r="I175" t="s">
        <v>1362</v>
      </c>
      <c r="J175" s="1">
        <v>40906</v>
      </c>
      <c r="K175" t="s">
        <v>5560</v>
      </c>
      <c r="L175" t="s">
        <v>46</v>
      </c>
      <c r="M175">
        <v>2146</v>
      </c>
      <c r="N175">
        <v>21</v>
      </c>
      <c r="O175" t="s">
        <v>1363</v>
      </c>
      <c r="P175">
        <v>220</v>
      </c>
      <c r="Q175" t="s">
        <v>1364</v>
      </c>
      <c r="R175">
        <v>13</v>
      </c>
      <c r="S175" t="s">
        <v>1365</v>
      </c>
      <c r="T175">
        <v>411</v>
      </c>
      <c r="U175" s="1">
        <v>43850</v>
      </c>
      <c r="V175" t="s">
        <v>6106</v>
      </c>
      <c r="W175">
        <v>16</v>
      </c>
      <c r="X175" t="s">
        <v>1366</v>
      </c>
      <c r="Y175" t="s">
        <v>1367</v>
      </c>
      <c r="Z175">
        <v>3069822</v>
      </c>
      <c r="AA175" t="s">
        <v>24</v>
      </c>
      <c r="AB175" s="2">
        <f t="shared" si="4"/>
        <v>16.923076923076923</v>
      </c>
      <c r="AC175" t="str" cm="1">
        <f t="array" ref="AC175">_xlfn.IFS(T175&lt;1000,"tiny",T175&lt;5000,"small",T175&lt;20000,"medium",T175&lt;50000,"large",T175&gt;50000,"very large")</f>
        <v>tiny</v>
      </c>
      <c r="AD175" t="str" cm="1">
        <f t="array" ref="AD175">_xlfn.IFS(W175&lt;5,"small",W175&lt;=20,"medium",W175&gt;20,"large")</f>
        <v>medium</v>
      </c>
      <c r="AE175">
        <f t="shared" si="5"/>
        <v>8</v>
      </c>
    </row>
    <row r="176" spans="1:31" x14ac:dyDescent="0.3">
      <c r="A176">
        <v>397</v>
      </c>
      <c r="B176" t="s">
        <v>1368</v>
      </c>
      <c r="C176" t="s">
        <v>1369</v>
      </c>
      <c r="D176" s="1">
        <v>43843</v>
      </c>
      <c r="E176" t="s">
        <v>6945</v>
      </c>
      <c r="F176">
        <v>329822</v>
      </c>
      <c r="G176" t="s">
        <v>1369</v>
      </c>
      <c r="H176">
        <v>2628</v>
      </c>
      <c r="I176" t="s">
        <v>1370</v>
      </c>
      <c r="J176" s="1">
        <v>40907</v>
      </c>
      <c r="K176" t="s">
        <v>5561</v>
      </c>
      <c r="L176" t="s">
        <v>37</v>
      </c>
      <c r="M176">
        <v>2628</v>
      </c>
      <c r="N176">
        <v>57</v>
      </c>
      <c r="O176" t="s">
        <v>1371</v>
      </c>
      <c r="P176">
        <v>1481</v>
      </c>
      <c r="Q176" t="s">
        <v>1372</v>
      </c>
      <c r="R176">
        <v>62</v>
      </c>
      <c r="S176" t="s">
        <v>1373</v>
      </c>
      <c r="T176">
        <v>1627</v>
      </c>
      <c r="U176" s="1">
        <v>43852</v>
      </c>
      <c r="V176" t="s">
        <v>6281</v>
      </c>
      <c r="W176">
        <v>72</v>
      </c>
      <c r="X176" t="s">
        <v>1374</v>
      </c>
      <c r="Y176" t="s">
        <v>1375</v>
      </c>
      <c r="Z176">
        <v>3072629</v>
      </c>
      <c r="AA176" t="s">
        <v>24</v>
      </c>
      <c r="AB176" s="2">
        <f t="shared" si="4"/>
        <v>23.887096774193548</v>
      </c>
      <c r="AC176" t="str" cm="1">
        <f t="array" ref="AC176">_xlfn.IFS(T176&lt;1000,"tiny",T176&lt;5000,"small",T176&lt;20000,"medium",T176&lt;50000,"large",T176&gt;50000,"very large")</f>
        <v>small</v>
      </c>
      <c r="AD176" t="str" cm="1">
        <f t="array" ref="AD176">_xlfn.IFS(W176&lt;5,"small",W176&lt;=20,"medium",W176&gt;20,"large")</f>
        <v>large</v>
      </c>
      <c r="AE176">
        <f t="shared" si="5"/>
        <v>8</v>
      </c>
    </row>
    <row r="177" spans="1:31" x14ac:dyDescent="0.3">
      <c r="A177">
        <v>455</v>
      </c>
      <c r="B177" t="s">
        <v>1378</v>
      </c>
      <c r="C177" t="s">
        <v>1379</v>
      </c>
      <c r="D177" s="1">
        <v>43799</v>
      </c>
      <c r="E177" t="s">
        <v>6946</v>
      </c>
      <c r="F177">
        <v>72885</v>
      </c>
      <c r="G177" t="s">
        <v>1379</v>
      </c>
      <c r="H177">
        <v>3420</v>
      </c>
      <c r="I177" t="s">
        <v>1380</v>
      </c>
      <c r="J177" s="1">
        <v>40910</v>
      </c>
      <c r="K177" t="s">
        <v>5562</v>
      </c>
      <c r="L177" t="s">
        <v>240</v>
      </c>
      <c r="M177">
        <v>3420</v>
      </c>
      <c r="N177">
        <v>40</v>
      </c>
      <c r="O177" t="s">
        <v>1381</v>
      </c>
      <c r="P177">
        <v>163</v>
      </c>
      <c r="Q177" t="s">
        <v>1382</v>
      </c>
      <c r="R177">
        <v>7</v>
      </c>
      <c r="S177" t="s">
        <v>1383</v>
      </c>
      <c r="T177">
        <v>126</v>
      </c>
      <c r="U177" s="1">
        <v>43852</v>
      </c>
      <c r="V177" t="s">
        <v>6282</v>
      </c>
      <c r="W177">
        <v>7</v>
      </c>
      <c r="X177" t="s">
        <v>1384</v>
      </c>
      <c r="Y177" t="s">
        <v>1385</v>
      </c>
      <c r="Z177">
        <v>3087541</v>
      </c>
      <c r="AA177" t="s">
        <v>24</v>
      </c>
      <c r="AB177" s="2">
        <f t="shared" si="4"/>
        <v>23.285714285714285</v>
      </c>
      <c r="AC177" t="str" cm="1">
        <f t="array" ref="AC177">_xlfn.IFS(T177&lt;1000,"tiny",T177&lt;5000,"small",T177&lt;20000,"medium",T177&lt;50000,"large",T177&gt;50000,"very large")</f>
        <v>tiny</v>
      </c>
      <c r="AD177" t="str" cm="1">
        <f t="array" ref="AD177">_xlfn.IFS(W177&lt;5,"small",W177&lt;=20,"medium",W177&gt;20,"large")</f>
        <v>medium</v>
      </c>
      <c r="AE177">
        <f t="shared" si="5"/>
        <v>8</v>
      </c>
    </row>
    <row r="178" spans="1:31" x14ac:dyDescent="0.3">
      <c r="A178">
        <v>363</v>
      </c>
      <c r="B178" t="s">
        <v>1386</v>
      </c>
      <c r="C178" t="s">
        <v>1387</v>
      </c>
      <c r="D178" s="1">
        <v>43845</v>
      </c>
      <c r="E178" t="s">
        <v>6947</v>
      </c>
      <c r="F178">
        <v>10610386</v>
      </c>
      <c r="G178" t="s">
        <v>1387</v>
      </c>
      <c r="H178">
        <v>3267</v>
      </c>
      <c r="I178" t="s">
        <v>1388</v>
      </c>
      <c r="J178" s="1">
        <v>40912</v>
      </c>
      <c r="K178" t="s">
        <v>5563</v>
      </c>
      <c r="L178" t="s">
        <v>240</v>
      </c>
      <c r="M178">
        <v>3267</v>
      </c>
      <c r="N178">
        <v>125</v>
      </c>
      <c r="O178" t="s">
        <v>1389</v>
      </c>
      <c r="P178">
        <v>526</v>
      </c>
      <c r="Q178" t="s">
        <v>1390</v>
      </c>
      <c r="R178">
        <v>71</v>
      </c>
      <c r="S178" t="s">
        <v>1391</v>
      </c>
      <c r="T178">
        <v>744</v>
      </c>
      <c r="U178" s="1">
        <v>43849</v>
      </c>
      <c r="V178" t="s">
        <v>6283</v>
      </c>
      <c r="W178">
        <v>92</v>
      </c>
      <c r="X178" t="s">
        <v>1392</v>
      </c>
      <c r="Y178" t="s">
        <v>1393</v>
      </c>
      <c r="Z178">
        <v>3104806</v>
      </c>
      <c r="AA178" t="s">
        <v>24</v>
      </c>
      <c r="AB178" s="2">
        <f t="shared" si="4"/>
        <v>7.408450704225352</v>
      </c>
      <c r="AC178" t="str" cm="1">
        <f t="array" ref="AC178">_xlfn.IFS(T178&lt;1000,"tiny",T178&lt;5000,"small",T178&lt;20000,"medium",T178&lt;50000,"large",T178&gt;50000,"very large")</f>
        <v>tiny</v>
      </c>
      <c r="AD178" t="str" cm="1">
        <f t="array" ref="AD178">_xlfn.IFS(W178&lt;5,"small",W178&lt;=20,"medium",W178&gt;20,"large")</f>
        <v>large</v>
      </c>
      <c r="AE178">
        <f t="shared" si="5"/>
        <v>8</v>
      </c>
    </row>
    <row r="179" spans="1:31" x14ac:dyDescent="0.3">
      <c r="A179">
        <v>1132</v>
      </c>
      <c r="B179" t="s">
        <v>1394</v>
      </c>
      <c r="C179" t="s">
        <v>810</v>
      </c>
      <c r="D179" s="1">
        <v>43630</v>
      </c>
      <c r="E179" t="s">
        <v>6948</v>
      </c>
      <c r="F179">
        <v>66577</v>
      </c>
      <c r="G179" t="s">
        <v>810</v>
      </c>
      <c r="H179">
        <v>5259</v>
      </c>
      <c r="I179" t="s">
        <v>1395</v>
      </c>
      <c r="J179" s="1">
        <v>40913</v>
      </c>
      <c r="K179" t="s">
        <v>5564</v>
      </c>
      <c r="L179" t="s">
        <v>46</v>
      </c>
      <c r="M179">
        <v>5259</v>
      </c>
      <c r="N179">
        <v>21</v>
      </c>
      <c r="O179" t="s">
        <v>1396</v>
      </c>
      <c r="P179">
        <v>136</v>
      </c>
      <c r="Q179" t="s">
        <v>1397</v>
      </c>
      <c r="R179">
        <v>11</v>
      </c>
      <c r="S179" t="s">
        <v>814</v>
      </c>
      <c r="T179">
        <v>416</v>
      </c>
      <c r="U179" s="1">
        <v>43851</v>
      </c>
      <c r="V179" t="s">
        <v>6284</v>
      </c>
      <c r="W179">
        <v>13</v>
      </c>
      <c r="X179" t="s">
        <v>1398</v>
      </c>
      <c r="Y179" t="s">
        <v>1399</v>
      </c>
      <c r="Z179">
        <v>3106696</v>
      </c>
      <c r="AA179" t="s">
        <v>24</v>
      </c>
      <c r="AB179" s="2">
        <f t="shared" si="4"/>
        <v>12.363636363636363</v>
      </c>
      <c r="AC179" t="str" cm="1">
        <f t="array" ref="AC179">_xlfn.IFS(T179&lt;1000,"tiny",T179&lt;5000,"small",T179&lt;20000,"medium",T179&lt;50000,"large",T179&gt;50000,"very large")</f>
        <v>tiny</v>
      </c>
      <c r="AD179" t="str" cm="1">
        <f t="array" ref="AD179">_xlfn.IFS(W179&lt;5,"small",W179&lt;=20,"medium",W179&gt;20,"large")</f>
        <v>medium</v>
      </c>
      <c r="AE179">
        <f t="shared" si="5"/>
        <v>8</v>
      </c>
    </row>
    <row r="180" spans="1:31" x14ac:dyDescent="0.3">
      <c r="A180">
        <v>2453</v>
      </c>
      <c r="B180" t="s">
        <v>1400</v>
      </c>
      <c r="C180" t="s">
        <v>1401</v>
      </c>
      <c r="D180" s="1">
        <v>43710</v>
      </c>
      <c r="E180" t="s">
        <v>6949</v>
      </c>
      <c r="F180">
        <v>1315313</v>
      </c>
      <c r="G180" t="s">
        <v>1401</v>
      </c>
      <c r="H180">
        <v>10978</v>
      </c>
      <c r="I180" t="s">
        <v>1402</v>
      </c>
      <c r="J180" s="1">
        <v>40914</v>
      </c>
      <c r="K180" t="s">
        <v>5565</v>
      </c>
      <c r="L180" t="s">
        <v>46</v>
      </c>
      <c r="M180">
        <v>10978</v>
      </c>
      <c r="N180">
        <v>54</v>
      </c>
      <c r="O180" t="s">
        <v>1403</v>
      </c>
      <c r="P180">
        <v>2908</v>
      </c>
      <c r="Q180" t="s">
        <v>1404</v>
      </c>
      <c r="R180">
        <v>57</v>
      </c>
      <c r="S180" t="s">
        <v>1405</v>
      </c>
      <c r="T180">
        <v>22301</v>
      </c>
      <c r="U180" s="1">
        <v>43852</v>
      </c>
      <c r="V180" t="s">
        <v>6285</v>
      </c>
      <c r="W180">
        <v>78</v>
      </c>
      <c r="X180" t="s">
        <v>1401</v>
      </c>
      <c r="Y180" t="s">
        <v>1406</v>
      </c>
      <c r="Z180">
        <v>3116751</v>
      </c>
      <c r="AA180" t="s">
        <v>25</v>
      </c>
      <c r="AB180" s="2">
        <f t="shared" si="4"/>
        <v>51.017543859649123</v>
      </c>
      <c r="AC180" t="str" cm="1">
        <f t="array" ref="AC180">_xlfn.IFS(T180&lt;1000,"tiny",T180&lt;5000,"small",T180&lt;20000,"medium",T180&lt;50000,"large",T180&gt;50000,"very large")</f>
        <v>large</v>
      </c>
      <c r="AD180" t="str" cm="1">
        <f t="array" ref="AD180">_xlfn.IFS(W180&lt;5,"small",W180&lt;=20,"medium",W180&gt;20,"large")</f>
        <v>large</v>
      </c>
      <c r="AE180">
        <f t="shared" si="5"/>
        <v>8</v>
      </c>
    </row>
    <row r="181" spans="1:31" x14ac:dyDescent="0.3">
      <c r="A181">
        <v>743</v>
      </c>
      <c r="B181" t="s">
        <v>1407</v>
      </c>
      <c r="C181" t="s">
        <v>1408</v>
      </c>
      <c r="D181" s="1">
        <v>43818</v>
      </c>
      <c r="E181" t="s">
        <v>6950</v>
      </c>
      <c r="F181">
        <v>3945030</v>
      </c>
      <c r="G181" t="s">
        <v>1408</v>
      </c>
      <c r="H181">
        <v>2929</v>
      </c>
      <c r="I181" t="s">
        <v>1409</v>
      </c>
      <c r="J181" s="1">
        <v>40914</v>
      </c>
      <c r="K181" t="s">
        <v>5566</v>
      </c>
      <c r="L181" t="s">
        <v>37</v>
      </c>
      <c r="M181">
        <v>2929</v>
      </c>
      <c r="N181">
        <v>316</v>
      </c>
      <c r="O181" t="s">
        <v>1410</v>
      </c>
      <c r="P181">
        <v>421</v>
      </c>
      <c r="Q181" t="s">
        <v>1411</v>
      </c>
      <c r="R181">
        <v>67</v>
      </c>
      <c r="S181" t="s">
        <v>1412</v>
      </c>
      <c r="T181">
        <v>1972</v>
      </c>
      <c r="U181" s="1">
        <v>43852</v>
      </c>
      <c r="V181" t="s">
        <v>6286</v>
      </c>
      <c r="W181">
        <v>83</v>
      </c>
      <c r="X181" t="s">
        <v>1413</v>
      </c>
      <c r="Y181" t="s">
        <v>1414</v>
      </c>
      <c r="Z181">
        <v>3119517</v>
      </c>
      <c r="AA181" t="s">
        <v>24</v>
      </c>
      <c r="AB181" s="2">
        <f t="shared" si="4"/>
        <v>6.2835820895522385</v>
      </c>
      <c r="AC181" t="str" cm="1">
        <f t="array" ref="AC181">_xlfn.IFS(T181&lt;1000,"tiny",T181&lt;5000,"small",T181&lt;20000,"medium",T181&lt;50000,"large",T181&gt;50000,"very large")</f>
        <v>small</v>
      </c>
      <c r="AD181" t="str" cm="1">
        <f t="array" ref="AD181">_xlfn.IFS(W181&lt;5,"small",W181&lt;=20,"medium",W181&gt;20,"large")</f>
        <v>large</v>
      </c>
      <c r="AE181">
        <f t="shared" si="5"/>
        <v>8</v>
      </c>
    </row>
    <row r="182" spans="1:31" x14ac:dyDescent="0.3">
      <c r="A182">
        <v>3621</v>
      </c>
      <c r="B182" t="s">
        <v>1415</v>
      </c>
      <c r="C182" t="s">
        <v>607</v>
      </c>
      <c r="D182" s="1">
        <v>43852</v>
      </c>
      <c r="E182" t="s">
        <v>6951</v>
      </c>
      <c r="F182">
        <v>317776</v>
      </c>
      <c r="G182" t="s">
        <v>607</v>
      </c>
      <c r="H182">
        <v>4305</v>
      </c>
      <c r="I182" t="s">
        <v>1416</v>
      </c>
      <c r="J182" s="1">
        <v>40918</v>
      </c>
      <c r="K182" t="s">
        <v>5567</v>
      </c>
      <c r="L182" t="s">
        <v>46</v>
      </c>
      <c r="M182">
        <v>4305</v>
      </c>
      <c r="N182">
        <v>920</v>
      </c>
      <c r="O182" t="s">
        <v>1417</v>
      </c>
      <c r="P182">
        <v>8358</v>
      </c>
      <c r="Q182" t="s">
        <v>1418</v>
      </c>
      <c r="R182">
        <v>335</v>
      </c>
      <c r="S182" t="s">
        <v>611</v>
      </c>
      <c r="T182">
        <v>39551</v>
      </c>
      <c r="U182" s="1">
        <v>43851</v>
      </c>
      <c r="V182" t="s">
        <v>6287</v>
      </c>
      <c r="W182">
        <v>395</v>
      </c>
      <c r="X182" t="s">
        <v>1419</v>
      </c>
      <c r="Y182" t="s">
        <v>1420</v>
      </c>
      <c r="Z182">
        <v>3148979</v>
      </c>
      <c r="AA182" t="s">
        <v>24</v>
      </c>
      <c r="AB182" s="2">
        <f t="shared" si="4"/>
        <v>24.949253731343283</v>
      </c>
      <c r="AC182" t="str" cm="1">
        <f t="array" ref="AC182">_xlfn.IFS(T182&lt;1000,"tiny",T182&lt;5000,"small",T182&lt;20000,"medium",T182&lt;50000,"large",T182&gt;50000,"very large")</f>
        <v>large</v>
      </c>
      <c r="AD182" t="str" cm="1">
        <f t="array" ref="AD182">_xlfn.IFS(W182&lt;5,"small",W182&lt;=20,"medium",W182&gt;20,"large")</f>
        <v>large</v>
      </c>
      <c r="AE182">
        <f t="shared" si="5"/>
        <v>8</v>
      </c>
    </row>
    <row r="183" spans="1:31" x14ac:dyDescent="0.3">
      <c r="A183">
        <v>1268</v>
      </c>
      <c r="B183" t="s">
        <v>1421</v>
      </c>
      <c r="C183" t="s">
        <v>1422</v>
      </c>
      <c r="D183" s="1">
        <v>43847</v>
      </c>
      <c r="E183" t="s">
        <v>6952</v>
      </c>
      <c r="F183">
        <v>1104661</v>
      </c>
      <c r="G183" t="s">
        <v>1422</v>
      </c>
      <c r="H183">
        <v>4480</v>
      </c>
      <c r="I183" t="s">
        <v>1423</v>
      </c>
      <c r="J183" s="1">
        <v>40920</v>
      </c>
      <c r="K183" t="s">
        <v>5568</v>
      </c>
      <c r="L183" t="s">
        <v>46</v>
      </c>
      <c r="M183">
        <v>4480</v>
      </c>
      <c r="N183">
        <v>303</v>
      </c>
      <c r="O183" t="s">
        <v>1424</v>
      </c>
      <c r="P183">
        <v>826</v>
      </c>
      <c r="Q183" t="s">
        <v>1425</v>
      </c>
      <c r="R183">
        <v>29</v>
      </c>
      <c r="S183" t="s">
        <v>1426</v>
      </c>
      <c r="T183">
        <v>1933</v>
      </c>
      <c r="U183" s="1">
        <v>43851</v>
      </c>
      <c r="V183" t="s">
        <v>6288</v>
      </c>
      <c r="W183">
        <v>48</v>
      </c>
      <c r="X183" t="s">
        <v>1427</v>
      </c>
      <c r="Y183" t="s">
        <v>1428</v>
      </c>
      <c r="Z183">
        <v>3161748</v>
      </c>
      <c r="AA183" t="s">
        <v>24</v>
      </c>
      <c r="AB183" s="2">
        <f t="shared" si="4"/>
        <v>28.482758620689655</v>
      </c>
      <c r="AC183" t="str" cm="1">
        <f t="array" ref="AC183">_xlfn.IFS(T183&lt;1000,"tiny",T183&lt;5000,"small",T183&lt;20000,"medium",T183&lt;50000,"large",T183&gt;50000,"very large")</f>
        <v>small</v>
      </c>
      <c r="AD183" t="str" cm="1">
        <f t="array" ref="AD183">_xlfn.IFS(W183&lt;5,"small",W183&lt;=20,"medium",W183&gt;20,"large")</f>
        <v>large</v>
      </c>
      <c r="AE183">
        <f t="shared" si="5"/>
        <v>8</v>
      </c>
    </row>
    <row r="184" spans="1:31" x14ac:dyDescent="0.3">
      <c r="A184">
        <v>299</v>
      </c>
      <c r="B184" t="s">
        <v>1429</v>
      </c>
      <c r="C184" t="s">
        <v>1430</v>
      </c>
      <c r="D184" s="1">
        <v>43828</v>
      </c>
      <c r="E184" t="s">
        <v>6953</v>
      </c>
      <c r="F184">
        <v>12567</v>
      </c>
      <c r="G184" t="s">
        <v>1430</v>
      </c>
      <c r="H184">
        <v>3645</v>
      </c>
      <c r="I184" t="s">
        <v>1431</v>
      </c>
      <c r="J184" s="1">
        <v>40920</v>
      </c>
      <c r="K184" t="s">
        <v>5569</v>
      </c>
      <c r="L184" t="s">
        <v>240</v>
      </c>
      <c r="M184">
        <v>3645</v>
      </c>
      <c r="N184">
        <v>52</v>
      </c>
      <c r="O184" t="s">
        <v>1432</v>
      </c>
      <c r="P184">
        <v>219</v>
      </c>
      <c r="Q184" t="s">
        <v>1433</v>
      </c>
      <c r="R184">
        <v>53</v>
      </c>
      <c r="S184" t="s">
        <v>1434</v>
      </c>
      <c r="T184">
        <v>315</v>
      </c>
      <c r="U184" s="1">
        <v>43851</v>
      </c>
      <c r="V184" t="s">
        <v>6289</v>
      </c>
      <c r="W184">
        <v>63</v>
      </c>
      <c r="X184" t="s">
        <v>1435</v>
      </c>
      <c r="Y184" t="s">
        <v>1436</v>
      </c>
      <c r="Z184">
        <v>3165783</v>
      </c>
      <c r="AA184" t="s">
        <v>24</v>
      </c>
      <c r="AB184" s="2">
        <f t="shared" si="4"/>
        <v>4.132075471698113</v>
      </c>
      <c r="AC184" t="str" cm="1">
        <f t="array" ref="AC184">_xlfn.IFS(T184&lt;1000,"tiny",T184&lt;5000,"small",T184&lt;20000,"medium",T184&lt;50000,"large",T184&gt;50000,"very large")</f>
        <v>tiny</v>
      </c>
      <c r="AD184" t="str" cm="1">
        <f t="array" ref="AD184">_xlfn.IFS(W184&lt;5,"small",W184&lt;=20,"medium",W184&gt;20,"large")</f>
        <v>large</v>
      </c>
      <c r="AE184">
        <f t="shared" si="5"/>
        <v>8</v>
      </c>
    </row>
    <row r="185" spans="1:31" x14ac:dyDescent="0.3">
      <c r="A185">
        <v>149</v>
      </c>
      <c r="B185" t="s">
        <v>1437</v>
      </c>
      <c r="C185" t="s">
        <v>1438</v>
      </c>
      <c r="D185" s="1">
        <v>43803</v>
      </c>
      <c r="E185" t="s">
        <v>6954</v>
      </c>
      <c r="F185">
        <v>1779</v>
      </c>
      <c r="G185" t="s">
        <v>1438</v>
      </c>
      <c r="H185">
        <v>2077</v>
      </c>
      <c r="I185" t="s">
        <v>1439</v>
      </c>
      <c r="J185" s="1">
        <v>40921</v>
      </c>
      <c r="K185" t="s">
        <v>5570</v>
      </c>
      <c r="L185" t="s">
        <v>240</v>
      </c>
      <c r="M185">
        <v>2077</v>
      </c>
      <c r="N185">
        <v>25</v>
      </c>
      <c r="O185" t="s">
        <v>1440</v>
      </c>
      <c r="P185">
        <v>115</v>
      </c>
      <c r="Q185" t="s">
        <v>1441</v>
      </c>
      <c r="R185">
        <v>17</v>
      </c>
      <c r="S185" t="s">
        <v>1442</v>
      </c>
      <c r="T185">
        <v>96</v>
      </c>
      <c r="U185" s="1">
        <v>43850</v>
      </c>
      <c r="V185" t="s">
        <v>6290</v>
      </c>
      <c r="W185">
        <v>19</v>
      </c>
      <c r="X185" t="s">
        <v>1443</v>
      </c>
      <c r="Y185" t="s">
        <v>1444</v>
      </c>
      <c r="Z185">
        <v>3168225</v>
      </c>
      <c r="AA185" t="s">
        <v>24</v>
      </c>
      <c r="AB185" s="2">
        <f t="shared" si="4"/>
        <v>6.7647058823529411</v>
      </c>
      <c r="AC185" t="str" cm="1">
        <f t="array" ref="AC185">_xlfn.IFS(T185&lt;1000,"tiny",T185&lt;5000,"small",T185&lt;20000,"medium",T185&lt;50000,"large",T185&gt;50000,"very large")</f>
        <v>tiny</v>
      </c>
      <c r="AD185" t="str" cm="1">
        <f t="array" ref="AD185">_xlfn.IFS(W185&lt;5,"small",W185&lt;=20,"medium",W185&gt;20,"large")</f>
        <v>medium</v>
      </c>
      <c r="AE185">
        <f t="shared" si="5"/>
        <v>8</v>
      </c>
    </row>
    <row r="186" spans="1:31" x14ac:dyDescent="0.3">
      <c r="A186">
        <v>412</v>
      </c>
      <c r="B186" t="s">
        <v>1445</v>
      </c>
      <c r="C186" t="s">
        <v>1446</v>
      </c>
      <c r="D186" s="1">
        <v>43843</v>
      </c>
      <c r="E186" t="s">
        <v>6955</v>
      </c>
      <c r="F186">
        <v>259113</v>
      </c>
      <c r="G186" t="s">
        <v>1446</v>
      </c>
      <c r="H186">
        <v>5164</v>
      </c>
      <c r="I186" t="s">
        <v>1447</v>
      </c>
      <c r="J186" s="1">
        <v>40923</v>
      </c>
      <c r="K186" t="s">
        <v>5571</v>
      </c>
      <c r="L186" t="s">
        <v>37</v>
      </c>
      <c r="M186">
        <v>5164</v>
      </c>
      <c r="N186">
        <v>97</v>
      </c>
      <c r="O186" t="s">
        <v>1448</v>
      </c>
      <c r="P186">
        <v>1029</v>
      </c>
      <c r="Q186" t="s">
        <v>1449</v>
      </c>
      <c r="R186">
        <v>52</v>
      </c>
      <c r="S186" t="s">
        <v>1450</v>
      </c>
      <c r="T186">
        <v>3167</v>
      </c>
      <c r="U186" s="1">
        <v>43849</v>
      </c>
      <c r="V186" t="s">
        <v>6291</v>
      </c>
      <c r="W186">
        <v>62</v>
      </c>
      <c r="X186" t="s">
        <v>1451</v>
      </c>
      <c r="Y186" t="s">
        <v>1452</v>
      </c>
      <c r="Z186">
        <v>3182350</v>
      </c>
      <c r="AA186" t="s">
        <v>24</v>
      </c>
      <c r="AB186" s="2">
        <f t="shared" si="4"/>
        <v>19.78846153846154</v>
      </c>
      <c r="AC186" t="str" cm="1">
        <f t="array" ref="AC186">_xlfn.IFS(T186&lt;1000,"tiny",T186&lt;5000,"small",T186&lt;20000,"medium",T186&lt;50000,"large",T186&gt;50000,"very large")</f>
        <v>small</v>
      </c>
      <c r="AD186" t="str" cm="1">
        <f t="array" ref="AD186">_xlfn.IFS(W186&lt;5,"small",W186&lt;=20,"medium",W186&gt;20,"large")</f>
        <v>large</v>
      </c>
      <c r="AE186">
        <f t="shared" si="5"/>
        <v>8</v>
      </c>
    </row>
    <row r="187" spans="1:31" x14ac:dyDescent="0.3">
      <c r="A187">
        <v>924</v>
      </c>
      <c r="B187" t="s">
        <v>1455</v>
      </c>
      <c r="C187" t="s">
        <v>1456</v>
      </c>
      <c r="D187" s="1">
        <v>43796</v>
      </c>
      <c r="E187" t="s">
        <v>6956</v>
      </c>
      <c r="F187">
        <v>520208</v>
      </c>
      <c r="G187" t="s">
        <v>1456</v>
      </c>
      <c r="H187">
        <v>4086</v>
      </c>
      <c r="I187" t="s">
        <v>1457</v>
      </c>
      <c r="J187" s="1">
        <v>40938</v>
      </c>
      <c r="K187" t="s">
        <v>5573</v>
      </c>
      <c r="L187" t="s">
        <v>37</v>
      </c>
      <c r="M187">
        <v>4086</v>
      </c>
      <c r="N187">
        <v>43</v>
      </c>
      <c r="O187" t="s">
        <v>1458</v>
      </c>
      <c r="P187">
        <v>61</v>
      </c>
      <c r="Q187" t="s">
        <v>1459</v>
      </c>
      <c r="R187">
        <v>11</v>
      </c>
      <c r="S187" t="s">
        <v>1460</v>
      </c>
      <c r="T187">
        <v>76</v>
      </c>
      <c r="U187" s="1">
        <v>43851</v>
      </c>
      <c r="V187" t="s">
        <v>6292</v>
      </c>
      <c r="W187">
        <v>14</v>
      </c>
      <c r="X187" t="s">
        <v>1461</v>
      </c>
      <c r="Y187" t="s">
        <v>1462</v>
      </c>
      <c r="Z187">
        <v>3305986</v>
      </c>
      <c r="AA187" t="s">
        <v>24</v>
      </c>
      <c r="AB187" s="2">
        <f t="shared" si="4"/>
        <v>5.5454545454545459</v>
      </c>
      <c r="AC187" t="str" cm="1">
        <f t="array" ref="AC187">_xlfn.IFS(T187&lt;1000,"tiny",T187&lt;5000,"small",T187&lt;20000,"medium",T187&lt;50000,"large",T187&gt;50000,"very large")</f>
        <v>tiny</v>
      </c>
      <c r="AD187" t="str" cm="1">
        <f t="array" ref="AD187">_xlfn.IFS(W187&lt;5,"small",W187&lt;=20,"medium",W187&gt;20,"large")</f>
        <v>medium</v>
      </c>
      <c r="AE187">
        <f t="shared" si="5"/>
        <v>7</v>
      </c>
    </row>
    <row r="188" spans="1:31" x14ac:dyDescent="0.3">
      <c r="A188">
        <v>326</v>
      </c>
      <c r="B188" t="s">
        <v>1463</v>
      </c>
      <c r="C188" t="s">
        <v>1464</v>
      </c>
      <c r="D188" s="1">
        <v>43851</v>
      </c>
      <c r="E188" t="s">
        <v>6957</v>
      </c>
      <c r="F188">
        <v>985765</v>
      </c>
      <c r="G188" t="s">
        <v>1464</v>
      </c>
      <c r="H188">
        <v>7288</v>
      </c>
      <c r="I188" t="s">
        <v>1465</v>
      </c>
      <c r="J188" s="1">
        <v>40938</v>
      </c>
      <c r="K188" t="s">
        <v>5574</v>
      </c>
      <c r="L188" t="s">
        <v>37</v>
      </c>
      <c r="M188">
        <v>7288</v>
      </c>
      <c r="N188">
        <v>77</v>
      </c>
      <c r="O188" t="s">
        <v>1466</v>
      </c>
      <c r="P188">
        <v>319</v>
      </c>
      <c r="Q188" t="s">
        <v>1467</v>
      </c>
      <c r="R188">
        <v>17</v>
      </c>
      <c r="S188" t="s">
        <v>1468</v>
      </c>
      <c r="T188">
        <v>1660</v>
      </c>
      <c r="U188" s="1">
        <v>43852</v>
      </c>
      <c r="V188" t="s">
        <v>6293</v>
      </c>
      <c r="W188">
        <v>21</v>
      </c>
      <c r="X188" t="s">
        <v>478</v>
      </c>
      <c r="Y188" t="s">
        <v>1469</v>
      </c>
      <c r="Z188">
        <v>3308920</v>
      </c>
      <c r="AA188" t="s">
        <v>24</v>
      </c>
      <c r="AB188" s="2">
        <f t="shared" si="4"/>
        <v>18.764705882352942</v>
      </c>
      <c r="AC188" t="str" cm="1">
        <f t="array" ref="AC188">_xlfn.IFS(T188&lt;1000,"tiny",T188&lt;5000,"small",T188&lt;20000,"medium",T188&lt;50000,"large",T188&gt;50000,"very large")</f>
        <v>small</v>
      </c>
      <c r="AD188" t="str" cm="1">
        <f t="array" ref="AD188">_xlfn.IFS(W188&lt;5,"small",W188&lt;=20,"medium",W188&gt;20,"large")</f>
        <v>large</v>
      </c>
      <c r="AE188">
        <f t="shared" si="5"/>
        <v>7</v>
      </c>
    </row>
    <row r="189" spans="1:31" x14ac:dyDescent="0.3">
      <c r="A189">
        <v>914</v>
      </c>
      <c r="B189" t="s">
        <v>1470</v>
      </c>
      <c r="C189" t="s">
        <v>1471</v>
      </c>
      <c r="D189" s="1">
        <v>43468</v>
      </c>
      <c r="E189" t="s">
        <v>6958</v>
      </c>
      <c r="F189">
        <v>1395534</v>
      </c>
      <c r="G189" t="s">
        <v>1471</v>
      </c>
      <c r="H189">
        <v>4871</v>
      </c>
      <c r="I189" t="s">
        <v>1472</v>
      </c>
      <c r="J189" s="1">
        <v>40939</v>
      </c>
      <c r="K189" t="s">
        <v>5575</v>
      </c>
      <c r="L189" t="s">
        <v>29</v>
      </c>
      <c r="M189">
        <v>4871</v>
      </c>
      <c r="N189">
        <v>3</v>
      </c>
      <c r="O189" t="s">
        <v>1473</v>
      </c>
      <c r="P189">
        <v>3</v>
      </c>
      <c r="Q189" t="s">
        <v>1474</v>
      </c>
      <c r="R189">
        <v>1</v>
      </c>
      <c r="S189" t="s">
        <v>1475</v>
      </c>
      <c r="T189">
        <v>630</v>
      </c>
      <c r="U189" s="1">
        <v>43852</v>
      </c>
      <c r="V189" t="s">
        <v>6294</v>
      </c>
      <c r="W189">
        <v>1</v>
      </c>
      <c r="X189" t="s">
        <v>1476</v>
      </c>
      <c r="Y189" t="s">
        <v>1477</v>
      </c>
      <c r="Z189">
        <v>3319040</v>
      </c>
      <c r="AA189" t="s">
        <v>24</v>
      </c>
      <c r="AB189" s="2">
        <f t="shared" si="4"/>
        <v>3</v>
      </c>
      <c r="AC189" t="str" cm="1">
        <f t="array" ref="AC189">_xlfn.IFS(T189&lt;1000,"tiny",T189&lt;5000,"small",T189&lt;20000,"medium",T189&lt;50000,"large",T189&gt;50000,"very large")</f>
        <v>tiny</v>
      </c>
      <c r="AD189" t="str" cm="1">
        <f t="array" ref="AD189">_xlfn.IFS(W189&lt;5,"small",W189&lt;=20,"medium",W189&gt;20,"large")</f>
        <v>small</v>
      </c>
      <c r="AE189">
        <f t="shared" si="5"/>
        <v>7</v>
      </c>
    </row>
    <row r="190" spans="1:31" x14ac:dyDescent="0.3">
      <c r="A190">
        <v>1387</v>
      </c>
      <c r="B190" t="s">
        <v>1478</v>
      </c>
      <c r="C190" t="s">
        <v>1479</v>
      </c>
      <c r="D190" s="1">
        <v>43846</v>
      </c>
      <c r="E190" t="s">
        <v>6959</v>
      </c>
      <c r="F190">
        <v>748236</v>
      </c>
      <c r="G190" t="s">
        <v>1479</v>
      </c>
      <c r="H190">
        <v>2870</v>
      </c>
      <c r="I190" t="s">
        <v>1480</v>
      </c>
      <c r="J190" s="1">
        <v>40941</v>
      </c>
      <c r="K190" t="s">
        <v>5576</v>
      </c>
      <c r="L190" t="s">
        <v>46</v>
      </c>
      <c r="M190">
        <v>2870</v>
      </c>
      <c r="N190">
        <v>225</v>
      </c>
      <c r="O190" t="s">
        <v>1481</v>
      </c>
      <c r="P190">
        <v>8682</v>
      </c>
      <c r="Q190" t="s">
        <v>1482</v>
      </c>
      <c r="R190">
        <v>279</v>
      </c>
      <c r="S190" t="s">
        <v>1483</v>
      </c>
      <c r="T190">
        <v>37291</v>
      </c>
      <c r="U190" s="1">
        <v>43852</v>
      </c>
      <c r="V190" t="s">
        <v>6295</v>
      </c>
      <c r="W190">
        <v>369</v>
      </c>
      <c r="X190" t="s">
        <v>1484</v>
      </c>
      <c r="Y190" t="s">
        <v>1485</v>
      </c>
      <c r="Z190">
        <v>3333998</v>
      </c>
      <c r="AA190" t="s">
        <v>25</v>
      </c>
      <c r="AB190" s="2">
        <f t="shared" si="4"/>
        <v>31.118279569892472</v>
      </c>
      <c r="AC190" t="str" cm="1">
        <f t="array" ref="AC190">_xlfn.IFS(T190&lt;1000,"tiny",T190&lt;5000,"small",T190&lt;20000,"medium",T190&lt;50000,"large",T190&gt;50000,"very large")</f>
        <v>large</v>
      </c>
      <c r="AD190" t="str" cm="1">
        <f t="array" ref="AD190">_xlfn.IFS(W190&lt;5,"small",W190&lt;=20,"medium",W190&gt;20,"large")</f>
        <v>large</v>
      </c>
      <c r="AE190">
        <f t="shared" si="5"/>
        <v>7</v>
      </c>
    </row>
    <row r="191" spans="1:31" x14ac:dyDescent="0.3">
      <c r="A191">
        <v>753</v>
      </c>
      <c r="B191" t="s">
        <v>1486</v>
      </c>
      <c r="C191" t="s">
        <v>1487</v>
      </c>
      <c r="D191" s="1">
        <v>43771</v>
      </c>
      <c r="E191" t="s">
        <v>6960</v>
      </c>
      <c r="F191">
        <v>747083</v>
      </c>
      <c r="G191" t="s">
        <v>1487</v>
      </c>
      <c r="H191">
        <v>2608</v>
      </c>
      <c r="I191" t="s">
        <v>1488</v>
      </c>
      <c r="J191" s="1">
        <v>40943</v>
      </c>
      <c r="K191" t="s">
        <v>5577</v>
      </c>
      <c r="L191" t="s">
        <v>46</v>
      </c>
      <c r="M191">
        <v>2608</v>
      </c>
      <c r="N191">
        <v>9</v>
      </c>
      <c r="O191" t="s">
        <v>1489</v>
      </c>
      <c r="P191">
        <v>94</v>
      </c>
      <c r="Q191" t="s">
        <v>1490</v>
      </c>
      <c r="R191">
        <v>24</v>
      </c>
      <c r="S191" t="s">
        <v>1491</v>
      </c>
      <c r="T191">
        <v>384</v>
      </c>
      <c r="U191" s="1">
        <v>43844</v>
      </c>
      <c r="V191" t="s">
        <v>6296</v>
      </c>
      <c r="W191">
        <v>26</v>
      </c>
      <c r="X191" t="s">
        <v>1492</v>
      </c>
      <c r="Y191" t="s">
        <v>1493</v>
      </c>
      <c r="Z191">
        <v>3354338</v>
      </c>
      <c r="AA191" t="s">
        <v>24</v>
      </c>
      <c r="AB191" s="2">
        <f t="shared" si="4"/>
        <v>3.9166666666666665</v>
      </c>
      <c r="AC191" t="str" cm="1">
        <f t="array" ref="AC191">_xlfn.IFS(T191&lt;1000,"tiny",T191&lt;5000,"small",T191&lt;20000,"medium",T191&lt;50000,"large",T191&gt;50000,"very large")</f>
        <v>tiny</v>
      </c>
      <c r="AD191" t="str" cm="1">
        <f t="array" ref="AD191">_xlfn.IFS(W191&lt;5,"small",W191&lt;=20,"medium",W191&gt;20,"large")</f>
        <v>large</v>
      </c>
      <c r="AE191">
        <f t="shared" si="5"/>
        <v>7</v>
      </c>
    </row>
    <row r="192" spans="1:31" x14ac:dyDescent="0.3">
      <c r="A192">
        <v>320</v>
      </c>
      <c r="B192" t="s">
        <v>1494</v>
      </c>
      <c r="C192" t="s">
        <v>1495</v>
      </c>
      <c r="D192" s="1">
        <v>43704</v>
      </c>
      <c r="E192" t="s">
        <v>6961</v>
      </c>
      <c r="F192">
        <v>1261015</v>
      </c>
      <c r="G192" t="s">
        <v>1495</v>
      </c>
      <c r="H192">
        <v>3245</v>
      </c>
      <c r="I192" t="s">
        <v>1496</v>
      </c>
      <c r="J192" s="1">
        <v>40943</v>
      </c>
      <c r="K192" t="s">
        <v>5578</v>
      </c>
      <c r="L192" t="s">
        <v>29</v>
      </c>
      <c r="M192">
        <v>3245</v>
      </c>
      <c r="N192">
        <v>6</v>
      </c>
      <c r="O192" t="s">
        <v>1497</v>
      </c>
      <c r="P192">
        <v>829</v>
      </c>
      <c r="Q192" t="s">
        <v>1498</v>
      </c>
      <c r="R192">
        <v>26</v>
      </c>
      <c r="S192" t="s">
        <v>1499</v>
      </c>
      <c r="T192">
        <v>1148</v>
      </c>
      <c r="U192" s="1">
        <v>43850</v>
      </c>
      <c r="V192" t="s">
        <v>6297</v>
      </c>
      <c r="W192">
        <v>44</v>
      </c>
      <c r="X192" t="s">
        <v>1500</v>
      </c>
      <c r="Y192" t="s">
        <v>1501</v>
      </c>
      <c r="Z192">
        <v>3354902</v>
      </c>
      <c r="AA192" t="s">
        <v>24</v>
      </c>
      <c r="AB192" s="2">
        <f t="shared" si="4"/>
        <v>31.884615384615383</v>
      </c>
      <c r="AC192" t="str" cm="1">
        <f t="array" ref="AC192">_xlfn.IFS(T192&lt;1000,"tiny",T192&lt;5000,"small",T192&lt;20000,"medium",T192&lt;50000,"large",T192&gt;50000,"very large")</f>
        <v>small</v>
      </c>
      <c r="AD192" t="str" cm="1">
        <f t="array" ref="AD192">_xlfn.IFS(W192&lt;5,"small",W192&lt;=20,"medium",W192&gt;20,"large")</f>
        <v>large</v>
      </c>
      <c r="AE192">
        <f t="shared" si="5"/>
        <v>7</v>
      </c>
    </row>
    <row r="193" spans="1:31" x14ac:dyDescent="0.3">
      <c r="A193">
        <v>385</v>
      </c>
      <c r="B193" t="s">
        <v>1502</v>
      </c>
      <c r="C193" t="s">
        <v>1503</v>
      </c>
      <c r="D193" s="1">
        <v>43852</v>
      </c>
      <c r="E193" t="s">
        <v>6962</v>
      </c>
      <c r="F193">
        <v>748594</v>
      </c>
      <c r="G193" t="s">
        <v>1503</v>
      </c>
      <c r="H193">
        <v>4184</v>
      </c>
      <c r="I193" t="s">
        <v>1504</v>
      </c>
      <c r="J193" s="1">
        <v>40958</v>
      </c>
      <c r="K193" t="s">
        <v>5579</v>
      </c>
      <c r="L193" t="s">
        <v>37</v>
      </c>
      <c r="M193">
        <v>4184</v>
      </c>
      <c r="N193">
        <v>27</v>
      </c>
      <c r="O193" t="s">
        <v>1505</v>
      </c>
      <c r="P193">
        <v>7320</v>
      </c>
      <c r="Q193" t="s">
        <v>1506</v>
      </c>
      <c r="R193">
        <v>103</v>
      </c>
      <c r="S193" t="s">
        <v>1507</v>
      </c>
      <c r="T193">
        <v>11521</v>
      </c>
      <c r="U193" s="1">
        <v>43852</v>
      </c>
      <c r="V193" t="s">
        <v>6298</v>
      </c>
      <c r="W193">
        <v>118</v>
      </c>
      <c r="X193" t="s">
        <v>1508</v>
      </c>
      <c r="Y193" t="s">
        <v>1509</v>
      </c>
      <c r="Z193">
        <v>3489194</v>
      </c>
      <c r="AA193" t="s">
        <v>24</v>
      </c>
      <c r="AB193" s="2">
        <f t="shared" si="4"/>
        <v>71.067961165048544</v>
      </c>
      <c r="AC193" t="str" cm="1">
        <f t="array" ref="AC193">_xlfn.IFS(T193&lt;1000,"tiny",T193&lt;5000,"small",T193&lt;20000,"medium",T193&lt;50000,"large",T193&gt;50000,"very large")</f>
        <v>medium</v>
      </c>
      <c r="AD193" t="str" cm="1">
        <f t="array" ref="AD193">_xlfn.IFS(W193&lt;5,"small",W193&lt;=20,"medium",W193&gt;20,"large")</f>
        <v>large</v>
      </c>
      <c r="AE193">
        <f t="shared" si="5"/>
        <v>7</v>
      </c>
    </row>
    <row r="194" spans="1:31" x14ac:dyDescent="0.3">
      <c r="A194">
        <v>3061</v>
      </c>
      <c r="B194" t="s">
        <v>1510</v>
      </c>
      <c r="C194" t="s">
        <v>1511</v>
      </c>
      <c r="D194" s="1">
        <v>43814</v>
      </c>
      <c r="E194" t="s">
        <v>6963</v>
      </c>
      <c r="F194">
        <v>1464732</v>
      </c>
      <c r="G194" t="s">
        <v>1511</v>
      </c>
      <c r="H194">
        <v>5759</v>
      </c>
      <c r="I194" t="s">
        <v>1512</v>
      </c>
      <c r="J194" s="1">
        <v>40962</v>
      </c>
      <c r="K194" t="s">
        <v>5580</v>
      </c>
      <c r="L194" t="s">
        <v>46</v>
      </c>
      <c r="M194">
        <v>5759</v>
      </c>
      <c r="N194">
        <v>73</v>
      </c>
      <c r="O194" t="s">
        <v>1513</v>
      </c>
      <c r="P194">
        <v>1074</v>
      </c>
      <c r="Q194" t="s">
        <v>1514</v>
      </c>
      <c r="R194">
        <v>21</v>
      </c>
      <c r="S194" t="s">
        <v>1515</v>
      </c>
      <c r="T194">
        <v>4837</v>
      </c>
      <c r="U194" s="1">
        <v>43851</v>
      </c>
      <c r="V194" t="s">
        <v>6299</v>
      </c>
      <c r="W194">
        <v>26</v>
      </c>
      <c r="X194" t="s">
        <v>1516</v>
      </c>
      <c r="Y194" t="s">
        <v>1517</v>
      </c>
      <c r="Z194">
        <v>3523632</v>
      </c>
      <c r="AA194" t="s">
        <v>24</v>
      </c>
      <c r="AB194" s="2">
        <f t="shared" si="4"/>
        <v>51.142857142857146</v>
      </c>
      <c r="AC194" t="str" cm="1">
        <f t="array" ref="AC194">_xlfn.IFS(T194&lt;1000,"tiny",T194&lt;5000,"small",T194&lt;20000,"medium",T194&lt;50000,"large",T194&gt;50000,"very large")</f>
        <v>small</v>
      </c>
      <c r="AD194" t="str" cm="1">
        <f t="array" ref="AD194">_xlfn.IFS(W194&lt;5,"small",W194&lt;=20,"medium",W194&gt;20,"large")</f>
        <v>large</v>
      </c>
      <c r="AE194">
        <f t="shared" si="5"/>
        <v>7</v>
      </c>
    </row>
    <row r="195" spans="1:31" x14ac:dyDescent="0.3">
      <c r="A195">
        <v>1031</v>
      </c>
      <c r="B195" t="s">
        <v>1518</v>
      </c>
      <c r="C195" t="s">
        <v>1519</v>
      </c>
      <c r="D195" s="1">
        <v>43852</v>
      </c>
      <c r="E195" t="s">
        <v>6964</v>
      </c>
      <c r="F195">
        <v>11288996</v>
      </c>
      <c r="G195" t="s">
        <v>1519</v>
      </c>
      <c r="H195">
        <v>3132</v>
      </c>
      <c r="I195" t="s">
        <v>1520</v>
      </c>
      <c r="J195" s="1">
        <v>40964</v>
      </c>
      <c r="K195" t="s">
        <v>5581</v>
      </c>
      <c r="L195" t="s">
        <v>37</v>
      </c>
      <c r="M195">
        <v>3132</v>
      </c>
      <c r="N195">
        <v>49</v>
      </c>
      <c r="O195" t="s">
        <v>1521</v>
      </c>
      <c r="P195">
        <v>1755</v>
      </c>
      <c r="Q195" t="s">
        <v>1522</v>
      </c>
      <c r="R195">
        <v>196</v>
      </c>
      <c r="S195" t="s">
        <v>1523</v>
      </c>
      <c r="T195">
        <v>12392</v>
      </c>
      <c r="U195" s="1">
        <v>43852</v>
      </c>
      <c r="V195" t="s">
        <v>6300</v>
      </c>
      <c r="W195">
        <v>215</v>
      </c>
      <c r="X195" t="s">
        <v>1519</v>
      </c>
      <c r="Y195" t="s">
        <v>1524</v>
      </c>
      <c r="Z195">
        <v>3544490</v>
      </c>
      <c r="AA195" t="s">
        <v>24</v>
      </c>
      <c r="AB195" s="2">
        <f t="shared" ref="AB195:AB258" si="6">P195/R195</f>
        <v>8.954081632653061</v>
      </c>
      <c r="AC195" t="str" cm="1">
        <f t="array" ref="AC195">_xlfn.IFS(T195&lt;1000,"tiny",T195&lt;5000,"small",T195&lt;20000,"medium",T195&lt;50000,"large",T195&gt;50000,"very large")</f>
        <v>medium</v>
      </c>
      <c r="AD195" t="str" cm="1">
        <f t="array" ref="AD195">_xlfn.IFS(W195&lt;5,"small",W195&lt;=20,"medium",W195&gt;20,"large")</f>
        <v>large</v>
      </c>
      <c r="AE195">
        <f t="shared" ref="AE195:AE258" si="7">DATEDIF(J195,U195,"Y")</f>
        <v>7</v>
      </c>
    </row>
    <row r="196" spans="1:31" x14ac:dyDescent="0.3">
      <c r="A196">
        <v>4676</v>
      </c>
      <c r="B196" t="s">
        <v>1525</v>
      </c>
      <c r="C196" t="s">
        <v>1526</v>
      </c>
      <c r="D196" s="1">
        <v>43847</v>
      </c>
      <c r="E196" t="s">
        <v>6965</v>
      </c>
      <c r="F196">
        <v>233907</v>
      </c>
      <c r="G196" t="s">
        <v>1526</v>
      </c>
      <c r="H196">
        <v>23088</v>
      </c>
      <c r="I196" t="s">
        <v>1527</v>
      </c>
      <c r="J196" s="1">
        <v>40968</v>
      </c>
      <c r="K196" t="s">
        <v>5582</v>
      </c>
      <c r="L196" t="s">
        <v>240</v>
      </c>
      <c r="M196">
        <v>23088</v>
      </c>
      <c r="N196">
        <v>813</v>
      </c>
      <c r="O196" t="s">
        <v>1528</v>
      </c>
      <c r="P196">
        <v>3470</v>
      </c>
      <c r="Q196" t="s">
        <v>1529</v>
      </c>
      <c r="R196">
        <v>304</v>
      </c>
      <c r="S196" t="s">
        <v>1530</v>
      </c>
      <c r="T196">
        <v>8371</v>
      </c>
      <c r="U196" s="1">
        <v>43852</v>
      </c>
      <c r="V196" t="s">
        <v>6115</v>
      </c>
      <c r="W196">
        <v>381</v>
      </c>
      <c r="X196" t="s">
        <v>1531</v>
      </c>
      <c r="Y196" t="s">
        <v>1532</v>
      </c>
      <c r="Z196">
        <v>3577919</v>
      </c>
      <c r="AA196" t="s">
        <v>25</v>
      </c>
      <c r="AB196" s="2">
        <f t="shared" si="6"/>
        <v>11.414473684210526</v>
      </c>
      <c r="AC196" t="str" cm="1">
        <f t="array" ref="AC196">_xlfn.IFS(T196&lt;1000,"tiny",T196&lt;5000,"small",T196&lt;20000,"medium",T196&lt;50000,"large",T196&gt;50000,"very large")</f>
        <v>medium</v>
      </c>
      <c r="AD196" t="str" cm="1">
        <f t="array" ref="AD196">_xlfn.IFS(W196&lt;5,"small",W196&lt;=20,"medium",W196&gt;20,"large")</f>
        <v>large</v>
      </c>
      <c r="AE196">
        <f t="shared" si="7"/>
        <v>7</v>
      </c>
    </row>
    <row r="197" spans="1:31" x14ac:dyDescent="0.3">
      <c r="A197">
        <v>235</v>
      </c>
      <c r="B197" t="s">
        <v>1533</v>
      </c>
      <c r="C197" t="s">
        <v>1534</v>
      </c>
      <c r="D197" s="1">
        <v>43850</v>
      </c>
      <c r="E197" t="s">
        <v>6966</v>
      </c>
      <c r="F197">
        <v>1486921</v>
      </c>
      <c r="G197" t="s">
        <v>1534</v>
      </c>
      <c r="H197">
        <v>2680</v>
      </c>
      <c r="I197" t="s">
        <v>1535</v>
      </c>
      <c r="J197" s="1">
        <v>40968</v>
      </c>
      <c r="K197" t="s">
        <v>5583</v>
      </c>
      <c r="L197" t="s">
        <v>37</v>
      </c>
      <c r="M197">
        <v>2680</v>
      </c>
      <c r="N197">
        <v>249</v>
      </c>
      <c r="O197" t="s">
        <v>1536</v>
      </c>
      <c r="P197">
        <v>3439</v>
      </c>
      <c r="Q197" t="s">
        <v>1537</v>
      </c>
      <c r="R197">
        <v>46</v>
      </c>
      <c r="S197" t="s">
        <v>1538</v>
      </c>
      <c r="T197">
        <v>4753</v>
      </c>
      <c r="U197" s="1">
        <v>43850</v>
      </c>
      <c r="V197" t="s">
        <v>6302</v>
      </c>
      <c r="W197">
        <v>48</v>
      </c>
      <c r="X197" t="s">
        <v>1539</v>
      </c>
      <c r="Y197" t="s">
        <v>1540</v>
      </c>
      <c r="Z197">
        <v>3587206</v>
      </c>
      <c r="AA197" t="s">
        <v>24</v>
      </c>
      <c r="AB197" s="2">
        <f t="shared" si="6"/>
        <v>74.760869565217391</v>
      </c>
      <c r="AC197" t="str" cm="1">
        <f t="array" ref="AC197">_xlfn.IFS(T197&lt;1000,"tiny",T197&lt;5000,"small",T197&lt;20000,"medium",T197&lt;50000,"large",T197&gt;50000,"very large")</f>
        <v>small</v>
      </c>
      <c r="AD197" t="str" cm="1">
        <f t="array" ref="AD197">_xlfn.IFS(W197&lt;5,"small",W197&lt;=20,"medium",W197&gt;20,"large")</f>
        <v>large</v>
      </c>
      <c r="AE197">
        <f t="shared" si="7"/>
        <v>7</v>
      </c>
    </row>
    <row r="198" spans="1:31" x14ac:dyDescent="0.3">
      <c r="A198">
        <v>3546</v>
      </c>
      <c r="B198" t="s">
        <v>1541</v>
      </c>
      <c r="C198" t="s">
        <v>1542</v>
      </c>
      <c r="D198" s="1">
        <v>43847</v>
      </c>
      <c r="E198" t="s">
        <v>6967</v>
      </c>
      <c r="F198">
        <v>3422977</v>
      </c>
      <c r="G198" t="s">
        <v>1542</v>
      </c>
      <c r="H198">
        <v>19726</v>
      </c>
      <c r="I198" t="s">
        <v>1543</v>
      </c>
      <c r="J198" s="1">
        <v>40970</v>
      </c>
      <c r="K198" t="s">
        <v>5584</v>
      </c>
      <c r="L198" t="s">
        <v>686</v>
      </c>
      <c r="M198">
        <v>19726</v>
      </c>
      <c r="N198">
        <v>50</v>
      </c>
      <c r="O198" t="s">
        <v>1544</v>
      </c>
      <c r="P198">
        <v>8633</v>
      </c>
      <c r="Q198" t="s">
        <v>1545</v>
      </c>
      <c r="R198">
        <v>205</v>
      </c>
      <c r="S198" t="s">
        <v>1546</v>
      </c>
      <c r="T198">
        <v>17316</v>
      </c>
      <c r="U198" s="1">
        <v>43852</v>
      </c>
      <c r="V198" t="s">
        <v>6115</v>
      </c>
      <c r="W198">
        <v>252</v>
      </c>
      <c r="X198" t="s">
        <v>1542</v>
      </c>
      <c r="Y198" t="s">
        <v>1547</v>
      </c>
      <c r="Z198">
        <v>3606624</v>
      </c>
      <c r="AA198" t="s">
        <v>24</v>
      </c>
      <c r="AB198" s="2">
        <f t="shared" si="6"/>
        <v>42.112195121951217</v>
      </c>
      <c r="AC198" t="str" cm="1">
        <f t="array" ref="AC198">_xlfn.IFS(T198&lt;1000,"tiny",T198&lt;5000,"small",T198&lt;20000,"medium",T198&lt;50000,"large",T198&gt;50000,"very large")</f>
        <v>medium</v>
      </c>
      <c r="AD198" t="str" cm="1">
        <f t="array" ref="AD198">_xlfn.IFS(W198&lt;5,"small",W198&lt;=20,"medium",W198&gt;20,"large")</f>
        <v>large</v>
      </c>
      <c r="AE198">
        <f t="shared" si="7"/>
        <v>7</v>
      </c>
    </row>
    <row r="199" spans="1:31" x14ac:dyDescent="0.3">
      <c r="A199">
        <v>1074</v>
      </c>
      <c r="B199" t="s">
        <v>1548</v>
      </c>
      <c r="C199" t="s">
        <v>1549</v>
      </c>
      <c r="D199" s="1">
        <v>43843</v>
      </c>
      <c r="E199" t="s">
        <v>6968</v>
      </c>
      <c r="F199">
        <v>1502485</v>
      </c>
      <c r="G199" t="s">
        <v>1549</v>
      </c>
      <c r="H199">
        <v>3025</v>
      </c>
      <c r="I199" t="s">
        <v>1550</v>
      </c>
      <c r="J199" s="1">
        <v>40973</v>
      </c>
      <c r="K199" t="s">
        <v>5572</v>
      </c>
      <c r="L199" t="s">
        <v>37</v>
      </c>
      <c r="M199">
        <v>3025</v>
      </c>
      <c r="N199">
        <v>318</v>
      </c>
      <c r="O199" t="s">
        <v>1551</v>
      </c>
      <c r="P199">
        <v>3554</v>
      </c>
      <c r="Q199" t="s">
        <v>1552</v>
      </c>
      <c r="R199">
        <v>268</v>
      </c>
      <c r="S199" t="s">
        <v>1553</v>
      </c>
      <c r="T199">
        <v>7751</v>
      </c>
      <c r="U199" s="1">
        <v>43851</v>
      </c>
      <c r="V199" t="s">
        <v>6303</v>
      </c>
      <c r="W199">
        <v>350</v>
      </c>
      <c r="X199" t="s">
        <v>1554</v>
      </c>
      <c r="Y199" t="s">
        <v>1555</v>
      </c>
      <c r="Z199">
        <v>3626679</v>
      </c>
      <c r="AA199" t="s">
        <v>24</v>
      </c>
      <c r="AB199" s="2">
        <f t="shared" si="6"/>
        <v>13.261194029850746</v>
      </c>
      <c r="AC199" t="str" cm="1">
        <f t="array" ref="AC199">_xlfn.IFS(T199&lt;1000,"tiny",T199&lt;5000,"small",T199&lt;20000,"medium",T199&lt;50000,"large",T199&gt;50000,"very large")</f>
        <v>medium</v>
      </c>
      <c r="AD199" t="str" cm="1">
        <f t="array" ref="AD199">_xlfn.IFS(W199&lt;5,"small",W199&lt;=20,"medium",W199&gt;20,"large")</f>
        <v>large</v>
      </c>
      <c r="AE199">
        <f t="shared" si="7"/>
        <v>7</v>
      </c>
    </row>
    <row r="200" spans="1:31" x14ac:dyDescent="0.3">
      <c r="A200">
        <v>442</v>
      </c>
      <c r="B200" t="s">
        <v>1556</v>
      </c>
      <c r="C200" t="s">
        <v>1557</v>
      </c>
      <c r="D200" s="1">
        <v>43845</v>
      </c>
      <c r="E200" t="s">
        <v>6969</v>
      </c>
      <c r="F200">
        <v>6999787</v>
      </c>
      <c r="G200" t="s">
        <v>1557</v>
      </c>
      <c r="H200">
        <v>3246</v>
      </c>
      <c r="I200" t="s">
        <v>1558</v>
      </c>
      <c r="J200" s="1">
        <v>40973</v>
      </c>
      <c r="K200" t="s">
        <v>5586</v>
      </c>
      <c r="L200" t="s">
        <v>240</v>
      </c>
      <c r="M200">
        <v>3246</v>
      </c>
      <c r="N200">
        <v>200</v>
      </c>
      <c r="O200" t="s">
        <v>1559</v>
      </c>
      <c r="P200">
        <v>14729</v>
      </c>
      <c r="Q200" t="s">
        <v>1560</v>
      </c>
      <c r="R200">
        <v>107</v>
      </c>
      <c r="S200" t="s">
        <v>1561</v>
      </c>
      <c r="T200">
        <v>67960</v>
      </c>
      <c r="U200" s="1">
        <v>43851</v>
      </c>
      <c r="V200" t="s">
        <v>6304</v>
      </c>
      <c r="W200">
        <v>123</v>
      </c>
      <c r="X200" t="s">
        <v>1557</v>
      </c>
      <c r="Y200" t="s">
        <v>1562</v>
      </c>
      <c r="Z200">
        <v>3631697</v>
      </c>
      <c r="AA200" t="s">
        <v>24</v>
      </c>
      <c r="AB200" s="2">
        <f t="shared" si="6"/>
        <v>137.65420560747663</v>
      </c>
      <c r="AC200" t="str" cm="1">
        <f t="array" ref="AC200">_xlfn.IFS(T200&lt;1000,"tiny",T200&lt;5000,"small",T200&lt;20000,"medium",T200&lt;50000,"large",T200&gt;50000,"very large")</f>
        <v>very large</v>
      </c>
      <c r="AD200" t="str" cm="1">
        <f t="array" ref="AD200">_xlfn.IFS(W200&lt;5,"small",W200&lt;=20,"medium",W200&gt;20,"large")</f>
        <v>large</v>
      </c>
      <c r="AE200">
        <f t="shared" si="7"/>
        <v>7</v>
      </c>
    </row>
    <row r="201" spans="1:31" x14ac:dyDescent="0.3">
      <c r="A201">
        <v>18044</v>
      </c>
      <c r="B201" t="s">
        <v>1563</v>
      </c>
      <c r="C201" t="s">
        <v>1564</v>
      </c>
      <c r="D201" s="1">
        <v>43852</v>
      </c>
      <c r="E201" t="s">
        <v>6970</v>
      </c>
      <c r="F201">
        <v>1507452</v>
      </c>
      <c r="G201" t="s">
        <v>1564</v>
      </c>
      <c r="H201">
        <v>41445</v>
      </c>
      <c r="I201" t="s">
        <v>1565</v>
      </c>
      <c r="J201" s="1">
        <v>40974</v>
      </c>
      <c r="K201" t="s">
        <v>5587</v>
      </c>
      <c r="L201" t="s">
        <v>37</v>
      </c>
      <c r="M201">
        <v>41445</v>
      </c>
      <c r="N201">
        <v>6328</v>
      </c>
      <c r="O201" t="s">
        <v>1566</v>
      </c>
      <c r="P201">
        <v>48923</v>
      </c>
      <c r="Q201" t="s">
        <v>1567</v>
      </c>
      <c r="R201">
        <v>396</v>
      </c>
      <c r="S201" t="s">
        <v>1568</v>
      </c>
      <c r="T201">
        <v>176741</v>
      </c>
      <c r="U201" s="1">
        <v>43852</v>
      </c>
      <c r="V201" t="s">
        <v>6305</v>
      </c>
      <c r="W201">
        <v>6060</v>
      </c>
      <c r="X201" t="s">
        <v>1564</v>
      </c>
      <c r="Y201" t="s">
        <v>1569</v>
      </c>
      <c r="Z201">
        <v>3638964</v>
      </c>
      <c r="AA201" t="s">
        <v>1570</v>
      </c>
      <c r="AB201" s="2">
        <f t="shared" si="6"/>
        <v>123.54292929292929</v>
      </c>
      <c r="AC201" t="str" cm="1">
        <f t="array" ref="AC201">_xlfn.IFS(T201&lt;1000,"tiny",T201&lt;5000,"small",T201&lt;20000,"medium",T201&lt;50000,"large",T201&gt;50000,"very large")</f>
        <v>very large</v>
      </c>
      <c r="AD201" t="str" cm="1">
        <f t="array" ref="AD201">_xlfn.IFS(W201&lt;5,"small",W201&lt;=20,"medium",W201&gt;20,"large")</f>
        <v>large</v>
      </c>
      <c r="AE201">
        <f t="shared" si="7"/>
        <v>7</v>
      </c>
    </row>
    <row r="202" spans="1:31" x14ac:dyDescent="0.3">
      <c r="A202">
        <v>1091</v>
      </c>
      <c r="B202" t="s">
        <v>1571</v>
      </c>
      <c r="C202" t="s">
        <v>1572</v>
      </c>
      <c r="D202" s="1">
        <v>43823</v>
      </c>
      <c r="E202" t="s">
        <v>6971</v>
      </c>
      <c r="F202">
        <v>1163917</v>
      </c>
      <c r="G202" t="s">
        <v>1572</v>
      </c>
      <c r="H202">
        <v>2718</v>
      </c>
      <c r="I202" t="s">
        <v>1573</v>
      </c>
      <c r="J202" s="1">
        <v>40975</v>
      </c>
      <c r="K202" t="s">
        <v>5588</v>
      </c>
      <c r="L202" t="s">
        <v>37</v>
      </c>
      <c r="M202">
        <v>2718</v>
      </c>
      <c r="N202">
        <v>37</v>
      </c>
      <c r="O202" t="s">
        <v>1574</v>
      </c>
      <c r="P202">
        <v>1156</v>
      </c>
      <c r="Q202" t="s">
        <v>1575</v>
      </c>
      <c r="R202">
        <v>8</v>
      </c>
      <c r="S202" t="s">
        <v>1576</v>
      </c>
      <c r="T202">
        <v>43585</v>
      </c>
      <c r="U202" s="1">
        <v>43852</v>
      </c>
      <c r="V202" t="s">
        <v>6306</v>
      </c>
      <c r="W202">
        <v>11</v>
      </c>
      <c r="X202" t="s">
        <v>1577</v>
      </c>
      <c r="Y202" t="s">
        <v>1578</v>
      </c>
      <c r="Z202">
        <v>3644516</v>
      </c>
      <c r="AA202" t="s">
        <v>24</v>
      </c>
      <c r="AB202" s="2">
        <f t="shared" si="6"/>
        <v>144.5</v>
      </c>
      <c r="AC202" t="str" cm="1">
        <f t="array" ref="AC202">_xlfn.IFS(T202&lt;1000,"tiny",T202&lt;5000,"small",T202&lt;20000,"medium",T202&lt;50000,"large",T202&gt;50000,"very large")</f>
        <v>large</v>
      </c>
      <c r="AD202" t="str" cm="1">
        <f t="array" ref="AD202">_xlfn.IFS(W202&lt;5,"small",W202&lt;=20,"medium",W202&gt;20,"large")</f>
        <v>medium</v>
      </c>
      <c r="AE202">
        <f t="shared" si="7"/>
        <v>7</v>
      </c>
    </row>
    <row r="203" spans="1:31" x14ac:dyDescent="0.3">
      <c r="A203">
        <v>546</v>
      </c>
      <c r="B203" t="s">
        <v>1579</v>
      </c>
      <c r="C203" t="s">
        <v>1580</v>
      </c>
      <c r="D203" s="1">
        <v>43713</v>
      </c>
      <c r="E203" t="s">
        <v>6972</v>
      </c>
      <c r="F203">
        <v>991744</v>
      </c>
      <c r="G203" t="s">
        <v>1580</v>
      </c>
      <c r="H203">
        <v>3554</v>
      </c>
      <c r="I203" t="s">
        <v>1581</v>
      </c>
      <c r="J203" s="1">
        <v>40978</v>
      </c>
      <c r="K203" t="s">
        <v>5589</v>
      </c>
      <c r="L203" t="s">
        <v>37</v>
      </c>
      <c r="M203">
        <v>3554</v>
      </c>
      <c r="N203">
        <v>62</v>
      </c>
      <c r="O203" t="s">
        <v>1582</v>
      </c>
      <c r="P203">
        <v>210</v>
      </c>
      <c r="Q203" t="s">
        <v>1583</v>
      </c>
      <c r="R203">
        <v>17</v>
      </c>
      <c r="S203" t="s">
        <v>1584</v>
      </c>
      <c r="T203">
        <v>504</v>
      </c>
      <c r="U203" s="1">
        <v>43852</v>
      </c>
      <c r="V203" t="s">
        <v>6308</v>
      </c>
      <c r="W203">
        <v>22</v>
      </c>
      <c r="X203" t="s">
        <v>1585</v>
      </c>
      <c r="Y203" t="s">
        <v>1586</v>
      </c>
      <c r="Z203">
        <v>3678981</v>
      </c>
      <c r="AA203" t="s">
        <v>24</v>
      </c>
      <c r="AB203" s="2">
        <f t="shared" si="6"/>
        <v>12.352941176470589</v>
      </c>
      <c r="AC203" t="str" cm="1">
        <f t="array" ref="AC203">_xlfn.IFS(T203&lt;1000,"tiny",T203&lt;5000,"small",T203&lt;20000,"medium",T203&lt;50000,"large",T203&gt;50000,"very large")</f>
        <v>tiny</v>
      </c>
      <c r="AD203" t="str" cm="1">
        <f t="array" ref="AD203">_xlfn.IFS(W203&lt;5,"small",W203&lt;=20,"medium",W203&gt;20,"large")</f>
        <v>large</v>
      </c>
      <c r="AE203">
        <f t="shared" si="7"/>
        <v>7</v>
      </c>
    </row>
    <row r="204" spans="1:31" x14ac:dyDescent="0.3">
      <c r="A204">
        <v>543</v>
      </c>
      <c r="B204" t="s">
        <v>1587</v>
      </c>
      <c r="C204" t="s">
        <v>1588</v>
      </c>
      <c r="D204" s="1">
        <v>43844</v>
      </c>
      <c r="E204" t="s">
        <v>6973</v>
      </c>
      <c r="F204">
        <v>74351</v>
      </c>
      <c r="G204" t="s">
        <v>1588</v>
      </c>
      <c r="H204">
        <v>2324</v>
      </c>
      <c r="I204" t="s">
        <v>1589</v>
      </c>
      <c r="J204" s="1">
        <v>40979</v>
      </c>
      <c r="K204" t="s">
        <v>5590</v>
      </c>
      <c r="L204" t="s">
        <v>37</v>
      </c>
      <c r="M204">
        <v>2324</v>
      </c>
      <c r="N204">
        <v>33</v>
      </c>
      <c r="O204" t="s">
        <v>1590</v>
      </c>
      <c r="P204">
        <v>334</v>
      </c>
      <c r="Q204" t="s">
        <v>1591</v>
      </c>
      <c r="R204">
        <v>76</v>
      </c>
      <c r="S204" t="s">
        <v>1592</v>
      </c>
      <c r="T204">
        <v>535</v>
      </c>
      <c r="U204" s="1">
        <v>43850</v>
      </c>
      <c r="V204" t="s">
        <v>6309</v>
      </c>
      <c r="W204">
        <v>87</v>
      </c>
      <c r="X204" t="s">
        <v>1593</v>
      </c>
      <c r="Y204" t="s">
        <v>1594</v>
      </c>
      <c r="Z204">
        <v>3687291</v>
      </c>
      <c r="AA204" t="s">
        <v>24</v>
      </c>
      <c r="AB204" s="2">
        <f t="shared" si="6"/>
        <v>4.3947368421052628</v>
      </c>
      <c r="AC204" t="str" cm="1">
        <f t="array" ref="AC204">_xlfn.IFS(T204&lt;1000,"tiny",T204&lt;5000,"small",T204&lt;20000,"medium",T204&lt;50000,"large",T204&gt;50000,"very large")</f>
        <v>tiny</v>
      </c>
      <c r="AD204" t="str" cm="1">
        <f t="array" ref="AD204">_xlfn.IFS(W204&lt;5,"small",W204&lt;=20,"medium",W204&gt;20,"large")</f>
        <v>large</v>
      </c>
      <c r="AE204">
        <f t="shared" si="7"/>
        <v>7</v>
      </c>
    </row>
    <row r="205" spans="1:31" x14ac:dyDescent="0.3">
      <c r="A205">
        <v>1565</v>
      </c>
      <c r="B205" t="s">
        <v>1595</v>
      </c>
      <c r="C205" t="s">
        <v>1596</v>
      </c>
      <c r="D205" s="1">
        <v>43470</v>
      </c>
      <c r="E205" t="s">
        <v>6974</v>
      </c>
      <c r="F205">
        <v>1525924</v>
      </c>
      <c r="G205" t="s">
        <v>1596</v>
      </c>
      <c r="H205">
        <v>5493</v>
      </c>
      <c r="I205" t="s">
        <v>1597</v>
      </c>
      <c r="J205" s="1">
        <v>40979</v>
      </c>
      <c r="K205" t="s">
        <v>5591</v>
      </c>
      <c r="L205" t="s">
        <v>46</v>
      </c>
      <c r="M205">
        <v>5493</v>
      </c>
      <c r="N205">
        <v>159</v>
      </c>
      <c r="O205" t="s">
        <v>1598</v>
      </c>
      <c r="P205">
        <v>414</v>
      </c>
      <c r="Q205" t="s">
        <v>1599</v>
      </c>
      <c r="R205">
        <v>42</v>
      </c>
      <c r="S205" t="s">
        <v>1600</v>
      </c>
      <c r="T205">
        <v>3866</v>
      </c>
      <c r="U205" s="1">
        <v>43851</v>
      </c>
      <c r="V205" t="s">
        <v>6310</v>
      </c>
      <c r="W205">
        <v>50</v>
      </c>
      <c r="X205" t="s">
        <v>1601</v>
      </c>
      <c r="Y205" t="s">
        <v>1602</v>
      </c>
      <c r="Z205">
        <v>3688678</v>
      </c>
      <c r="AA205" t="s">
        <v>24</v>
      </c>
      <c r="AB205" s="2">
        <f t="shared" si="6"/>
        <v>9.8571428571428577</v>
      </c>
      <c r="AC205" t="str" cm="1">
        <f t="array" ref="AC205">_xlfn.IFS(T205&lt;1000,"tiny",T205&lt;5000,"small",T205&lt;20000,"medium",T205&lt;50000,"large",T205&gt;50000,"very large")</f>
        <v>small</v>
      </c>
      <c r="AD205" t="str" cm="1">
        <f t="array" ref="AD205">_xlfn.IFS(W205&lt;5,"small",W205&lt;=20,"medium",W205&gt;20,"large")</f>
        <v>large</v>
      </c>
      <c r="AE205">
        <f t="shared" si="7"/>
        <v>7</v>
      </c>
    </row>
    <row r="206" spans="1:31" x14ac:dyDescent="0.3">
      <c r="A206">
        <v>703</v>
      </c>
      <c r="B206" t="s">
        <v>1603</v>
      </c>
      <c r="C206" t="s">
        <v>1604</v>
      </c>
      <c r="D206" s="1">
        <v>43846</v>
      </c>
      <c r="E206" t="s">
        <v>6975</v>
      </c>
      <c r="F206">
        <v>3791026</v>
      </c>
      <c r="G206" t="s">
        <v>1604</v>
      </c>
      <c r="H206">
        <v>5592</v>
      </c>
      <c r="I206" t="s">
        <v>1605</v>
      </c>
      <c r="J206" s="1">
        <v>40980</v>
      </c>
      <c r="K206" t="s">
        <v>5592</v>
      </c>
      <c r="L206" t="s">
        <v>240</v>
      </c>
      <c r="M206">
        <v>5592</v>
      </c>
      <c r="N206">
        <v>250</v>
      </c>
      <c r="O206" t="s">
        <v>1606</v>
      </c>
      <c r="P206">
        <v>585</v>
      </c>
      <c r="Q206" t="s">
        <v>1607</v>
      </c>
      <c r="R206">
        <v>84</v>
      </c>
      <c r="S206" t="s">
        <v>1608</v>
      </c>
      <c r="T206">
        <v>904</v>
      </c>
      <c r="U206" s="1">
        <v>43852</v>
      </c>
      <c r="V206" t="s">
        <v>6311</v>
      </c>
      <c r="W206">
        <v>101</v>
      </c>
      <c r="X206" t="s">
        <v>1609</v>
      </c>
      <c r="Y206" t="s">
        <v>1610</v>
      </c>
      <c r="Z206">
        <v>3698588</v>
      </c>
      <c r="AA206" t="s">
        <v>24</v>
      </c>
      <c r="AB206" s="2">
        <f t="shared" si="6"/>
        <v>6.9642857142857144</v>
      </c>
      <c r="AC206" t="str" cm="1">
        <f t="array" ref="AC206">_xlfn.IFS(T206&lt;1000,"tiny",T206&lt;5000,"small",T206&lt;20000,"medium",T206&lt;50000,"large",T206&gt;50000,"very large")</f>
        <v>tiny</v>
      </c>
      <c r="AD206" t="str" cm="1">
        <f t="array" ref="AD206">_xlfn.IFS(W206&lt;5,"small",W206&lt;=20,"medium",W206&gt;20,"large")</f>
        <v>large</v>
      </c>
      <c r="AE206">
        <f t="shared" si="7"/>
        <v>7</v>
      </c>
    </row>
    <row r="207" spans="1:31" x14ac:dyDescent="0.3">
      <c r="A207">
        <v>2611</v>
      </c>
      <c r="B207" t="s">
        <v>1611</v>
      </c>
      <c r="C207" t="s">
        <v>1612</v>
      </c>
      <c r="D207" s="1">
        <v>43845</v>
      </c>
      <c r="E207" t="s">
        <v>6976</v>
      </c>
      <c r="F207">
        <v>1236368</v>
      </c>
      <c r="G207" t="s">
        <v>1612</v>
      </c>
      <c r="H207">
        <v>8846</v>
      </c>
      <c r="I207" t="s">
        <v>1613</v>
      </c>
      <c r="J207" s="1">
        <v>40982</v>
      </c>
      <c r="K207" t="s">
        <v>5593</v>
      </c>
      <c r="L207" t="s">
        <v>29</v>
      </c>
      <c r="M207">
        <v>8846</v>
      </c>
      <c r="N207">
        <v>931</v>
      </c>
      <c r="O207" t="s">
        <v>1614</v>
      </c>
      <c r="P207">
        <v>955</v>
      </c>
      <c r="Q207" t="s">
        <v>1615</v>
      </c>
      <c r="R207">
        <v>11</v>
      </c>
      <c r="S207" t="s">
        <v>1616</v>
      </c>
      <c r="T207">
        <v>3169</v>
      </c>
      <c r="U207" s="1">
        <v>43852</v>
      </c>
      <c r="V207" t="s">
        <v>6312</v>
      </c>
      <c r="W207">
        <v>14</v>
      </c>
      <c r="X207" t="s">
        <v>1617</v>
      </c>
      <c r="Y207" t="s">
        <v>1618</v>
      </c>
      <c r="Z207">
        <v>3714900</v>
      </c>
      <c r="AA207" t="s">
        <v>24</v>
      </c>
      <c r="AB207" s="2">
        <f t="shared" si="6"/>
        <v>86.818181818181813</v>
      </c>
      <c r="AC207" t="str" cm="1">
        <f t="array" ref="AC207">_xlfn.IFS(T207&lt;1000,"tiny",T207&lt;5000,"small",T207&lt;20000,"medium",T207&lt;50000,"large",T207&gt;50000,"very large")</f>
        <v>small</v>
      </c>
      <c r="AD207" t="str" cm="1">
        <f t="array" ref="AD207">_xlfn.IFS(W207&lt;5,"small",W207&lt;=20,"medium",W207&gt;20,"large")</f>
        <v>medium</v>
      </c>
      <c r="AE207">
        <f t="shared" si="7"/>
        <v>7</v>
      </c>
    </row>
    <row r="208" spans="1:31" x14ac:dyDescent="0.3">
      <c r="A208">
        <v>699</v>
      </c>
      <c r="B208" t="s">
        <v>1619</v>
      </c>
      <c r="C208" t="s">
        <v>1620</v>
      </c>
      <c r="D208" s="1">
        <v>43851</v>
      </c>
      <c r="E208" t="s">
        <v>6977</v>
      </c>
      <c r="F208">
        <v>65145</v>
      </c>
      <c r="G208" t="s">
        <v>1620</v>
      </c>
      <c r="H208">
        <v>2728</v>
      </c>
      <c r="I208" t="s">
        <v>1621</v>
      </c>
      <c r="J208" s="1">
        <v>40986</v>
      </c>
      <c r="K208" t="s">
        <v>5594</v>
      </c>
      <c r="L208" t="s">
        <v>37</v>
      </c>
      <c r="M208">
        <v>2728</v>
      </c>
      <c r="N208">
        <v>197</v>
      </c>
      <c r="O208" t="s">
        <v>1622</v>
      </c>
      <c r="P208">
        <v>903</v>
      </c>
      <c r="Q208" t="s">
        <v>1623</v>
      </c>
      <c r="R208">
        <v>57</v>
      </c>
      <c r="S208" t="s">
        <v>1624</v>
      </c>
      <c r="T208">
        <v>3604</v>
      </c>
      <c r="U208" s="1">
        <v>43851</v>
      </c>
      <c r="V208" t="s">
        <v>6313</v>
      </c>
      <c r="W208">
        <v>67</v>
      </c>
      <c r="X208" t="s">
        <v>1625</v>
      </c>
      <c r="Y208" t="s">
        <v>1626</v>
      </c>
      <c r="Z208">
        <v>3757435</v>
      </c>
      <c r="AA208" t="s">
        <v>24</v>
      </c>
      <c r="AB208" s="2">
        <f t="shared" si="6"/>
        <v>15.842105263157896</v>
      </c>
      <c r="AC208" t="str" cm="1">
        <f t="array" ref="AC208">_xlfn.IFS(T208&lt;1000,"tiny",T208&lt;5000,"small",T208&lt;20000,"medium",T208&lt;50000,"large",T208&gt;50000,"very large")</f>
        <v>small</v>
      </c>
      <c r="AD208" t="str" cm="1">
        <f t="array" ref="AD208">_xlfn.IFS(W208&lt;5,"small",W208&lt;=20,"medium",W208&gt;20,"large")</f>
        <v>large</v>
      </c>
      <c r="AE208">
        <f t="shared" si="7"/>
        <v>7</v>
      </c>
    </row>
    <row r="209" spans="1:31" x14ac:dyDescent="0.3">
      <c r="A209">
        <v>2371</v>
      </c>
      <c r="B209" t="s">
        <v>1627</v>
      </c>
      <c r="C209" t="s">
        <v>1628</v>
      </c>
      <c r="D209" s="1">
        <v>43824</v>
      </c>
      <c r="E209" t="s">
        <v>6978</v>
      </c>
      <c r="F209">
        <v>611784</v>
      </c>
      <c r="G209" t="s">
        <v>1628</v>
      </c>
      <c r="H209">
        <v>9470</v>
      </c>
      <c r="I209" t="s">
        <v>1629</v>
      </c>
      <c r="J209" s="1">
        <v>40987</v>
      </c>
      <c r="K209" t="s">
        <v>5595</v>
      </c>
      <c r="L209" t="s">
        <v>46</v>
      </c>
      <c r="M209">
        <v>9470</v>
      </c>
      <c r="N209">
        <v>239</v>
      </c>
      <c r="O209" t="s">
        <v>1630</v>
      </c>
      <c r="P209">
        <v>1628</v>
      </c>
      <c r="Q209" t="s">
        <v>1631</v>
      </c>
      <c r="R209">
        <v>57</v>
      </c>
      <c r="S209" t="s">
        <v>1632</v>
      </c>
      <c r="T209">
        <v>151387</v>
      </c>
      <c r="U209" s="1">
        <v>43852</v>
      </c>
      <c r="V209" t="s">
        <v>6314</v>
      </c>
      <c r="W209">
        <v>74</v>
      </c>
      <c r="X209" t="s">
        <v>1633</v>
      </c>
      <c r="Y209" t="s">
        <v>1634</v>
      </c>
      <c r="Z209">
        <v>3766706</v>
      </c>
      <c r="AA209" t="s">
        <v>24</v>
      </c>
      <c r="AB209" s="2">
        <f t="shared" si="6"/>
        <v>28.561403508771932</v>
      </c>
      <c r="AC209" t="str" cm="1">
        <f t="array" ref="AC209">_xlfn.IFS(T209&lt;1000,"tiny",T209&lt;5000,"small",T209&lt;20000,"medium",T209&lt;50000,"large",T209&gt;50000,"very large")</f>
        <v>very large</v>
      </c>
      <c r="AD209" t="str" cm="1">
        <f t="array" ref="AD209">_xlfn.IFS(W209&lt;5,"small",W209&lt;=20,"medium",W209&gt;20,"large")</f>
        <v>large</v>
      </c>
      <c r="AE209">
        <f t="shared" si="7"/>
        <v>7</v>
      </c>
    </row>
    <row r="210" spans="1:31" x14ac:dyDescent="0.3">
      <c r="A210">
        <v>1934</v>
      </c>
      <c r="B210" t="s">
        <v>1635</v>
      </c>
      <c r="C210" t="s">
        <v>1636</v>
      </c>
      <c r="D210" s="1">
        <v>43849</v>
      </c>
      <c r="E210" t="s">
        <v>6979</v>
      </c>
      <c r="F210">
        <v>94529</v>
      </c>
      <c r="G210" t="s">
        <v>1636</v>
      </c>
      <c r="H210">
        <v>23188</v>
      </c>
      <c r="I210" t="s">
        <v>1637</v>
      </c>
      <c r="J210" s="1">
        <v>40988</v>
      </c>
      <c r="K210" t="s">
        <v>5596</v>
      </c>
      <c r="L210" t="s">
        <v>29</v>
      </c>
      <c r="M210">
        <v>23188</v>
      </c>
      <c r="N210">
        <v>130</v>
      </c>
      <c r="O210" t="s">
        <v>1638</v>
      </c>
      <c r="P210">
        <v>76</v>
      </c>
      <c r="Q210" t="s">
        <v>1639</v>
      </c>
      <c r="R210">
        <v>1</v>
      </c>
      <c r="S210" t="s">
        <v>1640</v>
      </c>
      <c r="T210">
        <v>28080</v>
      </c>
      <c r="U210" s="1">
        <v>43852</v>
      </c>
      <c r="V210" t="s">
        <v>6315</v>
      </c>
      <c r="W210">
        <v>1</v>
      </c>
      <c r="X210" t="s">
        <v>1641</v>
      </c>
      <c r="Y210" t="s">
        <v>1642</v>
      </c>
      <c r="Z210">
        <v>3774328</v>
      </c>
      <c r="AA210" t="s">
        <v>24</v>
      </c>
      <c r="AB210" s="2">
        <f t="shared" si="6"/>
        <v>76</v>
      </c>
      <c r="AC210" t="str" cm="1">
        <f t="array" ref="AC210">_xlfn.IFS(T210&lt;1000,"tiny",T210&lt;5000,"small",T210&lt;20000,"medium",T210&lt;50000,"large",T210&gt;50000,"very large")</f>
        <v>large</v>
      </c>
      <c r="AD210" t="str" cm="1">
        <f t="array" ref="AD210">_xlfn.IFS(W210&lt;5,"small",W210&lt;=20,"medium",W210&gt;20,"large")</f>
        <v>small</v>
      </c>
      <c r="AE210">
        <f t="shared" si="7"/>
        <v>7</v>
      </c>
    </row>
    <row r="211" spans="1:31" x14ac:dyDescent="0.3">
      <c r="A211">
        <v>1243</v>
      </c>
      <c r="B211" t="s">
        <v>1643</v>
      </c>
      <c r="C211" t="s">
        <v>1644</v>
      </c>
      <c r="D211" s="1">
        <v>43852</v>
      </c>
      <c r="E211" t="s">
        <v>6980</v>
      </c>
      <c r="F211">
        <v>1453152</v>
      </c>
      <c r="G211" t="s">
        <v>1644</v>
      </c>
      <c r="H211">
        <v>3521</v>
      </c>
      <c r="I211" t="s">
        <v>1645</v>
      </c>
      <c r="J211" s="1">
        <v>40989</v>
      </c>
      <c r="K211" t="s">
        <v>5597</v>
      </c>
      <c r="L211" t="s">
        <v>46</v>
      </c>
      <c r="M211">
        <v>3521</v>
      </c>
      <c r="N211">
        <v>777</v>
      </c>
      <c r="O211" t="s">
        <v>1646</v>
      </c>
      <c r="P211">
        <v>29717</v>
      </c>
      <c r="Q211" t="s">
        <v>1647</v>
      </c>
      <c r="R211">
        <v>176</v>
      </c>
      <c r="S211" t="s">
        <v>1648</v>
      </c>
      <c r="T211">
        <v>205203</v>
      </c>
      <c r="U211" s="1">
        <v>43852</v>
      </c>
      <c r="V211" t="s">
        <v>6316</v>
      </c>
      <c r="W211">
        <v>249</v>
      </c>
      <c r="X211" t="s">
        <v>1644</v>
      </c>
      <c r="Y211" t="s">
        <v>1649</v>
      </c>
      <c r="Z211">
        <v>3786237</v>
      </c>
      <c r="AA211" t="s">
        <v>24</v>
      </c>
      <c r="AB211" s="2">
        <f t="shared" si="6"/>
        <v>168.84659090909091</v>
      </c>
      <c r="AC211" t="str" cm="1">
        <f t="array" ref="AC211">_xlfn.IFS(T211&lt;1000,"tiny",T211&lt;5000,"small",T211&lt;20000,"medium",T211&lt;50000,"large",T211&gt;50000,"very large")</f>
        <v>very large</v>
      </c>
      <c r="AD211" t="str" cm="1">
        <f t="array" ref="AD211">_xlfn.IFS(W211&lt;5,"small",W211&lt;=20,"medium",W211&gt;20,"large")</f>
        <v>large</v>
      </c>
      <c r="AE211">
        <f t="shared" si="7"/>
        <v>7</v>
      </c>
    </row>
    <row r="212" spans="1:31" x14ac:dyDescent="0.3">
      <c r="A212">
        <v>746</v>
      </c>
      <c r="B212" t="s">
        <v>1650</v>
      </c>
      <c r="C212" t="s">
        <v>1651</v>
      </c>
      <c r="D212" s="1">
        <v>43849</v>
      </c>
      <c r="E212" t="s">
        <v>6981</v>
      </c>
      <c r="F212">
        <v>24195</v>
      </c>
      <c r="G212" t="s">
        <v>1651</v>
      </c>
      <c r="H212">
        <v>3217</v>
      </c>
      <c r="I212" t="s">
        <v>1652</v>
      </c>
      <c r="J212" s="1">
        <v>40991</v>
      </c>
      <c r="K212" t="s">
        <v>5598</v>
      </c>
      <c r="L212" t="s">
        <v>37</v>
      </c>
      <c r="M212">
        <v>3217</v>
      </c>
      <c r="N212">
        <v>124</v>
      </c>
      <c r="O212" t="s">
        <v>1653</v>
      </c>
      <c r="P212">
        <v>413</v>
      </c>
      <c r="Q212" t="s">
        <v>1654</v>
      </c>
      <c r="R212">
        <v>13</v>
      </c>
      <c r="S212" t="s">
        <v>1655</v>
      </c>
      <c r="T212">
        <v>10052</v>
      </c>
      <c r="U212" s="1">
        <v>43852</v>
      </c>
      <c r="V212" t="s">
        <v>6317</v>
      </c>
      <c r="W212">
        <v>14</v>
      </c>
      <c r="X212" t="s">
        <v>1656</v>
      </c>
      <c r="Y212" t="s">
        <v>1657</v>
      </c>
      <c r="Z212">
        <v>3810626</v>
      </c>
      <c r="AA212" t="s">
        <v>24</v>
      </c>
      <c r="AB212" s="2">
        <f t="shared" si="6"/>
        <v>31.76923076923077</v>
      </c>
      <c r="AC212" t="str" cm="1">
        <f t="array" ref="AC212">_xlfn.IFS(T212&lt;1000,"tiny",T212&lt;5000,"small",T212&lt;20000,"medium",T212&lt;50000,"large",T212&gt;50000,"very large")</f>
        <v>medium</v>
      </c>
      <c r="AD212" t="str" cm="1">
        <f t="array" ref="AD212">_xlfn.IFS(W212&lt;5,"small",W212&lt;=20,"medium",W212&gt;20,"large")</f>
        <v>medium</v>
      </c>
      <c r="AE212">
        <f t="shared" si="7"/>
        <v>7</v>
      </c>
    </row>
    <row r="213" spans="1:31" x14ac:dyDescent="0.3">
      <c r="A213">
        <v>1193</v>
      </c>
      <c r="B213" t="s">
        <v>1658</v>
      </c>
      <c r="C213" t="s">
        <v>1659</v>
      </c>
      <c r="D213" s="1">
        <v>43754</v>
      </c>
      <c r="E213" t="s">
        <v>6982</v>
      </c>
      <c r="F213">
        <v>1573299</v>
      </c>
      <c r="G213" t="s">
        <v>1659</v>
      </c>
      <c r="H213">
        <v>5465</v>
      </c>
      <c r="I213" t="s">
        <v>1660</v>
      </c>
      <c r="J213" s="1">
        <v>40993</v>
      </c>
      <c r="K213" t="s">
        <v>5599</v>
      </c>
      <c r="L213" t="s">
        <v>177</v>
      </c>
      <c r="M213">
        <v>5465</v>
      </c>
      <c r="N213">
        <v>138</v>
      </c>
      <c r="O213" t="s">
        <v>1661</v>
      </c>
      <c r="P213">
        <v>148</v>
      </c>
      <c r="Q213" t="s">
        <v>1662</v>
      </c>
      <c r="R213">
        <v>7</v>
      </c>
      <c r="S213" t="s">
        <v>1663</v>
      </c>
      <c r="T213">
        <v>205</v>
      </c>
      <c r="U213" s="1">
        <v>43852</v>
      </c>
      <c r="V213" t="s">
        <v>6318</v>
      </c>
      <c r="W213">
        <v>9</v>
      </c>
      <c r="X213" t="s">
        <v>1664</v>
      </c>
      <c r="Y213" t="s">
        <v>1665</v>
      </c>
      <c r="Z213">
        <v>3824442</v>
      </c>
      <c r="AA213" t="s">
        <v>24</v>
      </c>
      <c r="AB213" s="2">
        <f t="shared" si="6"/>
        <v>21.142857142857142</v>
      </c>
      <c r="AC213" t="str" cm="1">
        <f t="array" ref="AC213">_xlfn.IFS(T213&lt;1000,"tiny",T213&lt;5000,"small",T213&lt;20000,"medium",T213&lt;50000,"large",T213&gt;50000,"very large")</f>
        <v>tiny</v>
      </c>
      <c r="AD213" t="str" cm="1">
        <f t="array" ref="AD213">_xlfn.IFS(W213&lt;5,"small",W213&lt;=20,"medium",W213&gt;20,"large")</f>
        <v>medium</v>
      </c>
      <c r="AE213">
        <f t="shared" si="7"/>
        <v>7</v>
      </c>
    </row>
    <row r="214" spans="1:31" x14ac:dyDescent="0.3">
      <c r="A214">
        <v>1408</v>
      </c>
      <c r="B214" t="s">
        <v>1666</v>
      </c>
      <c r="C214" t="s">
        <v>1667</v>
      </c>
      <c r="D214" s="1">
        <v>43849</v>
      </c>
      <c r="E214" t="s">
        <v>6983</v>
      </c>
      <c r="F214">
        <v>12846910</v>
      </c>
      <c r="G214" t="s">
        <v>1667</v>
      </c>
      <c r="H214">
        <v>1939</v>
      </c>
      <c r="I214" t="s">
        <v>1668</v>
      </c>
      <c r="J214" s="1">
        <v>40999</v>
      </c>
      <c r="K214" t="s">
        <v>5600</v>
      </c>
      <c r="L214" t="s">
        <v>46</v>
      </c>
      <c r="M214">
        <v>1939</v>
      </c>
      <c r="N214">
        <v>73</v>
      </c>
      <c r="O214" t="s">
        <v>1669</v>
      </c>
      <c r="P214">
        <v>3736</v>
      </c>
      <c r="Q214" t="s">
        <v>1670</v>
      </c>
      <c r="R214">
        <v>27</v>
      </c>
      <c r="S214" t="s">
        <v>1671</v>
      </c>
      <c r="T214">
        <v>33933</v>
      </c>
      <c r="U214" s="1">
        <v>43851</v>
      </c>
      <c r="V214" t="s">
        <v>6095</v>
      </c>
      <c r="W214">
        <v>33</v>
      </c>
      <c r="X214" t="s">
        <v>1667</v>
      </c>
      <c r="Y214" t="s">
        <v>1672</v>
      </c>
      <c r="Z214">
        <v>3886965</v>
      </c>
      <c r="AA214" t="s">
        <v>24</v>
      </c>
      <c r="AB214" s="2">
        <f t="shared" si="6"/>
        <v>138.37037037037038</v>
      </c>
      <c r="AC214" t="str" cm="1">
        <f t="array" ref="AC214">_xlfn.IFS(T214&lt;1000,"tiny",T214&lt;5000,"small",T214&lt;20000,"medium",T214&lt;50000,"large",T214&gt;50000,"very large")</f>
        <v>large</v>
      </c>
      <c r="AD214" t="str" cm="1">
        <f t="array" ref="AD214">_xlfn.IFS(W214&lt;5,"small",W214&lt;=20,"medium",W214&gt;20,"large")</f>
        <v>large</v>
      </c>
      <c r="AE214">
        <f t="shared" si="7"/>
        <v>7</v>
      </c>
    </row>
    <row r="215" spans="1:31" x14ac:dyDescent="0.3">
      <c r="A215">
        <v>433</v>
      </c>
      <c r="B215" t="s">
        <v>1673</v>
      </c>
      <c r="C215" t="s">
        <v>1674</v>
      </c>
      <c r="D215" s="1">
        <v>43823</v>
      </c>
      <c r="E215" t="s">
        <v>6984</v>
      </c>
      <c r="F215">
        <v>251133</v>
      </c>
      <c r="G215" t="s">
        <v>1674</v>
      </c>
      <c r="H215">
        <v>3083</v>
      </c>
      <c r="I215" t="s">
        <v>1675</v>
      </c>
      <c r="J215" s="1">
        <v>41002</v>
      </c>
      <c r="K215" t="s">
        <v>5601</v>
      </c>
      <c r="L215" t="s">
        <v>240</v>
      </c>
      <c r="M215">
        <v>3083</v>
      </c>
      <c r="N215">
        <v>27</v>
      </c>
      <c r="O215" t="s">
        <v>1676</v>
      </c>
      <c r="P215">
        <v>77</v>
      </c>
      <c r="Q215" t="s">
        <v>1677</v>
      </c>
      <c r="R215">
        <v>17</v>
      </c>
      <c r="S215" t="s">
        <v>1678</v>
      </c>
      <c r="T215">
        <v>49</v>
      </c>
      <c r="U215" s="1">
        <v>43851</v>
      </c>
      <c r="V215" t="s">
        <v>6319</v>
      </c>
      <c r="W215">
        <v>22</v>
      </c>
      <c r="X215" t="s">
        <v>1679</v>
      </c>
      <c r="Y215" t="s">
        <v>1680</v>
      </c>
      <c r="Z215">
        <v>3923689</v>
      </c>
      <c r="AA215" t="s">
        <v>24</v>
      </c>
      <c r="AB215" s="2">
        <f t="shared" si="6"/>
        <v>4.5294117647058822</v>
      </c>
      <c r="AC215" t="str" cm="1">
        <f t="array" ref="AC215">_xlfn.IFS(T215&lt;1000,"tiny",T215&lt;5000,"small",T215&lt;20000,"medium",T215&lt;50000,"large",T215&gt;50000,"very large")</f>
        <v>tiny</v>
      </c>
      <c r="AD215" t="str" cm="1">
        <f t="array" ref="AD215">_xlfn.IFS(W215&lt;5,"small",W215&lt;=20,"medium",W215&gt;20,"large")</f>
        <v>large</v>
      </c>
      <c r="AE215">
        <f t="shared" si="7"/>
        <v>7</v>
      </c>
    </row>
    <row r="216" spans="1:31" x14ac:dyDescent="0.3">
      <c r="A216">
        <v>524</v>
      </c>
      <c r="B216" t="s">
        <v>1681</v>
      </c>
      <c r="C216" t="s">
        <v>1682</v>
      </c>
      <c r="D216" s="1">
        <v>43816</v>
      </c>
      <c r="E216" t="s">
        <v>6985</v>
      </c>
      <c r="F216">
        <v>1820478</v>
      </c>
      <c r="G216" t="s">
        <v>1682</v>
      </c>
      <c r="H216">
        <v>6920</v>
      </c>
      <c r="I216" t="s">
        <v>1683</v>
      </c>
      <c r="J216" s="1">
        <v>41006</v>
      </c>
      <c r="K216" t="s">
        <v>5602</v>
      </c>
      <c r="L216" t="s">
        <v>37</v>
      </c>
      <c r="M216">
        <v>6920</v>
      </c>
      <c r="N216">
        <v>238</v>
      </c>
      <c r="O216" t="s">
        <v>1684</v>
      </c>
      <c r="P216">
        <v>447</v>
      </c>
      <c r="Q216" t="s">
        <v>1685</v>
      </c>
      <c r="R216">
        <v>28</v>
      </c>
      <c r="S216" t="s">
        <v>1686</v>
      </c>
      <c r="T216">
        <v>538</v>
      </c>
      <c r="U216" s="1">
        <v>43851</v>
      </c>
      <c r="V216" t="s">
        <v>6090</v>
      </c>
      <c r="W216">
        <v>31</v>
      </c>
      <c r="X216" t="s">
        <v>1682</v>
      </c>
      <c r="Y216" t="s">
        <v>1687</v>
      </c>
      <c r="Z216">
        <v>3959394</v>
      </c>
      <c r="AA216" t="s">
        <v>24</v>
      </c>
      <c r="AB216" s="2">
        <f t="shared" si="6"/>
        <v>15.964285714285714</v>
      </c>
      <c r="AC216" t="str" cm="1">
        <f t="array" ref="AC216">_xlfn.IFS(T216&lt;1000,"tiny",T216&lt;5000,"small",T216&lt;20000,"medium",T216&lt;50000,"large",T216&gt;50000,"very large")</f>
        <v>tiny</v>
      </c>
      <c r="AD216" t="str" cm="1">
        <f t="array" ref="AD216">_xlfn.IFS(W216&lt;5,"small",W216&lt;=20,"medium",W216&gt;20,"large")</f>
        <v>large</v>
      </c>
      <c r="AE216">
        <f t="shared" si="7"/>
        <v>7</v>
      </c>
    </row>
    <row r="217" spans="1:31" x14ac:dyDescent="0.3">
      <c r="A217">
        <v>1281</v>
      </c>
      <c r="B217" t="s">
        <v>1688</v>
      </c>
      <c r="C217" t="s">
        <v>1689</v>
      </c>
      <c r="D217" s="1">
        <v>43851</v>
      </c>
      <c r="E217" t="s">
        <v>6986</v>
      </c>
      <c r="F217">
        <v>80144</v>
      </c>
      <c r="G217" t="s">
        <v>1689</v>
      </c>
      <c r="H217">
        <v>14422</v>
      </c>
      <c r="I217" t="s">
        <v>1690</v>
      </c>
      <c r="J217" s="1">
        <v>41011</v>
      </c>
      <c r="K217" t="s">
        <v>5603</v>
      </c>
      <c r="L217" t="s">
        <v>37</v>
      </c>
      <c r="M217">
        <v>14422</v>
      </c>
      <c r="N217">
        <v>65</v>
      </c>
      <c r="O217" t="s">
        <v>1691</v>
      </c>
      <c r="P217">
        <v>1951</v>
      </c>
      <c r="Q217" t="s">
        <v>1692</v>
      </c>
      <c r="R217">
        <v>75</v>
      </c>
      <c r="S217" t="s">
        <v>1693</v>
      </c>
      <c r="T217">
        <v>111072</v>
      </c>
      <c r="U217" s="1">
        <v>43852</v>
      </c>
      <c r="V217" t="s">
        <v>6320</v>
      </c>
      <c r="W217">
        <v>87</v>
      </c>
      <c r="X217" t="s">
        <v>1694</v>
      </c>
      <c r="Y217" t="s">
        <v>1695</v>
      </c>
      <c r="Z217">
        <v>4008931</v>
      </c>
      <c r="AA217" t="s">
        <v>24</v>
      </c>
      <c r="AB217" s="2">
        <f t="shared" si="6"/>
        <v>26.013333333333332</v>
      </c>
      <c r="AC217" t="str" cm="1">
        <f t="array" ref="AC217">_xlfn.IFS(T217&lt;1000,"tiny",T217&lt;5000,"small",T217&lt;20000,"medium",T217&lt;50000,"large",T217&gt;50000,"very large")</f>
        <v>very large</v>
      </c>
      <c r="AD217" t="str" cm="1">
        <f t="array" ref="AD217">_xlfn.IFS(W217&lt;5,"small",W217&lt;=20,"medium",W217&gt;20,"large")</f>
        <v>large</v>
      </c>
      <c r="AE217">
        <f t="shared" si="7"/>
        <v>7</v>
      </c>
    </row>
    <row r="218" spans="1:31" x14ac:dyDescent="0.3">
      <c r="A218">
        <v>73</v>
      </c>
      <c r="B218" t="s">
        <v>1696</v>
      </c>
      <c r="C218" t="s">
        <v>1697</v>
      </c>
      <c r="D218" s="1">
        <v>43423</v>
      </c>
      <c r="E218" t="s">
        <v>6987</v>
      </c>
      <c r="F218">
        <v>33411</v>
      </c>
      <c r="G218" t="s">
        <v>1697</v>
      </c>
      <c r="H218">
        <v>127</v>
      </c>
      <c r="I218" t="s">
        <v>1698</v>
      </c>
      <c r="J218" s="1">
        <v>43313</v>
      </c>
      <c r="K218" t="s">
        <v>5604</v>
      </c>
      <c r="L218" t="s">
        <v>240</v>
      </c>
      <c r="M218">
        <v>127</v>
      </c>
      <c r="N218">
        <v>0</v>
      </c>
      <c r="O218" t="s">
        <v>1699</v>
      </c>
      <c r="P218">
        <v>219</v>
      </c>
      <c r="Q218" t="s">
        <v>1700</v>
      </c>
      <c r="R218">
        <v>35</v>
      </c>
      <c r="S218" t="s">
        <v>1701</v>
      </c>
      <c r="T218">
        <v>330</v>
      </c>
      <c r="U218" s="1">
        <v>43846</v>
      </c>
      <c r="V218" t="s">
        <v>6321</v>
      </c>
      <c r="W218">
        <v>37</v>
      </c>
      <c r="X218" t="s">
        <v>1702</v>
      </c>
      <c r="Y218" t="s">
        <v>1703</v>
      </c>
      <c r="Z218">
        <v>143207784</v>
      </c>
      <c r="AA218" t="s">
        <v>24</v>
      </c>
      <c r="AB218" s="2">
        <f t="shared" si="6"/>
        <v>6.2571428571428571</v>
      </c>
      <c r="AC218" t="str" cm="1">
        <f t="array" ref="AC218">_xlfn.IFS(T218&lt;1000,"tiny",T218&lt;5000,"small",T218&lt;20000,"medium",T218&lt;50000,"large",T218&gt;50000,"very large")</f>
        <v>tiny</v>
      </c>
      <c r="AD218" t="str" cm="1">
        <f t="array" ref="AD218">_xlfn.IFS(W218&lt;5,"small",W218&lt;=20,"medium",W218&gt;20,"large")</f>
        <v>large</v>
      </c>
      <c r="AE218">
        <f t="shared" si="7"/>
        <v>1</v>
      </c>
    </row>
    <row r="219" spans="1:31" x14ac:dyDescent="0.3">
      <c r="A219">
        <v>366</v>
      </c>
      <c r="B219" t="s">
        <v>1704</v>
      </c>
      <c r="C219" t="s">
        <v>1705</v>
      </c>
      <c r="D219" s="1">
        <v>43825</v>
      </c>
      <c r="E219" t="s">
        <v>6988</v>
      </c>
      <c r="F219">
        <v>78768</v>
      </c>
      <c r="G219" t="s">
        <v>1705</v>
      </c>
      <c r="H219">
        <v>3777</v>
      </c>
      <c r="I219" t="s">
        <v>1706</v>
      </c>
      <c r="J219" s="1">
        <v>41016</v>
      </c>
      <c r="K219" t="s">
        <v>5606</v>
      </c>
      <c r="L219" t="s">
        <v>37</v>
      </c>
      <c r="M219">
        <v>3777</v>
      </c>
      <c r="N219">
        <v>48</v>
      </c>
      <c r="O219" t="s">
        <v>1707</v>
      </c>
      <c r="P219">
        <v>204</v>
      </c>
      <c r="Q219" t="s">
        <v>1708</v>
      </c>
      <c r="R219">
        <v>34</v>
      </c>
      <c r="S219" t="s">
        <v>1709</v>
      </c>
      <c r="T219">
        <v>161</v>
      </c>
      <c r="U219" s="1">
        <v>43851</v>
      </c>
      <c r="V219" t="s">
        <v>6322</v>
      </c>
      <c r="W219">
        <v>40</v>
      </c>
      <c r="X219" t="s">
        <v>1710</v>
      </c>
      <c r="Y219" t="s">
        <v>1711</v>
      </c>
      <c r="Z219">
        <v>4053456</v>
      </c>
      <c r="AA219" t="s">
        <v>24</v>
      </c>
      <c r="AB219" s="2">
        <f t="shared" si="6"/>
        <v>6</v>
      </c>
      <c r="AC219" t="str" cm="1">
        <f t="array" ref="AC219">_xlfn.IFS(T219&lt;1000,"tiny",T219&lt;5000,"small",T219&lt;20000,"medium",T219&lt;50000,"large",T219&gt;50000,"very large")</f>
        <v>tiny</v>
      </c>
      <c r="AD219" t="str" cm="1">
        <f t="array" ref="AD219">_xlfn.IFS(W219&lt;5,"small",W219&lt;=20,"medium",W219&gt;20,"large")</f>
        <v>large</v>
      </c>
      <c r="AE219">
        <f t="shared" si="7"/>
        <v>7</v>
      </c>
    </row>
    <row r="220" spans="1:31" x14ac:dyDescent="0.3">
      <c r="A220">
        <v>637</v>
      </c>
      <c r="B220" t="s">
        <v>1712</v>
      </c>
      <c r="C220" t="s">
        <v>1713</v>
      </c>
      <c r="D220" s="1">
        <v>43851</v>
      </c>
      <c r="E220" t="s">
        <v>6989</v>
      </c>
      <c r="F220">
        <v>23713</v>
      </c>
      <c r="G220" t="s">
        <v>1713</v>
      </c>
      <c r="H220">
        <v>6912</v>
      </c>
      <c r="I220" t="s">
        <v>1714</v>
      </c>
      <c r="J220" s="1">
        <v>41017</v>
      </c>
      <c r="K220" t="s">
        <v>5607</v>
      </c>
      <c r="L220" t="s">
        <v>240</v>
      </c>
      <c r="M220">
        <v>6912</v>
      </c>
      <c r="N220">
        <v>72</v>
      </c>
      <c r="O220" t="s">
        <v>1715</v>
      </c>
      <c r="P220">
        <v>327</v>
      </c>
      <c r="Q220" t="s">
        <v>1716</v>
      </c>
      <c r="R220">
        <v>45</v>
      </c>
      <c r="S220" t="s">
        <v>1717</v>
      </c>
      <c r="T220">
        <v>383</v>
      </c>
      <c r="U220" s="1">
        <v>43852</v>
      </c>
      <c r="V220" t="s">
        <v>6323</v>
      </c>
      <c r="W220">
        <v>54</v>
      </c>
      <c r="X220" t="s">
        <v>1718</v>
      </c>
      <c r="Y220" t="s">
        <v>1719</v>
      </c>
      <c r="Z220">
        <v>4059138</v>
      </c>
      <c r="AA220" t="s">
        <v>24</v>
      </c>
      <c r="AB220" s="2">
        <f t="shared" si="6"/>
        <v>7.2666666666666666</v>
      </c>
      <c r="AC220" t="str" cm="1">
        <f t="array" ref="AC220">_xlfn.IFS(T220&lt;1000,"tiny",T220&lt;5000,"small",T220&lt;20000,"medium",T220&lt;50000,"large",T220&gt;50000,"very large")</f>
        <v>tiny</v>
      </c>
      <c r="AD220" t="str" cm="1">
        <f t="array" ref="AD220">_xlfn.IFS(W220&lt;5,"small",W220&lt;=20,"medium",W220&gt;20,"large")</f>
        <v>large</v>
      </c>
      <c r="AE220">
        <f t="shared" si="7"/>
        <v>7</v>
      </c>
    </row>
    <row r="221" spans="1:31" x14ac:dyDescent="0.3">
      <c r="A221">
        <v>225</v>
      </c>
      <c r="B221" t="s">
        <v>1720</v>
      </c>
      <c r="C221" t="s">
        <v>1721</v>
      </c>
      <c r="D221" s="1">
        <v>43804</v>
      </c>
      <c r="E221" t="s">
        <v>6990</v>
      </c>
      <c r="F221">
        <v>515747</v>
      </c>
      <c r="G221" t="s">
        <v>1721</v>
      </c>
      <c r="H221">
        <v>2030</v>
      </c>
      <c r="I221" t="s">
        <v>1722</v>
      </c>
      <c r="J221" s="1">
        <v>41024</v>
      </c>
      <c r="K221" t="s">
        <v>5608</v>
      </c>
      <c r="L221" t="s">
        <v>37</v>
      </c>
      <c r="M221">
        <v>2030</v>
      </c>
      <c r="N221">
        <v>107</v>
      </c>
      <c r="O221" t="s">
        <v>1723</v>
      </c>
      <c r="P221">
        <v>392</v>
      </c>
      <c r="Q221" t="s">
        <v>1724</v>
      </c>
      <c r="R221">
        <v>38</v>
      </c>
      <c r="S221" t="s">
        <v>1725</v>
      </c>
      <c r="T221">
        <v>2546</v>
      </c>
      <c r="U221" s="1">
        <v>43852</v>
      </c>
      <c r="V221" t="s">
        <v>6324</v>
      </c>
      <c r="W221">
        <v>45</v>
      </c>
      <c r="X221" t="s">
        <v>1726</v>
      </c>
      <c r="Y221" t="s">
        <v>1727</v>
      </c>
      <c r="Z221">
        <v>4132857</v>
      </c>
      <c r="AA221" t="s">
        <v>24</v>
      </c>
      <c r="AB221" s="2">
        <f t="shared" si="6"/>
        <v>10.315789473684211</v>
      </c>
      <c r="AC221" t="str" cm="1">
        <f t="array" ref="AC221">_xlfn.IFS(T221&lt;1000,"tiny",T221&lt;5000,"small",T221&lt;20000,"medium",T221&lt;50000,"large",T221&gt;50000,"very large")</f>
        <v>small</v>
      </c>
      <c r="AD221" t="str" cm="1">
        <f t="array" ref="AD221">_xlfn.IFS(W221&lt;5,"small",W221&lt;=20,"medium",W221&gt;20,"large")</f>
        <v>large</v>
      </c>
      <c r="AE221">
        <f t="shared" si="7"/>
        <v>7</v>
      </c>
    </row>
    <row r="222" spans="1:31" x14ac:dyDescent="0.3">
      <c r="A222">
        <v>1359</v>
      </c>
      <c r="B222" t="s">
        <v>1728</v>
      </c>
      <c r="C222" t="s">
        <v>1729</v>
      </c>
      <c r="D222" s="1">
        <v>43824</v>
      </c>
      <c r="E222" t="s">
        <v>6991</v>
      </c>
      <c r="F222">
        <v>1677603</v>
      </c>
      <c r="G222" t="s">
        <v>1729</v>
      </c>
      <c r="H222">
        <v>3026</v>
      </c>
      <c r="I222" t="s">
        <v>1730</v>
      </c>
      <c r="J222" s="1">
        <v>41024</v>
      </c>
      <c r="K222" t="s">
        <v>5609</v>
      </c>
      <c r="L222" t="s">
        <v>46</v>
      </c>
      <c r="M222">
        <v>3026</v>
      </c>
      <c r="N222">
        <v>5</v>
      </c>
      <c r="O222" t="s">
        <v>1731</v>
      </c>
      <c r="P222">
        <v>419</v>
      </c>
      <c r="Q222" t="s">
        <v>1732</v>
      </c>
      <c r="R222">
        <v>18</v>
      </c>
      <c r="S222" t="s">
        <v>1733</v>
      </c>
      <c r="T222">
        <v>2179</v>
      </c>
      <c r="U222" s="1">
        <v>43847</v>
      </c>
      <c r="V222" t="s">
        <v>6325</v>
      </c>
      <c r="W222">
        <v>21</v>
      </c>
      <c r="X222" t="s">
        <v>1729</v>
      </c>
      <c r="Y222" t="s">
        <v>1734</v>
      </c>
      <c r="Z222">
        <v>4134560</v>
      </c>
      <c r="AA222" t="s">
        <v>24</v>
      </c>
      <c r="AB222" s="2">
        <f t="shared" si="6"/>
        <v>23.277777777777779</v>
      </c>
      <c r="AC222" t="str" cm="1">
        <f t="array" ref="AC222">_xlfn.IFS(T222&lt;1000,"tiny",T222&lt;5000,"small",T222&lt;20000,"medium",T222&lt;50000,"large",T222&gt;50000,"very large")</f>
        <v>small</v>
      </c>
      <c r="AD222" t="str" cm="1">
        <f t="array" ref="AD222">_xlfn.IFS(W222&lt;5,"small",W222&lt;=20,"medium",W222&gt;20,"large")</f>
        <v>large</v>
      </c>
      <c r="AE222">
        <f t="shared" si="7"/>
        <v>7</v>
      </c>
    </row>
    <row r="223" spans="1:31" x14ac:dyDescent="0.3">
      <c r="A223">
        <v>457</v>
      </c>
      <c r="B223" t="s">
        <v>1735</v>
      </c>
      <c r="C223" t="s">
        <v>1736</v>
      </c>
      <c r="D223" s="1">
        <v>43838</v>
      </c>
      <c r="E223" t="s">
        <v>6992</v>
      </c>
      <c r="F223">
        <v>19727</v>
      </c>
      <c r="G223" t="s">
        <v>1736</v>
      </c>
      <c r="H223">
        <v>2982</v>
      </c>
      <c r="I223" t="s">
        <v>1737</v>
      </c>
      <c r="J223" s="1">
        <v>41024</v>
      </c>
      <c r="K223" t="s">
        <v>5610</v>
      </c>
      <c r="L223" t="s">
        <v>240</v>
      </c>
      <c r="M223">
        <v>2982</v>
      </c>
      <c r="N223">
        <v>37</v>
      </c>
      <c r="O223" t="s">
        <v>1738</v>
      </c>
      <c r="P223">
        <v>528</v>
      </c>
      <c r="Q223" t="s">
        <v>1739</v>
      </c>
      <c r="R223">
        <v>59</v>
      </c>
      <c r="S223" t="s">
        <v>1740</v>
      </c>
      <c r="T223">
        <v>926</v>
      </c>
      <c r="U223" s="1">
        <v>43852</v>
      </c>
      <c r="V223" t="s">
        <v>5768</v>
      </c>
      <c r="W223">
        <v>71</v>
      </c>
      <c r="X223" t="s">
        <v>1741</v>
      </c>
      <c r="Y223" t="s">
        <v>1742</v>
      </c>
      <c r="Z223">
        <v>4141925</v>
      </c>
      <c r="AA223" t="s">
        <v>24</v>
      </c>
      <c r="AB223" s="2">
        <f t="shared" si="6"/>
        <v>8.9491525423728806</v>
      </c>
      <c r="AC223" t="str" cm="1">
        <f t="array" ref="AC223">_xlfn.IFS(T223&lt;1000,"tiny",T223&lt;5000,"small",T223&lt;20000,"medium",T223&lt;50000,"large",T223&gt;50000,"very large")</f>
        <v>tiny</v>
      </c>
      <c r="AD223" t="str" cm="1">
        <f t="array" ref="AD223">_xlfn.IFS(W223&lt;5,"small",W223&lt;=20,"medium",W223&gt;20,"large")</f>
        <v>large</v>
      </c>
      <c r="AE223">
        <f t="shared" si="7"/>
        <v>7</v>
      </c>
    </row>
    <row r="224" spans="1:31" x14ac:dyDescent="0.3">
      <c r="A224">
        <v>1665</v>
      </c>
      <c r="B224" t="s">
        <v>1743</v>
      </c>
      <c r="C224" t="s">
        <v>1744</v>
      </c>
      <c r="D224" s="1">
        <v>43851</v>
      </c>
      <c r="E224" t="s">
        <v>6993</v>
      </c>
      <c r="F224">
        <v>1569141</v>
      </c>
      <c r="G224" t="s">
        <v>1744</v>
      </c>
      <c r="H224">
        <v>4473</v>
      </c>
      <c r="I224" t="s">
        <v>1745</v>
      </c>
      <c r="J224" s="1">
        <v>41025</v>
      </c>
      <c r="K224" t="s">
        <v>5611</v>
      </c>
      <c r="L224" t="s">
        <v>29</v>
      </c>
      <c r="M224">
        <v>4473</v>
      </c>
      <c r="N224">
        <v>36</v>
      </c>
      <c r="O224" t="s">
        <v>1746</v>
      </c>
      <c r="P224">
        <v>2487</v>
      </c>
      <c r="Q224" t="s">
        <v>1747</v>
      </c>
      <c r="R224">
        <v>102</v>
      </c>
      <c r="S224" t="s">
        <v>1748</v>
      </c>
      <c r="T224">
        <v>18178</v>
      </c>
      <c r="U224" s="1">
        <v>43852</v>
      </c>
      <c r="V224" t="s">
        <v>6326</v>
      </c>
      <c r="W224">
        <v>139</v>
      </c>
      <c r="X224" t="s">
        <v>1749</v>
      </c>
      <c r="Y224" t="s">
        <v>1750</v>
      </c>
      <c r="Z224">
        <v>4151993</v>
      </c>
      <c r="AA224" t="s">
        <v>24</v>
      </c>
      <c r="AB224" s="2">
        <f t="shared" si="6"/>
        <v>24.382352941176471</v>
      </c>
      <c r="AC224" t="str" cm="1">
        <f t="array" ref="AC224">_xlfn.IFS(T224&lt;1000,"tiny",T224&lt;5000,"small",T224&lt;20000,"medium",T224&lt;50000,"large",T224&gt;50000,"very large")</f>
        <v>medium</v>
      </c>
      <c r="AD224" t="str" cm="1">
        <f t="array" ref="AD224">_xlfn.IFS(W224&lt;5,"small",W224&lt;=20,"medium",W224&gt;20,"large")</f>
        <v>large</v>
      </c>
      <c r="AE224">
        <f t="shared" si="7"/>
        <v>7</v>
      </c>
    </row>
    <row r="225" spans="1:31" x14ac:dyDescent="0.3">
      <c r="A225">
        <v>456</v>
      </c>
      <c r="B225" t="s">
        <v>1751</v>
      </c>
      <c r="C225" t="s">
        <v>1752</v>
      </c>
      <c r="D225" s="1">
        <v>43769</v>
      </c>
      <c r="E225" t="s">
        <v>6994</v>
      </c>
      <c r="F225">
        <v>1121702</v>
      </c>
      <c r="G225" t="s">
        <v>1752</v>
      </c>
      <c r="H225">
        <v>1785</v>
      </c>
      <c r="I225" t="s">
        <v>1753</v>
      </c>
      <c r="J225" s="1">
        <v>41025</v>
      </c>
      <c r="K225" t="s">
        <v>5612</v>
      </c>
      <c r="L225" t="s">
        <v>240</v>
      </c>
      <c r="M225">
        <v>1785</v>
      </c>
      <c r="N225">
        <v>4</v>
      </c>
      <c r="O225" t="s">
        <v>1754</v>
      </c>
      <c r="P225">
        <v>92</v>
      </c>
      <c r="Q225" t="s">
        <v>1755</v>
      </c>
      <c r="R225">
        <v>11</v>
      </c>
      <c r="S225" t="s">
        <v>1756</v>
      </c>
      <c r="T225">
        <v>54</v>
      </c>
      <c r="U225" s="1">
        <v>43852</v>
      </c>
      <c r="V225" t="s">
        <v>5801</v>
      </c>
      <c r="W225">
        <v>15</v>
      </c>
      <c r="X225" t="s">
        <v>1757</v>
      </c>
      <c r="Y225" t="s">
        <v>1758</v>
      </c>
      <c r="Z225">
        <v>4152573</v>
      </c>
      <c r="AA225" t="s">
        <v>24</v>
      </c>
      <c r="AB225" s="2">
        <f t="shared" si="6"/>
        <v>8.3636363636363633</v>
      </c>
      <c r="AC225" t="str" cm="1">
        <f t="array" ref="AC225">_xlfn.IFS(T225&lt;1000,"tiny",T225&lt;5000,"small",T225&lt;20000,"medium",T225&lt;50000,"large",T225&gt;50000,"very large")</f>
        <v>tiny</v>
      </c>
      <c r="AD225" t="str" cm="1">
        <f t="array" ref="AD225">_xlfn.IFS(W225&lt;5,"small",W225&lt;=20,"medium",W225&gt;20,"large")</f>
        <v>medium</v>
      </c>
      <c r="AE225">
        <f t="shared" si="7"/>
        <v>7</v>
      </c>
    </row>
    <row r="226" spans="1:31" x14ac:dyDescent="0.3">
      <c r="A226">
        <v>147</v>
      </c>
      <c r="B226" t="s">
        <v>1759</v>
      </c>
      <c r="C226" t="s">
        <v>1760</v>
      </c>
      <c r="D226" s="1">
        <v>43852</v>
      </c>
      <c r="E226" t="s">
        <v>6995</v>
      </c>
      <c r="F226">
        <v>53122</v>
      </c>
      <c r="G226" t="s">
        <v>1760</v>
      </c>
      <c r="H226">
        <v>1991</v>
      </c>
      <c r="I226" t="s">
        <v>1761</v>
      </c>
      <c r="J226" s="1">
        <v>41026</v>
      </c>
      <c r="K226" t="s">
        <v>5613</v>
      </c>
      <c r="L226" t="s">
        <v>37</v>
      </c>
      <c r="M226">
        <v>1991</v>
      </c>
      <c r="N226">
        <v>100</v>
      </c>
      <c r="O226" t="s">
        <v>1762</v>
      </c>
      <c r="P226">
        <v>1096</v>
      </c>
      <c r="Q226" t="s">
        <v>1763</v>
      </c>
      <c r="R226">
        <v>58</v>
      </c>
      <c r="S226" t="s">
        <v>1764</v>
      </c>
      <c r="T226">
        <v>1816</v>
      </c>
      <c r="U226" s="1">
        <v>43851</v>
      </c>
      <c r="V226" t="s">
        <v>6327</v>
      </c>
      <c r="W226">
        <v>82</v>
      </c>
      <c r="X226" t="s">
        <v>1765</v>
      </c>
      <c r="Y226" t="s">
        <v>1766</v>
      </c>
      <c r="Z226">
        <v>4156651</v>
      </c>
      <c r="AA226" t="s">
        <v>24</v>
      </c>
      <c r="AB226" s="2">
        <f t="shared" si="6"/>
        <v>18.896551724137932</v>
      </c>
      <c r="AC226" t="str" cm="1">
        <f t="array" ref="AC226">_xlfn.IFS(T226&lt;1000,"tiny",T226&lt;5000,"small",T226&lt;20000,"medium",T226&lt;50000,"large",T226&gt;50000,"very large")</f>
        <v>small</v>
      </c>
      <c r="AD226" t="str" cm="1">
        <f t="array" ref="AD226">_xlfn.IFS(W226&lt;5,"small",W226&lt;=20,"medium",W226&gt;20,"large")</f>
        <v>large</v>
      </c>
      <c r="AE226">
        <f t="shared" si="7"/>
        <v>7</v>
      </c>
    </row>
    <row r="227" spans="1:31" x14ac:dyDescent="0.3">
      <c r="A227">
        <v>20144</v>
      </c>
      <c r="B227" t="s">
        <v>1767</v>
      </c>
      <c r="C227" t="s">
        <v>1768</v>
      </c>
      <c r="D227" s="1">
        <v>43852</v>
      </c>
      <c r="E227" t="s">
        <v>6996</v>
      </c>
      <c r="F227">
        <v>27804</v>
      </c>
      <c r="G227" t="s">
        <v>1768</v>
      </c>
      <c r="H227">
        <v>46703</v>
      </c>
      <c r="I227" t="s">
        <v>1769</v>
      </c>
      <c r="J227" s="1">
        <v>41027</v>
      </c>
      <c r="K227" t="s">
        <v>5614</v>
      </c>
      <c r="L227" t="s">
        <v>37</v>
      </c>
      <c r="M227">
        <v>46703</v>
      </c>
      <c r="N227">
        <v>238</v>
      </c>
      <c r="O227" t="s">
        <v>1770</v>
      </c>
      <c r="P227">
        <v>27828</v>
      </c>
      <c r="Q227" t="s">
        <v>1771</v>
      </c>
      <c r="R227">
        <v>406</v>
      </c>
      <c r="S227" t="s">
        <v>1772</v>
      </c>
      <c r="T227">
        <v>193794</v>
      </c>
      <c r="U227" s="1">
        <v>43852</v>
      </c>
      <c r="V227" t="s">
        <v>6328</v>
      </c>
      <c r="W227">
        <v>2248</v>
      </c>
      <c r="X227" t="s">
        <v>1768</v>
      </c>
      <c r="Y227" t="s">
        <v>1773</v>
      </c>
      <c r="Z227">
        <v>4164482</v>
      </c>
      <c r="AA227" t="s">
        <v>24</v>
      </c>
      <c r="AB227" s="2">
        <f t="shared" si="6"/>
        <v>68.541871921182263</v>
      </c>
      <c r="AC227" t="str" cm="1">
        <f t="array" ref="AC227">_xlfn.IFS(T227&lt;1000,"tiny",T227&lt;5000,"small",T227&lt;20000,"medium",T227&lt;50000,"large",T227&gt;50000,"very large")</f>
        <v>very large</v>
      </c>
      <c r="AD227" t="str" cm="1">
        <f t="array" ref="AD227">_xlfn.IFS(W227&lt;5,"small",W227&lt;=20,"medium",W227&gt;20,"large")</f>
        <v>large</v>
      </c>
      <c r="AE227">
        <f t="shared" si="7"/>
        <v>7</v>
      </c>
    </row>
    <row r="228" spans="1:31" x14ac:dyDescent="0.3">
      <c r="A228">
        <v>659</v>
      </c>
      <c r="B228" t="s">
        <v>1774</v>
      </c>
      <c r="C228" t="s">
        <v>1775</v>
      </c>
      <c r="D228" s="1">
        <v>43850</v>
      </c>
      <c r="E228" t="s">
        <v>6997</v>
      </c>
      <c r="F228">
        <v>1687345</v>
      </c>
      <c r="G228" t="s">
        <v>1775</v>
      </c>
      <c r="H228">
        <v>2561</v>
      </c>
      <c r="I228" t="s">
        <v>1776</v>
      </c>
      <c r="J228" s="1">
        <v>41027</v>
      </c>
      <c r="K228" t="s">
        <v>5615</v>
      </c>
      <c r="L228" t="s">
        <v>37</v>
      </c>
      <c r="M228">
        <v>2561</v>
      </c>
      <c r="N228">
        <v>89</v>
      </c>
      <c r="O228" t="s">
        <v>1777</v>
      </c>
      <c r="P228">
        <v>1598</v>
      </c>
      <c r="Q228" t="s">
        <v>1778</v>
      </c>
      <c r="R228">
        <v>22</v>
      </c>
      <c r="S228" t="s">
        <v>1779</v>
      </c>
      <c r="T228">
        <v>10411</v>
      </c>
      <c r="U228" s="1">
        <v>43852</v>
      </c>
      <c r="V228" t="s">
        <v>6329</v>
      </c>
      <c r="W228">
        <v>24</v>
      </c>
      <c r="X228" t="s">
        <v>1780</v>
      </c>
      <c r="Y228" t="s">
        <v>1781</v>
      </c>
      <c r="Z228">
        <v>4165675</v>
      </c>
      <c r="AA228" t="s">
        <v>24</v>
      </c>
      <c r="AB228" s="2">
        <f t="shared" si="6"/>
        <v>72.63636363636364</v>
      </c>
      <c r="AC228" t="str" cm="1">
        <f t="array" ref="AC228">_xlfn.IFS(T228&lt;1000,"tiny",T228&lt;5000,"small",T228&lt;20000,"medium",T228&lt;50000,"large",T228&gt;50000,"very large")</f>
        <v>medium</v>
      </c>
      <c r="AD228" t="str" cm="1">
        <f t="array" ref="AD228">_xlfn.IFS(W228&lt;5,"small",W228&lt;=20,"medium",W228&gt;20,"large")</f>
        <v>large</v>
      </c>
      <c r="AE228">
        <f t="shared" si="7"/>
        <v>7</v>
      </c>
    </row>
    <row r="229" spans="1:31" x14ac:dyDescent="0.3">
      <c r="A229">
        <v>428</v>
      </c>
      <c r="B229" t="s">
        <v>1782</v>
      </c>
      <c r="C229" t="s">
        <v>1783</v>
      </c>
      <c r="D229" s="1">
        <v>43842</v>
      </c>
      <c r="E229" t="s">
        <v>6998</v>
      </c>
      <c r="F229">
        <v>235548</v>
      </c>
      <c r="G229" t="s">
        <v>1783</v>
      </c>
      <c r="H229">
        <v>2606</v>
      </c>
      <c r="I229" t="s">
        <v>1784</v>
      </c>
      <c r="J229" s="1">
        <v>41027</v>
      </c>
      <c r="K229" t="s">
        <v>5616</v>
      </c>
      <c r="L229" t="s">
        <v>46</v>
      </c>
      <c r="M229">
        <v>2606</v>
      </c>
      <c r="N229">
        <v>9</v>
      </c>
      <c r="O229" t="s">
        <v>1785</v>
      </c>
      <c r="P229">
        <v>365</v>
      </c>
      <c r="Q229" t="s">
        <v>1786</v>
      </c>
      <c r="R229">
        <v>20</v>
      </c>
      <c r="S229" t="s">
        <v>1787</v>
      </c>
      <c r="T229">
        <v>4818</v>
      </c>
      <c r="U229" s="1">
        <v>43851</v>
      </c>
      <c r="V229" t="s">
        <v>6330</v>
      </c>
      <c r="W229">
        <v>24</v>
      </c>
      <c r="X229" t="s">
        <v>1788</v>
      </c>
      <c r="Y229" t="s">
        <v>1789</v>
      </c>
      <c r="Z229">
        <v>4166277</v>
      </c>
      <c r="AA229" t="s">
        <v>24</v>
      </c>
      <c r="AB229" s="2">
        <f t="shared" si="6"/>
        <v>18.25</v>
      </c>
      <c r="AC229" t="str" cm="1">
        <f t="array" ref="AC229">_xlfn.IFS(T229&lt;1000,"tiny",T229&lt;5000,"small",T229&lt;20000,"medium",T229&lt;50000,"large",T229&gt;50000,"very large")</f>
        <v>small</v>
      </c>
      <c r="AD229" t="str" cm="1">
        <f t="array" ref="AD229">_xlfn.IFS(W229&lt;5,"small",W229&lt;=20,"medium",W229&gt;20,"large")</f>
        <v>large</v>
      </c>
      <c r="AE229">
        <f t="shared" si="7"/>
        <v>7</v>
      </c>
    </row>
    <row r="230" spans="1:31" x14ac:dyDescent="0.3">
      <c r="A230">
        <v>298</v>
      </c>
      <c r="B230" t="s">
        <v>1790</v>
      </c>
      <c r="C230" t="s">
        <v>1791</v>
      </c>
      <c r="D230" s="1">
        <v>43675</v>
      </c>
      <c r="E230" t="s">
        <v>6999</v>
      </c>
      <c r="F230">
        <v>15212758</v>
      </c>
      <c r="G230" t="s">
        <v>1791</v>
      </c>
      <c r="H230">
        <v>3284</v>
      </c>
      <c r="I230" t="s">
        <v>1792</v>
      </c>
      <c r="J230" s="1">
        <v>41039</v>
      </c>
      <c r="K230" t="s">
        <v>5618</v>
      </c>
      <c r="L230" t="s">
        <v>37</v>
      </c>
      <c r="M230">
        <v>3284</v>
      </c>
      <c r="N230">
        <v>18</v>
      </c>
      <c r="O230" t="s">
        <v>1793</v>
      </c>
      <c r="P230">
        <v>75</v>
      </c>
      <c r="Q230" t="s">
        <v>1794</v>
      </c>
      <c r="R230">
        <v>22</v>
      </c>
      <c r="S230" t="s">
        <v>1795</v>
      </c>
      <c r="T230">
        <v>45</v>
      </c>
      <c r="U230" s="1">
        <v>43852</v>
      </c>
      <c r="V230" t="s">
        <v>6331</v>
      </c>
      <c r="W230">
        <v>26</v>
      </c>
      <c r="X230" t="s">
        <v>1796</v>
      </c>
      <c r="Y230" t="s">
        <v>1797</v>
      </c>
      <c r="Z230">
        <v>4290214</v>
      </c>
      <c r="AA230" t="s">
        <v>24</v>
      </c>
      <c r="AB230" s="2">
        <f t="shared" si="6"/>
        <v>3.4090909090909092</v>
      </c>
      <c r="AC230" t="str" cm="1">
        <f t="array" ref="AC230">_xlfn.IFS(T230&lt;1000,"tiny",T230&lt;5000,"small",T230&lt;20000,"medium",T230&lt;50000,"large",T230&gt;50000,"very large")</f>
        <v>tiny</v>
      </c>
      <c r="AD230" t="str" cm="1">
        <f t="array" ref="AD230">_xlfn.IFS(W230&lt;5,"small",W230&lt;=20,"medium",W230&gt;20,"large")</f>
        <v>large</v>
      </c>
      <c r="AE230">
        <f t="shared" si="7"/>
        <v>7</v>
      </c>
    </row>
    <row r="231" spans="1:31" x14ac:dyDescent="0.3">
      <c r="A231">
        <v>597</v>
      </c>
      <c r="B231" t="s">
        <v>1798</v>
      </c>
      <c r="C231" t="s">
        <v>1799</v>
      </c>
      <c r="D231" s="1">
        <v>43818</v>
      </c>
      <c r="E231" t="s">
        <v>7000</v>
      </c>
      <c r="F231">
        <v>5854854</v>
      </c>
      <c r="G231" t="s">
        <v>1799</v>
      </c>
      <c r="H231">
        <v>2771</v>
      </c>
      <c r="I231" t="s">
        <v>1800</v>
      </c>
      <c r="J231" s="1">
        <v>41046</v>
      </c>
      <c r="K231" t="s">
        <v>5619</v>
      </c>
      <c r="L231" t="s">
        <v>37</v>
      </c>
      <c r="M231">
        <v>2771</v>
      </c>
      <c r="N231">
        <v>93</v>
      </c>
      <c r="O231" t="s">
        <v>1801</v>
      </c>
      <c r="P231">
        <v>678</v>
      </c>
      <c r="Q231" t="s">
        <v>1802</v>
      </c>
      <c r="R231">
        <v>54</v>
      </c>
      <c r="S231" t="s">
        <v>1803</v>
      </c>
      <c r="T231">
        <v>1545</v>
      </c>
      <c r="U231" s="1">
        <v>43849</v>
      </c>
      <c r="V231" t="s">
        <v>6332</v>
      </c>
      <c r="W231">
        <v>65</v>
      </c>
      <c r="X231" t="s">
        <v>1804</v>
      </c>
      <c r="Y231" t="s">
        <v>1805</v>
      </c>
      <c r="Z231">
        <v>4361634</v>
      </c>
      <c r="AA231" t="s">
        <v>24</v>
      </c>
      <c r="AB231" s="2">
        <f t="shared" si="6"/>
        <v>12.555555555555555</v>
      </c>
      <c r="AC231" t="str" cm="1">
        <f t="array" ref="AC231">_xlfn.IFS(T231&lt;1000,"tiny",T231&lt;5000,"small",T231&lt;20000,"medium",T231&lt;50000,"large",T231&gt;50000,"very large")</f>
        <v>small</v>
      </c>
      <c r="AD231" t="str" cm="1">
        <f t="array" ref="AD231">_xlfn.IFS(W231&lt;5,"small",W231&lt;=20,"medium",W231&gt;20,"large")</f>
        <v>large</v>
      </c>
      <c r="AE231">
        <f t="shared" si="7"/>
        <v>7</v>
      </c>
    </row>
    <row r="232" spans="1:31" x14ac:dyDescent="0.3">
      <c r="A232">
        <v>2547</v>
      </c>
      <c r="B232" t="s">
        <v>1806</v>
      </c>
      <c r="C232" t="s">
        <v>1807</v>
      </c>
      <c r="D232" s="1">
        <v>43207</v>
      </c>
      <c r="E232" t="s">
        <v>7001</v>
      </c>
      <c r="F232">
        <v>399710</v>
      </c>
      <c r="G232" t="s">
        <v>1807</v>
      </c>
      <c r="H232">
        <v>2917</v>
      </c>
      <c r="I232" t="s">
        <v>1808</v>
      </c>
      <c r="J232" s="1">
        <v>41047</v>
      </c>
      <c r="K232" t="s">
        <v>5620</v>
      </c>
      <c r="L232" t="s">
        <v>46</v>
      </c>
      <c r="M232">
        <v>2917</v>
      </c>
      <c r="N232">
        <v>552</v>
      </c>
      <c r="O232" t="s">
        <v>1809</v>
      </c>
      <c r="P232">
        <v>3167</v>
      </c>
      <c r="Q232" t="s">
        <v>1810</v>
      </c>
      <c r="R232">
        <v>59</v>
      </c>
      <c r="S232" t="s">
        <v>1811</v>
      </c>
      <c r="T232">
        <v>38964</v>
      </c>
      <c r="U232" s="1">
        <v>43851</v>
      </c>
      <c r="V232" t="s">
        <v>6333</v>
      </c>
      <c r="W232">
        <v>106</v>
      </c>
      <c r="X232" t="s">
        <v>1807</v>
      </c>
      <c r="Y232" t="s">
        <v>1812</v>
      </c>
      <c r="Z232">
        <v>4368712</v>
      </c>
      <c r="AA232" t="s">
        <v>24</v>
      </c>
      <c r="AB232" s="2">
        <f t="shared" si="6"/>
        <v>53.677966101694913</v>
      </c>
      <c r="AC232" t="str" cm="1">
        <f t="array" ref="AC232">_xlfn.IFS(T232&lt;1000,"tiny",T232&lt;5000,"small",T232&lt;20000,"medium",T232&lt;50000,"large",T232&gt;50000,"very large")</f>
        <v>large</v>
      </c>
      <c r="AD232" t="str" cm="1">
        <f t="array" ref="AD232">_xlfn.IFS(W232&lt;5,"small",W232&lt;=20,"medium",W232&gt;20,"large")</f>
        <v>large</v>
      </c>
      <c r="AE232">
        <f t="shared" si="7"/>
        <v>7</v>
      </c>
    </row>
    <row r="233" spans="1:31" x14ac:dyDescent="0.3">
      <c r="A233">
        <v>323</v>
      </c>
      <c r="B233" t="s">
        <v>1813</v>
      </c>
      <c r="C233" t="s">
        <v>1814</v>
      </c>
      <c r="D233" s="1">
        <v>43724</v>
      </c>
      <c r="E233" t="s">
        <v>7002</v>
      </c>
      <c r="F233">
        <v>1492367</v>
      </c>
      <c r="G233" t="s">
        <v>1814</v>
      </c>
      <c r="H233">
        <v>1782</v>
      </c>
      <c r="I233" t="s">
        <v>1815</v>
      </c>
      <c r="J233" s="1">
        <v>41049</v>
      </c>
      <c r="K233" t="s">
        <v>5621</v>
      </c>
      <c r="L233" t="s">
        <v>46</v>
      </c>
      <c r="M233">
        <v>1782</v>
      </c>
      <c r="N233">
        <v>85</v>
      </c>
      <c r="O233" t="s">
        <v>1816</v>
      </c>
      <c r="P233">
        <v>1654</v>
      </c>
      <c r="Q233" t="s">
        <v>1817</v>
      </c>
      <c r="R233">
        <v>22</v>
      </c>
      <c r="S233" t="s">
        <v>1818</v>
      </c>
      <c r="T233">
        <v>8422</v>
      </c>
      <c r="U233" s="1">
        <v>43852</v>
      </c>
      <c r="V233" t="s">
        <v>6334</v>
      </c>
      <c r="W233">
        <v>25</v>
      </c>
      <c r="X233" t="s">
        <v>1814</v>
      </c>
      <c r="Y233" t="s">
        <v>1819</v>
      </c>
      <c r="Z233">
        <v>4385294</v>
      </c>
      <c r="AA233" t="s">
        <v>1820</v>
      </c>
      <c r="AB233" s="2">
        <f t="shared" si="6"/>
        <v>75.181818181818187</v>
      </c>
      <c r="AC233" t="str" cm="1">
        <f t="array" ref="AC233">_xlfn.IFS(T233&lt;1000,"tiny",T233&lt;5000,"small",T233&lt;20000,"medium",T233&lt;50000,"large",T233&gt;50000,"very large")</f>
        <v>medium</v>
      </c>
      <c r="AD233" t="str" cm="1">
        <f t="array" ref="AD233">_xlfn.IFS(W233&lt;5,"small",W233&lt;=20,"medium",W233&gt;20,"large")</f>
        <v>large</v>
      </c>
      <c r="AE233">
        <f t="shared" si="7"/>
        <v>7</v>
      </c>
    </row>
    <row r="234" spans="1:31" x14ac:dyDescent="0.3">
      <c r="A234">
        <v>479</v>
      </c>
      <c r="B234" t="s">
        <v>1821</v>
      </c>
      <c r="C234" t="s">
        <v>1822</v>
      </c>
      <c r="D234" s="1">
        <v>43852</v>
      </c>
      <c r="E234" t="s">
        <v>7003</v>
      </c>
      <c r="F234">
        <v>15802630</v>
      </c>
      <c r="G234" t="s">
        <v>1822</v>
      </c>
      <c r="H234">
        <v>2175</v>
      </c>
      <c r="I234" t="s">
        <v>1823</v>
      </c>
      <c r="J234" s="1">
        <v>41049</v>
      </c>
      <c r="K234" t="s">
        <v>5622</v>
      </c>
      <c r="L234" t="s">
        <v>37</v>
      </c>
      <c r="M234">
        <v>2175</v>
      </c>
      <c r="N234">
        <v>95</v>
      </c>
      <c r="O234" t="s">
        <v>1824</v>
      </c>
      <c r="P234">
        <v>2799</v>
      </c>
      <c r="Q234" t="s">
        <v>1825</v>
      </c>
      <c r="R234">
        <v>143</v>
      </c>
      <c r="S234" t="s">
        <v>1826</v>
      </c>
      <c r="T234">
        <v>5445</v>
      </c>
      <c r="U234" s="1">
        <v>43852</v>
      </c>
      <c r="V234" t="s">
        <v>6335</v>
      </c>
      <c r="W234">
        <v>178</v>
      </c>
      <c r="X234" t="s">
        <v>1827</v>
      </c>
      <c r="Y234" t="s">
        <v>1828</v>
      </c>
      <c r="Z234">
        <v>4387547</v>
      </c>
      <c r="AA234" t="s">
        <v>24</v>
      </c>
      <c r="AB234" s="2">
        <f t="shared" si="6"/>
        <v>19.573426573426573</v>
      </c>
      <c r="AC234" t="str" cm="1">
        <f t="array" ref="AC234">_xlfn.IFS(T234&lt;1000,"tiny",T234&lt;5000,"small",T234&lt;20000,"medium",T234&lt;50000,"large",T234&gt;50000,"very large")</f>
        <v>medium</v>
      </c>
      <c r="AD234" t="str" cm="1">
        <f t="array" ref="AD234">_xlfn.IFS(W234&lt;5,"small",W234&lt;=20,"medium",W234&gt;20,"large")</f>
        <v>large</v>
      </c>
      <c r="AE234">
        <f t="shared" si="7"/>
        <v>7</v>
      </c>
    </row>
    <row r="235" spans="1:31" x14ac:dyDescent="0.3">
      <c r="A235">
        <v>350</v>
      </c>
      <c r="B235" t="s">
        <v>1829</v>
      </c>
      <c r="C235" t="s">
        <v>1830</v>
      </c>
      <c r="D235" s="1">
        <v>42880</v>
      </c>
      <c r="E235" t="s">
        <v>7004</v>
      </c>
      <c r="F235">
        <v>1169875</v>
      </c>
      <c r="G235" t="s">
        <v>1830</v>
      </c>
      <c r="H235">
        <v>2057</v>
      </c>
      <c r="I235" t="s">
        <v>1831</v>
      </c>
      <c r="J235" s="1">
        <v>41050</v>
      </c>
      <c r="K235" t="s">
        <v>5623</v>
      </c>
      <c r="L235" t="s">
        <v>37</v>
      </c>
      <c r="M235">
        <v>2057</v>
      </c>
      <c r="N235">
        <v>211</v>
      </c>
      <c r="O235" t="s">
        <v>1832</v>
      </c>
      <c r="P235">
        <v>254</v>
      </c>
      <c r="Q235" t="s">
        <v>1833</v>
      </c>
      <c r="R235">
        <v>34</v>
      </c>
      <c r="S235" t="s">
        <v>1834</v>
      </c>
      <c r="T235">
        <v>3166</v>
      </c>
      <c r="U235" s="1">
        <v>43850</v>
      </c>
      <c r="V235" t="s">
        <v>6336</v>
      </c>
      <c r="W235">
        <v>44</v>
      </c>
      <c r="X235" t="s">
        <v>1835</v>
      </c>
      <c r="Y235" t="s">
        <v>1836</v>
      </c>
      <c r="Z235">
        <v>4392409</v>
      </c>
      <c r="AA235" t="s">
        <v>24</v>
      </c>
      <c r="AB235" s="2">
        <f t="shared" si="6"/>
        <v>7.4705882352941178</v>
      </c>
      <c r="AC235" t="str" cm="1">
        <f t="array" ref="AC235">_xlfn.IFS(T235&lt;1000,"tiny",T235&lt;5000,"small",T235&lt;20000,"medium",T235&lt;50000,"large",T235&gt;50000,"very large")</f>
        <v>small</v>
      </c>
      <c r="AD235" t="str" cm="1">
        <f t="array" ref="AD235">_xlfn.IFS(W235&lt;5,"small",W235&lt;=20,"medium",W235&gt;20,"large")</f>
        <v>large</v>
      </c>
      <c r="AE235">
        <f t="shared" si="7"/>
        <v>7</v>
      </c>
    </row>
    <row r="236" spans="1:31" x14ac:dyDescent="0.3">
      <c r="A236">
        <v>708</v>
      </c>
      <c r="B236" t="s">
        <v>1837</v>
      </c>
      <c r="C236" t="s">
        <v>1838</v>
      </c>
      <c r="D236" s="1">
        <v>43765</v>
      </c>
      <c r="E236" t="s">
        <v>7005</v>
      </c>
      <c r="F236">
        <v>1482383</v>
      </c>
      <c r="G236" t="s">
        <v>1838</v>
      </c>
      <c r="H236">
        <v>1889</v>
      </c>
      <c r="I236" t="s">
        <v>1839</v>
      </c>
      <c r="J236" s="1">
        <v>41050</v>
      </c>
      <c r="K236" t="s">
        <v>5624</v>
      </c>
      <c r="L236" t="s">
        <v>46</v>
      </c>
      <c r="M236">
        <v>1889</v>
      </c>
      <c r="N236">
        <v>88</v>
      </c>
      <c r="O236" t="s">
        <v>1840</v>
      </c>
      <c r="P236">
        <v>1147</v>
      </c>
      <c r="Q236" t="s">
        <v>1841</v>
      </c>
      <c r="R236">
        <v>84</v>
      </c>
      <c r="S236" t="s">
        <v>1842</v>
      </c>
      <c r="T236">
        <v>5434</v>
      </c>
      <c r="U236" s="1">
        <v>43852</v>
      </c>
      <c r="V236" t="s">
        <v>6337</v>
      </c>
      <c r="W236">
        <v>118</v>
      </c>
      <c r="X236" t="s">
        <v>1843</v>
      </c>
      <c r="Y236" t="s">
        <v>1844</v>
      </c>
      <c r="Z236">
        <v>4393933</v>
      </c>
      <c r="AA236" t="s">
        <v>24</v>
      </c>
      <c r="AB236" s="2">
        <f t="shared" si="6"/>
        <v>13.654761904761905</v>
      </c>
      <c r="AC236" t="str" cm="1">
        <f t="array" ref="AC236">_xlfn.IFS(T236&lt;1000,"tiny",T236&lt;5000,"small",T236&lt;20000,"medium",T236&lt;50000,"large",T236&gt;50000,"very large")</f>
        <v>medium</v>
      </c>
      <c r="AD236" t="str" cm="1">
        <f t="array" ref="AD236">_xlfn.IFS(W236&lt;5,"small",W236&lt;=20,"medium",W236&gt;20,"large")</f>
        <v>large</v>
      </c>
      <c r="AE236">
        <f t="shared" si="7"/>
        <v>7</v>
      </c>
    </row>
    <row r="237" spans="1:31" x14ac:dyDescent="0.3">
      <c r="A237">
        <v>1311</v>
      </c>
      <c r="B237" t="s">
        <v>1845</v>
      </c>
      <c r="C237" t="s">
        <v>1846</v>
      </c>
      <c r="D237" s="1">
        <v>42242</v>
      </c>
      <c r="E237" t="s">
        <v>7006</v>
      </c>
      <c r="F237">
        <v>1283326</v>
      </c>
      <c r="G237" t="s">
        <v>1846</v>
      </c>
      <c r="H237">
        <v>2802</v>
      </c>
      <c r="I237" t="s">
        <v>1847</v>
      </c>
      <c r="J237" s="1">
        <v>41051</v>
      </c>
      <c r="K237" t="s">
        <v>5625</v>
      </c>
      <c r="L237" t="s">
        <v>46</v>
      </c>
      <c r="M237">
        <v>2802</v>
      </c>
      <c r="N237">
        <v>82</v>
      </c>
      <c r="O237" t="s">
        <v>1848</v>
      </c>
      <c r="P237">
        <v>113</v>
      </c>
      <c r="Q237" t="s">
        <v>1849</v>
      </c>
      <c r="R237">
        <v>2</v>
      </c>
      <c r="S237" t="s">
        <v>1850</v>
      </c>
      <c r="T237">
        <v>6795</v>
      </c>
      <c r="U237" s="1">
        <v>43846</v>
      </c>
      <c r="V237" t="s">
        <v>6338</v>
      </c>
      <c r="W237">
        <v>5</v>
      </c>
      <c r="X237" t="s">
        <v>1851</v>
      </c>
      <c r="Y237" t="s">
        <v>1852</v>
      </c>
      <c r="Z237">
        <v>4403738</v>
      </c>
      <c r="AA237" t="s">
        <v>24</v>
      </c>
      <c r="AB237" s="2">
        <f t="shared" si="6"/>
        <v>56.5</v>
      </c>
      <c r="AC237" t="str" cm="1">
        <f t="array" ref="AC237">_xlfn.IFS(T237&lt;1000,"tiny",T237&lt;5000,"small",T237&lt;20000,"medium",T237&lt;50000,"large",T237&gt;50000,"very large")</f>
        <v>medium</v>
      </c>
      <c r="AD237" t="str" cm="1">
        <f t="array" ref="AD237">_xlfn.IFS(W237&lt;5,"small",W237&lt;=20,"medium",W237&gt;20,"large")</f>
        <v>medium</v>
      </c>
      <c r="AE237">
        <f t="shared" si="7"/>
        <v>7</v>
      </c>
    </row>
    <row r="238" spans="1:31" x14ac:dyDescent="0.3">
      <c r="A238">
        <v>367</v>
      </c>
      <c r="B238" t="s">
        <v>1853</v>
      </c>
      <c r="C238" t="s">
        <v>1854</v>
      </c>
      <c r="D238" s="1">
        <v>43850</v>
      </c>
      <c r="E238" t="s">
        <v>7007</v>
      </c>
      <c r="F238">
        <v>4086779</v>
      </c>
      <c r="G238" t="s">
        <v>1854</v>
      </c>
      <c r="H238">
        <v>2311</v>
      </c>
      <c r="I238" t="s">
        <v>1855</v>
      </c>
      <c r="J238" s="1">
        <v>41057</v>
      </c>
      <c r="K238" t="s">
        <v>5626</v>
      </c>
      <c r="L238" t="s">
        <v>46</v>
      </c>
      <c r="M238">
        <v>2311</v>
      </c>
      <c r="N238">
        <v>254</v>
      </c>
      <c r="O238" t="s">
        <v>1856</v>
      </c>
      <c r="P238">
        <v>1304</v>
      </c>
      <c r="Q238" t="s">
        <v>1857</v>
      </c>
      <c r="R238">
        <v>61</v>
      </c>
      <c r="S238" t="s">
        <v>1858</v>
      </c>
      <c r="T238">
        <v>8585</v>
      </c>
      <c r="U238" s="1">
        <v>43852</v>
      </c>
      <c r="V238" t="s">
        <v>6339</v>
      </c>
      <c r="W238">
        <v>70</v>
      </c>
      <c r="X238" t="s">
        <v>1854</v>
      </c>
      <c r="Y238" t="s">
        <v>1859</v>
      </c>
      <c r="Z238">
        <v>4470435</v>
      </c>
      <c r="AA238" t="s">
        <v>24</v>
      </c>
      <c r="AB238" s="2">
        <f t="shared" si="6"/>
        <v>21.377049180327869</v>
      </c>
      <c r="AC238" t="str" cm="1">
        <f t="array" ref="AC238">_xlfn.IFS(T238&lt;1000,"tiny",T238&lt;5000,"small",T238&lt;20000,"medium",T238&lt;50000,"large",T238&gt;50000,"very large")</f>
        <v>medium</v>
      </c>
      <c r="AD238" t="str" cm="1">
        <f t="array" ref="AD238">_xlfn.IFS(W238&lt;5,"small",W238&lt;=20,"medium",W238&gt;20,"large")</f>
        <v>large</v>
      </c>
      <c r="AE238">
        <f t="shared" si="7"/>
        <v>7</v>
      </c>
    </row>
    <row r="239" spans="1:31" x14ac:dyDescent="0.3">
      <c r="A239">
        <v>1542</v>
      </c>
      <c r="B239" t="s">
        <v>1860</v>
      </c>
      <c r="C239" t="s">
        <v>1861</v>
      </c>
      <c r="D239" s="1">
        <v>43679</v>
      </c>
      <c r="E239" t="s">
        <v>7008</v>
      </c>
      <c r="F239">
        <v>1803231</v>
      </c>
      <c r="G239" t="s">
        <v>1861</v>
      </c>
      <c r="H239">
        <v>3217</v>
      </c>
      <c r="I239" t="s">
        <v>1862</v>
      </c>
      <c r="J239" s="1">
        <v>41061</v>
      </c>
      <c r="K239" t="s">
        <v>5627</v>
      </c>
      <c r="L239" t="s">
        <v>46</v>
      </c>
      <c r="M239">
        <v>3217</v>
      </c>
      <c r="N239">
        <v>63</v>
      </c>
      <c r="O239" t="s">
        <v>1863</v>
      </c>
      <c r="P239">
        <v>165</v>
      </c>
      <c r="Q239" t="s">
        <v>1864</v>
      </c>
      <c r="R239">
        <v>8</v>
      </c>
      <c r="S239" t="s">
        <v>1865</v>
      </c>
      <c r="T239">
        <v>2461</v>
      </c>
      <c r="U239" s="1">
        <v>43851</v>
      </c>
      <c r="V239" t="s">
        <v>6088</v>
      </c>
      <c r="W239">
        <v>11</v>
      </c>
      <c r="X239" t="s">
        <v>1866</v>
      </c>
      <c r="Y239" t="s">
        <v>1867</v>
      </c>
      <c r="Z239">
        <v>4516733</v>
      </c>
      <c r="AA239" t="s">
        <v>24</v>
      </c>
      <c r="AB239" s="2">
        <f t="shared" si="6"/>
        <v>20.625</v>
      </c>
      <c r="AC239" t="str" cm="1">
        <f t="array" ref="AC239">_xlfn.IFS(T239&lt;1000,"tiny",T239&lt;5000,"small",T239&lt;20000,"medium",T239&lt;50000,"large",T239&gt;50000,"very large")</f>
        <v>small</v>
      </c>
      <c r="AD239" t="str" cm="1">
        <f t="array" ref="AD239">_xlfn.IFS(W239&lt;5,"small",W239&lt;=20,"medium",W239&gt;20,"large")</f>
        <v>medium</v>
      </c>
      <c r="AE239">
        <f t="shared" si="7"/>
        <v>7</v>
      </c>
    </row>
    <row r="240" spans="1:31" x14ac:dyDescent="0.3">
      <c r="A240">
        <v>3427</v>
      </c>
      <c r="B240" t="s">
        <v>1868</v>
      </c>
      <c r="C240" t="s">
        <v>76</v>
      </c>
      <c r="D240" s="1">
        <v>43852</v>
      </c>
      <c r="E240" t="s">
        <v>7009</v>
      </c>
      <c r="F240">
        <v>69631</v>
      </c>
      <c r="G240" t="s">
        <v>76</v>
      </c>
      <c r="H240">
        <v>14206</v>
      </c>
      <c r="I240" t="s">
        <v>1869</v>
      </c>
      <c r="J240" s="1">
        <v>41061</v>
      </c>
      <c r="K240" t="s">
        <v>5628</v>
      </c>
      <c r="L240" t="s">
        <v>177</v>
      </c>
      <c r="M240">
        <v>14206</v>
      </c>
      <c r="N240">
        <v>210</v>
      </c>
      <c r="O240" t="s">
        <v>1870</v>
      </c>
      <c r="P240">
        <v>8027</v>
      </c>
      <c r="Q240" t="s">
        <v>1871</v>
      </c>
      <c r="R240">
        <v>300</v>
      </c>
      <c r="S240" t="s">
        <v>80</v>
      </c>
      <c r="T240">
        <v>27809</v>
      </c>
      <c r="U240" s="1">
        <v>43852</v>
      </c>
      <c r="V240" t="s">
        <v>6340</v>
      </c>
      <c r="W240">
        <v>815</v>
      </c>
      <c r="X240" t="s">
        <v>1872</v>
      </c>
      <c r="Y240" t="s">
        <v>1873</v>
      </c>
      <c r="Z240">
        <v>4524181</v>
      </c>
      <c r="AA240" t="s">
        <v>24</v>
      </c>
      <c r="AB240" s="2">
        <f t="shared" si="6"/>
        <v>26.756666666666668</v>
      </c>
      <c r="AC240" t="str" cm="1">
        <f t="array" ref="AC240">_xlfn.IFS(T240&lt;1000,"tiny",T240&lt;5000,"small",T240&lt;20000,"medium",T240&lt;50000,"large",T240&gt;50000,"very large")</f>
        <v>large</v>
      </c>
      <c r="AD240" t="str" cm="1">
        <f t="array" ref="AD240">_xlfn.IFS(W240&lt;5,"small",W240&lt;=20,"medium",W240&gt;20,"large")</f>
        <v>large</v>
      </c>
      <c r="AE240">
        <f t="shared" si="7"/>
        <v>7</v>
      </c>
    </row>
    <row r="241" spans="1:31" x14ac:dyDescent="0.3">
      <c r="A241">
        <v>359</v>
      </c>
      <c r="B241" t="s">
        <v>1874</v>
      </c>
      <c r="C241" t="s">
        <v>1376</v>
      </c>
      <c r="D241" s="1">
        <v>43509</v>
      </c>
      <c r="E241" t="s">
        <v>7010</v>
      </c>
      <c r="F241">
        <v>7560860</v>
      </c>
      <c r="G241" t="s">
        <v>1376</v>
      </c>
      <c r="H241">
        <v>4501</v>
      </c>
      <c r="I241" t="s">
        <v>1875</v>
      </c>
      <c r="J241" s="1">
        <v>41064</v>
      </c>
      <c r="K241" t="s">
        <v>5629</v>
      </c>
      <c r="L241" t="s">
        <v>240</v>
      </c>
      <c r="M241">
        <v>4501</v>
      </c>
      <c r="N241">
        <v>9</v>
      </c>
      <c r="O241" t="s">
        <v>1876</v>
      </c>
      <c r="P241">
        <v>93</v>
      </c>
      <c r="Q241" t="s">
        <v>1877</v>
      </c>
      <c r="R241">
        <v>6</v>
      </c>
      <c r="S241" t="s">
        <v>1377</v>
      </c>
      <c r="T241">
        <v>84</v>
      </c>
      <c r="U241" s="1">
        <v>43852</v>
      </c>
      <c r="V241" t="s">
        <v>6341</v>
      </c>
      <c r="W241">
        <v>7</v>
      </c>
      <c r="X241" t="s">
        <v>1878</v>
      </c>
      <c r="Y241" t="s">
        <v>1879</v>
      </c>
      <c r="Z241">
        <v>4553246</v>
      </c>
      <c r="AA241" t="s">
        <v>24</v>
      </c>
      <c r="AB241" s="2">
        <f t="shared" si="6"/>
        <v>15.5</v>
      </c>
      <c r="AC241" t="str" cm="1">
        <f t="array" ref="AC241">_xlfn.IFS(T241&lt;1000,"tiny",T241&lt;5000,"small",T241&lt;20000,"medium",T241&lt;50000,"large",T241&gt;50000,"very large")</f>
        <v>tiny</v>
      </c>
      <c r="AD241" t="str" cm="1">
        <f t="array" ref="AD241">_xlfn.IFS(W241&lt;5,"small",W241&lt;=20,"medium",W241&gt;20,"large")</f>
        <v>medium</v>
      </c>
      <c r="AE241">
        <f t="shared" si="7"/>
        <v>7</v>
      </c>
    </row>
    <row r="242" spans="1:31" x14ac:dyDescent="0.3">
      <c r="A242">
        <v>4977</v>
      </c>
      <c r="B242" t="s">
        <v>1880</v>
      </c>
      <c r="C242" t="s">
        <v>1881</v>
      </c>
      <c r="D242" s="1">
        <v>43841</v>
      </c>
      <c r="E242" t="s">
        <v>7011</v>
      </c>
      <c r="F242">
        <v>1304661</v>
      </c>
      <c r="G242" t="s">
        <v>1881</v>
      </c>
      <c r="H242">
        <v>23443</v>
      </c>
      <c r="I242" t="s">
        <v>1882</v>
      </c>
      <c r="J242" s="1">
        <v>41066</v>
      </c>
      <c r="K242" t="s">
        <v>5630</v>
      </c>
      <c r="L242" t="s">
        <v>37</v>
      </c>
      <c r="M242">
        <v>23443</v>
      </c>
      <c r="N242">
        <v>8</v>
      </c>
      <c r="O242" t="s">
        <v>1883</v>
      </c>
      <c r="P242">
        <v>661</v>
      </c>
      <c r="Q242" t="s">
        <v>1884</v>
      </c>
      <c r="R242">
        <v>88</v>
      </c>
      <c r="S242" t="s">
        <v>1885</v>
      </c>
      <c r="T242">
        <v>3614</v>
      </c>
      <c r="U242" s="1">
        <v>43852</v>
      </c>
      <c r="V242" t="s">
        <v>6342</v>
      </c>
      <c r="W242">
        <v>104</v>
      </c>
      <c r="X242" t="s">
        <v>1886</v>
      </c>
      <c r="Y242" t="s">
        <v>1887</v>
      </c>
      <c r="Z242">
        <v>4578002</v>
      </c>
      <c r="AA242" t="s">
        <v>24</v>
      </c>
      <c r="AB242" s="2">
        <f t="shared" si="6"/>
        <v>7.5113636363636367</v>
      </c>
      <c r="AC242" t="str" cm="1">
        <f t="array" ref="AC242">_xlfn.IFS(T242&lt;1000,"tiny",T242&lt;5000,"small",T242&lt;20000,"medium",T242&lt;50000,"large",T242&gt;50000,"very large")</f>
        <v>small</v>
      </c>
      <c r="AD242" t="str" cm="1">
        <f t="array" ref="AD242">_xlfn.IFS(W242&lt;5,"small",W242&lt;=20,"medium",W242&gt;20,"large")</f>
        <v>large</v>
      </c>
      <c r="AE242">
        <f t="shared" si="7"/>
        <v>7</v>
      </c>
    </row>
    <row r="243" spans="1:31" x14ac:dyDescent="0.3">
      <c r="A243">
        <v>520</v>
      </c>
      <c r="B243" t="s">
        <v>1888</v>
      </c>
      <c r="C243" t="s">
        <v>1889</v>
      </c>
      <c r="D243" s="1">
        <v>43851</v>
      </c>
      <c r="E243" t="s">
        <v>7012</v>
      </c>
      <c r="F243">
        <v>4134828</v>
      </c>
      <c r="G243" t="s">
        <v>1889</v>
      </c>
      <c r="H243">
        <v>1865</v>
      </c>
      <c r="I243" t="s">
        <v>1890</v>
      </c>
      <c r="J243" s="1">
        <v>41069</v>
      </c>
      <c r="K243" t="s">
        <v>5631</v>
      </c>
      <c r="L243" t="s">
        <v>46</v>
      </c>
      <c r="M243">
        <v>1865</v>
      </c>
      <c r="N243">
        <v>123</v>
      </c>
      <c r="O243" t="s">
        <v>1891</v>
      </c>
      <c r="P243">
        <v>2093</v>
      </c>
      <c r="Q243" t="s">
        <v>1892</v>
      </c>
      <c r="R243">
        <v>65</v>
      </c>
      <c r="S243" t="s">
        <v>1893</v>
      </c>
      <c r="T243">
        <v>44195</v>
      </c>
      <c r="U243" s="1">
        <v>43851</v>
      </c>
      <c r="V243" t="s">
        <v>6343</v>
      </c>
      <c r="W243">
        <v>92</v>
      </c>
      <c r="X243" t="s">
        <v>1894</v>
      </c>
      <c r="Y243" t="s">
        <v>1895</v>
      </c>
      <c r="Z243">
        <v>4610430</v>
      </c>
      <c r="AA243" t="s">
        <v>25</v>
      </c>
      <c r="AB243" s="2">
        <f t="shared" si="6"/>
        <v>32.200000000000003</v>
      </c>
      <c r="AC243" t="str" cm="1">
        <f t="array" ref="AC243">_xlfn.IFS(T243&lt;1000,"tiny",T243&lt;5000,"small",T243&lt;20000,"medium",T243&lt;50000,"large",T243&gt;50000,"very large")</f>
        <v>large</v>
      </c>
      <c r="AD243" t="str" cm="1">
        <f t="array" ref="AD243">_xlfn.IFS(W243&lt;5,"small",W243&lt;=20,"medium",W243&gt;20,"large")</f>
        <v>large</v>
      </c>
      <c r="AE243">
        <f t="shared" si="7"/>
        <v>7</v>
      </c>
    </row>
    <row r="244" spans="1:31" x14ac:dyDescent="0.3">
      <c r="A244">
        <v>506</v>
      </c>
      <c r="B244" t="s">
        <v>1896</v>
      </c>
      <c r="C244" t="s">
        <v>1897</v>
      </c>
      <c r="D244" s="1">
        <v>43739</v>
      </c>
      <c r="E244" t="s">
        <v>7013</v>
      </c>
      <c r="F244">
        <v>521783</v>
      </c>
      <c r="G244" t="s">
        <v>1897</v>
      </c>
      <c r="H244">
        <v>2313</v>
      </c>
      <c r="I244" t="s">
        <v>1898</v>
      </c>
      <c r="J244" s="1">
        <v>41070</v>
      </c>
      <c r="K244" t="s">
        <v>5632</v>
      </c>
      <c r="L244" t="s">
        <v>37</v>
      </c>
      <c r="M244">
        <v>2313</v>
      </c>
      <c r="N244">
        <v>34</v>
      </c>
      <c r="O244" t="s">
        <v>1899</v>
      </c>
      <c r="P244">
        <v>107</v>
      </c>
      <c r="Q244" t="s">
        <v>1900</v>
      </c>
      <c r="R244">
        <v>8</v>
      </c>
      <c r="S244" t="s">
        <v>1901</v>
      </c>
      <c r="T244">
        <v>12112</v>
      </c>
      <c r="U244" s="1">
        <v>43851</v>
      </c>
      <c r="V244" t="s">
        <v>6344</v>
      </c>
      <c r="W244">
        <v>10</v>
      </c>
      <c r="X244" t="s">
        <v>1902</v>
      </c>
      <c r="Y244" t="s">
        <v>1903</v>
      </c>
      <c r="Z244">
        <v>4611815</v>
      </c>
      <c r="AA244" t="s">
        <v>24</v>
      </c>
      <c r="AB244" s="2">
        <f t="shared" si="6"/>
        <v>13.375</v>
      </c>
      <c r="AC244" t="str" cm="1">
        <f t="array" ref="AC244">_xlfn.IFS(T244&lt;1000,"tiny",T244&lt;5000,"small",T244&lt;20000,"medium",T244&lt;50000,"large",T244&gt;50000,"very large")</f>
        <v>medium</v>
      </c>
      <c r="AD244" t="str" cm="1">
        <f t="array" ref="AD244">_xlfn.IFS(W244&lt;5,"small",W244&lt;=20,"medium",W244&gt;20,"large")</f>
        <v>medium</v>
      </c>
      <c r="AE244">
        <f t="shared" si="7"/>
        <v>7</v>
      </c>
    </row>
    <row r="245" spans="1:31" x14ac:dyDescent="0.3">
      <c r="A245">
        <v>1135</v>
      </c>
      <c r="B245" t="s">
        <v>1904</v>
      </c>
      <c r="C245" t="s">
        <v>1905</v>
      </c>
      <c r="D245" s="1">
        <v>43852</v>
      </c>
      <c r="E245" t="s">
        <v>7014</v>
      </c>
      <c r="F245">
        <v>315810</v>
      </c>
      <c r="G245" t="s">
        <v>1905</v>
      </c>
      <c r="H245">
        <v>6769</v>
      </c>
      <c r="I245" t="s">
        <v>1906</v>
      </c>
      <c r="J245" s="1">
        <v>41078</v>
      </c>
      <c r="K245" t="s">
        <v>5633</v>
      </c>
      <c r="L245" t="s">
        <v>37</v>
      </c>
      <c r="M245">
        <v>6769</v>
      </c>
      <c r="N245">
        <v>55</v>
      </c>
      <c r="O245" t="s">
        <v>1907</v>
      </c>
      <c r="P245">
        <v>2541</v>
      </c>
      <c r="Q245" t="s">
        <v>1908</v>
      </c>
      <c r="R245">
        <v>109</v>
      </c>
      <c r="S245" t="s">
        <v>1909</v>
      </c>
      <c r="T245">
        <v>48370</v>
      </c>
      <c r="U245" s="1">
        <v>43852</v>
      </c>
      <c r="V245" t="s">
        <v>6345</v>
      </c>
      <c r="W245">
        <v>123</v>
      </c>
      <c r="X245" t="s">
        <v>1910</v>
      </c>
      <c r="Y245" t="s">
        <v>1911</v>
      </c>
      <c r="Z245">
        <v>4704710</v>
      </c>
      <c r="AA245" t="s">
        <v>24</v>
      </c>
      <c r="AB245" s="2">
        <f t="shared" si="6"/>
        <v>23.311926605504588</v>
      </c>
      <c r="AC245" t="str" cm="1">
        <f t="array" ref="AC245">_xlfn.IFS(T245&lt;1000,"tiny",T245&lt;5000,"small",T245&lt;20000,"medium",T245&lt;50000,"large",T245&gt;50000,"very large")</f>
        <v>large</v>
      </c>
      <c r="AD245" t="str" cm="1">
        <f t="array" ref="AD245">_xlfn.IFS(W245&lt;5,"small",W245&lt;=20,"medium",W245&gt;20,"large")</f>
        <v>large</v>
      </c>
      <c r="AE245">
        <f t="shared" si="7"/>
        <v>7</v>
      </c>
    </row>
    <row r="246" spans="1:31" x14ac:dyDescent="0.3">
      <c r="A246">
        <v>2744</v>
      </c>
      <c r="B246" t="s">
        <v>1912</v>
      </c>
      <c r="C246" t="s">
        <v>1913</v>
      </c>
      <c r="D246" s="1">
        <v>42871</v>
      </c>
      <c r="E246" t="s">
        <v>7015</v>
      </c>
      <c r="F246">
        <v>1169522</v>
      </c>
      <c r="G246" t="s">
        <v>1913</v>
      </c>
      <c r="H246">
        <v>4926</v>
      </c>
      <c r="I246" t="s">
        <v>1914</v>
      </c>
      <c r="J246" s="1">
        <v>41079</v>
      </c>
      <c r="K246" t="s">
        <v>5634</v>
      </c>
      <c r="L246" t="s">
        <v>46</v>
      </c>
      <c r="M246">
        <v>4926</v>
      </c>
      <c r="N246">
        <v>18</v>
      </c>
      <c r="O246" t="s">
        <v>1915</v>
      </c>
      <c r="P246">
        <v>299</v>
      </c>
      <c r="Q246" t="s">
        <v>1916</v>
      </c>
      <c r="R246">
        <v>7</v>
      </c>
      <c r="S246" t="s">
        <v>1917</v>
      </c>
      <c r="T246">
        <v>1400</v>
      </c>
      <c r="U246" s="1">
        <v>43851</v>
      </c>
      <c r="V246" t="s">
        <v>6346</v>
      </c>
      <c r="W246">
        <v>9</v>
      </c>
      <c r="X246" t="s">
        <v>1918</v>
      </c>
      <c r="Y246" t="s">
        <v>1919</v>
      </c>
      <c r="Z246">
        <v>4710876</v>
      </c>
      <c r="AA246" t="s">
        <v>24</v>
      </c>
      <c r="AB246" s="2">
        <f t="shared" si="6"/>
        <v>42.714285714285715</v>
      </c>
      <c r="AC246" t="str" cm="1">
        <f t="array" ref="AC246">_xlfn.IFS(T246&lt;1000,"tiny",T246&lt;5000,"small",T246&lt;20000,"medium",T246&lt;50000,"large",T246&gt;50000,"very large")</f>
        <v>small</v>
      </c>
      <c r="AD246" t="str" cm="1">
        <f t="array" ref="AD246">_xlfn.IFS(W246&lt;5,"small",W246&lt;=20,"medium",W246&gt;20,"large")</f>
        <v>medium</v>
      </c>
      <c r="AE246">
        <f t="shared" si="7"/>
        <v>7</v>
      </c>
    </row>
    <row r="247" spans="1:31" x14ac:dyDescent="0.3">
      <c r="A247">
        <v>20287</v>
      </c>
      <c r="B247" t="s">
        <v>1920</v>
      </c>
      <c r="C247" t="s">
        <v>114</v>
      </c>
      <c r="D247" s="1">
        <v>43852</v>
      </c>
      <c r="E247" t="s">
        <v>7016</v>
      </c>
      <c r="F247">
        <v>47359</v>
      </c>
      <c r="G247" t="s">
        <v>114</v>
      </c>
      <c r="H247">
        <v>30951</v>
      </c>
      <c r="I247" t="s">
        <v>1921</v>
      </c>
      <c r="J247" s="1">
        <v>41079</v>
      </c>
      <c r="K247" t="s">
        <v>5635</v>
      </c>
      <c r="L247" t="s">
        <v>46</v>
      </c>
      <c r="M247">
        <v>30951</v>
      </c>
      <c r="N247">
        <v>611</v>
      </c>
      <c r="O247" t="s">
        <v>1922</v>
      </c>
      <c r="P247">
        <v>4116</v>
      </c>
      <c r="Q247" t="s">
        <v>1923</v>
      </c>
      <c r="R247">
        <v>279</v>
      </c>
      <c r="S247" t="s">
        <v>118</v>
      </c>
      <c r="T247">
        <v>27224</v>
      </c>
      <c r="U247" s="1">
        <v>43852</v>
      </c>
      <c r="V247" t="s">
        <v>6347</v>
      </c>
      <c r="W247">
        <v>308</v>
      </c>
      <c r="X247" t="s">
        <v>1924</v>
      </c>
      <c r="Y247" t="s">
        <v>1925</v>
      </c>
      <c r="Z247">
        <v>4710920</v>
      </c>
      <c r="AA247" t="s">
        <v>24</v>
      </c>
      <c r="AB247" s="2">
        <f t="shared" si="6"/>
        <v>14.75268817204301</v>
      </c>
      <c r="AC247" t="str" cm="1">
        <f t="array" ref="AC247">_xlfn.IFS(T247&lt;1000,"tiny",T247&lt;5000,"small",T247&lt;20000,"medium",T247&lt;50000,"large",T247&gt;50000,"very large")</f>
        <v>large</v>
      </c>
      <c r="AD247" t="str" cm="1">
        <f t="array" ref="AD247">_xlfn.IFS(W247&lt;5,"small",W247&lt;=20,"medium",W247&gt;20,"large")</f>
        <v>large</v>
      </c>
      <c r="AE247">
        <f t="shared" si="7"/>
        <v>7</v>
      </c>
    </row>
    <row r="248" spans="1:31" x14ac:dyDescent="0.3">
      <c r="A248">
        <v>3516</v>
      </c>
      <c r="B248" t="s">
        <v>1926</v>
      </c>
      <c r="C248" t="s">
        <v>1927</v>
      </c>
      <c r="D248" s="1">
        <v>43851</v>
      </c>
      <c r="E248" t="s">
        <v>7017</v>
      </c>
      <c r="F248">
        <v>735289</v>
      </c>
      <c r="G248" t="s">
        <v>1927</v>
      </c>
      <c r="H248">
        <v>16243</v>
      </c>
      <c r="I248" t="s">
        <v>1928</v>
      </c>
      <c r="J248" s="1">
        <v>41086</v>
      </c>
      <c r="K248" t="s">
        <v>5636</v>
      </c>
      <c r="L248" t="s">
        <v>37</v>
      </c>
      <c r="M248">
        <v>16243</v>
      </c>
      <c r="N248">
        <v>46</v>
      </c>
      <c r="O248" t="s">
        <v>1929</v>
      </c>
      <c r="P248">
        <v>9299</v>
      </c>
      <c r="Q248" t="s">
        <v>1930</v>
      </c>
      <c r="R248">
        <v>86</v>
      </c>
      <c r="S248" t="s">
        <v>1931</v>
      </c>
      <c r="T248">
        <v>67237</v>
      </c>
      <c r="U248" s="1">
        <v>43852</v>
      </c>
      <c r="V248" t="s">
        <v>6348</v>
      </c>
      <c r="W248">
        <v>94</v>
      </c>
      <c r="X248" t="s">
        <v>1932</v>
      </c>
      <c r="Y248" t="s">
        <v>1933</v>
      </c>
      <c r="Z248">
        <v>4793392</v>
      </c>
      <c r="AA248" t="s">
        <v>24</v>
      </c>
      <c r="AB248" s="2">
        <f t="shared" si="6"/>
        <v>108.12790697674419</v>
      </c>
      <c r="AC248" t="str" cm="1">
        <f t="array" ref="AC248">_xlfn.IFS(T248&lt;1000,"tiny",T248&lt;5000,"small",T248&lt;20000,"medium",T248&lt;50000,"large",T248&gt;50000,"very large")</f>
        <v>very large</v>
      </c>
      <c r="AD248" t="str" cm="1">
        <f t="array" ref="AD248">_xlfn.IFS(W248&lt;5,"small",W248&lt;=20,"medium",W248&gt;20,"large")</f>
        <v>large</v>
      </c>
      <c r="AE248">
        <f t="shared" si="7"/>
        <v>7</v>
      </c>
    </row>
    <row r="249" spans="1:31" x14ac:dyDescent="0.3">
      <c r="A249">
        <v>5290</v>
      </c>
      <c r="B249" t="s">
        <v>1934</v>
      </c>
      <c r="C249" t="s">
        <v>1935</v>
      </c>
      <c r="D249" s="1">
        <v>42825</v>
      </c>
      <c r="E249" t="s">
        <v>7018</v>
      </c>
      <c r="F249">
        <v>1269143</v>
      </c>
      <c r="G249" t="s">
        <v>1935</v>
      </c>
      <c r="H249">
        <v>11198</v>
      </c>
      <c r="I249" t="s">
        <v>1936</v>
      </c>
      <c r="J249" s="1">
        <v>41090</v>
      </c>
      <c r="K249" t="s">
        <v>5637</v>
      </c>
      <c r="L249" t="s">
        <v>46</v>
      </c>
      <c r="M249">
        <v>11198</v>
      </c>
      <c r="N249">
        <v>307</v>
      </c>
      <c r="O249" t="s">
        <v>1937</v>
      </c>
      <c r="P249">
        <v>336</v>
      </c>
      <c r="Q249" t="s">
        <v>1938</v>
      </c>
      <c r="R249">
        <v>21</v>
      </c>
      <c r="S249" t="s">
        <v>1939</v>
      </c>
      <c r="T249">
        <v>32085</v>
      </c>
      <c r="U249" s="1">
        <v>43851</v>
      </c>
      <c r="V249" t="s">
        <v>6349</v>
      </c>
      <c r="W249">
        <v>29</v>
      </c>
      <c r="X249" t="s">
        <v>1940</v>
      </c>
      <c r="Y249" t="s">
        <v>1941</v>
      </c>
      <c r="Z249">
        <v>4839957</v>
      </c>
      <c r="AA249" t="s">
        <v>24</v>
      </c>
      <c r="AB249" s="2">
        <f t="shared" si="6"/>
        <v>16</v>
      </c>
      <c r="AC249" t="str" cm="1">
        <f t="array" ref="AC249">_xlfn.IFS(T249&lt;1000,"tiny",T249&lt;5000,"small",T249&lt;20000,"medium",T249&lt;50000,"large",T249&gt;50000,"very large")</f>
        <v>large</v>
      </c>
      <c r="AD249" t="str" cm="1">
        <f t="array" ref="AD249">_xlfn.IFS(W249&lt;5,"small",W249&lt;=20,"medium",W249&gt;20,"large")</f>
        <v>large</v>
      </c>
      <c r="AE249">
        <f t="shared" si="7"/>
        <v>7</v>
      </c>
    </row>
    <row r="250" spans="1:31" x14ac:dyDescent="0.3">
      <c r="A250">
        <v>390</v>
      </c>
      <c r="B250" t="s">
        <v>1942</v>
      </c>
      <c r="C250" t="s">
        <v>1943</v>
      </c>
      <c r="D250" s="1">
        <v>43842</v>
      </c>
      <c r="E250" t="s">
        <v>7019</v>
      </c>
      <c r="F250">
        <v>1106629</v>
      </c>
      <c r="G250" t="s">
        <v>1943</v>
      </c>
      <c r="H250">
        <v>2024</v>
      </c>
      <c r="I250" t="s">
        <v>1944</v>
      </c>
      <c r="J250" s="1">
        <v>41096</v>
      </c>
      <c r="K250" t="s">
        <v>5638</v>
      </c>
      <c r="L250" t="s">
        <v>177</v>
      </c>
      <c r="M250">
        <v>2024</v>
      </c>
      <c r="N250">
        <v>10</v>
      </c>
      <c r="O250" t="s">
        <v>1945</v>
      </c>
      <c r="P250">
        <v>1570</v>
      </c>
      <c r="Q250" t="s">
        <v>1946</v>
      </c>
      <c r="R250">
        <v>37</v>
      </c>
      <c r="S250" t="s">
        <v>1947</v>
      </c>
      <c r="T250">
        <v>6321</v>
      </c>
      <c r="U250" s="1">
        <v>43851</v>
      </c>
      <c r="V250" t="s">
        <v>6350</v>
      </c>
      <c r="W250">
        <v>48</v>
      </c>
      <c r="X250" t="s">
        <v>1948</v>
      </c>
      <c r="Y250" t="s">
        <v>1949</v>
      </c>
      <c r="Z250">
        <v>4923301</v>
      </c>
      <c r="AA250" t="s">
        <v>24</v>
      </c>
      <c r="AB250" s="2">
        <f t="shared" si="6"/>
        <v>42.432432432432435</v>
      </c>
      <c r="AC250" t="str" cm="1">
        <f t="array" ref="AC250">_xlfn.IFS(T250&lt;1000,"tiny",T250&lt;5000,"small",T250&lt;20000,"medium",T250&lt;50000,"large",T250&gt;50000,"very large")</f>
        <v>medium</v>
      </c>
      <c r="AD250" t="str" cm="1">
        <f t="array" ref="AD250">_xlfn.IFS(W250&lt;5,"small",W250&lt;=20,"medium",W250&gt;20,"large")</f>
        <v>large</v>
      </c>
      <c r="AE250">
        <f t="shared" si="7"/>
        <v>7</v>
      </c>
    </row>
    <row r="251" spans="1:31" x14ac:dyDescent="0.3">
      <c r="A251">
        <v>921</v>
      </c>
      <c r="B251" t="s">
        <v>1950</v>
      </c>
      <c r="C251" t="s">
        <v>1951</v>
      </c>
      <c r="D251" s="1">
        <v>43845</v>
      </c>
      <c r="E251" t="s">
        <v>7020</v>
      </c>
      <c r="F251">
        <v>536325</v>
      </c>
      <c r="G251" t="s">
        <v>1951</v>
      </c>
      <c r="H251">
        <v>5367</v>
      </c>
      <c r="I251" t="s">
        <v>1952</v>
      </c>
      <c r="J251" s="1">
        <v>41096</v>
      </c>
      <c r="K251" t="s">
        <v>5639</v>
      </c>
      <c r="L251" t="s">
        <v>240</v>
      </c>
      <c r="M251">
        <v>5367</v>
      </c>
      <c r="N251">
        <v>12</v>
      </c>
      <c r="O251" t="s">
        <v>1953</v>
      </c>
      <c r="P251">
        <v>144</v>
      </c>
      <c r="Q251" t="s">
        <v>1954</v>
      </c>
      <c r="R251">
        <v>28</v>
      </c>
      <c r="S251" t="s">
        <v>1955</v>
      </c>
      <c r="T251">
        <v>184</v>
      </c>
      <c r="U251" s="1">
        <v>43852</v>
      </c>
      <c r="V251" t="s">
        <v>6351</v>
      </c>
      <c r="W251">
        <v>31</v>
      </c>
      <c r="X251" t="s">
        <v>1956</v>
      </c>
      <c r="Y251" t="s">
        <v>1957</v>
      </c>
      <c r="Z251">
        <v>4925652</v>
      </c>
      <c r="AA251" t="s">
        <v>24</v>
      </c>
      <c r="AB251" s="2">
        <f t="shared" si="6"/>
        <v>5.1428571428571432</v>
      </c>
      <c r="AC251" t="str" cm="1">
        <f t="array" ref="AC251">_xlfn.IFS(T251&lt;1000,"tiny",T251&lt;5000,"small",T251&lt;20000,"medium",T251&lt;50000,"large",T251&gt;50000,"very large")</f>
        <v>tiny</v>
      </c>
      <c r="AD251" t="str" cm="1">
        <f t="array" ref="AD251">_xlfn.IFS(W251&lt;5,"small",W251&lt;=20,"medium",W251&gt;20,"large")</f>
        <v>large</v>
      </c>
      <c r="AE251">
        <f t="shared" si="7"/>
        <v>7</v>
      </c>
    </row>
    <row r="252" spans="1:31" x14ac:dyDescent="0.3">
      <c r="A252">
        <v>1081</v>
      </c>
      <c r="B252" t="s">
        <v>1958</v>
      </c>
      <c r="C252" t="s">
        <v>1959</v>
      </c>
      <c r="D252" s="1">
        <v>43452</v>
      </c>
      <c r="E252" t="s">
        <v>7021</v>
      </c>
      <c r="F252">
        <v>913567</v>
      </c>
      <c r="G252" t="s">
        <v>1959</v>
      </c>
      <c r="H252">
        <v>7461</v>
      </c>
      <c r="I252" t="s">
        <v>1960</v>
      </c>
      <c r="J252" s="1">
        <v>41096</v>
      </c>
      <c r="K252" t="s">
        <v>5640</v>
      </c>
      <c r="L252" t="s">
        <v>46</v>
      </c>
      <c r="M252">
        <v>7461</v>
      </c>
      <c r="N252">
        <v>43</v>
      </c>
      <c r="O252" t="s">
        <v>1961</v>
      </c>
      <c r="P252">
        <v>800</v>
      </c>
      <c r="Q252" t="s">
        <v>1962</v>
      </c>
      <c r="R252">
        <v>47</v>
      </c>
      <c r="S252" t="s">
        <v>1963</v>
      </c>
      <c r="T252">
        <v>15326</v>
      </c>
      <c r="U252" s="1">
        <v>43852</v>
      </c>
      <c r="V252" t="s">
        <v>6352</v>
      </c>
      <c r="W252">
        <v>63</v>
      </c>
      <c r="X252" t="s">
        <v>1964</v>
      </c>
      <c r="Y252" t="s">
        <v>1965</v>
      </c>
      <c r="Z252">
        <v>4931659</v>
      </c>
      <c r="AA252" t="s">
        <v>24</v>
      </c>
      <c r="AB252" s="2">
        <f t="shared" si="6"/>
        <v>17.021276595744681</v>
      </c>
      <c r="AC252" t="str" cm="1">
        <f t="array" ref="AC252">_xlfn.IFS(T252&lt;1000,"tiny",T252&lt;5000,"small",T252&lt;20000,"medium",T252&lt;50000,"large",T252&gt;50000,"very large")</f>
        <v>medium</v>
      </c>
      <c r="AD252" t="str" cm="1">
        <f t="array" ref="AD252">_xlfn.IFS(W252&lt;5,"small",W252&lt;=20,"medium",W252&gt;20,"large")</f>
        <v>large</v>
      </c>
      <c r="AE252">
        <f t="shared" si="7"/>
        <v>7</v>
      </c>
    </row>
    <row r="253" spans="1:31" x14ac:dyDescent="0.3">
      <c r="A253">
        <v>4439</v>
      </c>
      <c r="B253" t="s">
        <v>1966</v>
      </c>
      <c r="C253" t="s">
        <v>1967</v>
      </c>
      <c r="D253" s="1">
        <v>43851</v>
      </c>
      <c r="E253" t="s">
        <v>7022</v>
      </c>
      <c r="F253">
        <v>242242</v>
      </c>
      <c r="G253" t="s">
        <v>1967</v>
      </c>
      <c r="H253">
        <v>22112</v>
      </c>
      <c r="I253" t="s">
        <v>1968</v>
      </c>
      <c r="J253" s="1">
        <v>41106</v>
      </c>
      <c r="K253" t="s">
        <v>5641</v>
      </c>
      <c r="L253" t="s">
        <v>46</v>
      </c>
      <c r="M253">
        <v>22112</v>
      </c>
      <c r="N253">
        <v>136</v>
      </c>
      <c r="O253" t="s">
        <v>1969</v>
      </c>
      <c r="P253">
        <v>494</v>
      </c>
      <c r="Q253" t="s">
        <v>1970</v>
      </c>
      <c r="R253">
        <v>19</v>
      </c>
      <c r="S253" t="s">
        <v>1971</v>
      </c>
      <c r="T253">
        <v>1621</v>
      </c>
      <c r="U253" s="1">
        <v>43852</v>
      </c>
      <c r="V253" t="s">
        <v>6353</v>
      </c>
      <c r="W253">
        <v>24</v>
      </c>
      <c r="X253" t="s">
        <v>1972</v>
      </c>
      <c r="Y253" t="s">
        <v>1973</v>
      </c>
      <c r="Z253">
        <v>5070389</v>
      </c>
      <c r="AA253" t="s">
        <v>24</v>
      </c>
      <c r="AB253" s="2">
        <f t="shared" si="6"/>
        <v>26</v>
      </c>
      <c r="AC253" t="str" cm="1">
        <f t="array" ref="AC253">_xlfn.IFS(T253&lt;1000,"tiny",T253&lt;5000,"small",T253&lt;20000,"medium",T253&lt;50000,"large",T253&gt;50000,"very large")</f>
        <v>small</v>
      </c>
      <c r="AD253" t="str" cm="1">
        <f t="array" ref="AD253">_xlfn.IFS(W253&lt;5,"small",W253&lt;=20,"medium",W253&gt;20,"large")</f>
        <v>large</v>
      </c>
      <c r="AE253">
        <f t="shared" si="7"/>
        <v>7</v>
      </c>
    </row>
    <row r="254" spans="1:31" x14ac:dyDescent="0.3">
      <c r="A254">
        <v>3646</v>
      </c>
      <c r="B254" t="s">
        <v>1974</v>
      </c>
      <c r="C254" t="s">
        <v>1278</v>
      </c>
      <c r="D254" s="1">
        <v>43832</v>
      </c>
      <c r="E254" t="s">
        <v>7023</v>
      </c>
      <c r="F254">
        <v>227486</v>
      </c>
      <c r="G254" t="s">
        <v>1278</v>
      </c>
      <c r="H254">
        <v>16335</v>
      </c>
      <c r="I254" t="s">
        <v>1975</v>
      </c>
      <c r="J254" s="1">
        <v>41107</v>
      </c>
      <c r="K254" t="s">
        <v>5642</v>
      </c>
      <c r="L254" t="s">
        <v>46</v>
      </c>
      <c r="M254">
        <v>16335</v>
      </c>
      <c r="N254">
        <v>142</v>
      </c>
      <c r="O254" t="s">
        <v>1976</v>
      </c>
      <c r="P254">
        <v>446</v>
      </c>
      <c r="Q254" t="s">
        <v>1977</v>
      </c>
      <c r="R254">
        <v>33</v>
      </c>
      <c r="S254" t="s">
        <v>1282</v>
      </c>
      <c r="T254">
        <v>16820</v>
      </c>
      <c r="U254" s="1">
        <v>43851</v>
      </c>
      <c r="V254" t="s">
        <v>6354</v>
      </c>
      <c r="W254">
        <v>40</v>
      </c>
      <c r="X254" t="s">
        <v>1978</v>
      </c>
      <c r="Y254" t="s">
        <v>1979</v>
      </c>
      <c r="Z254">
        <v>5084750</v>
      </c>
      <c r="AA254" t="s">
        <v>24</v>
      </c>
      <c r="AB254" s="2">
        <f t="shared" si="6"/>
        <v>13.515151515151516</v>
      </c>
      <c r="AC254" t="str" cm="1">
        <f t="array" ref="AC254">_xlfn.IFS(T254&lt;1000,"tiny",T254&lt;5000,"small",T254&lt;20000,"medium",T254&lt;50000,"large",T254&gt;50000,"very large")</f>
        <v>medium</v>
      </c>
      <c r="AD254" t="str" cm="1">
        <f t="array" ref="AD254">_xlfn.IFS(W254&lt;5,"small",W254&lt;=20,"medium",W254&gt;20,"large")</f>
        <v>large</v>
      </c>
      <c r="AE254">
        <f t="shared" si="7"/>
        <v>7</v>
      </c>
    </row>
    <row r="255" spans="1:31" x14ac:dyDescent="0.3">
      <c r="A255">
        <v>776</v>
      </c>
      <c r="B255" t="s">
        <v>1980</v>
      </c>
      <c r="C255" t="s">
        <v>1981</v>
      </c>
      <c r="D255" s="1">
        <v>43851</v>
      </c>
      <c r="E255" t="s">
        <v>7024</v>
      </c>
      <c r="F255">
        <v>2001898</v>
      </c>
      <c r="G255" t="s">
        <v>1981</v>
      </c>
      <c r="H255">
        <v>2595</v>
      </c>
      <c r="I255" t="s">
        <v>1982</v>
      </c>
      <c r="J255" s="1">
        <v>41109</v>
      </c>
      <c r="K255" t="s">
        <v>5643</v>
      </c>
      <c r="L255" t="s">
        <v>46</v>
      </c>
      <c r="M255">
        <v>2595</v>
      </c>
      <c r="N255">
        <v>20</v>
      </c>
      <c r="O255" t="s">
        <v>1983</v>
      </c>
      <c r="P255">
        <v>4711</v>
      </c>
      <c r="Q255" t="s">
        <v>1984</v>
      </c>
      <c r="R255">
        <v>146</v>
      </c>
      <c r="S255" t="s">
        <v>1985</v>
      </c>
      <c r="T255">
        <v>22989</v>
      </c>
      <c r="U255" s="1">
        <v>43852</v>
      </c>
      <c r="V255" t="s">
        <v>6355</v>
      </c>
      <c r="W255">
        <v>177</v>
      </c>
      <c r="X255" t="s">
        <v>1986</v>
      </c>
      <c r="Y255" t="s">
        <v>1987</v>
      </c>
      <c r="Z255">
        <v>5103785</v>
      </c>
      <c r="AA255" t="s">
        <v>24</v>
      </c>
      <c r="AB255" s="2">
        <f t="shared" si="6"/>
        <v>32.267123287671232</v>
      </c>
      <c r="AC255" t="str" cm="1">
        <f t="array" ref="AC255">_xlfn.IFS(T255&lt;1000,"tiny",T255&lt;5000,"small",T255&lt;20000,"medium",T255&lt;50000,"large",T255&gt;50000,"very large")</f>
        <v>large</v>
      </c>
      <c r="AD255" t="str" cm="1">
        <f t="array" ref="AD255">_xlfn.IFS(W255&lt;5,"small",W255&lt;=20,"medium",W255&gt;20,"large")</f>
        <v>large</v>
      </c>
      <c r="AE255">
        <f t="shared" si="7"/>
        <v>7</v>
      </c>
    </row>
    <row r="256" spans="1:31" x14ac:dyDescent="0.3">
      <c r="A256">
        <v>1015</v>
      </c>
      <c r="B256" t="s">
        <v>1988</v>
      </c>
      <c r="C256" t="s">
        <v>1989</v>
      </c>
      <c r="D256" s="1">
        <v>43852</v>
      </c>
      <c r="E256" t="s">
        <v>7025</v>
      </c>
      <c r="F256">
        <v>7314137</v>
      </c>
      <c r="G256" t="s">
        <v>1989</v>
      </c>
      <c r="H256">
        <v>7888</v>
      </c>
      <c r="I256" t="s">
        <v>1990</v>
      </c>
      <c r="J256" s="1">
        <v>41115</v>
      </c>
      <c r="K256" t="s">
        <v>5644</v>
      </c>
      <c r="L256" t="s">
        <v>240</v>
      </c>
      <c r="M256">
        <v>7888</v>
      </c>
      <c r="N256">
        <v>60</v>
      </c>
      <c r="O256" t="s">
        <v>1991</v>
      </c>
      <c r="P256">
        <v>1432</v>
      </c>
      <c r="Q256" t="s">
        <v>1992</v>
      </c>
      <c r="R256">
        <v>109</v>
      </c>
      <c r="S256" t="s">
        <v>1993</v>
      </c>
      <c r="T256">
        <v>2562</v>
      </c>
      <c r="U256" s="1">
        <v>43852</v>
      </c>
      <c r="V256" t="s">
        <v>6356</v>
      </c>
      <c r="W256">
        <v>128</v>
      </c>
      <c r="X256" t="s">
        <v>74</v>
      </c>
      <c r="Y256" t="s">
        <v>1994</v>
      </c>
      <c r="Z256">
        <v>5179099</v>
      </c>
      <c r="AA256" t="s">
        <v>24</v>
      </c>
      <c r="AB256" s="2">
        <f t="shared" si="6"/>
        <v>13.137614678899082</v>
      </c>
      <c r="AC256" t="str" cm="1">
        <f t="array" ref="AC256">_xlfn.IFS(T256&lt;1000,"tiny",T256&lt;5000,"small",T256&lt;20000,"medium",T256&lt;50000,"large",T256&gt;50000,"very large")</f>
        <v>small</v>
      </c>
      <c r="AD256" t="str" cm="1">
        <f t="array" ref="AD256">_xlfn.IFS(W256&lt;5,"small",W256&lt;=20,"medium",W256&gt;20,"large")</f>
        <v>large</v>
      </c>
      <c r="AE256">
        <f t="shared" si="7"/>
        <v>7</v>
      </c>
    </row>
    <row r="257" spans="1:31" x14ac:dyDescent="0.3">
      <c r="A257">
        <v>1236</v>
      </c>
      <c r="B257" t="s">
        <v>1995</v>
      </c>
      <c r="C257" t="s">
        <v>1996</v>
      </c>
      <c r="D257" s="1">
        <v>42596</v>
      </c>
      <c r="E257" t="s">
        <v>7026</v>
      </c>
      <c r="F257">
        <v>869071</v>
      </c>
      <c r="G257" t="s">
        <v>1996</v>
      </c>
      <c r="H257">
        <v>2670</v>
      </c>
      <c r="I257" t="s">
        <v>1997</v>
      </c>
      <c r="J257" s="1">
        <v>41116</v>
      </c>
      <c r="K257" t="s">
        <v>5645</v>
      </c>
      <c r="L257" t="s">
        <v>46</v>
      </c>
      <c r="M257">
        <v>2670</v>
      </c>
      <c r="N257">
        <v>62</v>
      </c>
      <c r="O257" t="s">
        <v>1998</v>
      </c>
      <c r="P257">
        <v>3128</v>
      </c>
      <c r="Q257" t="s">
        <v>1999</v>
      </c>
      <c r="R257">
        <v>3</v>
      </c>
      <c r="S257" t="s">
        <v>2000</v>
      </c>
      <c r="T257">
        <v>114562</v>
      </c>
      <c r="U257" s="1">
        <v>43851</v>
      </c>
      <c r="V257" t="s">
        <v>6357</v>
      </c>
      <c r="W257">
        <v>3</v>
      </c>
      <c r="X257" t="s">
        <v>2001</v>
      </c>
      <c r="Y257" t="s">
        <v>2002</v>
      </c>
      <c r="Z257">
        <v>5193009</v>
      </c>
      <c r="AA257">
        <v>0.5</v>
      </c>
      <c r="AB257" s="2">
        <f t="shared" si="6"/>
        <v>1042.6666666666667</v>
      </c>
      <c r="AC257" t="str" cm="1">
        <f t="array" ref="AC257">_xlfn.IFS(T257&lt;1000,"tiny",T257&lt;5000,"small",T257&lt;20000,"medium",T257&lt;50000,"large",T257&gt;50000,"very large")</f>
        <v>very large</v>
      </c>
      <c r="AD257" t="str" cm="1">
        <f t="array" ref="AD257">_xlfn.IFS(W257&lt;5,"small",W257&lt;=20,"medium",W257&gt;20,"large")</f>
        <v>small</v>
      </c>
      <c r="AE257">
        <f t="shared" si="7"/>
        <v>7</v>
      </c>
    </row>
    <row r="258" spans="1:31" x14ac:dyDescent="0.3">
      <c r="A258">
        <v>2507</v>
      </c>
      <c r="B258" t="s">
        <v>2003</v>
      </c>
      <c r="C258" t="s">
        <v>1959</v>
      </c>
      <c r="D258" s="1">
        <v>43850</v>
      </c>
      <c r="E258" t="s">
        <v>7027</v>
      </c>
      <c r="F258">
        <v>913567</v>
      </c>
      <c r="G258" t="s">
        <v>1959</v>
      </c>
      <c r="H258">
        <v>8887</v>
      </c>
      <c r="I258" t="s">
        <v>2004</v>
      </c>
      <c r="J258" s="1">
        <v>41116</v>
      </c>
      <c r="K258" t="s">
        <v>5646</v>
      </c>
      <c r="L258" t="s">
        <v>46</v>
      </c>
      <c r="M258">
        <v>8887</v>
      </c>
      <c r="N258">
        <v>14</v>
      </c>
      <c r="O258" t="s">
        <v>2005</v>
      </c>
      <c r="P258">
        <v>1607</v>
      </c>
      <c r="Q258" t="s">
        <v>2006</v>
      </c>
      <c r="R258">
        <v>74</v>
      </c>
      <c r="S258" t="s">
        <v>1963</v>
      </c>
      <c r="T258">
        <v>11784</v>
      </c>
      <c r="U258" s="1">
        <v>43852</v>
      </c>
      <c r="V258" t="s">
        <v>6358</v>
      </c>
      <c r="W258">
        <v>111</v>
      </c>
      <c r="X258" t="s">
        <v>2007</v>
      </c>
      <c r="Y258" t="s">
        <v>2008</v>
      </c>
      <c r="Z258">
        <v>5198041</v>
      </c>
      <c r="AA258" t="s">
        <v>24</v>
      </c>
      <c r="AB258" s="2">
        <f t="shared" si="6"/>
        <v>21.716216216216218</v>
      </c>
      <c r="AC258" t="str" cm="1">
        <f t="array" ref="AC258">_xlfn.IFS(T258&lt;1000,"tiny",T258&lt;5000,"small",T258&lt;20000,"medium",T258&lt;50000,"large",T258&gt;50000,"very large")</f>
        <v>medium</v>
      </c>
      <c r="AD258" t="str" cm="1">
        <f t="array" ref="AD258">_xlfn.IFS(W258&lt;5,"small",W258&lt;=20,"medium",W258&gt;20,"large")</f>
        <v>large</v>
      </c>
      <c r="AE258">
        <f t="shared" si="7"/>
        <v>7</v>
      </c>
    </row>
    <row r="259" spans="1:31" x14ac:dyDescent="0.3">
      <c r="A259">
        <v>246</v>
      </c>
      <c r="B259" t="s">
        <v>2009</v>
      </c>
      <c r="C259" t="s">
        <v>2010</v>
      </c>
      <c r="D259" s="1">
        <v>43840</v>
      </c>
      <c r="E259" t="s">
        <v>7028</v>
      </c>
      <c r="F259">
        <v>159419</v>
      </c>
      <c r="G259" t="s">
        <v>2010</v>
      </c>
      <c r="H259">
        <v>3362</v>
      </c>
      <c r="I259" t="s">
        <v>2011</v>
      </c>
      <c r="J259" s="1">
        <v>41118</v>
      </c>
      <c r="K259" t="s">
        <v>5647</v>
      </c>
      <c r="L259" t="s">
        <v>29</v>
      </c>
      <c r="M259">
        <v>3362</v>
      </c>
      <c r="N259">
        <v>193</v>
      </c>
      <c r="O259" t="s">
        <v>2012</v>
      </c>
      <c r="P259">
        <v>1415</v>
      </c>
      <c r="Q259" t="s">
        <v>2013</v>
      </c>
      <c r="R259">
        <v>44</v>
      </c>
      <c r="S259" t="s">
        <v>2014</v>
      </c>
      <c r="T259">
        <v>3104</v>
      </c>
      <c r="U259" s="1">
        <v>43852</v>
      </c>
      <c r="V259" t="s">
        <v>6359</v>
      </c>
      <c r="W259">
        <v>47</v>
      </c>
      <c r="X259" t="s">
        <v>2015</v>
      </c>
      <c r="Y259" t="s">
        <v>2016</v>
      </c>
      <c r="Z259">
        <v>5213091</v>
      </c>
      <c r="AA259" t="s">
        <v>24</v>
      </c>
      <c r="AB259" s="2">
        <f t="shared" ref="AB259:AB322" si="8">P259/R259</f>
        <v>32.159090909090907</v>
      </c>
      <c r="AC259" t="str" cm="1">
        <f t="array" ref="AC259">_xlfn.IFS(T259&lt;1000,"tiny",T259&lt;5000,"small",T259&lt;20000,"medium",T259&lt;50000,"large",T259&gt;50000,"very large")</f>
        <v>small</v>
      </c>
      <c r="AD259" t="str" cm="1">
        <f t="array" ref="AD259">_xlfn.IFS(W259&lt;5,"small",W259&lt;=20,"medium",W259&gt;20,"large")</f>
        <v>large</v>
      </c>
      <c r="AE259">
        <f t="shared" ref="AE259:AE322" si="9">DATEDIF(J259,U259,"Y")</f>
        <v>7</v>
      </c>
    </row>
    <row r="260" spans="1:31" x14ac:dyDescent="0.3">
      <c r="A260">
        <v>791</v>
      </c>
      <c r="B260" t="s">
        <v>2017</v>
      </c>
      <c r="C260" t="s">
        <v>2018</v>
      </c>
      <c r="D260" s="1">
        <v>43850</v>
      </c>
      <c r="E260" t="s">
        <v>7029</v>
      </c>
      <c r="F260">
        <v>10713470</v>
      </c>
      <c r="G260" t="s">
        <v>2018</v>
      </c>
      <c r="H260">
        <v>2636</v>
      </c>
      <c r="I260" t="s">
        <v>2019</v>
      </c>
      <c r="J260" s="1">
        <v>41121</v>
      </c>
      <c r="K260" t="s">
        <v>5648</v>
      </c>
      <c r="L260" t="s">
        <v>46</v>
      </c>
      <c r="M260">
        <v>2636</v>
      </c>
      <c r="N260">
        <v>255</v>
      </c>
      <c r="O260" t="s">
        <v>2020</v>
      </c>
      <c r="P260">
        <v>5913</v>
      </c>
      <c r="Q260" t="s">
        <v>2021</v>
      </c>
      <c r="R260">
        <v>121</v>
      </c>
      <c r="S260" t="s">
        <v>2022</v>
      </c>
      <c r="T260">
        <v>60509</v>
      </c>
      <c r="U260" s="1">
        <v>43852</v>
      </c>
      <c r="V260" t="s">
        <v>6360</v>
      </c>
      <c r="W260">
        <v>153</v>
      </c>
      <c r="X260" t="s">
        <v>2018</v>
      </c>
      <c r="Y260" t="s">
        <v>2023</v>
      </c>
      <c r="Z260">
        <v>5244445</v>
      </c>
      <c r="AA260" t="s">
        <v>25</v>
      </c>
      <c r="AB260" s="2">
        <f t="shared" si="8"/>
        <v>48.867768595041319</v>
      </c>
      <c r="AC260" t="str" cm="1">
        <f t="array" ref="AC260">_xlfn.IFS(T260&lt;1000,"tiny",T260&lt;5000,"small",T260&lt;20000,"medium",T260&lt;50000,"large",T260&gt;50000,"very large")</f>
        <v>very large</v>
      </c>
      <c r="AD260" t="str" cm="1">
        <f t="array" ref="AD260">_xlfn.IFS(W260&lt;5,"small",W260&lt;=20,"medium",W260&gt;20,"large")</f>
        <v>large</v>
      </c>
      <c r="AE260">
        <f t="shared" si="9"/>
        <v>7</v>
      </c>
    </row>
    <row r="261" spans="1:31" x14ac:dyDescent="0.3">
      <c r="A261">
        <v>306</v>
      </c>
      <c r="B261" t="s">
        <v>2024</v>
      </c>
      <c r="C261" t="s">
        <v>2025</v>
      </c>
      <c r="D261" s="1">
        <v>41997</v>
      </c>
      <c r="E261" t="s">
        <v>7030</v>
      </c>
      <c r="F261">
        <v>644951</v>
      </c>
      <c r="G261" t="s">
        <v>2025</v>
      </c>
      <c r="H261">
        <v>1765</v>
      </c>
      <c r="I261" t="s">
        <v>2026</v>
      </c>
      <c r="J261" s="1">
        <v>41123</v>
      </c>
      <c r="K261" t="s">
        <v>5649</v>
      </c>
      <c r="L261" t="s">
        <v>37</v>
      </c>
      <c r="M261">
        <v>1765</v>
      </c>
      <c r="N261">
        <v>28</v>
      </c>
      <c r="O261" t="s">
        <v>2027</v>
      </c>
      <c r="P261">
        <v>183</v>
      </c>
      <c r="Q261" t="s">
        <v>2028</v>
      </c>
      <c r="R261">
        <v>16</v>
      </c>
      <c r="S261" t="s">
        <v>2029</v>
      </c>
      <c r="T261">
        <v>845</v>
      </c>
      <c r="U261" s="1">
        <v>43851</v>
      </c>
      <c r="V261" t="s">
        <v>6361</v>
      </c>
      <c r="W261">
        <v>20</v>
      </c>
      <c r="X261" t="s">
        <v>2030</v>
      </c>
      <c r="Y261" t="s">
        <v>2031</v>
      </c>
      <c r="Z261">
        <v>5273083</v>
      </c>
      <c r="AA261" t="s">
        <v>2032</v>
      </c>
      <c r="AB261" s="2">
        <f t="shared" si="8"/>
        <v>11.4375</v>
      </c>
      <c r="AC261" t="str" cm="1">
        <f t="array" ref="AC261">_xlfn.IFS(T261&lt;1000,"tiny",T261&lt;5000,"small",T261&lt;20000,"medium",T261&lt;50000,"large",T261&gt;50000,"very large")</f>
        <v>tiny</v>
      </c>
      <c r="AD261" t="str" cm="1">
        <f t="array" ref="AD261">_xlfn.IFS(W261&lt;5,"small",W261&lt;=20,"medium",W261&gt;20,"large")</f>
        <v>medium</v>
      </c>
      <c r="AE261">
        <f t="shared" si="9"/>
        <v>7</v>
      </c>
    </row>
    <row r="262" spans="1:31" x14ac:dyDescent="0.3">
      <c r="A262">
        <v>1979</v>
      </c>
      <c r="B262" t="s">
        <v>2033</v>
      </c>
      <c r="C262" t="s">
        <v>2034</v>
      </c>
      <c r="D262" s="1">
        <v>43852</v>
      </c>
      <c r="E262" t="s">
        <v>7031</v>
      </c>
      <c r="F262">
        <v>2084673</v>
      </c>
      <c r="G262" t="s">
        <v>2034</v>
      </c>
      <c r="H262">
        <v>3759</v>
      </c>
      <c r="I262" t="s">
        <v>2035</v>
      </c>
      <c r="J262" s="1">
        <v>41123</v>
      </c>
      <c r="K262" t="s">
        <v>5650</v>
      </c>
      <c r="L262" t="s">
        <v>37</v>
      </c>
      <c r="M262">
        <v>3759</v>
      </c>
      <c r="N262">
        <v>642</v>
      </c>
      <c r="O262" t="s">
        <v>2036</v>
      </c>
      <c r="P262">
        <v>11874</v>
      </c>
      <c r="Q262" t="s">
        <v>2037</v>
      </c>
      <c r="R262">
        <v>251</v>
      </c>
      <c r="S262" t="s">
        <v>2038</v>
      </c>
      <c r="T262">
        <v>34745</v>
      </c>
      <c r="U262" s="1">
        <v>43852</v>
      </c>
      <c r="V262" t="s">
        <v>6362</v>
      </c>
      <c r="W262">
        <v>302</v>
      </c>
      <c r="X262" t="s">
        <v>2039</v>
      </c>
      <c r="Y262" t="s">
        <v>2040</v>
      </c>
      <c r="Z262">
        <v>5274894</v>
      </c>
      <c r="AA262" t="s">
        <v>24</v>
      </c>
      <c r="AB262" s="2">
        <f t="shared" si="8"/>
        <v>47.306772908366533</v>
      </c>
      <c r="AC262" t="str" cm="1">
        <f t="array" ref="AC262">_xlfn.IFS(T262&lt;1000,"tiny",T262&lt;5000,"small",T262&lt;20000,"medium",T262&lt;50000,"large",T262&gt;50000,"very large")</f>
        <v>large</v>
      </c>
      <c r="AD262" t="str" cm="1">
        <f t="array" ref="AD262">_xlfn.IFS(W262&lt;5,"small",W262&lt;=20,"medium",W262&gt;20,"large")</f>
        <v>large</v>
      </c>
      <c r="AE262">
        <f t="shared" si="9"/>
        <v>7</v>
      </c>
    </row>
    <row r="263" spans="1:31" x14ac:dyDescent="0.3">
      <c r="A263">
        <v>215</v>
      </c>
      <c r="B263" t="s">
        <v>2041</v>
      </c>
      <c r="C263" t="s">
        <v>2042</v>
      </c>
      <c r="D263" s="1">
        <v>43152</v>
      </c>
      <c r="E263" t="s">
        <v>7032</v>
      </c>
      <c r="F263">
        <v>2085586</v>
      </c>
      <c r="G263" t="s">
        <v>2042</v>
      </c>
      <c r="H263">
        <v>2257</v>
      </c>
      <c r="I263" t="s">
        <v>2043</v>
      </c>
      <c r="J263" s="1">
        <v>41123</v>
      </c>
      <c r="K263" t="s">
        <v>5651</v>
      </c>
      <c r="L263" t="s">
        <v>240</v>
      </c>
      <c r="M263">
        <v>2257</v>
      </c>
      <c r="N263">
        <v>7</v>
      </c>
      <c r="O263" t="s">
        <v>2044</v>
      </c>
      <c r="P263">
        <v>147</v>
      </c>
      <c r="Q263" t="s">
        <v>2045</v>
      </c>
      <c r="R263">
        <v>11</v>
      </c>
      <c r="S263" t="s">
        <v>2046</v>
      </c>
      <c r="T263">
        <v>123</v>
      </c>
      <c r="U263" s="1">
        <v>43852</v>
      </c>
      <c r="V263" t="s">
        <v>6253</v>
      </c>
      <c r="W263">
        <v>14</v>
      </c>
      <c r="X263" t="s">
        <v>2047</v>
      </c>
      <c r="Y263" t="s">
        <v>2048</v>
      </c>
      <c r="Z263">
        <v>5277074</v>
      </c>
      <c r="AA263" t="s">
        <v>24</v>
      </c>
      <c r="AB263" s="2">
        <f t="shared" si="8"/>
        <v>13.363636363636363</v>
      </c>
      <c r="AC263" t="str" cm="1">
        <f t="array" ref="AC263">_xlfn.IFS(T263&lt;1000,"tiny",T263&lt;5000,"small",T263&lt;20000,"medium",T263&lt;50000,"large",T263&gt;50000,"very large")</f>
        <v>tiny</v>
      </c>
      <c r="AD263" t="str" cm="1">
        <f t="array" ref="AD263">_xlfn.IFS(W263&lt;5,"small",W263&lt;=20,"medium",W263&gt;20,"large")</f>
        <v>medium</v>
      </c>
      <c r="AE263">
        <f t="shared" si="9"/>
        <v>7</v>
      </c>
    </row>
    <row r="264" spans="1:31" x14ac:dyDescent="0.3">
      <c r="A264">
        <v>602</v>
      </c>
      <c r="B264" t="s">
        <v>2049</v>
      </c>
      <c r="C264" t="s">
        <v>2050</v>
      </c>
      <c r="D264" s="1">
        <v>43349</v>
      </c>
      <c r="E264" t="s">
        <v>7033</v>
      </c>
      <c r="F264">
        <v>16363</v>
      </c>
      <c r="G264" t="s">
        <v>2050</v>
      </c>
      <c r="H264">
        <v>2830</v>
      </c>
      <c r="I264" t="s">
        <v>2051</v>
      </c>
      <c r="J264" s="1">
        <v>41124</v>
      </c>
      <c r="K264" t="s">
        <v>5652</v>
      </c>
      <c r="L264" t="s">
        <v>37</v>
      </c>
      <c r="M264">
        <v>2830</v>
      </c>
      <c r="N264">
        <v>47</v>
      </c>
      <c r="O264" t="s">
        <v>2052</v>
      </c>
      <c r="P264">
        <v>31</v>
      </c>
      <c r="Q264" t="s">
        <v>2053</v>
      </c>
      <c r="R264">
        <v>7</v>
      </c>
      <c r="S264" t="s">
        <v>2054</v>
      </c>
      <c r="T264">
        <v>28</v>
      </c>
      <c r="U264" s="1">
        <v>43850</v>
      </c>
      <c r="V264" t="s">
        <v>5746</v>
      </c>
      <c r="W264">
        <v>7</v>
      </c>
      <c r="X264" t="s">
        <v>2055</v>
      </c>
      <c r="Y264" t="s">
        <v>2056</v>
      </c>
      <c r="Z264">
        <v>5279985</v>
      </c>
      <c r="AA264" t="s">
        <v>24</v>
      </c>
      <c r="AB264" s="2">
        <f t="shared" si="8"/>
        <v>4.4285714285714288</v>
      </c>
      <c r="AC264" t="str" cm="1">
        <f t="array" ref="AC264">_xlfn.IFS(T264&lt;1000,"tiny",T264&lt;5000,"small",T264&lt;20000,"medium",T264&lt;50000,"large",T264&gt;50000,"very large")</f>
        <v>tiny</v>
      </c>
      <c r="AD264" t="str" cm="1">
        <f t="array" ref="AD264">_xlfn.IFS(W264&lt;5,"small",W264&lt;=20,"medium",W264&gt;20,"large")</f>
        <v>medium</v>
      </c>
      <c r="AE264">
        <f t="shared" si="9"/>
        <v>7</v>
      </c>
    </row>
    <row r="265" spans="1:31" x14ac:dyDescent="0.3">
      <c r="A265">
        <v>651</v>
      </c>
      <c r="B265" t="s">
        <v>2057</v>
      </c>
      <c r="C265" t="s">
        <v>2058</v>
      </c>
      <c r="D265" s="1">
        <v>43822</v>
      </c>
      <c r="E265" t="s">
        <v>7034</v>
      </c>
      <c r="F265">
        <v>38460</v>
      </c>
      <c r="G265" t="s">
        <v>2058</v>
      </c>
      <c r="H265">
        <v>3840</v>
      </c>
      <c r="I265" t="s">
        <v>2059</v>
      </c>
      <c r="J265" s="1">
        <v>41124</v>
      </c>
      <c r="K265" t="s">
        <v>5653</v>
      </c>
      <c r="L265" t="s">
        <v>37</v>
      </c>
      <c r="M265">
        <v>3840</v>
      </c>
      <c r="N265">
        <v>54</v>
      </c>
      <c r="O265" t="s">
        <v>2060</v>
      </c>
      <c r="P265">
        <v>103</v>
      </c>
      <c r="Q265" t="s">
        <v>2061</v>
      </c>
      <c r="R265">
        <v>21</v>
      </c>
      <c r="S265" t="s">
        <v>2062</v>
      </c>
      <c r="T265">
        <v>331</v>
      </c>
      <c r="U265" s="1">
        <v>43852</v>
      </c>
      <c r="V265" t="s">
        <v>6363</v>
      </c>
      <c r="W265">
        <v>22</v>
      </c>
      <c r="X265" t="s">
        <v>2063</v>
      </c>
      <c r="Y265" t="s">
        <v>2064</v>
      </c>
      <c r="Z265">
        <v>5282021</v>
      </c>
      <c r="AA265" t="s">
        <v>24</v>
      </c>
      <c r="AB265" s="2">
        <f t="shared" si="8"/>
        <v>4.9047619047619051</v>
      </c>
      <c r="AC265" t="str" cm="1">
        <f t="array" ref="AC265">_xlfn.IFS(T265&lt;1000,"tiny",T265&lt;5000,"small",T265&lt;20000,"medium",T265&lt;50000,"large",T265&gt;50000,"very large")</f>
        <v>tiny</v>
      </c>
      <c r="AD265" t="str" cm="1">
        <f t="array" ref="AD265">_xlfn.IFS(W265&lt;5,"small",W265&lt;=20,"medium",W265&gt;20,"large")</f>
        <v>large</v>
      </c>
      <c r="AE265">
        <f t="shared" si="9"/>
        <v>7</v>
      </c>
    </row>
    <row r="266" spans="1:31" x14ac:dyDescent="0.3">
      <c r="A266">
        <v>715</v>
      </c>
      <c r="B266" t="s">
        <v>2065</v>
      </c>
      <c r="C266" t="s">
        <v>2066</v>
      </c>
      <c r="D266" s="1">
        <v>42275</v>
      </c>
      <c r="E266" t="s">
        <v>7035</v>
      </c>
      <c r="F266">
        <v>336005</v>
      </c>
      <c r="G266" t="s">
        <v>2066</v>
      </c>
      <c r="H266">
        <v>3067</v>
      </c>
      <c r="I266" t="s">
        <v>2067</v>
      </c>
      <c r="J266" s="1">
        <v>41124</v>
      </c>
      <c r="K266" t="s">
        <v>5654</v>
      </c>
      <c r="L266" t="s">
        <v>46</v>
      </c>
      <c r="M266">
        <v>3067</v>
      </c>
      <c r="N266">
        <v>7</v>
      </c>
      <c r="O266" t="s">
        <v>2068</v>
      </c>
      <c r="P266">
        <v>413</v>
      </c>
      <c r="Q266" t="s">
        <v>2069</v>
      </c>
      <c r="R266">
        <v>28</v>
      </c>
      <c r="S266" t="s">
        <v>2070</v>
      </c>
      <c r="T266">
        <v>3934</v>
      </c>
      <c r="U266" s="1">
        <v>43852</v>
      </c>
      <c r="V266" t="s">
        <v>6364</v>
      </c>
      <c r="W266">
        <v>36</v>
      </c>
      <c r="X266" t="s">
        <v>2071</v>
      </c>
      <c r="Y266" t="s">
        <v>2072</v>
      </c>
      <c r="Z266">
        <v>5284389</v>
      </c>
      <c r="AA266" t="s">
        <v>24</v>
      </c>
      <c r="AB266" s="2">
        <f t="shared" si="8"/>
        <v>14.75</v>
      </c>
      <c r="AC266" t="str" cm="1">
        <f t="array" ref="AC266">_xlfn.IFS(T266&lt;1000,"tiny",T266&lt;5000,"small",T266&lt;20000,"medium",T266&lt;50000,"large",T266&gt;50000,"very large")</f>
        <v>small</v>
      </c>
      <c r="AD266" t="str" cm="1">
        <f t="array" ref="AD266">_xlfn.IFS(W266&lt;5,"small",W266&lt;=20,"medium",W266&gt;20,"large")</f>
        <v>large</v>
      </c>
      <c r="AE266">
        <f t="shared" si="9"/>
        <v>7</v>
      </c>
    </row>
    <row r="267" spans="1:31" x14ac:dyDescent="0.3">
      <c r="A267">
        <v>516</v>
      </c>
      <c r="B267" t="s">
        <v>2073</v>
      </c>
      <c r="C267" t="s">
        <v>2074</v>
      </c>
      <c r="D267" s="1">
        <v>43836</v>
      </c>
      <c r="E267" t="s">
        <v>7036</v>
      </c>
      <c r="F267">
        <v>265409</v>
      </c>
      <c r="G267" t="s">
        <v>2074</v>
      </c>
      <c r="H267">
        <v>4211</v>
      </c>
      <c r="I267" t="s">
        <v>2075</v>
      </c>
      <c r="J267" s="1">
        <v>41129</v>
      </c>
      <c r="K267" t="s">
        <v>5656</v>
      </c>
      <c r="L267" t="s">
        <v>37</v>
      </c>
      <c r="M267">
        <v>4211</v>
      </c>
      <c r="N267">
        <v>65</v>
      </c>
      <c r="O267" t="s">
        <v>2076</v>
      </c>
      <c r="P267">
        <v>1506</v>
      </c>
      <c r="Q267" t="s">
        <v>2077</v>
      </c>
      <c r="R267">
        <v>21</v>
      </c>
      <c r="S267" t="s">
        <v>2078</v>
      </c>
      <c r="T267">
        <v>8476</v>
      </c>
      <c r="U267" s="1">
        <v>43852</v>
      </c>
      <c r="V267" t="s">
        <v>6365</v>
      </c>
      <c r="W267">
        <v>25</v>
      </c>
      <c r="X267" t="s">
        <v>2079</v>
      </c>
      <c r="Y267" t="s">
        <v>2080</v>
      </c>
      <c r="Z267">
        <v>5341895</v>
      </c>
      <c r="AA267" t="s">
        <v>24</v>
      </c>
      <c r="AB267" s="2">
        <f t="shared" si="8"/>
        <v>71.714285714285708</v>
      </c>
      <c r="AC267" t="str" cm="1">
        <f t="array" ref="AC267">_xlfn.IFS(T267&lt;1000,"tiny",T267&lt;5000,"small",T267&lt;20000,"medium",T267&lt;50000,"large",T267&gt;50000,"very large")</f>
        <v>medium</v>
      </c>
      <c r="AD267" t="str" cm="1">
        <f t="array" ref="AD267">_xlfn.IFS(W267&lt;5,"small",W267&lt;=20,"medium",W267&gt;20,"large")</f>
        <v>large</v>
      </c>
      <c r="AE267">
        <f t="shared" si="9"/>
        <v>7</v>
      </c>
    </row>
    <row r="268" spans="1:31" x14ac:dyDescent="0.3">
      <c r="A268">
        <v>3477</v>
      </c>
      <c r="B268" t="s">
        <v>2081</v>
      </c>
      <c r="C268" t="s">
        <v>2082</v>
      </c>
      <c r="D268" s="1">
        <v>43852</v>
      </c>
      <c r="E268" t="s">
        <v>7037</v>
      </c>
      <c r="F268">
        <v>6882181</v>
      </c>
      <c r="G268" t="s">
        <v>2082</v>
      </c>
      <c r="H268">
        <v>10096</v>
      </c>
      <c r="I268" t="s">
        <v>2083</v>
      </c>
      <c r="J268" s="1">
        <v>41130</v>
      </c>
      <c r="K268" t="s">
        <v>5657</v>
      </c>
      <c r="L268" t="s">
        <v>46</v>
      </c>
      <c r="M268">
        <v>10096</v>
      </c>
      <c r="N268">
        <v>970</v>
      </c>
      <c r="O268" t="s">
        <v>2084</v>
      </c>
      <c r="P268">
        <v>16761</v>
      </c>
      <c r="Q268" t="s">
        <v>2085</v>
      </c>
      <c r="R268">
        <v>327</v>
      </c>
      <c r="S268" t="s">
        <v>2086</v>
      </c>
      <c r="T268">
        <v>124722</v>
      </c>
      <c r="U268" s="1">
        <v>43852</v>
      </c>
      <c r="V268" t="s">
        <v>6366</v>
      </c>
      <c r="W268">
        <v>454</v>
      </c>
      <c r="X268" t="s">
        <v>2087</v>
      </c>
      <c r="Y268" t="s">
        <v>2088</v>
      </c>
      <c r="Z268">
        <v>5349565</v>
      </c>
      <c r="AA268" t="s">
        <v>24</v>
      </c>
      <c r="AB268" s="2">
        <f t="shared" si="8"/>
        <v>51.256880733944953</v>
      </c>
      <c r="AC268" t="str" cm="1">
        <f t="array" ref="AC268">_xlfn.IFS(T268&lt;1000,"tiny",T268&lt;5000,"small",T268&lt;20000,"medium",T268&lt;50000,"large",T268&gt;50000,"very large")</f>
        <v>very large</v>
      </c>
      <c r="AD268" t="str" cm="1">
        <f t="array" ref="AD268">_xlfn.IFS(W268&lt;5,"small",W268&lt;=20,"medium",W268&gt;20,"large")</f>
        <v>large</v>
      </c>
      <c r="AE268">
        <f t="shared" si="9"/>
        <v>7</v>
      </c>
    </row>
    <row r="269" spans="1:31" x14ac:dyDescent="0.3">
      <c r="A269">
        <v>1450</v>
      </c>
      <c r="B269" t="s">
        <v>2089</v>
      </c>
      <c r="C269" t="s">
        <v>2090</v>
      </c>
      <c r="D269" s="1">
        <v>43767</v>
      </c>
      <c r="E269" t="s">
        <v>7038</v>
      </c>
      <c r="F269">
        <v>4050245</v>
      </c>
      <c r="G269" t="s">
        <v>2090</v>
      </c>
      <c r="H269">
        <v>5196</v>
      </c>
      <c r="I269" t="s">
        <v>2091</v>
      </c>
      <c r="J269" s="1">
        <v>41131</v>
      </c>
      <c r="K269" t="s">
        <v>5658</v>
      </c>
      <c r="L269" t="s">
        <v>46</v>
      </c>
      <c r="M269">
        <v>5196</v>
      </c>
      <c r="N269">
        <v>142</v>
      </c>
      <c r="O269" t="s">
        <v>2092</v>
      </c>
      <c r="P269">
        <v>599</v>
      </c>
      <c r="Q269" t="s">
        <v>2093</v>
      </c>
      <c r="R269">
        <v>58</v>
      </c>
      <c r="S269" t="s">
        <v>2094</v>
      </c>
      <c r="T269">
        <v>1362</v>
      </c>
      <c r="U269" s="1">
        <v>43852</v>
      </c>
      <c r="V269" t="s">
        <v>6367</v>
      </c>
      <c r="W269">
        <v>80</v>
      </c>
      <c r="X269" t="s">
        <v>2095</v>
      </c>
      <c r="Y269" t="s">
        <v>2096</v>
      </c>
      <c r="Z269">
        <v>5374914</v>
      </c>
      <c r="AA269" t="s">
        <v>24</v>
      </c>
      <c r="AB269" s="2">
        <f t="shared" si="8"/>
        <v>10.327586206896552</v>
      </c>
      <c r="AC269" t="str" cm="1">
        <f t="array" ref="AC269">_xlfn.IFS(T269&lt;1000,"tiny",T269&lt;5000,"small",T269&lt;20000,"medium",T269&lt;50000,"large",T269&gt;50000,"very large")</f>
        <v>small</v>
      </c>
      <c r="AD269" t="str" cm="1">
        <f t="array" ref="AD269">_xlfn.IFS(W269&lt;5,"small",W269&lt;=20,"medium",W269&gt;20,"large")</f>
        <v>large</v>
      </c>
      <c r="AE269">
        <f t="shared" si="9"/>
        <v>7</v>
      </c>
    </row>
    <row r="270" spans="1:31" x14ac:dyDescent="0.3">
      <c r="A270">
        <v>453</v>
      </c>
      <c r="B270" t="s">
        <v>2097</v>
      </c>
      <c r="C270" t="s">
        <v>2098</v>
      </c>
      <c r="D270" s="1">
        <v>43851</v>
      </c>
      <c r="E270" t="s">
        <v>7039</v>
      </c>
      <c r="F270">
        <v>2048660</v>
      </c>
      <c r="G270" t="s">
        <v>2098</v>
      </c>
      <c r="H270">
        <v>2881</v>
      </c>
      <c r="I270" t="s">
        <v>2099</v>
      </c>
      <c r="J270" s="1">
        <v>41133</v>
      </c>
      <c r="K270" t="s">
        <v>5659</v>
      </c>
      <c r="L270" t="s">
        <v>29</v>
      </c>
      <c r="M270">
        <v>2881</v>
      </c>
      <c r="N270">
        <v>935</v>
      </c>
      <c r="O270" t="s">
        <v>2100</v>
      </c>
      <c r="P270">
        <v>19130</v>
      </c>
      <c r="Q270" t="s">
        <v>2101</v>
      </c>
      <c r="R270">
        <v>132</v>
      </c>
      <c r="S270" t="s">
        <v>2102</v>
      </c>
      <c r="T270">
        <v>90920</v>
      </c>
      <c r="U270" s="1">
        <v>43852</v>
      </c>
      <c r="V270" t="s">
        <v>6368</v>
      </c>
      <c r="W270">
        <v>166</v>
      </c>
      <c r="X270" t="s">
        <v>2098</v>
      </c>
      <c r="Y270" t="s">
        <v>2103</v>
      </c>
      <c r="Z270">
        <v>5390156</v>
      </c>
      <c r="AA270" t="s">
        <v>24</v>
      </c>
      <c r="AB270" s="2">
        <f t="shared" si="8"/>
        <v>144.92424242424244</v>
      </c>
      <c r="AC270" t="str" cm="1">
        <f t="array" ref="AC270">_xlfn.IFS(T270&lt;1000,"tiny",T270&lt;5000,"small",T270&lt;20000,"medium",T270&lt;50000,"large",T270&gt;50000,"very large")</f>
        <v>very large</v>
      </c>
      <c r="AD270" t="str" cm="1">
        <f t="array" ref="AD270">_xlfn.IFS(W270&lt;5,"small",W270&lt;=20,"medium",W270&gt;20,"large")</f>
        <v>large</v>
      </c>
      <c r="AE270">
        <f t="shared" si="9"/>
        <v>7</v>
      </c>
    </row>
    <row r="271" spans="1:31" x14ac:dyDescent="0.3">
      <c r="A271">
        <v>1313</v>
      </c>
      <c r="B271" t="s">
        <v>2104</v>
      </c>
      <c r="C271" t="s">
        <v>2105</v>
      </c>
      <c r="D271" s="1">
        <v>43132</v>
      </c>
      <c r="E271" t="s">
        <v>7040</v>
      </c>
      <c r="F271">
        <v>666285</v>
      </c>
      <c r="G271" t="s">
        <v>2105</v>
      </c>
      <c r="H271">
        <v>5525</v>
      </c>
      <c r="I271" t="s">
        <v>2106</v>
      </c>
      <c r="J271" s="1">
        <v>41135</v>
      </c>
      <c r="K271" t="s">
        <v>5660</v>
      </c>
      <c r="L271" t="s">
        <v>46</v>
      </c>
      <c r="M271">
        <v>5525</v>
      </c>
      <c r="N271">
        <v>95</v>
      </c>
      <c r="O271" t="s">
        <v>2107</v>
      </c>
      <c r="P271">
        <v>496</v>
      </c>
      <c r="Q271" t="s">
        <v>2108</v>
      </c>
      <c r="R271">
        <v>33</v>
      </c>
      <c r="S271" t="s">
        <v>2109</v>
      </c>
      <c r="T271">
        <v>15237</v>
      </c>
      <c r="U271" s="1">
        <v>43852</v>
      </c>
      <c r="V271" t="s">
        <v>6369</v>
      </c>
      <c r="W271">
        <v>42</v>
      </c>
      <c r="X271" t="s">
        <v>2110</v>
      </c>
      <c r="Y271" t="s">
        <v>2111</v>
      </c>
      <c r="Z271">
        <v>5417266</v>
      </c>
      <c r="AA271" t="s">
        <v>24</v>
      </c>
      <c r="AB271" s="2">
        <f t="shared" si="8"/>
        <v>15.030303030303031</v>
      </c>
      <c r="AC271" t="str" cm="1">
        <f t="array" ref="AC271">_xlfn.IFS(T271&lt;1000,"tiny",T271&lt;5000,"small",T271&lt;20000,"medium",T271&lt;50000,"large",T271&gt;50000,"very large")</f>
        <v>medium</v>
      </c>
      <c r="AD271" t="str" cm="1">
        <f t="array" ref="AD271">_xlfn.IFS(W271&lt;5,"small",W271&lt;=20,"medium",W271&gt;20,"large")</f>
        <v>large</v>
      </c>
      <c r="AE271">
        <f t="shared" si="9"/>
        <v>7</v>
      </c>
    </row>
    <row r="272" spans="1:31" x14ac:dyDescent="0.3">
      <c r="A272">
        <v>4</v>
      </c>
      <c r="B272" t="s">
        <v>2112</v>
      </c>
      <c r="C272" t="s">
        <v>2113</v>
      </c>
      <c r="D272" s="1">
        <v>43624</v>
      </c>
      <c r="E272" t="s">
        <v>7041</v>
      </c>
      <c r="F272">
        <v>10203055</v>
      </c>
      <c r="G272" t="s">
        <v>2113</v>
      </c>
      <c r="H272">
        <v>8</v>
      </c>
      <c r="I272" t="s">
        <v>2114</v>
      </c>
      <c r="J272" s="1">
        <v>43624</v>
      </c>
      <c r="K272" t="s">
        <v>5661</v>
      </c>
      <c r="L272" t="s">
        <v>240</v>
      </c>
      <c r="M272">
        <v>8</v>
      </c>
      <c r="N272">
        <v>0</v>
      </c>
      <c r="O272" t="s">
        <v>2115</v>
      </c>
      <c r="P272">
        <v>937</v>
      </c>
      <c r="Q272" t="s">
        <v>2116</v>
      </c>
      <c r="R272">
        <v>40</v>
      </c>
      <c r="S272" t="s">
        <v>2117</v>
      </c>
      <c r="T272">
        <v>1333</v>
      </c>
      <c r="U272" s="1">
        <v>43844</v>
      </c>
      <c r="V272" t="s">
        <v>6370</v>
      </c>
      <c r="W272">
        <v>54</v>
      </c>
      <c r="X272" t="s">
        <v>2118</v>
      </c>
      <c r="Y272" t="s">
        <v>2119</v>
      </c>
      <c r="Z272">
        <v>190920271</v>
      </c>
      <c r="AA272" t="s">
        <v>24</v>
      </c>
      <c r="AB272" s="2">
        <f t="shared" si="8"/>
        <v>23.425000000000001</v>
      </c>
      <c r="AC272" t="str" cm="1">
        <f t="array" ref="AC272">_xlfn.IFS(T272&lt;1000,"tiny",T272&lt;5000,"small",T272&lt;20000,"medium",T272&lt;50000,"large",T272&gt;50000,"very large")</f>
        <v>small</v>
      </c>
      <c r="AD272" t="str" cm="1">
        <f t="array" ref="AD272">_xlfn.IFS(W272&lt;5,"small",W272&lt;=20,"medium",W272&gt;20,"large")</f>
        <v>large</v>
      </c>
      <c r="AE272">
        <f t="shared" si="9"/>
        <v>0</v>
      </c>
    </row>
    <row r="273" spans="1:31" x14ac:dyDescent="0.3">
      <c r="A273">
        <v>5991</v>
      </c>
      <c r="B273" t="s">
        <v>2120</v>
      </c>
      <c r="C273" t="s">
        <v>2121</v>
      </c>
      <c r="D273" s="1">
        <v>43851</v>
      </c>
      <c r="E273" t="s">
        <v>7042</v>
      </c>
      <c r="F273">
        <v>342945</v>
      </c>
      <c r="G273" t="s">
        <v>2121</v>
      </c>
      <c r="H273">
        <v>30146</v>
      </c>
      <c r="I273" t="s">
        <v>2122</v>
      </c>
      <c r="J273" s="1">
        <v>41141</v>
      </c>
      <c r="K273" t="s">
        <v>5662</v>
      </c>
      <c r="L273" t="s">
        <v>37</v>
      </c>
      <c r="M273">
        <v>30146</v>
      </c>
      <c r="N273">
        <v>320</v>
      </c>
      <c r="O273" t="s">
        <v>2123</v>
      </c>
      <c r="P273">
        <v>2252</v>
      </c>
      <c r="Q273" t="s">
        <v>2124</v>
      </c>
      <c r="R273">
        <v>166</v>
      </c>
      <c r="S273" t="s">
        <v>2125</v>
      </c>
      <c r="T273">
        <v>3278</v>
      </c>
      <c r="U273" s="1">
        <v>43852</v>
      </c>
      <c r="V273" t="s">
        <v>6371</v>
      </c>
      <c r="W273">
        <v>194</v>
      </c>
      <c r="X273" t="s">
        <v>2126</v>
      </c>
      <c r="Y273" t="s">
        <v>2127</v>
      </c>
      <c r="Z273">
        <v>5483330</v>
      </c>
      <c r="AA273" t="s">
        <v>25</v>
      </c>
      <c r="AB273" s="2">
        <f t="shared" si="8"/>
        <v>13.566265060240964</v>
      </c>
      <c r="AC273" t="str" cm="1">
        <f t="array" ref="AC273">_xlfn.IFS(T273&lt;1000,"tiny",T273&lt;5000,"small",T273&lt;20000,"medium",T273&lt;50000,"large",T273&gt;50000,"very large")</f>
        <v>small</v>
      </c>
      <c r="AD273" t="str" cm="1">
        <f t="array" ref="AD273">_xlfn.IFS(W273&lt;5,"small",W273&lt;=20,"medium",W273&gt;20,"large")</f>
        <v>large</v>
      </c>
      <c r="AE273">
        <f t="shared" si="9"/>
        <v>7</v>
      </c>
    </row>
    <row r="274" spans="1:31" x14ac:dyDescent="0.3">
      <c r="A274">
        <v>720</v>
      </c>
      <c r="B274" t="s">
        <v>2128</v>
      </c>
      <c r="C274" t="s">
        <v>2129</v>
      </c>
      <c r="D274" s="1">
        <v>43403</v>
      </c>
      <c r="E274" t="s">
        <v>7043</v>
      </c>
      <c r="F274">
        <v>1323750</v>
      </c>
      <c r="G274" t="s">
        <v>2129</v>
      </c>
      <c r="H274">
        <v>2869</v>
      </c>
      <c r="I274" t="s">
        <v>2130</v>
      </c>
      <c r="J274" s="1">
        <v>41142</v>
      </c>
      <c r="K274" t="s">
        <v>5663</v>
      </c>
      <c r="L274" t="s">
        <v>37</v>
      </c>
      <c r="M274">
        <v>2869</v>
      </c>
      <c r="N274">
        <v>7</v>
      </c>
      <c r="O274" t="s">
        <v>2131</v>
      </c>
      <c r="P274">
        <v>279</v>
      </c>
      <c r="Q274" t="s">
        <v>2132</v>
      </c>
      <c r="R274">
        <v>34</v>
      </c>
      <c r="S274" t="s">
        <v>2133</v>
      </c>
      <c r="T274">
        <v>1866</v>
      </c>
      <c r="U274" s="1">
        <v>43849</v>
      </c>
      <c r="V274" t="s">
        <v>6372</v>
      </c>
      <c r="W274">
        <v>45</v>
      </c>
      <c r="X274" t="s">
        <v>2134</v>
      </c>
      <c r="Y274" t="s">
        <v>2135</v>
      </c>
      <c r="Z274">
        <v>5499296</v>
      </c>
      <c r="AA274" t="s">
        <v>24</v>
      </c>
      <c r="AB274" s="2">
        <f t="shared" si="8"/>
        <v>8.2058823529411757</v>
      </c>
      <c r="AC274" t="str" cm="1">
        <f t="array" ref="AC274">_xlfn.IFS(T274&lt;1000,"tiny",T274&lt;5000,"small",T274&lt;20000,"medium",T274&lt;50000,"large",T274&gt;50000,"very large")</f>
        <v>small</v>
      </c>
      <c r="AD274" t="str" cm="1">
        <f t="array" ref="AD274">_xlfn.IFS(W274&lt;5,"small",W274&lt;=20,"medium",W274&gt;20,"large")</f>
        <v>large</v>
      </c>
      <c r="AE274">
        <f t="shared" si="9"/>
        <v>7</v>
      </c>
    </row>
    <row r="275" spans="1:31" x14ac:dyDescent="0.3">
      <c r="A275">
        <v>1082</v>
      </c>
      <c r="B275" t="s">
        <v>2136</v>
      </c>
      <c r="C275" t="s">
        <v>2137</v>
      </c>
      <c r="D275" s="1">
        <v>43455</v>
      </c>
      <c r="E275" t="s">
        <v>7044</v>
      </c>
      <c r="F275">
        <v>2086771</v>
      </c>
      <c r="G275" t="s">
        <v>2137</v>
      </c>
      <c r="H275">
        <v>1699</v>
      </c>
      <c r="I275" t="s">
        <v>2138</v>
      </c>
      <c r="J275" s="1">
        <v>41144</v>
      </c>
      <c r="K275" t="s">
        <v>5664</v>
      </c>
      <c r="L275" t="s">
        <v>29</v>
      </c>
      <c r="M275">
        <v>1699</v>
      </c>
      <c r="N275">
        <v>16</v>
      </c>
      <c r="O275" t="s">
        <v>2139</v>
      </c>
      <c r="P275">
        <v>2</v>
      </c>
      <c r="Q275" t="s">
        <v>2140</v>
      </c>
      <c r="R275">
        <v>1</v>
      </c>
      <c r="S275" t="s">
        <v>2141</v>
      </c>
      <c r="T275">
        <v>2123</v>
      </c>
      <c r="U275" s="1">
        <v>43852</v>
      </c>
      <c r="V275" t="s">
        <v>6373</v>
      </c>
      <c r="W275">
        <v>1</v>
      </c>
      <c r="X275" t="s">
        <v>29</v>
      </c>
      <c r="Y275" t="s">
        <v>2142</v>
      </c>
      <c r="Z275">
        <v>5518793</v>
      </c>
      <c r="AA275" t="s">
        <v>24</v>
      </c>
      <c r="AB275" s="2">
        <f t="shared" si="8"/>
        <v>2</v>
      </c>
      <c r="AC275" t="str" cm="1">
        <f t="array" ref="AC275">_xlfn.IFS(T275&lt;1000,"tiny",T275&lt;5000,"small",T275&lt;20000,"medium",T275&lt;50000,"large",T275&gt;50000,"very large")</f>
        <v>small</v>
      </c>
      <c r="AD275" t="str" cm="1">
        <f t="array" ref="AD275">_xlfn.IFS(W275&lt;5,"small",W275&lt;=20,"medium",W275&gt;20,"large")</f>
        <v>small</v>
      </c>
      <c r="AE275">
        <f t="shared" si="9"/>
        <v>7</v>
      </c>
    </row>
    <row r="276" spans="1:31" x14ac:dyDescent="0.3">
      <c r="A276">
        <v>1455</v>
      </c>
      <c r="B276" t="s">
        <v>2143</v>
      </c>
      <c r="C276" t="s">
        <v>2144</v>
      </c>
      <c r="D276" s="1">
        <v>43851</v>
      </c>
      <c r="E276" t="s">
        <v>7045</v>
      </c>
      <c r="F276">
        <v>73924</v>
      </c>
      <c r="G276" t="s">
        <v>2144</v>
      </c>
      <c r="H276">
        <v>6533</v>
      </c>
      <c r="I276" t="s">
        <v>2145</v>
      </c>
      <c r="J276" s="1">
        <v>41145</v>
      </c>
      <c r="K276" t="s">
        <v>5665</v>
      </c>
      <c r="L276" t="s">
        <v>46</v>
      </c>
      <c r="M276">
        <v>6533</v>
      </c>
      <c r="N276">
        <v>326</v>
      </c>
      <c r="O276" t="s">
        <v>2146</v>
      </c>
      <c r="P276">
        <v>1084</v>
      </c>
      <c r="Q276" t="s">
        <v>2147</v>
      </c>
      <c r="R276">
        <v>51</v>
      </c>
      <c r="S276" t="s">
        <v>2148</v>
      </c>
      <c r="T276">
        <v>3635</v>
      </c>
      <c r="U276" s="1">
        <v>43852</v>
      </c>
      <c r="V276" t="s">
        <v>6374</v>
      </c>
      <c r="W276">
        <v>65</v>
      </c>
      <c r="X276" t="s">
        <v>2149</v>
      </c>
      <c r="Y276" t="s">
        <v>2150</v>
      </c>
      <c r="Z276">
        <v>5537121</v>
      </c>
      <c r="AA276" t="s">
        <v>24</v>
      </c>
      <c r="AB276" s="2">
        <f t="shared" si="8"/>
        <v>21.254901960784313</v>
      </c>
      <c r="AC276" t="str" cm="1">
        <f t="array" ref="AC276">_xlfn.IFS(T276&lt;1000,"tiny",T276&lt;5000,"small",T276&lt;20000,"medium",T276&lt;50000,"large",T276&gt;50000,"very large")</f>
        <v>small</v>
      </c>
      <c r="AD276" t="str" cm="1">
        <f t="array" ref="AD276">_xlfn.IFS(W276&lt;5,"small",W276&lt;=20,"medium",W276&gt;20,"large")</f>
        <v>large</v>
      </c>
      <c r="AE276">
        <f t="shared" si="9"/>
        <v>7</v>
      </c>
    </row>
    <row r="277" spans="1:31" x14ac:dyDescent="0.3">
      <c r="A277">
        <v>87</v>
      </c>
      <c r="B277" t="s">
        <v>2151</v>
      </c>
      <c r="C277" t="s">
        <v>2152</v>
      </c>
      <c r="D277" s="1">
        <v>43829</v>
      </c>
      <c r="E277" t="s">
        <v>7046</v>
      </c>
      <c r="F277">
        <v>1036291</v>
      </c>
      <c r="G277" t="s">
        <v>2152</v>
      </c>
      <c r="H277">
        <v>2631</v>
      </c>
      <c r="I277" t="s">
        <v>2153</v>
      </c>
      <c r="J277" s="1">
        <v>41145</v>
      </c>
      <c r="K277" t="s">
        <v>5666</v>
      </c>
      <c r="L277" t="s">
        <v>37</v>
      </c>
      <c r="M277">
        <v>2631</v>
      </c>
      <c r="N277">
        <v>6</v>
      </c>
      <c r="O277" t="s">
        <v>2154</v>
      </c>
      <c r="P277">
        <v>484</v>
      </c>
      <c r="Q277" t="s">
        <v>2155</v>
      </c>
      <c r="R277">
        <v>13</v>
      </c>
      <c r="S277" t="s">
        <v>2156</v>
      </c>
      <c r="T277">
        <v>1474</v>
      </c>
      <c r="U277" s="1">
        <v>43851</v>
      </c>
      <c r="V277" t="s">
        <v>6375</v>
      </c>
      <c r="W277">
        <v>16</v>
      </c>
      <c r="X277" t="s">
        <v>2157</v>
      </c>
      <c r="Y277" t="s">
        <v>2158</v>
      </c>
      <c r="Z277">
        <v>5542727</v>
      </c>
      <c r="AA277" t="s">
        <v>24</v>
      </c>
      <c r="AB277" s="2">
        <f t="shared" si="8"/>
        <v>37.230769230769234</v>
      </c>
      <c r="AC277" t="str" cm="1">
        <f t="array" ref="AC277">_xlfn.IFS(T277&lt;1000,"tiny",T277&lt;5000,"small",T277&lt;20000,"medium",T277&lt;50000,"large",T277&gt;50000,"very large")</f>
        <v>small</v>
      </c>
      <c r="AD277" t="str" cm="1">
        <f t="array" ref="AD277">_xlfn.IFS(W277&lt;5,"small",W277&lt;=20,"medium",W277&gt;20,"large")</f>
        <v>medium</v>
      </c>
      <c r="AE277">
        <f t="shared" si="9"/>
        <v>7</v>
      </c>
    </row>
    <row r="278" spans="1:31" x14ac:dyDescent="0.3">
      <c r="A278">
        <v>105</v>
      </c>
      <c r="B278" t="s">
        <v>2159</v>
      </c>
      <c r="C278" t="s">
        <v>2160</v>
      </c>
      <c r="D278" s="1">
        <v>43810</v>
      </c>
      <c r="E278" t="s">
        <v>7047</v>
      </c>
      <c r="F278">
        <v>1111367</v>
      </c>
      <c r="G278" t="s">
        <v>2160</v>
      </c>
      <c r="H278">
        <v>2618</v>
      </c>
      <c r="I278" t="s">
        <v>2161</v>
      </c>
      <c r="J278" s="1">
        <v>41150</v>
      </c>
      <c r="K278" t="s">
        <v>5667</v>
      </c>
      <c r="L278" t="s">
        <v>177</v>
      </c>
      <c r="M278">
        <v>2618</v>
      </c>
      <c r="N278">
        <v>15</v>
      </c>
      <c r="O278" t="s">
        <v>2162</v>
      </c>
      <c r="P278">
        <v>986</v>
      </c>
      <c r="Q278" t="s">
        <v>2163</v>
      </c>
      <c r="R278">
        <v>4</v>
      </c>
      <c r="S278" t="s">
        <v>2164</v>
      </c>
      <c r="T278">
        <v>3362</v>
      </c>
      <c r="U278" s="1">
        <v>43846</v>
      </c>
      <c r="V278" t="s">
        <v>6376</v>
      </c>
      <c r="W278">
        <v>7</v>
      </c>
      <c r="X278" t="s">
        <v>2165</v>
      </c>
      <c r="Y278" t="s">
        <v>2166</v>
      </c>
      <c r="Z278">
        <v>5595950</v>
      </c>
      <c r="AA278" t="s">
        <v>24</v>
      </c>
      <c r="AB278" s="2">
        <f t="shared" si="8"/>
        <v>246.5</v>
      </c>
      <c r="AC278" t="str" cm="1">
        <f t="array" ref="AC278">_xlfn.IFS(T278&lt;1000,"tiny",T278&lt;5000,"small",T278&lt;20000,"medium",T278&lt;50000,"large",T278&gt;50000,"very large")</f>
        <v>small</v>
      </c>
      <c r="AD278" t="str" cm="1">
        <f t="array" ref="AD278">_xlfn.IFS(W278&lt;5,"small",W278&lt;=20,"medium",W278&gt;20,"large")</f>
        <v>medium</v>
      </c>
      <c r="AE278">
        <f t="shared" si="9"/>
        <v>7</v>
      </c>
    </row>
    <row r="279" spans="1:31" x14ac:dyDescent="0.3">
      <c r="A279">
        <v>1176</v>
      </c>
      <c r="B279" t="s">
        <v>2167</v>
      </c>
      <c r="C279" t="s">
        <v>2168</v>
      </c>
      <c r="D279" s="1">
        <v>41820</v>
      </c>
      <c r="E279" t="s">
        <v>7048</v>
      </c>
      <c r="F279">
        <v>549365</v>
      </c>
      <c r="G279" t="s">
        <v>2168</v>
      </c>
      <c r="H279">
        <v>2656</v>
      </c>
      <c r="I279" t="s">
        <v>2169</v>
      </c>
      <c r="J279" s="1">
        <v>41153</v>
      </c>
      <c r="K279" t="s">
        <v>5668</v>
      </c>
      <c r="L279" t="s">
        <v>46</v>
      </c>
      <c r="M279">
        <v>2656</v>
      </c>
      <c r="N279">
        <v>26</v>
      </c>
      <c r="O279" t="s">
        <v>2170</v>
      </c>
      <c r="P279">
        <v>211</v>
      </c>
      <c r="Q279" t="s">
        <v>2171</v>
      </c>
      <c r="R279">
        <v>8</v>
      </c>
      <c r="S279" t="s">
        <v>2172</v>
      </c>
      <c r="T279">
        <v>5057</v>
      </c>
      <c r="U279" s="1">
        <v>43851</v>
      </c>
      <c r="V279" t="s">
        <v>6377</v>
      </c>
      <c r="W279">
        <v>11</v>
      </c>
      <c r="X279" t="s">
        <v>2173</v>
      </c>
      <c r="Y279" t="s">
        <v>2174</v>
      </c>
      <c r="Z279">
        <v>5639802</v>
      </c>
      <c r="AA279" t="s">
        <v>24</v>
      </c>
      <c r="AB279" s="2">
        <f t="shared" si="8"/>
        <v>26.375</v>
      </c>
      <c r="AC279" t="str" cm="1">
        <f t="array" ref="AC279">_xlfn.IFS(T279&lt;1000,"tiny",T279&lt;5000,"small",T279&lt;20000,"medium",T279&lt;50000,"large",T279&gt;50000,"very large")</f>
        <v>medium</v>
      </c>
      <c r="AD279" t="str" cm="1">
        <f t="array" ref="AD279">_xlfn.IFS(W279&lt;5,"small",W279&lt;=20,"medium",W279&gt;20,"large")</f>
        <v>medium</v>
      </c>
      <c r="AE279">
        <f t="shared" si="9"/>
        <v>7</v>
      </c>
    </row>
    <row r="280" spans="1:31" x14ac:dyDescent="0.3">
      <c r="A280">
        <v>579</v>
      </c>
      <c r="B280" t="s">
        <v>2175</v>
      </c>
      <c r="C280" t="s">
        <v>2176</v>
      </c>
      <c r="D280" s="1">
        <v>43852</v>
      </c>
      <c r="E280" t="s">
        <v>7049</v>
      </c>
      <c r="F280">
        <v>862914</v>
      </c>
      <c r="G280" t="s">
        <v>2176</v>
      </c>
      <c r="H280">
        <v>2090</v>
      </c>
      <c r="I280" t="s">
        <v>2177</v>
      </c>
      <c r="J280" s="1">
        <v>41155</v>
      </c>
      <c r="K280" t="s">
        <v>5669</v>
      </c>
      <c r="L280" t="s">
        <v>46</v>
      </c>
      <c r="M280">
        <v>2090</v>
      </c>
      <c r="N280">
        <v>228</v>
      </c>
      <c r="O280" t="s">
        <v>2178</v>
      </c>
      <c r="P280">
        <v>6413</v>
      </c>
      <c r="Q280" t="s">
        <v>2179</v>
      </c>
      <c r="R280">
        <v>137</v>
      </c>
      <c r="S280" t="s">
        <v>2180</v>
      </c>
      <c r="T280">
        <v>130572</v>
      </c>
      <c r="U280" s="1">
        <v>43852</v>
      </c>
      <c r="V280" t="s">
        <v>6378</v>
      </c>
      <c r="W280">
        <v>167</v>
      </c>
      <c r="X280" t="s">
        <v>2181</v>
      </c>
      <c r="Y280" t="s">
        <v>2182</v>
      </c>
      <c r="Z280">
        <v>5663857</v>
      </c>
      <c r="AA280" t="s">
        <v>24</v>
      </c>
      <c r="AB280" s="2">
        <f t="shared" si="8"/>
        <v>46.810218978102192</v>
      </c>
      <c r="AC280" t="str" cm="1">
        <f t="array" ref="AC280">_xlfn.IFS(T280&lt;1000,"tiny",T280&lt;5000,"small",T280&lt;20000,"medium",T280&lt;50000,"large",T280&gt;50000,"very large")</f>
        <v>very large</v>
      </c>
      <c r="AD280" t="str" cm="1">
        <f t="array" ref="AD280">_xlfn.IFS(W280&lt;5,"small",W280&lt;=20,"medium",W280&gt;20,"large")</f>
        <v>large</v>
      </c>
      <c r="AE280">
        <f t="shared" si="9"/>
        <v>7</v>
      </c>
    </row>
    <row r="281" spans="1:31" x14ac:dyDescent="0.3">
      <c r="A281">
        <v>2198</v>
      </c>
      <c r="B281" t="s">
        <v>2183</v>
      </c>
      <c r="C281" t="s">
        <v>2184</v>
      </c>
      <c r="D281" s="1">
        <v>43786</v>
      </c>
      <c r="E281" t="s">
        <v>7050</v>
      </c>
      <c r="F281">
        <v>7099924</v>
      </c>
      <c r="G281" t="s">
        <v>2184</v>
      </c>
      <c r="H281">
        <v>5328</v>
      </c>
      <c r="I281" t="s">
        <v>2185</v>
      </c>
      <c r="J281" s="1">
        <v>41157</v>
      </c>
      <c r="K281" t="s">
        <v>5670</v>
      </c>
      <c r="L281" t="s">
        <v>46</v>
      </c>
      <c r="M281">
        <v>5328</v>
      </c>
      <c r="N281">
        <v>25</v>
      </c>
      <c r="O281" t="s">
        <v>2186</v>
      </c>
      <c r="P281">
        <v>684</v>
      </c>
      <c r="Q281" t="s">
        <v>2187</v>
      </c>
      <c r="R281">
        <v>28</v>
      </c>
      <c r="S281" t="s">
        <v>2188</v>
      </c>
      <c r="T281">
        <v>352466</v>
      </c>
      <c r="U281" s="1">
        <v>43850</v>
      </c>
      <c r="V281" t="s">
        <v>6379</v>
      </c>
      <c r="W281">
        <v>41</v>
      </c>
      <c r="X281" t="s">
        <v>2189</v>
      </c>
      <c r="Y281" t="s">
        <v>2190</v>
      </c>
      <c r="Z281">
        <v>5683140</v>
      </c>
      <c r="AA281" t="s">
        <v>24</v>
      </c>
      <c r="AB281" s="2">
        <f t="shared" si="8"/>
        <v>24.428571428571427</v>
      </c>
      <c r="AC281" t="str" cm="1">
        <f t="array" ref="AC281">_xlfn.IFS(T281&lt;1000,"tiny",T281&lt;5000,"small",T281&lt;20000,"medium",T281&lt;50000,"large",T281&gt;50000,"very large")</f>
        <v>very large</v>
      </c>
      <c r="AD281" t="str" cm="1">
        <f t="array" ref="AD281">_xlfn.IFS(W281&lt;5,"small",W281&lt;=20,"medium",W281&gt;20,"large")</f>
        <v>large</v>
      </c>
      <c r="AE281">
        <f t="shared" si="9"/>
        <v>7</v>
      </c>
    </row>
    <row r="282" spans="1:31" x14ac:dyDescent="0.3">
      <c r="A282">
        <v>1238</v>
      </c>
      <c r="B282" t="s">
        <v>2191</v>
      </c>
      <c r="C282" t="s">
        <v>2192</v>
      </c>
      <c r="D282" s="1">
        <v>42340</v>
      </c>
      <c r="E282" t="s">
        <v>7051</v>
      </c>
      <c r="F282">
        <v>5971424</v>
      </c>
      <c r="G282" t="s">
        <v>2192</v>
      </c>
      <c r="H282">
        <v>4263</v>
      </c>
      <c r="I282" t="s">
        <v>2193</v>
      </c>
      <c r="J282" s="1">
        <v>41157</v>
      </c>
      <c r="K282" t="s">
        <v>5671</v>
      </c>
      <c r="L282" t="s">
        <v>46</v>
      </c>
      <c r="M282">
        <v>4263</v>
      </c>
      <c r="N282">
        <v>40</v>
      </c>
      <c r="O282" t="s">
        <v>2194</v>
      </c>
      <c r="P282">
        <v>230</v>
      </c>
      <c r="Q282" t="s">
        <v>2195</v>
      </c>
      <c r="R282">
        <v>16</v>
      </c>
      <c r="S282" t="s">
        <v>2196</v>
      </c>
      <c r="T282">
        <v>1917</v>
      </c>
      <c r="U282" s="1">
        <v>43850</v>
      </c>
      <c r="V282" t="s">
        <v>6380</v>
      </c>
      <c r="W282">
        <v>21</v>
      </c>
      <c r="X282" t="s">
        <v>2197</v>
      </c>
      <c r="Y282" t="s">
        <v>2198</v>
      </c>
      <c r="Z282">
        <v>5689093</v>
      </c>
      <c r="AA282" t="s">
        <v>24</v>
      </c>
      <c r="AB282" s="2">
        <f t="shared" si="8"/>
        <v>14.375</v>
      </c>
      <c r="AC282" t="str" cm="1">
        <f t="array" ref="AC282">_xlfn.IFS(T282&lt;1000,"tiny",T282&lt;5000,"small",T282&lt;20000,"medium",T282&lt;50000,"large",T282&gt;50000,"very large")</f>
        <v>small</v>
      </c>
      <c r="AD282" t="str" cm="1">
        <f t="array" ref="AD282">_xlfn.IFS(W282&lt;5,"small",W282&lt;=20,"medium",W282&gt;20,"large")</f>
        <v>large</v>
      </c>
      <c r="AE282">
        <f t="shared" si="9"/>
        <v>7</v>
      </c>
    </row>
    <row r="283" spans="1:31" x14ac:dyDescent="0.3">
      <c r="A283">
        <v>903</v>
      </c>
      <c r="B283" t="s">
        <v>2199</v>
      </c>
      <c r="C283" t="s">
        <v>2200</v>
      </c>
      <c r="D283" s="1">
        <v>43836</v>
      </c>
      <c r="E283" t="s">
        <v>7052</v>
      </c>
      <c r="F283">
        <v>2284687</v>
      </c>
      <c r="G283" t="s">
        <v>2200</v>
      </c>
      <c r="H283">
        <v>3723</v>
      </c>
      <c r="I283" t="s">
        <v>2201</v>
      </c>
      <c r="J283" s="1">
        <v>41158</v>
      </c>
      <c r="K283" t="s">
        <v>5672</v>
      </c>
      <c r="L283" t="s">
        <v>177</v>
      </c>
      <c r="M283">
        <v>3723</v>
      </c>
      <c r="N283">
        <v>54</v>
      </c>
      <c r="O283" t="s">
        <v>2202</v>
      </c>
      <c r="P283">
        <v>4262</v>
      </c>
      <c r="Q283" t="s">
        <v>2203</v>
      </c>
      <c r="R283">
        <v>127</v>
      </c>
      <c r="S283" t="s">
        <v>2204</v>
      </c>
      <c r="T283">
        <v>70501</v>
      </c>
      <c r="U283" s="1">
        <v>43852</v>
      </c>
      <c r="V283" t="s">
        <v>6381</v>
      </c>
      <c r="W283">
        <v>161</v>
      </c>
      <c r="X283" t="s">
        <v>2205</v>
      </c>
      <c r="Y283" t="s">
        <v>2206</v>
      </c>
      <c r="Z283">
        <v>5695275</v>
      </c>
      <c r="AA283" t="s">
        <v>24</v>
      </c>
      <c r="AB283" s="2">
        <f t="shared" si="8"/>
        <v>33.559055118110237</v>
      </c>
      <c r="AC283" t="str" cm="1">
        <f t="array" ref="AC283">_xlfn.IFS(T283&lt;1000,"tiny",T283&lt;5000,"small",T283&lt;20000,"medium",T283&lt;50000,"large",T283&gt;50000,"very large")</f>
        <v>very large</v>
      </c>
      <c r="AD283" t="str" cm="1">
        <f t="array" ref="AD283">_xlfn.IFS(W283&lt;5,"small",W283&lt;=20,"medium",W283&gt;20,"large")</f>
        <v>large</v>
      </c>
      <c r="AE283">
        <f t="shared" si="9"/>
        <v>7</v>
      </c>
    </row>
    <row r="284" spans="1:31" x14ac:dyDescent="0.3">
      <c r="A284">
        <v>467</v>
      </c>
      <c r="B284" t="s">
        <v>2207</v>
      </c>
      <c r="C284" t="s">
        <v>2208</v>
      </c>
      <c r="D284" s="1">
        <v>43778</v>
      </c>
      <c r="E284" t="s">
        <v>7053</v>
      </c>
      <c r="F284">
        <v>1141970</v>
      </c>
      <c r="G284" t="s">
        <v>2208</v>
      </c>
      <c r="H284">
        <v>3096</v>
      </c>
      <c r="I284" t="s">
        <v>2209</v>
      </c>
      <c r="J284" s="1">
        <v>41160</v>
      </c>
      <c r="K284" t="s">
        <v>5673</v>
      </c>
      <c r="L284" t="s">
        <v>46</v>
      </c>
      <c r="M284">
        <v>3096</v>
      </c>
      <c r="N284">
        <v>65</v>
      </c>
      <c r="O284" t="s">
        <v>2210</v>
      </c>
      <c r="P284">
        <v>292</v>
      </c>
      <c r="Q284" t="s">
        <v>2211</v>
      </c>
      <c r="R284">
        <v>12</v>
      </c>
      <c r="S284" t="s">
        <v>2212</v>
      </c>
      <c r="T284">
        <v>3118</v>
      </c>
      <c r="U284" s="1">
        <v>43851</v>
      </c>
      <c r="V284" t="s">
        <v>6382</v>
      </c>
      <c r="W284">
        <v>13</v>
      </c>
      <c r="X284" t="s">
        <v>2213</v>
      </c>
      <c r="Y284" t="s">
        <v>2214</v>
      </c>
      <c r="Z284">
        <v>5728045</v>
      </c>
      <c r="AA284" t="s">
        <v>24</v>
      </c>
      <c r="AB284" s="2">
        <f t="shared" si="8"/>
        <v>24.333333333333332</v>
      </c>
      <c r="AC284" t="str" cm="1">
        <f t="array" ref="AC284">_xlfn.IFS(T284&lt;1000,"tiny",T284&lt;5000,"small",T284&lt;20000,"medium",T284&lt;50000,"large",T284&gt;50000,"very large")</f>
        <v>small</v>
      </c>
      <c r="AD284" t="str" cm="1">
        <f t="array" ref="AD284">_xlfn.IFS(W284&lt;5,"small",W284&lt;=20,"medium",W284&gt;20,"large")</f>
        <v>medium</v>
      </c>
      <c r="AE284">
        <f t="shared" si="9"/>
        <v>7</v>
      </c>
    </row>
    <row r="285" spans="1:31" x14ac:dyDescent="0.3">
      <c r="A285">
        <v>677</v>
      </c>
      <c r="B285" t="s">
        <v>2215</v>
      </c>
      <c r="C285" t="s">
        <v>2216</v>
      </c>
      <c r="D285" s="1">
        <v>43767</v>
      </c>
      <c r="E285" t="s">
        <v>7054</v>
      </c>
      <c r="F285">
        <v>1183997</v>
      </c>
      <c r="G285" t="s">
        <v>2216</v>
      </c>
      <c r="H285">
        <v>5028</v>
      </c>
      <c r="I285" t="s">
        <v>2217</v>
      </c>
      <c r="J285" s="1">
        <v>41161</v>
      </c>
      <c r="K285" t="s">
        <v>5674</v>
      </c>
      <c r="L285" t="s">
        <v>37</v>
      </c>
      <c r="M285">
        <v>5028</v>
      </c>
      <c r="N285">
        <v>89</v>
      </c>
      <c r="O285" t="s">
        <v>2218</v>
      </c>
      <c r="P285">
        <v>572</v>
      </c>
      <c r="Q285" t="s">
        <v>2219</v>
      </c>
      <c r="R285">
        <v>69</v>
      </c>
      <c r="S285" t="s">
        <v>2220</v>
      </c>
      <c r="T285">
        <v>457</v>
      </c>
      <c r="U285" s="1">
        <v>43852</v>
      </c>
      <c r="V285" t="s">
        <v>6383</v>
      </c>
      <c r="W285">
        <v>85</v>
      </c>
      <c r="X285" t="s">
        <v>2221</v>
      </c>
      <c r="Y285" t="s">
        <v>2222</v>
      </c>
      <c r="Z285">
        <v>5739134</v>
      </c>
      <c r="AA285" t="s">
        <v>24</v>
      </c>
      <c r="AB285" s="2">
        <f t="shared" si="8"/>
        <v>8.2898550724637676</v>
      </c>
      <c r="AC285" t="str" cm="1">
        <f t="array" ref="AC285">_xlfn.IFS(T285&lt;1000,"tiny",T285&lt;5000,"small",T285&lt;20000,"medium",T285&lt;50000,"large",T285&gt;50000,"very large")</f>
        <v>tiny</v>
      </c>
      <c r="AD285" t="str" cm="1">
        <f t="array" ref="AD285">_xlfn.IFS(W285&lt;5,"small",W285&lt;=20,"medium",W285&gt;20,"large")</f>
        <v>large</v>
      </c>
      <c r="AE285">
        <f t="shared" si="9"/>
        <v>7</v>
      </c>
    </row>
    <row r="286" spans="1:31" x14ac:dyDescent="0.3">
      <c r="A286">
        <v>1016</v>
      </c>
      <c r="B286" t="s">
        <v>2223</v>
      </c>
      <c r="C286" t="s">
        <v>2224</v>
      </c>
      <c r="D286" s="1">
        <v>43851</v>
      </c>
      <c r="E286" t="s">
        <v>5404</v>
      </c>
      <c r="F286">
        <v>971880</v>
      </c>
      <c r="G286" t="s">
        <v>2224</v>
      </c>
      <c r="H286">
        <v>1736</v>
      </c>
      <c r="I286" t="s">
        <v>2225</v>
      </c>
      <c r="J286" s="1">
        <v>41161</v>
      </c>
      <c r="K286" t="s">
        <v>5675</v>
      </c>
      <c r="L286" t="s">
        <v>177</v>
      </c>
      <c r="M286">
        <v>1736</v>
      </c>
      <c r="N286">
        <v>38</v>
      </c>
      <c r="O286" t="s">
        <v>2226</v>
      </c>
      <c r="P286">
        <v>465</v>
      </c>
      <c r="Q286" t="s">
        <v>2227</v>
      </c>
      <c r="R286">
        <v>62</v>
      </c>
      <c r="S286" t="s">
        <v>2228</v>
      </c>
      <c r="T286">
        <v>2018</v>
      </c>
      <c r="U286" s="1">
        <v>43851</v>
      </c>
      <c r="V286" t="s">
        <v>6384</v>
      </c>
      <c r="W286">
        <v>75</v>
      </c>
      <c r="X286" t="s">
        <v>2229</v>
      </c>
      <c r="Y286" t="s">
        <v>2230</v>
      </c>
      <c r="Z286">
        <v>5741131</v>
      </c>
      <c r="AA286" t="s">
        <v>24</v>
      </c>
      <c r="AB286" s="2">
        <f t="shared" si="8"/>
        <v>7.5</v>
      </c>
      <c r="AC286" t="str" cm="1">
        <f t="array" ref="AC286">_xlfn.IFS(T286&lt;1000,"tiny",T286&lt;5000,"small",T286&lt;20000,"medium",T286&lt;50000,"large",T286&gt;50000,"very large")</f>
        <v>small</v>
      </c>
      <c r="AD286" t="str" cm="1">
        <f t="array" ref="AD286">_xlfn.IFS(W286&lt;5,"small",W286&lt;=20,"medium",W286&gt;20,"large")</f>
        <v>large</v>
      </c>
      <c r="AE286">
        <f t="shared" si="9"/>
        <v>7</v>
      </c>
    </row>
    <row r="287" spans="1:31" x14ac:dyDescent="0.3">
      <c r="A287">
        <v>364</v>
      </c>
      <c r="B287" t="s">
        <v>2231</v>
      </c>
      <c r="C287" t="s">
        <v>819</v>
      </c>
      <c r="D287" s="1">
        <v>43852</v>
      </c>
      <c r="E287" t="s">
        <v>5699</v>
      </c>
      <c r="F287">
        <v>15129049</v>
      </c>
      <c r="G287" t="s">
        <v>819</v>
      </c>
      <c r="H287">
        <v>3887</v>
      </c>
      <c r="I287" t="s">
        <v>2232</v>
      </c>
      <c r="J287" s="1">
        <v>41162</v>
      </c>
      <c r="K287" t="s">
        <v>5676</v>
      </c>
      <c r="L287" t="s">
        <v>37</v>
      </c>
      <c r="M287">
        <v>3887</v>
      </c>
      <c r="N287">
        <v>108</v>
      </c>
      <c r="O287" t="s">
        <v>2233</v>
      </c>
      <c r="P287">
        <v>1259</v>
      </c>
      <c r="Q287" t="s">
        <v>2234</v>
      </c>
      <c r="R287">
        <v>107</v>
      </c>
      <c r="S287" t="s">
        <v>823</v>
      </c>
      <c r="T287">
        <v>2487</v>
      </c>
      <c r="U287" s="1">
        <v>43852</v>
      </c>
      <c r="V287" t="s">
        <v>6385</v>
      </c>
      <c r="W287">
        <v>121</v>
      </c>
      <c r="X287" t="s">
        <v>2235</v>
      </c>
      <c r="Y287" t="s">
        <v>2236</v>
      </c>
      <c r="Z287">
        <v>5746963</v>
      </c>
      <c r="AA287" t="s">
        <v>24</v>
      </c>
      <c r="AB287" s="2">
        <f t="shared" si="8"/>
        <v>11.766355140186915</v>
      </c>
      <c r="AC287" t="str" cm="1">
        <f t="array" ref="AC287">_xlfn.IFS(T287&lt;1000,"tiny",T287&lt;5000,"small",T287&lt;20000,"medium",T287&lt;50000,"large",T287&gt;50000,"very large")</f>
        <v>small</v>
      </c>
      <c r="AD287" t="str" cm="1">
        <f t="array" ref="AD287">_xlfn.IFS(W287&lt;5,"small",W287&lt;=20,"medium",W287&gt;20,"large")</f>
        <v>large</v>
      </c>
      <c r="AE287">
        <f t="shared" si="9"/>
        <v>7</v>
      </c>
    </row>
    <row r="288" spans="1:31" x14ac:dyDescent="0.3">
      <c r="A288">
        <v>1299</v>
      </c>
      <c r="B288" t="s">
        <v>2237</v>
      </c>
      <c r="C288" t="s">
        <v>2238</v>
      </c>
      <c r="D288" s="1">
        <v>43845</v>
      </c>
      <c r="E288" t="s">
        <v>7055</v>
      </c>
      <c r="F288">
        <v>39340</v>
      </c>
      <c r="G288" t="s">
        <v>2238</v>
      </c>
      <c r="H288">
        <v>9147</v>
      </c>
      <c r="I288" t="s">
        <v>2239</v>
      </c>
      <c r="J288" s="1">
        <v>41162</v>
      </c>
      <c r="K288" t="s">
        <v>5677</v>
      </c>
      <c r="L288" t="s">
        <v>37</v>
      </c>
      <c r="M288">
        <v>9147</v>
      </c>
      <c r="N288">
        <v>30</v>
      </c>
      <c r="O288" t="s">
        <v>2240</v>
      </c>
      <c r="P288">
        <v>295</v>
      </c>
      <c r="Q288" t="s">
        <v>2241</v>
      </c>
      <c r="R288">
        <v>10</v>
      </c>
      <c r="S288" t="s">
        <v>2242</v>
      </c>
      <c r="T288">
        <v>329</v>
      </c>
      <c r="U288" s="1">
        <v>43852</v>
      </c>
      <c r="V288" t="s">
        <v>6386</v>
      </c>
      <c r="W288">
        <v>10</v>
      </c>
      <c r="X288" t="s">
        <v>2243</v>
      </c>
      <c r="Y288" t="s">
        <v>2244</v>
      </c>
      <c r="Z288">
        <v>5754504</v>
      </c>
      <c r="AA288" t="s">
        <v>24</v>
      </c>
      <c r="AB288" s="2">
        <f t="shared" si="8"/>
        <v>29.5</v>
      </c>
      <c r="AC288" t="str" cm="1">
        <f t="array" ref="AC288">_xlfn.IFS(T288&lt;1000,"tiny",T288&lt;5000,"small",T288&lt;20000,"medium",T288&lt;50000,"large",T288&gt;50000,"very large")</f>
        <v>tiny</v>
      </c>
      <c r="AD288" t="str" cm="1">
        <f t="array" ref="AD288">_xlfn.IFS(W288&lt;5,"small",W288&lt;=20,"medium",W288&gt;20,"large")</f>
        <v>medium</v>
      </c>
      <c r="AE288">
        <f t="shared" si="9"/>
        <v>7</v>
      </c>
    </row>
    <row r="289" spans="1:31" x14ac:dyDescent="0.3">
      <c r="A289">
        <v>869</v>
      </c>
      <c r="B289" t="s">
        <v>2245</v>
      </c>
      <c r="C289" t="s">
        <v>2246</v>
      </c>
      <c r="D289" s="1">
        <v>43844</v>
      </c>
      <c r="E289" t="s">
        <v>7056</v>
      </c>
      <c r="F289">
        <v>1267</v>
      </c>
      <c r="G289" t="s">
        <v>2246</v>
      </c>
      <c r="H289">
        <v>2853</v>
      </c>
      <c r="I289" t="s">
        <v>2247</v>
      </c>
      <c r="J289" s="1">
        <v>41164</v>
      </c>
      <c r="K289" t="s">
        <v>5678</v>
      </c>
      <c r="L289" t="s">
        <v>37</v>
      </c>
      <c r="M289">
        <v>2853</v>
      </c>
      <c r="N289">
        <v>64</v>
      </c>
      <c r="O289" t="s">
        <v>2248</v>
      </c>
      <c r="P289">
        <v>1048</v>
      </c>
      <c r="Q289" t="s">
        <v>2249</v>
      </c>
      <c r="R289">
        <v>128</v>
      </c>
      <c r="S289" t="s">
        <v>2250</v>
      </c>
      <c r="T289">
        <v>8634</v>
      </c>
      <c r="U289" s="1">
        <v>43852</v>
      </c>
      <c r="V289" t="s">
        <v>6387</v>
      </c>
      <c r="W289">
        <v>153</v>
      </c>
      <c r="X289" t="s">
        <v>2251</v>
      </c>
      <c r="Y289" t="s">
        <v>2252</v>
      </c>
      <c r="Z289">
        <v>5776030</v>
      </c>
      <c r="AA289" t="s">
        <v>24</v>
      </c>
      <c r="AB289" s="2">
        <f t="shared" si="8"/>
        <v>8.1875</v>
      </c>
      <c r="AC289" t="str" cm="1">
        <f t="array" ref="AC289">_xlfn.IFS(T289&lt;1000,"tiny",T289&lt;5000,"small",T289&lt;20000,"medium",T289&lt;50000,"large",T289&gt;50000,"very large")</f>
        <v>medium</v>
      </c>
      <c r="AD289" t="str" cm="1">
        <f t="array" ref="AD289">_xlfn.IFS(W289&lt;5,"small",W289&lt;=20,"medium",W289&gt;20,"large")</f>
        <v>large</v>
      </c>
      <c r="AE289">
        <f t="shared" si="9"/>
        <v>7</v>
      </c>
    </row>
    <row r="290" spans="1:31" x14ac:dyDescent="0.3">
      <c r="A290">
        <v>5259</v>
      </c>
      <c r="B290" t="s">
        <v>2253</v>
      </c>
      <c r="C290" t="s">
        <v>2254</v>
      </c>
      <c r="D290" s="1">
        <v>43852</v>
      </c>
      <c r="E290" t="s">
        <v>6423</v>
      </c>
      <c r="F290">
        <v>2317879</v>
      </c>
      <c r="G290" t="s">
        <v>2254</v>
      </c>
      <c r="H290">
        <v>6228</v>
      </c>
      <c r="I290" t="s">
        <v>2255</v>
      </c>
      <c r="J290" s="1">
        <v>41165</v>
      </c>
      <c r="K290" t="s">
        <v>5679</v>
      </c>
      <c r="L290" t="s">
        <v>46</v>
      </c>
      <c r="M290">
        <v>6228</v>
      </c>
      <c r="N290">
        <v>331</v>
      </c>
      <c r="O290" t="s">
        <v>2256</v>
      </c>
      <c r="P290">
        <v>10563</v>
      </c>
      <c r="Q290" t="s">
        <v>2257</v>
      </c>
      <c r="R290">
        <v>174</v>
      </c>
      <c r="S290" t="s">
        <v>2258</v>
      </c>
      <c r="T290">
        <v>115429</v>
      </c>
      <c r="U290" s="1">
        <v>43852</v>
      </c>
      <c r="V290" t="s">
        <v>6388</v>
      </c>
      <c r="W290">
        <v>260</v>
      </c>
      <c r="X290" t="s">
        <v>2254</v>
      </c>
      <c r="Y290" t="s">
        <v>2259</v>
      </c>
      <c r="Z290">
        <v>5793738</v>
      </c>
      <c r="AA290" t="s">
        <v>25</v>
      </c>
      <c r="AB290" s="2">
        <f t="shared" si="8"/>
        <v>60.706896551724135</v>
      </c>
      <c r="AC290" t="str" cm="1">
        <f t="array" ref="AC290">_xlfn.IFS(T290&lt;1000,"tiny",T290&lt;5000,"small",T290&lt;20000,"medium",T290&lt;50000,"large",T290&gt;50000,"very large")</f>
        <v>very large</v>
      </c>
      <c r="AD290" t="str" cm="1">
        <f t="array" ref="AD290">_xlfn.IFS(W290&lt;5,"small",W290&lt;=20,"medium",W290&gt;20,"large")</f>
        <v>large</v>
      </c>
      <c r="AE290">
        <f t="shared" si="9"/>
        <v>7</v>
      </c>
    </row>
    <row r="291" spans="1:31" x14ac:dyDescent="0.3">
      <c r="A291">
        <v>858</v>
      </c>
      <c r="B291" t="s">
        <v>2260</v>
      </c>
      <c r="C291" t="s">
        <v>2261</v>
      </c>
      <c r="D291" s="1">
        <v>43850</v>
      </c>
      <c r="E291" t="s">
        <v>7057</v>
      </c>
      <c r="F291">
        <v>5564530</v>
      </c>
      <c r="G291" t="s">
        <v>2261</v>
      </c>
      <c r="H291">
        <v>5012</v>
      </c>
      <c r="I291" t="s">
        <v>2262</v>
      </c>
      <c r="J291" s="1">
        <v>41165</v>
      </c>
      <c r="K291" t="s">
        <v>5680</v>
      </c>
      <c r="L291" t="s">
        <v>37</v>
      </c>
      <c r="M291">
        <v>5012</v>
      </c>
      <c r="N291">
        <v>49</v>
      </c>
      <c r="O291" t="s">
        <v>2263</v>
      </c>
      <c r="P291">
        <v>5262</v>
      </c>
      <c r="Q291" t="s">
        <v>2264</v>
      </c>
      <c r="R291">
        <v>79</v>
      </c>
      <c r="S291" t="s">
        <v>2265</v>
      </c>
      <c r="T291">
        <v>16575</v>
      </c>
      <c r="U291" s="1">
        <v>43851</v>
      </c>
      <c r="V291" t="s">
        <v>6389</v>
      </c>
      <c r="W291">
        <v>94</v>
      </c>
      <c r="X291" t="s">
        <v>2261</v>
      </c>
      <c r="Y291" t="s">
        <v>2266</v>
      </c>
      <c r="Z291">
        <v>5801666</v>
      </c>
      <c r="AA291" t="s">
        <v>24</v>
      </c>
      <c r="AB291" s="2">
        <f t="shared" si="8"/>
        <v>66.607594936708864</v>
      </c>
      <c r="AC291" t="str" cm="1">
        <f t="array" ref="AC291">_xlfn.IFS(T291&lt;1000,"tiny",T291&lt;5000,"small",T291&lt;20000,"medium",T291&lt;50000,"large",T291&gt;50000,"very large")</f>
        <v>medium</v>
      </c>
      <c r="AD291" t="str" cm="1">
        <f t="array" ref="AD291">_xlfn.IFS(W291&lt;5,"small",W291&lt;=20,"medium",W291&gt;20,"large")</f>
        <v>large</v>
      </c>
      <c r="AE291">
        <f t="shared" si="9"/>
        <v>7</v>
      </c>
    </row>
    <row r="292" spans="1:31" x14ac:dyDescent="0.3">
      <c r="A292">
        <v>1058</v>
      </c>
      <c r="B292" t="s">
        <v>2269</v>
      </c>
      <c r="C292" t="s">
        <v>2270</v>
      </c>
      <c r="D292" s="1">
        <v>43825</v>
      </c>
      <c r="E292" t="s">
        <v>7058</v>
      </c>
      <c r="F292">
        <v>2363625</v>
      </c>
      <c r="G292" t="s">
        <v>2270</v>
      </c>
      <c r="H292">
        <v>5177</v>
      </c>
      <c r="I292" t="s">
        <v>2271</v>
      </c>
      <c r="J292" s="1">
        <v>41172</v>
      </c>
      <c r="K292" t="s">
        <v>5681</v>
      </c>
      <c r="L292" t="s">
        <v>46</v>
      </c>
      <c r="M292">
        <v>5177</v>
      </c>
      <c r="N292">
        <v>3</v>
      </c>
      <c r="O292" t="s">
        <v>2272</v>
      </c>
      <c r="P292">
        <v>1394</v>
      </c>
      <c r="Q292" t="s">
        <v>2273</v>
      </c>
      <c r="R292">
        <v>41</v>
      </c>
      <c r="S292" t="s">
        <v>2274</v>
      </c>
      <c r="T292">
        <v>3786</v>
      </c>
      <c r="U292" s="1">
        <v>43852</v>
      </c>
      <c r="V292" t="s">
        <v>6390</v>
      </c>
      <c r="W292">
        <v>49</v>
      </c>
      <c r="X292" t="s">
        <v>2275</v>
      </c>
      <c r="Y292" t="s">
        <v>2276</v>
      </c>
      <c r="Z292">
        <v>5890835</v>
      </c>
      <c r="AA292" t="s">
        <v>24</v>
      </c>
      <c r="AB292" s="2">
        <f t="shared" si="8"/>
        <v>34</v>
      </c>
      <c r="AC292" t="str" cm="1">
        <f t="array" ref="AC292">_xlfn.IFS(T292&lt;1000,"tiny",T292&lt;5000,"small",T292&lt;20000,"medium",T292&lt;50000,"large",T292&gt;50000,"very large")</f>
        <v>small</v>
      </c>
      <c r="AD292" t="str" cm="1">
        <f t="array" ref="AD292">_xlfn.IFS(W292&lt;5,"small",W292&lt;=20,"medium",W292&gt;20,"large")</f>
        <v>large</v>
      </c>
      <c r="AE292">
        <f t="shared" si="9"/>
        <v>7</v>
      </c>
    </row>
    <row r="293" spans="1:31" x14ac:dyDescent="0.3">
      <c r="A293">
        <v>2976</v>
      </c>
      <c r="B293" t="s">
        <v>2277</v>
      </c>
      <c r="C293" t="s">
        <v>2278</v>
      </c>
      <c r="D293" s="1">
        <v>43830</v>
      </c>
      <c r="E293" t="s">
        <v>7059</v>
      </c>
      <c r="F293">
        <v>2392634</v>
      </c>
      <c r="G293" t="s">
        <v>2278</v>
      </c>
      <c r="H293">
        <v>11860</v>
      </c>
      <c r="I293" t="s">
        <v>2279</v>
      </c>
      <c r="J293" s="1">
        <v>41173</v>
      </c>
      <c r="K293" t="s">
        <v>5683</v>
      </c>
      <c r="L293" t="s">
        <v>46</v>
      </c>
      <c r="M293">
        <v>11860</v>
      </c>
      <c r="N293">
        <v>13</v>
      </c>
      <c r="O293" t="s">
        <v>2280</v>
      </c>
      <c r="P293">
        <v>958</v>
      </c>
      <c r="Q293" t="s">
        <v>2281</v>
      </c>
      <c r="R293">
        <v>34</v>
      </c>
      <c r="S293" t="s">
        <v>2282</v>
      </c>
      <c r="T293">
        <v>8070</v>
      </c>
      <c r="U293" s="1">
        <v>43852</v>
      </c>
      <c r="V293" t="s">
        <v>6391</v>
      </c>
      <c r="W293">
        <v>43</v>
      </c>
      <c r="X293" t="s">
        <v>2283</v>
      </c>
      <c r="Y293" t="s">
        <v>2284</v>
      </c>
      <c r="Z293">
        <v>5901900</v>
      </c>
      <c r="AA293" t="s">
        <v>24</v>
      </c>
      <c r="AB293" s="2">
        <f t="shared" si="8"/>
        <v>28.176470588235293</v>
      </c>
      <c r="AC293" t="str" cm="1">
        <f t="array" ref="AC293">_xlfn.IFS(T293&lt;1000,"tiny",T293&lt;5000,"small",T293&lt;20000,"medium",T293&lt;50000,"large",T293&gt;50000,"very large")</f>
        <v>medium</v>
      </c>
      <c r="AD293" t="str" cm="1">
        <f t="array" ref="AD293">_xlfn.IFS(W293&lt;5,"small",W293&lt;=20,"medium",W293&gt;20,"large")</f>
        <v>large</v>
      </c>
      <c r="AE293">
        <f t="shared" si="9"/>
        <v>7</v>
      </c>
    </row>
    <row r="294" spans="1:31" x14ac:dyDescent="0.3">
      <c r="A294">
        <v>119</v>
      </c>
      <c r="B294" t="s">
        <v>2285</v>
      </c>
      <c r="C294" t="s">
        <v>2286</v>
      </c>
      <c r="D294" s="1">
        <v>43800</v>
      </c>
      <c r="E294" t="s">
        <v>7060</v>
      </c>
      <c r="F294">
        <v>45363</v>
      </c>
      <c r="G294" t="s">
        <v>2286</v>
      </c>
      <c r="H294">
        <v>2349</v>
      </c>
      <c r="I294" t="s">
        <v>2287</v>
      </c>
      <c r="J294" s="1">
        <v>41173</v>
      </c>
      <c r="K294" t="s">
        <v>5684</v>
      </c>
      <c r="L294" t="s">
        <v>37</v>
      </c>
      <c r="M294">
        <v>2349</v>
      </c>
      <c r="N294">
        <v>15</v>
      </c>
      <c r="O294" t="s">
        <v>2288</v>
      </c>
      <c r="P294">
        <v>137</v>
      </c>
      <c r="Q294" t="s">
        <v>2289</v>
      </c>
      <c r="R294">
        <v>14</v>
      </c>
      <c r="S294" t="s">
        <v>2290</v>
      </c>
      <c r="T294">
        <v>388</v>
      </c>
      <c r="U294" s="1">
        <v>43852</v>
      </c>
      <c r="V294" t="s">
        <v>6392</v>
      </c>
      <c r="W294">
        <v>17</v>
      </c>
      <c r="X294" t="s">
        <v>2291</v>
      </c>
      <c r="Y294" t="s">
        <v>2292</v>
      </c>
      <c r="Z294">
        <v>5905633</v>
      </c>
      <c r="AA294" t="s">
        <v>24</v>
      </c>
      <c r="AB294" s="2">
        <f t="shared" si="8"/>
        <v>9.7857142857142865</v>
      </c>
      <c r="AC294" t="str" cm="1">
        <f t="array" ref="AC294">_xlfn.IFS(T294&lt;1000,"tiny",T294&lt;5000,"small",T294&lt;20000,"medium",T294&lt;50000,"large",T294&gt;50000,"very large")</f>
        <v>tiny</v>
      </c>
      <c r="AD294" t="str" cm="1">
        <f t="array" ref="AD294">_xlfn.IFS(W294&lt;5,"small",W294&lt;=20,"medium",W294&gt;20,"large")</f>
        <v>medium</v>
      </c>
      <c r="AE294">
        <f t="shared" si="9"/>
        <v>7</v>
      </c>
    </row>
    <row r="295" spans="1:31" x14ac:dyDescent="0.3">
      <c r="A295">
        <v>1013</v>
      </c>
      <c r="B295" t="s">
        <v>2293</v>
      </c>
      <c r="C295" t="s">
        <v>2294</v>
      </c>
      <c r="D295" s="1">
        <v>43847</v>
      </c>
      <c r="E295" t="s">
        <v>7061</v>
      </c>
      <c r="F295">
        <v>843444</v>
      </c>
      <c r="G295" t="s">
        <v>2294</v>
      </c>
      <c r="H295">
        <v>3589</v>
      </c>
      <c r="I295" t="s">
        <v>2295</v>
      </c>
      <c r="J295" s="1">
        <v>41176</v>
      </c>
      <c r="K295" t="s">
        <v>5685</v>
      </c>
      <c r="L295" t="s">
        <v>37</v>
      </c>
      <c r="M295">
        <v>3589</v>
      </c>
      <c r="N295">
        <v>133</v>
      </c>
      <c r="O295" t="s">
        <v>2296</v>
      </c>
      <c r="P295">
        <v>2098</v>
      </c>
      <c r="Q295" t="s">
        <v>2297</v>
      </c>
      <c r="R295">
        <v>154</v>
      </c>
      <c r="S295" t="s">
        <v>2298</v>
      </c>
      <c r="T295">
        <v>5062</v>
      </c>
      <c r="U295" s="1">
        <v>43851</v>
      </c>
      <c r="V295" t="s">
        <v>6393</v>
      </c>
      <c r="W295">
        <v>183</v>
      </c>
      <c r="X295" t="s">
        <v>2299</v>
      </c>
      <c r="Y295" t="s">
        <v>2300</v>
      </c>
      <c r="Z295">
        <v>5934517</v>
      </c>
      <c r="AA295" t="s">
        <v>24</v>
      </c>
      <c r="AB295" s="2">
        <f t="shared" si="8"/>
        <v>13.623376623376624</v>
      </c>
      <c r="AC295" t="str" cm="1">
        <f t="array" ref="AC295">_xlfn.IFS(T295&lt;1000,"tiny",T295&lt;5000,"small",T295&lt;20000,"medium",T295&lt;50000,"large",T295&gt;50000,"very large")</f>
        <v>medium</v>
      </c>
      <c r="AD295" t="str" cm="1">
        <f t="array" ref="AD295">_xlfn.IFS(W295&lt;5,"small",W295&lt;=20,"medium",W295&gt;20,"large")</f>
        <v>large</v>
      </c>
      <c r="AE295">
        <f t="shared" si="9"/>
        <v>7</v>
      </c>
    </row>
    <row r="296" spans="1:31" x14ac:dyDescent="0.3">
      <c r="A296">
        <v>2133</v>
      </c>
      <c r="B296" t="s">
        <v>2301</v>
      </c>
      <c r="C296" t="s">
        <v>2302</v>
      </c>
      <c r="D296" s="1">
        <v>43852</v>
      </c>
      <c r="E296" t="s">
        <v>7062</v>
      </c>
      <c r="F296">
        <v>4367009</v>
      </c>
      <c r="G296" t="s">
        <v>2302</v>
      </c>
      <c r="H296">
        <v>3763</v>
      </c>
      <c r="I296" t="s">
        <v>2303</v>
      </c>
      <c r="J296" s="1">
        <v>41178</v>
      </c>
      <c r="K296" t="s">
        <v>5686</v>
      </c>
      <c r="L296" t="s">
        <v>177</v>
      </c>
      <c r="M296">
        <v>3763</v>
      </c>
      <c r="N296">
        <v>976</v>
      </c>
      <c r="O296" t="s">
        <v>2304</v>
      </c>
      <c r="P296">
        <v>76943</v>
      </c>
      <c r="Q296" t="s">
        <v>2305</v>
      </c>
      <c r="R296">
        <v>371</v>
      </c>
      <c r="S296" t="s">
        <v>2306</v>
      </c>
      <c r="T296">
        <v>1946105</v>
      </c>
      <c r="U296" s="1">
        <v>43852</v>
      </c>
      <c r="V296" t="s">
        <v>6394</v>
      </c>
      <c r="W296">
        <v>1367</v>
      </c>
      <c r="X296" t="s">
        <v>2307</v>
      </c>
      <c r="Y296" t="s">
        <v>2308</v>
      </c>
      <c r="Z296">
        <v>5973855</v>
      </c>
      <c r="AA296" t="s">
        <v>24</v>
      </c>
      <c r="AB296" s="2">
        <f t="shared" si="8"/>
        <v>207.39353099730459</v>
      </c>
      <c r="AC296" t="str" cm="1">
        <f t="array" ref="AC296">_xlfn.IFS(T296&lt;1000,"tiny",T296&lt;5000,"small",T296&lt;20000,"medium",T296&lt;50000,"large",T296&gt;50000,"very large")</f>
        <v>very large</v>
      </c>
      <c r="AD296" t="str" cm="1">
        <f t="array" ref="AD296">_xlfn.IFS(W296&lt;5,"small",W296&lt;=20,"medium",W296&gt;20,"large")</f>
        <v>large</v>
      </c>
      <c r="AE296">
        <f t="shared" si="9"/>
        <v>7</v>
      </c>
    </row>
    <row r="297" spans="1:31" x14ac:dyDescent="0.3">
      <c r="A297">
        <v>445</v>
      </c>
      <c r="B297" t="s">
        <v>2309</v>
      </c>
      <c r="C297" t="s">
        <v>2310</v>
      </c>
      <c r="D297" s="1">
        <v>43847</v>
      </c>
      <c r="E297" t="s">
        <v>7063</v>
      </c>
      <c r="F297">
        <v>536844</v>
      </c>
      <c r="G297" t="s">
        <v>2310</v>
      </c>
      <c r="H297">
        <v>1370</v>
      </c>
      <c r="I297" t="s">
        <v>2311</v>
      </c>
      <c r="J297" s="1">
        <v>41184</v>
      </c>
      <c r="K297" t="s">
        <v>5687</v>
      </c>
      <c r="L297" t="s">
        <v>46</v>
      </c>
      <c r="M297">
        <v>1370</v>
      </c>
      <c r="N297">
        <v>117</v>
      </c>
      <c r="O297" t="s">
        <v>2312</v>
      </c>
      <c r="P297">
        <v>3542</v>
      </c>
      <c r="Q297" t="s">
        <v>2313</v>
      </c>
      <c r="R297">
        <v>134</v>
      </c>
      <c r="S297" t="s">
        <v>2314</v>
      </c>
      <c r="T297">
        <v>102609</v>
      </c>
      <c r="U297" s="1">
        <v>43851</v>
      </c>
      <c r="V297" t="s">
        <v>6395</v>
      </c>
      <c r="W297">
        <v>179</v>
      </c>
      <c r="X297" t="s">
        <v>2315</v>
      </c>
      <c r="Y297" t="s">
        <v>2316</v>
      </c>
      <c r="Z297">
        <v>6047468</v>
      </c>
      <c r="AA297" t="s">
        <v>24</v>
      </c>
      <c r="AB297" s="2">
        <f t="shared" si="8"/>
        <v>26.432835820895523</v>
      </c>
      <c r="AC297" t="str" cm="1">
        <f t="array" ref="AC297">_xlfn.IFS(T297&lt;1000,"tiny",T297&lt;5000,"small",T297&lt;20000,"medium",T297&lt;50000,"large",T297&gt;50000,"very large")</f>
        <v>very large</v>
      </c>
      <c r="AD297" t="str" cm="1">
        <f t="array" ref="AD297">_xlfn.IFS(W297&lt;5,"small",W297&lt;=20,"medium",W297&gt;20,"large")</f>
        <v>large</v>
      </c>
      <c r="AE297">
        <f t="shared" si="9"/>
        <v>7</v>
      </c>
    </row>
    <row r="298" spans="1:31" x14ac:dyDescent="0.3">
      <c r="A298">
        <v>1133</v>
      </c>
      <c r="B298" t="s">
        <v>2317</v>
      </c>
      <c r="C298" t="s">
        <v>2318</v>
      </c>
      <c r="D298" s="1">
        <v>43843</v>
      </c>
      <c r="E298" t="s">
        <v>7064</v>
      </c>
      <c r="F298">
        <v>489566</v>
      </c>
      <c r="G298" t="s">
        <v>2318</v>
      </c>
      <c r="H298">
        <v>11031</v>
      </c>
      <c r="I298" t="s">
        <v>2319</v>
      </c>
      <c r="J298" s="1">
        <v>41184</v>
      </c>
      <c r="K298" t="s">
        <v>5688</v>
      </c>
      <c r="L298" t="s">
        <v>240</v>
      </c>
      <c r="M298">
        <v>11031</v>
      </c>
      <c r="N298">
        <v>14</v>
      </c>
      <c r="O298" t="s">
        <v>2320</v>
      </c>
      <c r="P298">
        <v>285</v>
      </c>
      <c r="Q298" t="s">
        <v>2321</v>
      </c>
      <c r="R298">
        <v>89</v>
      </c>
      <c r="S298" t="s">
        <v>2322</v>
      </c>
      <c r="T298">
        <v>427</v>
      </c>
      <c r="U298" s="1">
        <v>43852</v>
      </c>
      <c r="V298" t="s">
        <v>6396</v>
      </c>
      <c r="W298">
        <v>97</v>
      </c>
      <c r="X298" t="s">
        <v>2323</v>
      </c>
      <c r="Y298" t="s">
        <v>2324</v>
      </c>
      <c r="Z298">
        <v>6051812</v>
      </c>
      <c r="AA298" t="s">
        <v>24</v>
      </c>
      <c r="AB298" s="2">
        <f t="shared" si="8"/>
        <v>3.202247191011236</v>
      </c>
      <c r="AC298" t="str" cm="1">
        <f t="array" ref="AC298">_xlfn.IFS(T298&lt;1000,"tiny",T298&lt;5000,"small",T298&lt;20000,"medium",T298&lt;50000,"large",T298&gt;50000,"very large")</f>
        <v>tiny</v>
      </c>
      <c r="AD298" t="str" cm="1">
        <f t="array" ref="AD298">_xlfn.IFS(W298&lt;5,"small",W298&lt;=20,"medium",W298&gt;20,"large")</f>
        <v>large</v>
      </c>
      <c r="AE298">
        <f t="shared" si="9"/>
        <v>7</v>
      </c>
    </row>
    <row r="299" spans="1:31" x14ac:dyDescent="0.3">
      <c r="A299">
        <v>1865</v>
      </c>
      <c r="B299" t="s">
        <v>2325</v>
      </c>
      <c r="C299" t="s">
        <v>2326</v>
      </c>
      <c r="D299" s="1">
        <v>43774</v>
      </c>
      <c r="E299" t="s">
        <v>7065</v>
      </c>
      <c r="F299">
        <v>39514775</v>
      </c>
      <c r="G299" t="s">
        <v>2326</v>
      </c>
      <c r="H299">
        <v>6632</v>
      </c>
      <c r="I299" t="s">
        <v>2327</v>
      </c>
      <c r="J299" s="1">
        <v>41186</v>
      </c>
      <c r="K299" t="s">
        <v>5689</v>
      </c>
      <c r="L299" t="s">
        <v>46</v>
      </c>
      <c r="M299">
        <v>6632</v>
      </c>
      <c r="N299">
        <v>304</v>
      </c>
      <c r="O299" t="s">
        <v>2328</v>
      </c>
      <c r="P299">
        <v>423</v>
      </c>
      <c r="Q299" t="s">
        <v>2329</v>
      </c>
      <c r="R299">
        <v>31</v>
      </c>
      <c r="S299" t="s">
        <v>2330</v>
      </c>
      <c r="T299">
        <v>1320</v>
      </c>
      <c r="U299" s="1">
        <v>43852</v>
      </c>
      <c r="V299" t="s">
        <v>6397</v>
      </c>
      <c r="W299">
        <v>36</v>
      </c>
      <c r="X299" t="s">
        <v>2331</v>
      </c>
      <c r="Y299" t="s">
        <v>2332</v>
      </c>
      <c r="Z299">
        <v>6072443</v>
      </c>
      <c r="AA299" t="s">
        <v>24</v>
      </c>
      <c r="AB299" s="2">
        <f t="shared" si="8"/>
        <v>13.64516129032258</v>
      </c>
      <c r="AC299" t="str" cm="1">
        <f t="array" ref="AC299">_xlfn.IFS(T299&lt;1000,"tiny",T299&lt;5000,"small",T299&lt;20000,"medium",T299&lt;50000,"large",T299&gt;50000,"very large")</f>
        <v>small</v>
      </c>
      <c r="AD299" t="str" cm="1">
        <f t="array" ref="AD299">_xlfn.IFS(W299&lt;5,"small",W299&lt;=20,"medium",W299&gt;20,"large")</f>
        <v>large</v>
      </c>
      <c r="AE299">
        <f t="shared" si="9"/>
        <v>7</v>
      </c>
    </row>
    <row r="300" spans="1:31" x14ac:dyDescent="0.3">
      <c r="A300">
        <v>1047</v>
      </c>
      <c r="B300" t="s">
        <v>2333</v>
      </c>
      <c r="C300" t="s">
        <v>2334</v>
      </c>
      <c r="D300" s="1">
        <v>43675</v>
      </c>
      <c r="E300" t="s">
        <v>7066</v>
      </c>
      <c r="F300">
        <v>1257680</v>
      </c>
      <c r="G300" t="s">
        <v>2334</v>
      </c>
      <c r="H300">
        <v>2990</v>
      </c>
      <c r="I300" t="s">
        <v>2335</v>
      </c>
      <c r="J300" s="1">
        <v>41187</v>
      </c>
      <c r="K300" t="s">
        <v>5690</v>
      </c>
      <c r="L300" t="s">
        <v>177</v>
      </c>
      <c r="M300">
        <v>2990</v>
      </c>
      <c r="N300">
        <v>25</v>
      </c>
      <c r="O300" t="s">
        <v>2336</v>
      </c>
      <c r="P300">
        <v>28</v>
      </c>
      <c r="Q300" t="s">
        <v>2337</v>
      </c>
      <c r="R300">
        <v>3</v>
      </c>
      <c r="S300" t="s">
        <v>2338</v>
      </c>
      <c r="T300">
        <v>309</v>
      </c>
      <c r="U300" s="1">
        <v>43852</v>
      </c>
      <c r="V300" t="s">
        <v>6398</v>
      </c>
      <c r="W300">
        <v>3</v>
      </c>
      <c r="X300" t="s">
        <v>2339</v>
      </c>
      <c r="Y300" t="s">
        <v>2340</v>
      </c>
      <c r="Z300">
        <v>6083843</v>
      </c>
      <c r="AA300" t="s">
        <v>24</v>
      </c>
      <c r="AB300" s="2">
        <f t="shared" si="8"/>
        <v>9.3333333333333339</v>
      </c>
      <c r="AC300" t="str" cm="1">
        <f t="array" ref="AC300">_xlfn.IFS(T300&lt;1000,"tiny",T300&lt;5000,"small",T300&lt;20000,"medium",T300&lt;50000,"large",T300&gt;50000,"very large")</f>
        <v>tiny</v>
      </c>
      <c r="AD300" t="str" cm="1">
        <f t="array" ref="AD300">_xlfn.IFS(W300&lt;5,"small",W300&lt;=20,"medium",W300&gt;20,"large")</f>
        <v>small</v>
      </c>
      <c r="AE300">
        <f t="shared" si="9"/>
        <v>7</v>
      </c>
    </row>
    <row r="301" spans="1:31" x14ac:dyDescent="0.3">
      <c r="A301">
        <v>447</v>
      </c>
      <c r="B301" t="s">
        <v>2341</v>
      </c>
      <c r="C301" t="s">
        <v>2342</v>
      </c>
      <c r="D301" s="1">
        <v>43818</v>
      </c>
      <c r="E301" t="s">
        <v>7067</v>
      </c>
      <c r="F301">
        <v>16290</v>
      </c>
      <c r="G301" t="s">
        <v>2342</v>
      </c>
      <c r="H301">
        <v>5073</v>
      </c>
      <c r="I301" t="s">
        <v>2343</v>
      </c>
      <c r="J301" s="1">
        <v>41188</v>
      </c>
      <c r="K301" t="s">
        <v>5691</v>
      </c>
      <c r="L301" t="s">
        <v>240</v>
      </c>
      <c r="M301">
        <v>5073</v>
      </c>
      <c r="N301">
        <v>119</v>
      </c>
      <c r="O301" t="s">
        <v>2344</v>
      </c>
      <c r="P301">
        <v>663</v>
      </c>
      <c r="Q301" t="s">
        <v>2345</v>
      </c>
      <c r="R301">
        <v>37</v>
      </c>
      <c r="S301" t="s">
        <v>2346</v>
      </c>
      <c r="T301">
        <v>1835</v>
      </c>
      <c r="U301" s="1">
        <v>43852</v>
      </c>
      <c r="V301" t="s">
        <v>6105</v>
      </c>
      <c r="W301">
        <v>42</v>
      </c>
      <c r="X301" t="s">
        <v>2347</v>
      </c>
      <c r="Y301" t="s">
        <v>2348</v>
      </c>
      <c r="Z301">
        <v>6098927</v>
      </c>
      <c r="AA301" t="s">
        <v>24</v>
      </c>
      <c r="AB301" s="2">
        <f t="shared" si="8"/>
        <v>17.918918918918919</v>
      </c>
      <c r="AC301" t="str" cm="1">
        <f t="array" ref="AC301">_xlfn.IFS(T301&lt;1000,"tiny",T301&lt;5000,"small",T301&lt;20000,"medium",T301&lt;50000,"large",T301&gt;50000,"very large")</f>
        <v>small</v>
      </c>
      <c r="AD301" t="str" cm="1">
        <f t="array" ref="AD301">_xlfn.IFS(W301&lt;5,"small",W301&lt;=20,"medium",W301&gt;20,"large")</f>
        <v>large</v>
      </c>
      <c r="AE301">
        <f t="shared" si="9"/>
        <v>7</v>
      </c>
    </row>
    <row r="302" spans="1:31" x14ac:dyDescent="0.3">
      <c r="A302">
        <v>851</v>
      </c>
      <c r="B302" t="s">
        <v>2349</v>
      </c>
      <c r="C302" t="s">
        <v>2350</v>
      </c>
      <c r="D302" s="1">
        <v>43791</v>
      </c>
      <c r="E302" t="s">
        <v>7068</v>
      </c>
      <c r="F302">
        <v>9747573</v>
      </c>
      <c r="G302" t="s">
        <v>2350</v>
      </c>
      <c r="H302">
        <v>5340</v>
      </c>
      <c r="I302" t="s">
        <v>2351</v>
      </c>
      <c r="J302" s="1">
        <v>41194</v>
      </c>
      <c r="K302" t="s">
        <v>5692</v>
      </c>
      <c r="L302" t="s">
        <v>37</v>
      </c>
      <c r="M302">
        <v>5340</v>
      </c>
      <c r="N302">
        <v>101</v>
      </c>
      <c r="O302" t="s">
        <v>2352</v>
      </c>
      <c r="P302">
        <v>820</v>
      </c>
      <c r="Q302" t="s">
        <v>2353</v>
      </c>
      <c r="R302">
        <v>129</v>
      </c>
      <c r="S302" t="s">
        <v>2354</v>
      </c>
      <c r="T302">
        <v>1021</v>
      </c>
      <c r="U302" s="1">
        <v>43852</v>
      </c>
      <c r="V302" t="s">
        <v>6399</v>
      </c>
      <c r="W302">
        <v>148</v>
      </c>
      <c r="X302" t="s">
        <v>2350</v>
      </c>
      <c r="Y302" t="s">
        <v>2355</v>
      </c>
      <c r="Z302">
        <v>6182775</v>
      </c>
      <c r="AA302" t="s">
        <v>24</v>
      </c>
      <c r="AB302" s="2">
        <f t="shared" si="8"/>
        <v>6.3565891472868215</v>
      </c>
      <c r="AC302" t="str" cm="1">
        <f t="array" ref="AC302">_xlfn.IFS(T302&lt;1000,"tiny",T302&lt;5000,"small",T302&lt;20000,"medium",T302&lt;50000,"large",T302&gt;50000,"very large")</f>
        <v>small</v>
      </c>
      <c r="AD302" t="str" cm="1">
        <f t="array" ref="AD302">_xlfn.IFS(W302&lt;5,"small",W302&lt;=20,"medium",W302&gt;20,"large")</f>
        <v>large</v>
      </c>
      <c r="AE302">
        <f t="shared" si="9"/>
        <v>7</v>
      </c>
    </row>
    <row r="303" spans="1:31" x14ac:dyDescent="0.3">
      <c r="A303">
        <v>1779</v>
      </c>
      <c r="B303" t="s">
        <v>2356</v>
      </c>
      <c r="C303" t="s">
        <v>2357</v>
      </c>
      <c r="D303" s="1">
        <v>43852</v>
      </c>
      <c r="E303" t="s">
        <v>7069</v>
      </c>
      <c r="F303">
        <v>2054056</v>
      </c>
      <c r="G303" t="s">
        <v>2357</v>
      </c>
      <c r="H303">
        <v>10009</v>
      </c>
      <c r="I303" t="s">
        <v>2358</v>
      </c>
      <c r="J303" s="1">
        <v>41195</v>
      </c>
      <c r="K303" t="s">
        <v>5693</v>
      </c>
      <c r="L303" t="s">
        <v>46</v>
      </c>
      <c r="M303">
        <v>10009</v>
      </c>
      <c r="N303">
        <v>243</v>
      </c>
      <c r="O303" t="s">
        <v>2359</v>
      </c>
      <c r="P303">
        <v>5217</v>
      </c>
      <c r="Q303" t="s">
        <v>2360</v>
      </c>
      <c r="R303">
        <v>177</v>
      </c>
      <c r="S303" t="s">
        <v>2361</v>
      </c>
      <c r="T303">
        <v>46143</v>
      </c>
      <c r="U303" s="1">
        <v>43852</v>
      </c>
      <c r="V303" t="s">
        <v>6400</v>
      </c>
      <c r="W303">
        <v>207</v>
      </c>
      <c r="X303" t="s">
        <v>2357</v>
      </c>
      <c r="Y303" t="s">
        <v>2362</v>
      </c>
      <c r="Z303">
        <v>6207167</v>
      </c>
      <c r="AA303" t="s">
        <v>2363</v>
      </c>
      <c r="AB303" s="2">
        <f t="shared" si="8"/>
        <v>29.474576271186439</v>
      </c>
      <c r="AC303" t="str" cm="1">
        <f t="array" ref="AC303">_xlfn.IFS(T303&lt;1000,"tiny",T303&lt;5000,"small",T303&lt;20000,"medium",T303&lt;50000,"large",T303&gt;50000,"very large")</f>
        <v>large</v>
      </c>
      <c r="AD303" t="str" cm="1">
        <f t="array" ref="AD303">_xlfn.IFS(W303&lt;5,"small",W303&lt;=20,"medium",W303&gt;20,"large")</f>
        <v>large</v>
      </c>
      <c r="AE303">
        <f t="shared" si="9"/>
        <v>7</v>
      </c>
    </row>
    <row r="304" spans="1:31" x14ac:dyDescent="0.3">
      <c r="A304">
        <v>845</v>
      </c>
      <c r="B304" t="s">
        <v>2364</v>
      </c>
      <c r="C304" t="s">
        <v>2365</v>
      </c>
      <c r="D304" s="1">
        <v>43850</v>
      </c>
      <c r="E304" t="s">
        <v>7070</v>
      </c>
      <c r="F304">
        <v>6392739</v>
      </c>
      <c r="G304" t="s">
        <v>2365</v>
      </c>
      <c r="H304">
        <v>3394</v>
      </c>
      <c r="I304" t="s">
        <v>2366</v>
      </c>
      <c r="J304" s="1">
        <v>41197</v>
      </c>
      <c r="K304" t="s">
        <v>5694</v>
      </c>
      <c r="L304" t="s">
        <v>37</v>
      </c>
      <c r="M304">
        <v>3394</v>
      </c>
      <c r="N304">
        <v>1367</v>
      </c>
      <c r="O304" t="s">
        <v>2367</v>
      </c>
      <c r="P304">
        <v>15181</v>
      </c>
      <c r="Q304" t="s">
        <v>2368</v>
      </c>
      <c r="R304">
        <v>267</v>
      </c>
      <c r="S304" t="s">
        <v>2369</v>
      </c>
      <c r="T304">
        <v>70186</v>
      </c>
      <c r="U304" s="1">
        <v>43852</v>
      </c>
      <c r="V304" t="s">
        <v>6093</v>
      </c>
      <c r="W304">
        <v>306</v>
      </c>
      <c r="X304" t="s">
        <v>2365</v>
      </c>
      <c r="Y304" t="s">
        <v>2370</v>
      </c>
      <c r="Z304">
        <v>6235174</v>
      </c>
      <c r="AA304" t="s">
        <v>24</v>
      </c>
      <c r="AB304" s="2">
        <f t="shared" si="8"/>
        <v>56.857677902621724</v>
      </c>
      <c r="AC304" t="str" cm="1">
        <f t="array" ref="AC304">_xlfn.IFS(T304&lt;1000,"tiny",T304&lt;5000,"small",T304&lt;20000,"medium",T304&lt;50000,"large",T304&gt;50000,"very large")</f>
        <v>very large</v>
      </c>
      <c r="AD304" t="str" cm="1">
        <f t="array" ref="AD304">_xlfn.IFS(W304&lt;5,"small",W304&lt;=20,"medium",W304&gt;20,"large")</f>
        <v>large</v>
      </c>
      <c r="AE304">
        <f t="shared" si="9"/>
        <v>7</v>
      </c>
    </row>
    <row r="305" spans="1:31" x14ac:dyDescent="0.3">
      <c r="A305">
        <v>828</v>
      </c>
      <c r="B305" t="s">
        <v>2371</v>
      </c>
      <c r="C305" t="s">
        <v>2372</v>
      </c>
      <c r="D305" s="1">
        <v>43852</v>
      </c>
      <c r="E305" t="s">
        <v>7071</v>
      </c>
      <c r="F305">
        <v>1841476</v>
      </c>
      <c r="G305" t="s">
        <v>2372</v>
      </c>
      <c r="H305">
        <v>9514</v>
      </c>
      <c r="I305" t="s">
        <v>2373</v>
      </c>
      <c r="J305" s="1">
        <v>41198</v>
      </c>
      <c r="K305" t="s">
        <v>5695</v>
      </c>
      <c r="L305" t="s">
        <v>240</v>
      </c>
      <c r="M305">
        <v>9514</v>
      </c>
      <c r="N305">
        <v>235</v>
      </c>
      <c r="O305" t="s">
        <v>2374</v>
      </c>
      <c r="P305">
        <v>619</v>
      </c>
      <c r="Q305" t="s">
        <v>2375</v>
      </c>
      <c r="R305">
        <v>138</v>
      </c>
      <c r="S305" t="s">
        <v>2376</v>
      </c>
      <c r="T305">
        <v>1151</v>
      </c>
      <c r="U305" s="1">
        <v>43852</v>
      </c>
      <c r="V305" t="s">
        <v>6401</v>
      </c>
      <c r="W305">
        <v>172</v>
      </c>
      <c r="X305" t="s">
        <v>2377</v>
      </c>
      <c r="Y305" t="s">
        <v>2378</v>
      </c>
      <c r="Z305">
        <v>6247705</v>
      </c>
      <c r="AA305" t="s">
        <v>24</v>
      </c>
      <c r="AB305" s="2">
        <f t="shared" si="8"/>
        <v>4.4855072463768115</v>
      </c>
      <c r="AC305" t="str" cm="1">
        <f t="array" ref="AC305">_xlfn.IFS(T305&lt;1000,"tiny",T305&lt;5000,"small",T305&lt;20000,"medium",T305&lt;50000,"large",T305&gt;50000,"very large")</f>
        <v>small</v>
      </c>
      <c r="AD305" t="str" cm="1">
        <f t="array" ref="AD305">_xlfn.IFS(W305&lt;5,"small",W305&lt;=20,"medium",W305&gt;20,"large")</f>
        <v>large</v>
      </c>
      <c r="AE305">
        <f t="shared" si="9"/>
        <v>7</v>
      </c>
    </row>
    <row r="306" spans="1:31" x14ac:dyDescent="0.3">
      <c r="A306">
        <v>1599</v>
      </c>
      <c r="B306" t="s">
        <v>2379</v>
      </c>
      <c r="C306" t="s">
        <v>2380</v>
      </c>
      <c r="D306" s="1">
        <v>42879</v>
      </c>
      <c r="E306" t="s">
        <v>7072</v>
      </c>
      <c r="F306">
        <v>1539806</v>
      </c>
      <c r="G306" t="s">
        <v>2380</v>
      </c>
      <c r="H306">
        <v>3198</v>
      </c>
      <c r="I306" t="s">
        <v>2381</v>
      </c>
      <c r="J306" s="1">
        <v>41199</v>
      </c>
      <c r="K306" t="s">
        <v>5696</v>
      </c>
      <c r="L306" t="s">
        <v>46</v>
      </c>
      <c r="M306">
        <v>3198</v>
      </c>
      <c r="N306">
        <v>63</v>
      </c>
      <c r="O306" t="s">
        <v>2382</v>
      </c>
      <c r="P306">
        <v>122</v>
      </c>
      <c r="Q306" t="s">
        <v>2383</v>
      </c>
      <c r="R306">
        <v>6</v>
      </c>
      <c r="S306" t="s">
        <v>2384</v>
      </c>
      <c r="T306">
        <v>4234</v>
      </c>
      <c r="U306" s="1">
        <v>43850</v>
      </c>
      <c r="V306" t="s">
        <v>6402</v>
      </c>
      <c r="W306">
        <v>7</v>
      </c>
      <c r="X306" t="s">
        <v>2385</v>
      </c>
      <c r="Y306" t="s">
        <v>2386</v>
      </c>
      <c r="Z306">
        <v>6257984</v>
      </c>
      <c r="AA306" t="s">
        <v>24</v>
      </c>
      <c r="AB306" s="2">
        <f t="shared" si="8"/>
        <v>20.333333333333332</v>
      </c>
      <c r="AC306" t="str" cm="1">
        <f t="array" ref="AC306">_xlfn.IFS(T306&lt;1000,"tiny",T306&lt;5000,"small",T306&lt;20000,"medium",T306&lt;50000,"large",T306&gt;50000,"very large")</f>
        <v>small</v>
      </c>
      <c r="AD306" t="str" cm="1">
        <f t="array" ref="AD306">_xlfn.IFS(W306&lt;5,"small",W306&lt;=20,"medium",W306&gt;20,"large")</f>
        <v>medium</v>
      </c>
      <c r="AE306">
        <f t="shared" si="9"/>
        <v>7</v>
      </c>
    </row>
    <row r="307" spans="1:31" x14ac:dyDescent="0.3">
      <c r="A307">
        <v>788</v>
      </c>
      <c r="B307" t="s">
        <v>2387</v>
      </c>
      <c r="C307" t="s">
        <v>2388</v>
      </c>
      <c r="D307" s="1">
        <v>43844</v>
      </c>
      <c r="E307" t="s">
        <v>7073</v>
      </c>
      <c r="F307">
        <v>26388</v>
      </c>
      <c r="G307" t="s">
        <v>2388</v>
      </c>
      <c r="H307">
        <v>3008</v>
      </c>
      <c r="I307" t="s">
        <v>2389</v>
      </c>
      <c r="J307" s="1">
        <v>41200</v>
      </c>
      <c r="K307" t="s">
        <v>5697</v>
      </c>
      <c r="L307" t="s">
        <v>46</v>
      </c>
      <c r="M307">
        <v>3008</v>
      </c>
      <c r="N307">
        <v>109</v>
      </c>
      <c r="O307" t="s">
        <v>2390</v>
      </c>
      <c r="P307">
        <v>2862</v>
      </c>
      <c r="Q307" t="s">
        <v>2391</v>
      </c>
      <c r="R307">
        <v>25</v>
      </c>
      <c r="S307" t="s">
        <v>2392</v>
      </c>
      <c r="T307">
        <v>4836</v>
      </c>
      <c r="U307" s="1">
        <v>43851</v>
      </c>
      <c r="V307" t="s">
        <v>6403</v>
      </c>
      <c r="W307">
        <v>28</v>
      </c>
      <c r="X307" t="s">
        <v>2393</v>
      </c>
      <c r="Y307" t="s">
        <v>2394</v>
      </c>
      <c r="Z307">
        <v>6275822</v>
      </c>
      <c r="AA307" t="s">
        <v>24</v>
      </c>
      <c r="AB307" s="2">
        <f t="shared" si="8"/>
        <v>114.48</v>
      </c>
      <c r="AC307" t="str" cm="1">
        <f t="array" ref="AC307">_xlfn.IFS(T307&lt;1000,"tiny",T307&lt;5000,"small",T307&lt;20000,"medium",T307&lt;50000,"large",T307&gt;50000,"very large")</f>
        <v>small</v>
      </c>
      <c r="AD307" t="str" cm="1">
        <f t="array" ref="AD307">_xlfn.IFS(W307&lt;5,"small",W307&lt;=20,"medium",W307&gt;20,"large")</f>
        <v>large</v>
      </c>
      <c r="AE307">
        <f t="shared" si="9"/>
        <v>7</v>
      </c>
    </row>
    <row r="308" spans="1:31" x14ac:dyDescent="0.3">
      <c r="A308">
        <v>2126</v>
      </c>
      <c r="B308" t="s">
        <v>2395</v>
      </c>
      <c r="C308" t="s">
        <v>2396</v>
      </c>
      <c r="D308" s="1">
        <v>42848</v>
      </c>
      <c r="E308" t="s">
        <v>7074</v>
      </c>
      <c r="F308">
        <v>1697871</v>
      </c>
      <c r="G308" t="s">
        <v>2396</v>
      </c>
      <c r="H308">
        <v>5077</v>
      </c>
      <c r="I308" t="s">
        <v>2397</v>
      </c>
      <c r="J308" s="1">
        <v>41201</v>
      </c>
      <c r="K308" t="s">
        <v>5698</v>
      </c>
      <c r="L308" t="s">
        <v>46</v>
      </c>
      <c r="M308">
        <v>5077</v>
      </c>
      <c r="N308">
        <v>294</v>
      </c>
      <c r="O308" t="s">
        <v>2398</v>
      </c>
      <c r="P308">
        <v>130</v>
      </c>
      <c r="Q308" t="s">
        <v>2399</v>
      </c>
      <c r="R308">
        <v>5</v>
      </c>
      <c r="S308" t="s">
        <v>2400</v>
      </c>
      <c r="T308">
        <v>186316</v>
      </c>
      <c r="U308" s="1">
        <v>43851</v>
      </c>
      <c r="V308" t="s">
        <v>5605</v>
      </c>
      <c r="W308">
        <v>8</v>
      </c>
      <c r="X308" t="s">
        <v>2401</v>
      </c>
      <c r="Y308" t="s">
        <v>2402</v>
      </c>
      <c r="Z308">
        <v>6292029</v>
      </c>
      <c r="AA308" t="s">
        <v>24</v>
      </c>
      <c r="AB308" s="2">
        <f t="shared" si="8"/>
        <v>26</v>
      </c>
      <c r="AC308" t="str" cm="1">
        <f t="array" ref="AC308">_xlfn.IFS(T308&lt;1000,"tiny",T308&lt;5000,"small",T308&lt;20000,"medium",T308&lt;50000,"large",T308&gt;50000,"very large")</f>
        <v>very large</v>
      </c>
      <c r="AD308" t="str" cm="1">
        <f t="array" ref="AD308">_xlfn.IFS(W308&lt;5,"small",W308&lt;=20,"medium",W308&gt;20,"large")</f>
        <v>medium</v>
      </c>
      <c r="AE308">
        <f t="shared" si="9"/>
        <v>7</v>
      </c>
    </row>
    <row r="309" spans="1:31" x14ac:dyDescent="0.3">
      <c r="A309">
        <v>28496</v>
      </c>
      <c r="B309" t="s">
        <v>2403</v>
      </c>
      <c r="C309" t="s">
        <v>607</v>
      </c>
      <c r="D309" s="1">
        <v>43852</v>
      </c>
      <c r="E309" t="s">
        <v>7075</v>
      </c>
      <c r="F309">
        <v>317776</v>
      </c>
      <c r="G309" t="s">
        <v>607</v>
      </c>
      <c r="H309">
        <v>45039</v>
      </c>
      <c r="I309" t="s">
        <v>2404</v>
      </c>
      <c r="J309" s="1">
        <v>41201</v>
      </c>
      <c r="K309" t="s">
        <v>5699</v>
      </c>
      <c r="L309" t="s">
        <v>46</v>
      </c>
      <c r="M309">
        <v>45039</v>
      </c>
      <c r="N309">
        <v>452</v>
      </c>
      <c r="O309" t="s">
        <v>2405</v>
      </c>
      <c r="P309">
        <v>24792</v>
      </c>
      <c r="Q309" t="s">
        <v>2406</v>
      </c>
      <c r="R309">
        <v>385</v>
      </c>
      <c r="S309" t="s">
        <v>611</v>
      </c>
      <c r="T309">
        <v>114007</v>
      </c>
      <c r="U309" s="1">
        <v>43852</v>
      </c>
      <c r="V309" t="s">
        <v>6404</v>
      </c>
      <c r="W309">
        <v>787</v>
      </c>
      <c r="X309" t="s">
        <v>2407</v>
      </c>
      <c r="Y309" t="s">
        <v>2408</v>
      </c>
      <c r="Z309">
        <v>6296790</v>
      </c>
      <c r="AA309" t="s">
        <v>24</v>
      </c>
      <c r="AB309" s="2">
        <f t="shared" si="8"/>
        <v>64.394805194805201</v>
      </c>
      <c r="AC309" t="str" cm="1">
        <f t="array" ref="AC309">_xlfn.IFS(T309&lt;1000,"tiny",T309&lt;5000,"small",T309&lt;20000,"medium",T309&lt;50000,"large",T309&gt;50000,"very large")</f>
        <v>very large</v>
      </c>
      <c r="AD309" t="str" cm="1">
        <f t="array" ref="AD309">_xlfn.IFS(W309&lt;5,"small",W309&lt;=20,"medium",W309&gt;20,"large")</f>
        <v>large</v>
      </c>
      <c r="AE309">
        <f t="shared" si="9"/>
        <v>7</v>
      </c>
    </row>
    <row r="310" spans="1:31" x14ac:dyDescent="0.3">
      <c r="A310">
        <v>3073</v>
      </c>
      <c r="B310" t="s">
        <v>2409</v>
      </c>
      <c r="C310" t="s">
        <v>2410</v>
      </c>
      <c r="D310" s="1">
        <v>43851</v>
      </c>
      <c r="E310" t="s">
        <v>7076</v>
      </c>
      <c r="F310">
        <v>1393215</v>
      </c>
      <c r="G310" t="s">
        <v>2410</v>
      </c>
      <c r="H310">
        <v>10429</v>
      </c>
      <c r="I310" t="s">
        <v>2411</v>
      </c>
      <c r="J310" s="1">
        <v>41201</v>
      </c>
      <c r="K310" t="s">
        <v>5700</v>
      </c>
      <c r="L310" t="s">
        <v>37</v>
      </c>
      <c r="M310">
        <v>10429</v>
      </c>
      <c r="N310">
        <v>288</v>
      </c>
      <c r="O310" t="s">
        <v>2412</v>
      </c>
      <c r="P310">
        <v>6039</v>
      </c>
      <c r="Q310" t="s">
        <v>2413</v>
      </c>
      <c r="R310">
        <v>106</v>
      </c>
      <c r="S310" t="s">
        <v>2414</v>
      </c>
      <c r="T310">
        <v>159198</v>
      </c>
      <c r="U310" s="1">
        <v>43852</v>
      </c>
      <c r="V310" t="s">
        <v>6405</v>
      </c>
      <c r="W310">
        <v>137</v>
      </c>
      <c r="X310" t="s">
        <v>2415</v>
      </c>
      <c r="Y310" t="s">
        <v>2416</v>
      </c>
      <c r="Z310">
        <v>6297520</v>
      </c>
      <c r="AA310" t="s">
        <v>24</v>
      </c>
      <c r="AB310" s="2">
        <f t="shared" si="8"/>
        <v>56.971698113207545</v>
      </c>
      <c r="AC310" t="str" cm="1">
        <f t="array" ref="AC310">_xlfn.IFS(T310&lt;1000,"tiny",T310&lt;5000,"small",T310&lt;20000,"medium",T310&lt;50000,"large",T310&gt;50000,"very large")</f>
        <v>very large</v>
      </c>
      <c r="AD310" t="str" cm="1">
        <f t="array" ref="AD310">_xlfn.IFS(W310&lt;5,"small",W310&lt;=20,"medium",W310&gt;20,"large")</f>
        <v>large</v>
      </c>
      <c r="AE310">
        <f t="shared" si="9"/>
        <v>7</v>
      </c>
    </row>
    <row r="311" spans="1:31" x14ac:dyDescent="0.3">
      <c r="A311">
        <v>567</v>
      </c>
      <c r="B311" t="s">
        <v>2417</v>
      </c>
      <c r="C311" t="s">
        <v>2418</v>
      </c>
      <c r="D311" s="1">
        <v>43852</v>
      </c>
      <c r="E311" t="s">
        <v>6041</v>
      </c>
      <c r="F311">
        <v>18124827</v>
      </c>
      <c r="G311" t="s">
        <v>2418</v>
      </c>
      <c r="H311">
        <v>3270</v>
      </c>
      <c r="I311" t="s">
        <v>2419</v>
      </c>
      <c r="J311" s="1">
        <v>41202</v>
      </c>
      <c r="K311" t="s">
        <v>5701</v>
      </c>
      <c r="L311" t="s">
        <v>37</v>
      </c>
      <c r="M311">
        <v>3270</v>
      </c>
      <c r="N311">
        <v>46</v>
      </c>
      <c r="O311" t="s">
        <v>2420</v>
      </c>
      <c r="P311">
        <v>3016</v>
      </c>
      <c r="Q311" t="s">
        <v>2421</v>
      </c>
      <c r="R311">
        <v>58</v>
      </c>
      <c r="S311" t="s">
        <v>2422</v>
      </c>
      <c r="T311">
        <v>772134</v>
      </c>
      <c r="U311" s="1">
        <v>43852</v>
      </c>
      <c r="V311" t="s">
        <v>6406</v>
      </c>
      <c r="W311">
        <v>68</v>
      </c>
      <c r="X311" t="s">
        <v>2418</v>
      </c>
      <c r="Y311" t="s">
        <v>2423</v>
      </c>
      <c r="Z311">
        <v>6309729</v>
      </c>
      <c r="AA311" t="s">
        <v>24</v>
      </c>
      <c r="AB311" s="2">
        <f t="shared" si="8"/>
        <v>52</v>
      </c>
      <c r="AC311" t="str" cm="1">
        <f t="array" ref="AC311">_xlfn.IFS(T311&lt;1000,"tiny",T311&lt;5000,"small",T311&lt;20000,"medium",T311&lt;50000,"large",T311&gt;50000,"very large")</f>
        <v>very large</v>
      </c>
      <c r="AD311" t="str" cm="1">
        <f t="array" ref="AD311">_xlfn.IFS(W311&lt;5,"small",W311&lt;=20,"medium",W311&gt;20,"large")</f>
        <v>large</v>
      </c>
      <c r="AE311">
        <f t="shared" si="9"/>
        <v>7</v>
      </c>
    </row>
    <row r="312" spans="1:31" x14ac:dyDescent="0.3">
      <c r="A312">
        <v>691</v>
      </c>
      <c r="B312" t="s">
        <v>2424</v>
      </c>
      <c r="C312" t="s">
        <v>2425</v>
      </c>
      <c r="D312" s="1">
        <v>43851</v>
      </c>
      <c r="E312" t="s">
        <v>7077</v>
      </c>
      <c r="F312">
        <v>26229868</v>
      </c>
      <c r="G312" t="s">
        <v>2425</v>
      </c>
      <c r="H312">
        <v>5969</v>
      </c>
      <c r="I312" t="s">
        <v>2426</v>
      </c>
      <c r="J312" s="1">
        <v>41204</v>
      </c>
      <c r="K312" t="s">
        <v>5702</v>
      </c>
      <c r="L312" t="s">
        <v>37</v>
      </c>
      <c r="M312">
        <v>5969</v>
      </c>
      <c r="N312">
        <v>25</v>
      </c>
      <c r="O312" t="s">
        <v>2427</v>
      </c>
      <c r="P312">
        <v>3155</v>
      </c>
      <c r="Q312" t="s">
        <v>2428</v>
      </c>
      <c r="R312">
        <v>148</v>
      </c>
      <c r="S312" t="s">
        <v>2429</v>
      </c>
      <c r="T312">
        <v>17161</v>
      </c>
      <c r="U312" s="1">
        <v>43852</v>
      </c>
      <c r="V312" t="s">
        <v>6407</v>
      </c>
      <c r="W312">
        <v>187</v>
      </c>
      <c r="X312" t="s">
        <v>2430</v>
      </c>
      <c r="Y312" t="s">
        <v>2431</v>
      </c>
      <c r="Z312">
        <v>6331139</v>
      </c>
      <c r="AA312" t="s">
        <v>24</v>
      </c>
      <c r="AB312" s="2">
        <f t="shared" si="8"/>
        <v>21.317567567567568</v>
      </c>
      <c r="AC312" t="str" cm="1">
        <f t="array" ref="AC312">_xlfn.IFS(T312&lt;1000,"tiny",T312&lt;5000,"small",T312&lt;20000,"medium",T312&lt;50000,"large",T312&gt;50000,"very large")</f>
        <v>medium</v>
      </c>
      <c r="AD312" t="str" cm="1">
        <f t="array" ref="AD312">_xlfn.IFS(W312&lt;5,"small",W312&lt;=20,"medium",W312&gt;20,"large")</f>
        <v>large</v>
      </c>
      <c r="AE312">
        <f t="shared" si="9"/>
        <v>7</v>
      </c>
    </row>
    <row r="313" spans="1:31" x14ac:dyDescent="0.3">
      <c r="A313">
        <v>1038</v>
      </c>
      <c r="B313" t="s">
        <v>2432</v>
      </c>
      <c r="C313" t="s">
        <v>2433</v>
      </c>
      <c r="D313" s="1">
        <v>43738</v>
      </c>
      <c r="E313" t="s">
        <v>7078</v>
      </c>
      <c r="F313">
        <v>508521</v>
      </c>
      <c r="G313" t="s">
        <v>2433</v>
      </c>
      <c r="H313">
        <v>3079</v>
      </c>
      <c r="I313" t="s">
        <v>2434</v>
      </c>
      <c r="J313" s="1">
        <v>41206</v>
      </c>
      <c r="K313" t="s">
        <v>5703</v>
      </c>
      <c r="L313" t="s">
        <v>37</v>
      </c>
      <c r="M313">
        <v>3079</v>
      </c>
      <c r="N313">
        <v>42</v>
      </c>
      <c r="O313" t="s">
        <v>2435</v>
      </c>
      <c r="P313">
        <v>203</v>
      </c>
      <c r="Q313" t="s">
        <v>2436</v>
      </c>
      <c r="R313">
        <v>14</v>
      </c>
      <c r="S313" t="s">
        <v>2437</v>
      </c>
      <c r="T313">
        <v>544</v>
      </c>
      <c r="U313" s="1">
        <v>43852</v>
      </c>
      <c r="V313" t="s">
        <v>6408</v>
      </c>
      <c r="W313">
        <v>24</v>
      </c>
      <c r="X313" t="s">
        <v>2438</v>
      </c>
      <c r="Y313" t="s">
        <v>2439</v>
      </c>
      <c r="Z313">
        <v>6371338</v>
      </c>
      <c r="AA313" t="s">
        <v>24</v>
      </c>
      <c r="AB313" s="2">
        <f t="shared" si="8"/>
        <v>14.5</v>
      </c>
      <c r="AC313" t="str" cm="1">
        <f t="array" ref="AC313">_xlfn.IFS(T313&lt;1000,"tiny",T313&lt;5000,"small",T313&lt;20000,"medium",T313&lt;50000,"large",T313&gt;50000,"very large")</f>
        <v>tiny</v>
      </c>
      <c r="AD313" t="str" cm="1">
        <f t="array" ref="AD313">_xlfn.IFS(W313&lt;5,"small",W313&lt;=20,"medium",W313&gt;20,"large")</f>
        <v>large</v>
      </c>
      <c r="AE313">
        <f t="shared" si="9"/>
        <v>7</v>
      </c>
    </row>
    <row r="314" spans="1:31" x14ac:dyDescent="0.3">
      <c r="A314">
        <v>368</v>
      </c>
      <c r="B314" t="s">
        <v>2440</v>
      </c>
      <c r="C314" t="s">
        <v>2441</v>
      </c>
      <c r="D314" s="1">
        <v>43804</v>
      </c>
      <c r="E314" t="s">
        <v>7079</v>
      </c>
      <c r="F314">
        <v>12833921</v>
      </c>
      <c r="G314" t="s">
        <v>2441</v>
      </c>
      <c r="H314">
        <v>2797</v>
      </c>
      <c r="I314" t="s">
        <v>2442</v>
      </c>
      <c r="J314" s="1">
        <v>41208</v>
      </c>
      <c r="K314" t="s">
        <v>5704</v>
      </c>
      <c r="L314" t="s">
        <v>37</v>
      </c>
      <c r="M314">
        <v>2797</v>
      </c>
      <c r="N314">
        <v>260</v>
      </c>
      <c r="O314" t="s">
        <v>2443</v>
      </c>
      <c r="P314">
        <v>7496</v>
      </c>
      <c r="Q314" t="s">
        <v>2444</v>
      </c>
      <c r="R314">
        <v>47</v>
      </c>
      <c r="S314" t="s">
        <v>2445</v>
      </c>
      <c r="T314">
        <v>22938</v>
      </c>
      <c r="U314" s="1">
        <v>43852</v>
      </c>
      <c r="V314" t="s">
        <v>6409</v>
      </c>
      <c r="W314">
        <v>63</v>
      </c>
      <c r="X314" t="s">
        <v>2441</v>
      </c>
      <c r="Y314" t="s">
        <v>2446</v>
      </c>
      <c r="Z314">
        <v>6404963</v>
      </c>
      <c r="AA314" t="s">
        <v>24</v>
      </c>
      <c r="AB314" s="2">
        <f t="shared" si="8"/>
        <v>159.48936170212767</v>
      </c>
      <c r="AC314" t="str" cm="1">
        <f t="array" ref="AC314">_xlfn.IFS(T314&lt;1000,"tiny",T314&lt;5000,"small",T314&lt;20000,"medium",T314&lt;50000,"large",T314&gt;50000,"very large")</f>
        <v>large</v>
      </c>
      <c r="AD314" t="str" cm="1">
        <f t="array" ref="AD314">_xlfn.IFS(W314&lt;5,"small",W314&lt;=20,"medium",W314&gt;20,"large")</f>
        <v>large</v>
      </c>
      <c r="AE314">
        <f t="shared" si="9"/>
        <v>7</v>
      </c>
    </row>
    <row r="315" spans="1:31" x14ac:dyDescent="0.3">
      <c r="A315">
        <v>719</v>
      </c>
      <c r="B315" t="s">
        <v>2447</v>
      </c>
      <c r="C315" t="s">
        <v>2113</v>
      </c>
      <c r="D315" s="1">
        <v>43852</v>
      </c>
      <c r="E315" t="s">
        <v>7080</v>
      </c>
      <c r="F315">
        <v>10203055</v>
      </c>
      <c r="G315" t="s">
        <v>2113</v>
      </c>
      <c r="H315">
        <v>7172</v>
      </c>
      <c r="I315" t="s">
        <v>2448</v>
      </c>
      <c r="J315" s="1">
        <v>41211</v>
      </c>
      <c r="K315" t="s">
        <v>5705</v>
      </c>
      <c r="L315" t="s">
        <v>240</v>
      </c>
      <c r="M315">
        <v>7172</v>
      </c>
      <c r="N315">
        <v>59</v>
      </c>
      <c r="O315" t="s">
        <v>2449</v>
      </c>
      <c r="P315">
        <v>2408</v>
      </c>
      <c r="Q315" t="s">
        <v>2450</v>
      </c>
      <c r="R315">
        <v>59</v>
      </c>
      <c r="S315" t="s">
        <v>2117</v>
      </c>
      <c r="T315">
        <v>7139</v>
      </c>
      <c r="U315" s="1">
        <v>43852</v>
      </c>
      <c r="V315" t="s">
        <v>6410</v>
      </c>
      <c r="W315">
        <v>75</v>
      </c>
      <c r="X315" t="s">
        <v>2451</v>
      </c>
      <c r="Y315" t="s">
        <v>2452</v>
      </c>
      <c r="Z315">
        <v>6443435</v>
      </c>
      <c r="AA315" t="s">
        <v>24</v>
      </c>
      <c r="AB315" s="2">
        <f t="shared" si="8"/>
        <v>40.813559322033896</v>
      </c>
      <c r="AC315" t="str" cm="1">
        <f t="array" ref="AC315">_xlfn.IFS(T315&lt;1000,"tiny",T315&lt;5000,"small",T315&lt;20000,"medium",T315&lt;50000,"large",T315&gt;50000,"very large")</f>
        <v>medium</v>
      </c>
      <c r="AD315" t="str" cm="1">
        <f t="array" ref="AD315">_xlfn.IFS(W315&lt;5,"small",W315&lt;=20,"medium",W315&gt;20,"large")</f>
        <v>large</v>
      </c>
      <c r="AE315">
        <f t="shared" si="9"/>
        <v>7</v>
      </c>
    </row>
    <row r="316" spans="1:31" x14ac:dyDescent="0.3">
      <c r="A316">
        <v>2094</v>
      </c>
      <c r="B316" t="s">
        <v>2453</v>
      </c>
      <c r="C316" t="s">
        <v>2454</v>
      </c>
      <c r="D316" s="1">
        <v>43780</v>
      </c>
      <c r="E316" t="s">
        <v>7081</v>
      </c>
      <c r="F316">
        <v>895331</v>
      </c>
      <c r="G316" t="s">
        <v>2454</v>
      </c>
      <c r="H316">
        <v>6091</v>
      </c>
      <c r="I316" t="s">
        <v>2455</v>
      </c>
      <c r="J316" s="1">
        <v>41216</v>
      </c>
      <c r="K316" t="s">
        <v>5706</v>
      </c>
      <c r="L316" t="s">
        <v>37</v>
      </c>
      <c r="M316">
        <v>6091</v>
      </c>
      <c r="N316">
        <v>269</v>
      </c>
      <c r="O316" t="s">
        <v>2456</v>
      </c>
      <c r="P316">
        <v>1350</v>
      </c>
      <c r="Q316" t="s">
        <v>2457</v>
      </c>
      <c r="R316">
        <v>73</v>
      </c>
      <c r="S316" t="s">
        <v>2458</v>
      </c>
      <c r="T316">
        <v>1963</v>
      </c>
      <c r="U316" s="1">
        <v>43852</v>
      </c>
      <c r="V316" t="s">
        <v>6411</v>
      </c>
      <c r="W316">
        <v>87</v>
      </c>
      <c r="X316" t="s">
        <v>2459</v>
      </c>
      <c r="Y316" t="s">
        <v>2460</v>
      </c>
      <c r="Z316">
        <v>6523023</v>
      </c>
      <c r="AA316" t="s">
        <v>24</v>
      </c>
      <c r="AB316" s="2">
        <f t="shared" si="8"/>
        <v>18.493150684931507</v>
      </c>
      <c r="AC316" t="str" cm="1">
        <f t="array" ref="AC316">_xlfn.IFS(T316&lt;1000,"tiny",T316&lt;5000,"small",T316&lt;20000,"medium",T316&lt;50000,"large",T316&gt;50000,"very large")</f>
        <v>small</v>
      </c>
      <c r="AD316" t="str" cm="1">
        <f t="array" ref="AD316">_xlfn.IFS(W316&lt;5,"small",W316&lt;=20,"medium",W316&gt;20,"large")</f>
        <v>large</v>
      </c>
      <c r="AE316">
        <f t="shared" si="9"/>
        <v>7</v>
      </c>
    </row>
    <row r="317" spans="1:31" x14ac:dyDescent="0.3">
      <c r="A317">
        <v>1760</v>
      </c>
      <c r="B317" t="s">
        <v>2461</v>
      </c>
      <c r="C317" t="s">
        <v>2462</v>
      </c>
      <c r="D317" s="1">
        <v>43838</v>
      </c>
      <c r="E317" t="s">
        <v>7082</v>
      </c>
      <c r="F317">
        <v>449558</v>
      </c>
      <c r="G317" t="s">
        <v>2462</v>
      </c>
      <c r="H317">
        <v>6497</v>
      </c>
      <c r="I317" t="s">
        <v>2463</v>
      </c>
      <c r="J317" s="1">
        <v>41217</v>
      </c>
      <c r="K317" t="s">
        <v>5707</v>
      </c>
      <c r="L317" t="s">
        <v>37</v>
      </c>
      <c r="M317">
        <v>6497</v>
      </c>
      <c r="N317">
        <v>69</v>
      </c>
      <c r="O317" t="s">
        <v>2464</v>
      </c>
      <c r="P317">
        <v>457</v>
      </c>
      <c r="Q317" t="s">
        <v>2465</v>
      </c>
      <c r="R317">
        <v>40</v>
      </c>
      <c r="S317" t="s">
        <v>2466</v>
      </c>
      <c r="T317">
        <v>80201</v>
      </c>
      <c r="U317" s="1">
        <v>43852</v>
      </c>
      <c r="V317" t="s">
        <v>6412</v>
      </c>
      <c r="W317">
        <v>44</v>
      </c>
      <c r="X317" t="s">
        <v>2467</v>
      </c>
      <c r="Y317" t="s">
        <v>2468</v>
      </c>
      <c r="Z317">
        <v>6536534</v>
      </c>
      <c r="AA317" t="s">
        <v>24</v>
      </c>
      <c r="AB317" s="2">
        <f t="shared" si="8"/>
        <v>11.425000000000001</v>
      </c>
      <c r="AC317" t="str" cm="1">
        <f t="array" ref="AC317">_xlfn.IFS(T317&lt;1000,"tiny",T317&lt;5000,"small",T317&lt;20000,"medium",T317&lt;50000,"large",T317&gt;50000,"very large")</f>
        <v>very large</v>
      </c>
      <c r="AD317" t="str" cm="1">
        <f t="array" ref="AD317">_xlfn.IFS(W317&lt;5,"small",W317&lt;=20,"medium",W317&gt;20,"large")</f>
        <v>large</v>
      </c>
      <c r="AE317">
        <f t="shared" si="9"/>
        <v>7</v>
      </c>
    </row>
    <row r="318" spans="1:31" x14ac:dyDescent="0.3">
      <c r="A318">
        <v>1073</v>
      </c>
      <c r="B318" t="s">
        <v>2469</v>
      </c>
      <c r="C318" t="s">
        <v>2470</v>
      </c>
      <c r="D318" s="1">
        <v>43852</v>
      </c>
      <c r="E318" t="s">
        <v>7083</v>
      </c>
      <c r="F318">
        <v>359076</v>
      </c>
      <c r="G318" t="s">
        <v>2470</v>
      </c>
      <c r="H318">
        <v>9158</v>
      </c>
      <c r="I318" t="s">
        <v>2471</v>
      </c>
      <c r="J318" s="1">
        <v>41225</v>
      </c>
      <c r="K318" t="s">
        <v>5708</v>
      </c>
      <c r="L318" t="s">
        <v>37</v>
      </c>
      <c r="M318">
        <v>9158</v>
      </c>
      <c r="N318">
        <v>98</v>
      </c>
      <c r="O318" t="s">
        <v>2472</v>
      </c>
      <c r="P318">
        <v>2246</v>
      </c>
      <c r="Q318" t="s">
        <v>2473</v>
      </c>
      <c r="R318">
        <v>277</v>
      </c>
      <c r="S318" t="s">
        <v>2474</v>
      </c>
      <c r="T318">
        <v>4669</v>
      </c>
      <c r="U318" s="1">
        <v>43852</v>
      </c>
      <c r="V318" t="s">
        <v>6413</v>
      </c>
      <c r="W318">
        <v>319</v>
      </c>
      <c r="X318" t="s">
        <v>42</v>
      </c>
      <c r="Y318" t="s">
        <v>2475</v>
      </c>
      <c r="Z318">
        <v>6662075</v>
      </c>
      <c r="AA318" t="s">
        <v>24</v>
      </c>
      <c r="AB318" s="2">
        <f t="shared" si="8"/>
        <v>8.1083032490974727</v>
      </c>
      <c r="AC318" t="str" cm="1">
        <f t="array" ref="AC318">_xlfn.IFS(T318&lt;1000,"tiny",T318&lt;5000,"small",T318&lt;20000,"medium",T318&lt;50000,"large",T318&gt;50000,"very large")</f>
        <v>small</v>
      </c>
      <c r="AD318" t="str" cm="1">
        <f t="array" ref="AD318">_xlfn.IFS(W318&lt;5,"small",W318&lt;=20,"medium",W318&gt;20,"large")</f>
        <v>large</v>
      </c>
      <c r="AE318">
        <f t="shared" si="9"/>
        <v>7</v>
      </c>
    </row>
    <row r="319" spans="1:31" x14ac:dyDescent="0.3">
      <c r="A319">
        <v>5029</v>
      </c>
      <c r="B319" t="s">
        <v>2476</v>
      </c>
      <c r="C319" t="s">
        <v>2477</v>
      </c>
      <c r="D319" s="1">
        <v>43796</v>
      </c>
      <c r="E319" t="s">
        <v>5856</v>
      </c>
      <c r="F319">
        <v>52171</v>
      </c>
      <c r="G319" t="s">
        <v>2477</v>
      </c>
      <c r="H319">
        <v>10656</v>
      </c>
      <c r="I319" t="s">
        <v>2478</v>
      </c>
      <c r="J319" s="1">
        <v>41226</v>
      </c>
      <c r="K319" t="s">
        <v>5709</v>
      </c>
      <c r="L319" t="s">
        <v>37</v>
      </c>
      <c r="M319">
        <v>10656</v>
      </c>
      <c r="N319">
        <v>6</v>
      </c>
      <c r="O319" t="s">
        <v>2479</v>
      </c>
      <c r="P319">
        <v>235</v>
      </c>
      <c r="Q319" t="s">
        <v>2480</v>
      </c>
      <c r="R319">
        <v>10</v>
      </c>
      <c r="S319" t="s">
        <v>2481</v>
      </c>
      <c r="T319">
        <v>20914</v>
      </c>
      <c r="U319" s="1">
        <v>43852</v>
      </c>
      <c r="V319" t="s">
        <v>6414</v>
      </c>
      <c r="W319">
        <v>10</v>
      </c>
      <c r="X319" t="s">
        <v>2482</v>
      </c>
      <c r="Y319" t="s">
        <v>2483</v>
      </c>
      <c r="Z319">
        <v>6671099</v>
      </c>
      <c r="AA319" t="s">
        <v>24</v>
      </c>
      <c r="AB319" s="2">
        <f t="shared" si="8"/>
        <v>23.5</v>
      </c>
      <c r="AC319" t="str" cm="1">
        <f t="array" ref="AC319">_xlfn.IFS(T319&lt;1000,"tiny",T319&lt;5000,"small",T319&lt;20000,"medium",T319&lt;50000,"large",T319&gt;50000,"very large")</f>
        <v>large</v>
      </c>
      <c r="AD319" t="str" cm="1">
        <f t="array" ref="AD319">_xlfn.IFS(W319&lt;5,"small",W319&lt;=20,"medium",W319&gt;20,"large")</f>
        <v>medium</v>
      </c>
      <c r="AE319">
        <f t="shared" si="9"/>
        <v>7</v>
      </c>
    </row>
    <row r="320" spans="1:31" x14ac:dyDescent="0.3">
      <c r="A320">
        <v>555</v>
      </c>
      <c r="B320" t="s">
        <v>2484</v>
      </c>
      <c r="C320" t="s">
        <v>2485</v>
      </c>
      <c r="D320" s="1">
        <v>43848</v>
      </c>
      <c r="E320" t="s">
        <v>7084</v>
      </c>
      <c r="F320">
        <v>686220</v>
      </c>
      <c r="G320" t="s">
        <v>2485</v>
      </c>
      <c r="H320">
        <v>3630</v>
      </c>
      <c r="I320" t="s">
        <v>2486</v>
      </c>
      <c r="J320" s="1">
        <v>41228</v>
      </c>
      <c r="K320" t="s">
        <v>5710</v>
      </c>
      <c r="L320" t="s">
        <v>240</v>
      </c>
      <c r="M320">
        <v>3630</v>
      </c>
      <c r="N320">
        <v>5</v>
      </c>
      <c r="O320" t="s">
        <v>2487</v>
      </c>
      <c r="P320">
        <v>793</v>
      </c>
      <c r="Q320" t="s">
        <v>2488</v>
      </c>
      <c r="R320">
        <v>71</v>
      </c>
      <c r="S320" t="s">
        <v>2489</v>
      </c>
      <c r="T320">
        <v>6076</v>
      </c>
      <c r="U320" s="1">
        <v>43852</v>
      </c>
      <c r="V320" t="s">
        <v>6415</v>
      </c>
      <c r="W320">
        <v>88</v>
      </c>
      <c r="X320" t="s">
        <v>2490</v>
      </c>
      <c r="Y320" t="s">
        <v>2491</v>
      </c>
      <c r="Z320">
        <v>6701057</v>
      </c>
      <c r="AA320" t="s">
        <v>24</v>
      </c>
      <c r="AB320" s="2">
        <f t="shared" si="8"/>
        <v>11.169014084507042</v>
      </c>
      <c r="AC320" t="str" cm="1">
        <f t="array" ref="AC320">_xlfn.IFS(T320&lt;1000,"tiny",T320&lt;5000,"small",T320&lt;20000,"medium",T320&lt;50000,"large",T320&gt;50000,"very large")</f>
        <v>medium</v>
      </c>
      <c r="AD320" t="str" cm="1">
        <f t="array" ref="AD320">_xlfn.IFS(W320&lt;5,"small",W320&lt;=20,"medium",W320&gt;20,"large")</f>
        <v>large</v>
      </c>
      <c r="AE320">
        <f t="shared" si="9"/>
        <v>7</v>
      </c>
    </row>
    <row r="321" spans="1:31" x14ac:dyDescent="0.3">
      <c r="A321">
        <v>1101</v>
      </c>
      <c r="B321" t="s">
        <v>2492</v>
      </c>
      <c r="C321" t="s">
        <v>2493</v>
      </c>
      <c r="D321" s="1">
        <v>43560</v>
      </c>
      <c r="E321" t="s">
        <v>7085</v>
      </c>
      <c r="F321">
        <v>189503</v>
      </c>
      <c r="G321" t="s">
        <v>2493</v>
      </c>
      <c r="H321">
        <v>4706</v>
      </c>
      <c r="I321" t="s">
        <v>2494</v>
      </c>
      <c r="J321" s="1">
        <v>41228</v>
      </c>
      <c r="K321" t="s">
        <v>5711</v>
      </c>
      <c r="L321" t="s">
        <v>46</v>
      </c>
      <c r="M321">
        <v>4706</v>
      </c>
      <c r="N321">
        <v>329</v>
      </c>
      <c r="O321" t="s">
        <v>2495</v>
      </c>
      <c r="P321">
        <v>284</v>
      </c>
      <c r="Q321" t="s">
        <v>2496</v>
      </c>
      <c r="R321">
        <v>23</v>
      </c>
      <c r="S321" t="s">
        <v>2497</v>
      </c>
      <c r="T321">
        <v>18083</v>
      </c>
      <c r="U321" s="1">
        <v>43850</v>
      </c>
      <c r="V321" t="s">
        <v>6101</v>
      </c>
      <c r="W321">
        <v>34</v>
      </c>
      <c r="X321" t="s">
        <v>2498</v>
      </c>
      <c r="Y321" t="s">
        <v>2499</v>
      </c>
      <c r="Z321">
        <v>6709149</v>
      </c>
      <c r="AA321" t="s">
        <v>24</v>
      </c>
      <c r="AB321" s="2">
        <f t="shared" si="8"/>
        <v>12.347826086956522</v>
      </c>
      <c r="AC321" t="str" cm="1">
        <f t="array" ref="AC321">_xlfn.IFS(T321&lt;1000,"tiny",T321&lt;5000,"small",T321&lt;20000,"medium",T321&lt;50000,"large",T321&gt;50000,"very large")</f>
        <v>medium</v>
      </c>
      <c r="AD321" t="str" cm="1">
        <f t="array" ref="AD321">_xlfn.IFS(W321&lt;5,"small",W321&lt;=20,"medium",W321&gt;20,"large")</f>
        <v>large</v>
      </c>
      <c r="AE321">
        <f t="shared" si="9"/>
        <v>7</v>
      </c>
    </row>
    <row r="322" spans="1:31" x14ac:dyDescent="0.3">
      <c r="A322">
        <v>507</v>
      </c>
      <c r="B322" t="s">
        <v>2500</v>
      </c>
      <c r="C322" t="s">
        <v>2501</v>
      </c>
      <c r="D322" s="1">
        <v>43842</v>
      </c>
      <c r="E322" t="s">
        <v>7086</v>
      </c>
      <c r="F322">
        <v>1596037</v>
      </c>
      <c r="G322" t="s">
        <v>2501</v>
      </c>
      <c r="H322">
        <v>5907</v>
      </c>
      <c r="I322" t="s">
        <v>2502</v>
      </c>
      <c r="J322" s="1">
        <v>41231</v>
      </c>
      <c r="K322" t="s">
        <v>5712</v>
      </c>
      <c r="L322" t="s">
        <v>37</v>
      </c>
      <c r="M322">
        <v>5907</v>
      </c>
      <c r="N322">
        <v>43</v>
      </c>
      <c r="O322" t="s">
        <v>2503</v>
      </c>
      <c r="P322">
        <v>1128</v>
      </c>
      <c r="Q322" t="s">
        <v>2504</v>
      </c>
      <c r="R322">
        <v>181</v>
      </c>
      <c r="S322" t="s">
        <v>2505</v>
      </c>
      <c r="T322">
        <v>1625</v>
      </c>
      <c r="U322" s="1">
        <v>43852</v>
      </c>
      <c r="V322" t="s">
        <v>6416</v>
      </c>
      <c r="W322">
        <v>206</v>
      </c>
      <c r="X322" t="s">
        <v>2506</v>
      </c>
      <c r="Y322" t="s">
        <v>2507</v>
      </c>
      <c r="Z322">
        <v>6750871</v>
      </c>
      <c r="AA322" t="s">
        <v>24</v>
      </c>
      <c r="AB322" s="2">
        <f t="shared" si="8"/>
        <v>6.2320441988950277</v>
      </c>
      <c r="AC322" t="str" cm="1">
        <f t="array" ref="AC322">_xlfn.IFS(T322&lt;1000,"tiny",T322&lt;5000,"small",T322&lt;20000,"medium",T322&lt;50000,"large",T322&gt;50000,"very large")</f>
        <v>small</v>
      </c>
      <c r="AD322" t="str" cm="1">
        <f t="array" ref="AD322">_xlfn.IFS(W322&lt;5,"small",W322&lt;=20,"medium",W322&gt;20,"large")</f>
        <v>large</v>
      </c>
      <c r="AE322">
        <f t="shared" si="9"/>
        <v>7</v>
      </c>
    </row>
    <row r="323" spans="1:31" x14ac:dyDescent="0.3">
      <c r="A323">
        <v>3940</v>
      </c>
      <c r="B323" t="s">
        <v>2508</v>
      </c>
      <c r="C323" t="s">
        <v>1959</v>
      </c>
      <c r="D323" s="1">
        <v>43846</v>
      </c>
      <c r="E323" t="s">
        <v>7087</v>
      </c>
      <c r="F323">
        <v>913567</v>
      </c>
      <c r="G323" t="s">
        <v>1959</v>
      </c>
      <c r="H323">
        <v>19008</v>
      </c>
      <c r="I323" t="s">
        <v>2509</v>
      </c>
      <c r="J323" s="1">
        <v>41232</v>
      </c>
      <c r="K323" t="s">
        <v>5713</v>
      </c>
      <c r="L323" t="s">
        <v>46</v>
      </c>
      <c r="M323">
        <v>19008</v>
      </c>
      <c r="N323">
        <v>364</v>
      </c>
      <c r="O323" t="s">
        <v>2510</v>
      </c>
      <c r="P323">
        <v>2109</v>
      </c>
      <c r="Q323" t="s">
        <v>2511</v>
      </c>
      <c r="R323">
        <v>105</v>
      </c>
      <c r="S323" t="s">
        <v>1963</v>
      </c>
      <c r="T323">
        <v>9695</v>
      </c>
      <c r="U323" s="1">
        <v>43852</v>
      </c>
      <c r="V323" t="s">
        <v>6417</v>
      </c>
      <c r="W323">
        <v>145</v>
      </c>
      <c r="X323" t="s">
        <v>2512</v>
      </c>
      <c r="Y323" t="s">
        <v>2513</v>
      </c>
      <c r="Z323">
        <v>6766558</v>
      </c>
      <c r="AA323" t="s">
        <v>24</v>
      </c>
      <c r="AB323" s="2">
        <f t="shared" ref="AB323:AB386" si="10">P323/R323</f>
        <v>20.085714285714285</v>
      </c>
      <c r="AC323" t="str" cm="1">
        <f t="array" ref="AC323">_xlfn.IFS(T323&lt;1000,"tiny",T323&lt;5000,"small",T323&lt;20000,"medium",T323&lt;50000,"large",T323&gt;50000,"very large")</f>
        <v>medium</v>
      </c>
      <c r="AD323" t="str" cm="1">
        <f t="array" ref="AD323">_xlfn.IFS(W323&lt;5,"small",W323&lt;=20,"medium",W323&gt;20,"large")</f>
        <v>large</v>
      </c>
      <c r="AE323">
        <f t="shared" ref="AE323:AE386" si="11">DATEDIF(J323,U323,"Y")</f>
        <v>7</v>
      </c>
    </row>
    <row r="324" spans="1:31" x14ac:dyDescent="0.3">
      <c r="A324">
        <v>2045</v>
      </c>
      <c r="B324" t="s">
        <v>2514</v>
      </c>
      <c r="C324" t="s">
        <v>329</v>
      </c>
      <c r="D324" s="1">
        <v>43852</v>
      </c>
      <c r="E324" t="s">
        <v>7088</v>
      </c>
      <c r="F324">
        <v>2232217</v>
      </c>
      <c r="G324" t="s">
        <v>329</v>
      </c>
      <c r="H324">
        <v>9088</v>
      </c>
      <c r="I324" t="s">
        <v>2515</v>
      </c>
      <c r="J324" s="1">
        <v>41233</v>
      </c>
      <c r="K324" t="s">
        <v>5714</v>
      </c>
      <c r="L324" t="s">
        <v>37</v>
      </c>
      <c r="M324">
        <v>9088</v>
      </c>
      <c r="N324">
        <v>640</v>
      </c>
      <c r="O324" t="s">
        <v>2516</v>
      </c>
      <c r="P324">
        <v>7916</v>
      </c>
      <c r="Q324" t="s">
        <v>2517</v>
      </c>
      <c r="R324">
        <v>218</v>
      </c>
      <c r="S324" t="s">
        <v>333</v>
      </c>
      <c r="T324">
        <v>21726</v>
      </c>
      <c r="U324" s="1">
        <v>43852</v>
      </c>
      <c r="V324" t="s">
        <v>6139</v>
      </c>
      <c r="W324">
        <v>279</v>
      </c>
      <c r="X324" t="s">
        <v>2518</v>
      </c>
      <c r="Y324" t="s">
        <v>2519</v>
      </c>
      <c r="Z324">
        <v>6780767</v>
      </c>
      <c r="AA324" t="s">
        <v>25</v>
      </c>
      <c r="AB324" s="2">
        <f t="shared" si="10"/>
        <v>36.311926605504588</v>
      </c>
      <c r="AC324" t="str" cm="1">
        <f t="array" ref="AC324">_xlfn.IFS(T324&lt;1000,"tiny",T324&lt;5000,"small",T324&lt;20000,"medium",T324&lt;50000,"large",T324&gt;50000,"very large")</f>
        <v>large</v>
      </c>
      <c r="AD324" t="str" cm="1">
        <f t="array" ref="AD324">_xlfn.IFS(W324&lt;5,"small",W324&lt;=20,"medium",W324&gt;20,"large")</f>
        <v>large</v>
      </c>
      <c r="AE324">
        <f t="shared" si="11"/>
        <v>7</v>
      </c>
    </row>
    <row r="325" spans="1:31" x14ac:dyDescent="0.3">
      <c r="A325">
        <v>795</v>
      </c>
      <c r="B325" t="s">
        <v>2520</v>
      </c>
      <c r="C325" t="s">
        <v>2521</v>
      </c>
      <c r="D325" s="1">
        <v>42555</v>
      </c>
      <c r="E325" t="s">
        <v>7089</v>
      </c>
      <c r="F325">
        <v>675408</v>
      </c>
      <c r="G325" t="s">
        <v>2521</v>
      </c>
      <c r="H325">
        <v>2684</v>
      </c>
      <c r="I325" t="s">
        <v>2522</v>
      </c>
      <c r="J325" s="1">
        <v>41234</v>
      </c>
      <c r="K325" t="s">
        <v>5715</v>
      </c>
      <c r="L325" t="s">
        <v>46</v>
      </c>
      <c r="M325">
        <v>2684</v>
      </c>
      <c r="N325">
        <v>139</v>
      </c>
      <c r="O325" t="s">
        <v>2523</v>
      </c>
      <c r="P325">
        <v>82</v>
      </c>
      <c r="Q325" t="s">
        <v>2524</v>
      </c>
      <c r="R325">
        <v>9</v>
      </c>
      <c r="S325" t="s">
        <v>2525</v>
      </c>
      <c r="T325">
        <v>14319</v>
      </c>
      <c r="U325" s="1">
        <v>43849</v>
      </c>
      <c r="V325" t="s">
        <v>6418</v>
      </c>
      <c r="W325">
        <v>10</v>
      </c>
      <c r="X325" t="s">
        <v>2526</v>
      </c>
      <c r="Y325" t="s">
        <v>2527</v>
      </c>
      <c r="Z325">
        <v>6798814</v>
      </c>
      <c r="AA325" t="s">
        <v>24</v>
      </c>
      <c r="AB325" s="2">
        <f t="shared" si="10"/>
        <v>9.1111111111111107</v>
      </c>
      <c r="AC325" t="str" cm="1">
        <f t="array" ref="AC325">_xlfn.IFS(T325&lt;1000,"tiny",T325&lt;5000,"small",T325&lt;20000,"medium",T325&lt;50000,"large",T325&gt;50000,"very large")</f>
        <v>medium</v>
      </c>
      <c r="AD325" t="str" cm="1">
        <f t="array" ref="AD325">_xlfn.IFS(W325&lt;5,"small",W325&lt;=20,"medium",W325&gt;20,"large")</f>
        <v>medium</v>
      </c>
      <c r="AE325">
        <f t="shared" si="11"/>
        <v>7</v>
      </c>
    </row>
    <row r="326" spans="1:31" x14ac:dyDescent="0.3">
      <c r="A326">
        <v>552</v>
      </c>
      <c r="B326" t="s">
        <v>2528</v>
      </c>
      <c r="C326" t="s">
        <v>2529</v>
      </c>
      <c r="D326" s="1">
        <v>43817</v>
      </c>
      <c r="E326" t="s">
        <v>7090</v>
      </c>
      <c r="F326">
        <v>5183851</v>
      </c>
      <c r="G326" t="s">
        <v>2529</v>
      </c>
      <c r="H326">
        <v>12289</v>
      </c>
      <c r="I326" t="s">
        <v>2530</v>
      </c>
      <c r="J326" s="1">
        <v>41237</v>
      </c>
      <c r="K326" t="s">
        <v>5716</v>
      </c>
      <c r="L326" t="s">
        <v>46</v>
      </c>
      <c r="M326">
        <v>12289</v>
      </c>
      <c r="N326">
        <v>310</v>
      </c>
      <c r="O326" t="s">
        <v>2531</v>
      </c>
      <c r="P326">
        <v>184</v>
      </c>
      <c r="Q326" t="s">
        <v>2532</v>
      </c>
      <c r="R326">
        <v>31</v>
      </c>
      <c r="S326" t="s">
        <v>2533</v>
      </c>
      <c r="T326">
        <v>339</v>
      </c>
      <c r="U326" s="1">
        <v>43852</v>
      </c>
      <c r="V326" t="s">
        <v>6108</v>
      </c>
      <c r="W326">
        <v>37</v>
      </c>
      <c r="X326" t="s">
        <v>2534</v>
      </c>
      <c r="Y326" t="s">
        <v>2535</v>
      </c>
      <c r="Z326">
        <v>6834703</v>
      </c>
      <c r="AA326" t="s">
        <v>24</v>
      </c>
      <c r="AB326" s="2">
        <f t="shared" si="10"/>
        <v>5.935483870967742</v>
      </c>
      <c r="AC326" t="str" cm="1">
        <f t="array" ref="AC326">_xlfn.IFS(T326&lt;1000,"tiny",T326&lt;5000,"small",T326&lt;20000,"medium",T326&lt;50000,"large",T326&gt;50000,"very large")</f>
        <v>tiny</v>
      </c>
      <c r="AD326" t="str" cm="1">
        <f t="array" ref="AD326">_xlfn.IFS(W326&lt;5,"small",W326&lt;=20,"medium",W326&gt;20,"large")</f>
        <v>large</v>
      </c>
      <c r="AE326">
        <f t="shared" si="11"/>
        <v>7</v>
      </c>
    </row>
    <row r="327" spans="1:31" x14ac:dyDescent="0.3">
      <c r="A327">
        <v>982</v>
      </c>
      <c r="B327" t="s">
        <v>2536</v>
      </c>
      <c r="C327" t="s">
        <v>2537</v>
      </c>
      <c r="D327" s="1">
        <v>43847</v>
      </c>
      <c r="E327" t="s">
        <v>7091</v>
      </c>
      <c r="F327">
        <v>7139013</v>
      </c>
      <c r="G327" t="s">
        <v>2537</v>
      </c>
      <c r="H327">
        <v>4043</v>
      </c>
      <c r="I327" t="s">
        <v>2538</v>
      </c>
      <c r="J327" s="1">
        <v>41241</v>
      </c>
      <c r="K327" t="s">
        <v>5717</v>
      </c>
      <c r="L327" t="s">
        <v>46</v>
      </c>
      <c r="M327">
        <v>4043</v>
      </c>
      <c r="N327">
        <v>21</v>
      </c>
      <c r="O327" t="s">
        <v>2539</v>
      </c>
      <c r="P327">
        <v>1264</v>
      </c>
      <c r="Q327" t="s">
        <v>2540</v>
      </c>
      <c r="R327">
        <v>36</v>
      </c>
      <c r="S327" t="s">
        <v>2541</v>
      </c>
      <c r="T327">
        <v>8310</v>
      </c>
      <c r="U327" s="1">
        <v>43852</v>
      </c>
      <c r="V327" t="s">
        <v>6419</v>
      </c>
      <c r="W327">
        <v>51</v>
      </c>
      <c r="X327" t="s">
        <v>2542</v>
      </c>
      <c r="Y327" t="s">
        <v>2543</v>
      </c>
      <c r="Z327">
        <v>6905493</v>
      </c>
      <c r="AA327" t="s">
        <v>24</v>
      </c>
      <c r="AB327" s="2">
        <f t="shared" si="10"/>
        <v>35.111111111111114</v>
      </c>
      <c r="AC327" t="str" cm="1">
        <f t="array" ref="AC327">_xlfn.IFS(T327&lt;1000,"tiny",T327&lt;5000,"small",T327&lt;20000,"medium",T327&lt;50000,"large",T327&gt;50000,"very large")</f>
        <v>medium</v>
      </c>
      <c r="AD327" t="str" cm="1">
        <f t="array" ref="AD327">_xlfn.IFS(W327&lt;5,"small",W327&lt;=20,"medium",W327&gt;20,"large")</f>
        <v>large</v>
      </c>
      <c r="AE327">
        <f t="shared" si="11"/>
        <v>7</v>
      </c>
    </row>
    <row r="328" spans="1:31" x14ac:dyDescent="0.3">
      <c r="A328">
        <v>213</v>
      </c>
      <c r="B328" t="s">
        <v>2544</v>
      </c>
      <c r="C328" t="s">
        <v>2545</v>
      </c>
      <c r="D328" s="1">
        <v>43839</v>
      </c>
      <c r="E328" t="s">
        <v>7092</v>
      </c>
      <c r="F328">
        <v>426551</v>
      </c>
      <c r="G328" t="s">
        <v>2545</v>
      </c>
      <c r="H328">
        <v>2116</v>
      </c>
      <c r="I328" t="s">
        <v>2546</v>
      </c>
      <c r="J328" s="1">
        <v>41247</v>
      </c>
      <c r="K328" t="s">
        <v>5718</v>
      </c>
      <c r="L328" t="s">
        <v>240</v>
      </c>
      <c r="M328">
        <v>2116</v>
      </c>
      <c r="N328">
        <v>15</v>
      </c>
      <c r="O328" t="s">
        <v>2547</v>
      </c>
      <c r="P328">
        <v>293</v>
      </c>
      <c r="Q328" t="s">
        <v>2548</v>
      </c>
      <c r="R328">
        <v>58</v>
      </c>
      <c r="S328" t="s">
        <v>2549</v>
      </c>
      <c r="T328">
        <v>276</v>
      </c>
      <c r="U328" s="1">
        <v>43851</v>
      </c>
      <c r="V328" t="s">
        <v>6420</v>
      </c>
      <c r="W328">
        <v>65</v>
      </c>
      <c r="X328" t="s">
        <v>2550</v>
      </c>
      <c r="Y328" t="s">
        <v>2551</v>
      </c>
      <c r="Z328">
        <v>7004897</v>
      </c>
      <c r="AA328" t="s">
        <v>24</v>
      </c>
      <c r="AB328" s="2">
        <f t="shared" si="10"/>
        <v>5.0517241379310347</v>
      </c>
      <c r="AC328" t="str" cm="1">
        <f t="array" ref="AC328">_xlfn.IFS(T328&lt;1000,"tiny",T328&lt;5000,"small",T328&lt;20000,"medium",T328&lt;50000,"large",T328&gt;50000,"very large")</f>
        <v>tiny</v>
      </c>
      <c r="AD328" t="str" cm="1">
        <f t="array" ref="AD328">_xlfn.IFS(W328&lt;5,"small",W328&lt;=20,"medium",W328&gt;20,"large")</f>
        <v>large</v>
      </c>
      <c r="AE328">
        <f t="shared" si="11"/>
        <v>7</v>
      </c>
    </row>
    <row r="329" spans="1:31" x14ac:dyDescent="0.3">
      <c r="A329">
        <v>856</v>
      </c>
      <c r="B329" t="s">
        <v>2552</v>
      </c>
      <c r="C329" t="s">
        <v>2553</v>
      </c>
      <c r="D329" s="1">
        <v>43839</v>
      </c>
      <c r="E329" t="s">
        <v>7093</v>
      </c>
      <c r="F329">
        <v>134848</v>
      </c>
      <c r="G329" t="s">
        <v>2553</v>
      </c>
      <c r="H329">
        <v>4675</v>
      </c>
      <c r="I329" t="s">
        <v>2554</v>
      </c>
      <c r="J329" s="1">
        <v>41249</v>
      </c>
      <c r="K329" t="s">
        <v>5719</v>
      </c>
      <c r="L329" t="s">
        <v>240</v>
      </c>
      <c r="M329">
        <v>4675</v>
      </c>
      <c r="N329">
        <v>44</v>
      </c>
      <c r="O329" t="s">
        <v>2555</v>
      </c>
      <c r="P329">
        <v>1207</v>
      </c>
      <c r="Q329" t="s">
        <v>2556</v>
      </c>
      <c r="R329">
        <v>88</v>
      </c>
      <c r="S329" t="s">
        <v>2557</v>
      </c>
      <c r="T329">
        <v>8145</v>
      </c>
      <c r="U329" s="1">
        <v>43852</v>
      </c>
      <c r="V329" t="s">
        <v>6421</v>
      </c>
      <c r="W329">
        <v>99</v>
      </c>
      <c r="X329" t="s">
        <v>277</v>
      </c>
      <c r="Y329" t="s">
        <v>2558</v>
      </c>
      <c r="Z329">
        <v>7039626</v>
      </c>
      <c r="AA329" t="s">
        <v>2559</v>
      </c>
      <c r="AB329" s="2">
        <f t="shared" si="10"/>
        <v>13.715909090909092</v>
      </c>
      <c r="AC329" t="str" cm="1">
        <f t="array" ref="AC329">_xlfn.IFS(T329&lt;1000,"tiny",T329&lt;5000,"small",T329&lt;20000,"medium",T329&lt;50000,"large",T329&gt;50000,"very large")</f>
        <v>medium</v>
      </c>
      <c r="AD329" t="str" cm="1">
        <f t="array" ref="AD329">_xlfn.IFS(W329&lt;5,"small",W329&lt;=20,"medium",W329&gt;20,"large")</f>
        <v>large</v>
      </c>
      <c r="AE329">
        <f t="shared" si="11"/>
        <v>7</v>
      </c>
    </row>
    <row r="330" spans="1:31" x14ac:dyDescent="0.3">
      <c r="A330">
        <v>764</v>
      </c>
      <c r="B330" t="s">
        <v>2560</v>
      </c>
      <c r="C330" t="s">
        <v>2561</v>
      </c>
      <c r="D330" s="1">
        <v>43852</v>
      </c>
      <c r="E330" t="s">
        <v>7094</v>
      </c>
      <c r="F330">
        <v>11353642</v>
      </c>
      <c r="G330" t="s">
        <v>2561</v>
      </c>
      <c r="H330">
        <v>7429</v>
      </c>
      <c r="I330" t="s">
        <v>2562</v>
      </c>
      <c r="J330" s="1">
        <v>41249</v>
      </c>
      <c r="K330" t="s">
        <v>5720</v>
      </c>
      <c r="L330" t="s">
        <v>37</v>
      </c>
      <c r="M330">
        <v>7429</v>
      </c>
      <c r="N330">
        <v>214</v>
      </c>
      <c r="O330" t="s">
        <v>2563</v>
      </c>
      <c r="P330">
        <v>1583</v>
      </c>
      <c r="Q330" t="s">
        <v>2564</v>
      </c>
      <c r="R330">
        <v>130</v>
      </c>
      <c r="S330" t="s">
        <v>2565</v>
      </c>
      <c r="T330">
        <v>5571</v>
      </c>
      <c r="U330" s="1">
        <v>43852</v>
      </c>
      <c r="V330" t="s">
        <v>6422</v>
      </c>
      <c r="W330">
        <v>159</v>
      </c>
      <c r="X330" t="s">
        <v>2566</v>
      </c>
      <c r="Y330" t="s">
        <v>2567</v>
      </c>
      <c r="Z330">
        <v>7040500</v>
      </c>
      <c r="AA330" t="s">
        <v>24</v>
      </c>
      <c r="AB330" s="2">
        <f t="shared" si="10"/>
        <v>12.176923076923076</v>
      </c>
      <c r="AC330" t="str" cm="1">
        <f t="array" ref="AC330">_xlfn.IFS(T330&lt;1000,"tiny",T330&lt;5000,"small",T330&lt;20000,"medium",T330&lt;50000,"large",T330&gt;50000,"very large")</f>
        <v>medium</v>
      </c>
      <c r="AD330" t="str" cm="1">
        <f t="array" ref="AD330">_xlfn.IFS(W330&lt;5,"small",W330&lt;=20,"medium",W330&gt;20,"large")</f>
        <v>large</v>
      </c>
      <c r="AE330">
        <f t="shared" si="11"/>
        <v>7</v>
      </c>
    </row>
    <row r="331" spans="1:31" x14ac:dyDescent="0.3">
      <c r="A331">
        <v>256</v>
      </c>
      <c r="B331" t="s">
        <v>2568</v>
      </c>
      <c r="C331" t="s">
        <v>2569</v>
      </c>
      <c r="D331" s="1">
        <v>43852</v>
      </c>
      <c r="E331" t="s">
        <v>7095</v>
      </c>
      <c r="F331">
        <v>2706839</v>
      </c>
      <c r="G331" t="s">
        <v>2569</v>
      </c>
      <c r="H331">
        <v>2886</v>
      </c>
      <c r="I331" t="s">
        <v>2570</v>
      </c>
      <c r="J331" s="1">
        <v>41249</v>
      </c>
      <c r="K331" t="s">
        <v>5721</v>
      </c>
      <c r="L331" t="s">
        <v>240</v>
      </c>
      <c r="M331">
        <v>2886</v>
      </c>
      <c r="N331">
        <v>2</v>
      </c>
      <c r="O331" t="s">
        <v>2571</v>
      </c>
      <c r="P331">
        <v>180</v>
      </c>
      <c r="Q331" t="s">
        <v>2572</v>
      </c>
      <c r="R331">
        <v>15</v>
      </c>
      <c r="S331" t="s">
        <v>2573</v>
      </c>
      <c r="T331">
        <v>3425</v>
      </c>
      <c r="U331" s="1">
        <v>43851</v>
      </c>
      <c r="V331" t="s">
        <v>6423</v>
      </c>
      <c r="W331">
        <v>16</v>
      </c>
      <c r="X331" t="s">
        <v>2574</v>
      </c>
      <c r="Y331" t="s">
        <v>2575</v>
      </c>
      <c r="Z331">
        <v>7042338</v>
      </c>
      <c r="AA331" t="s">
        <v>24</v>
      </c>
      <c r="AB331" s="2">
        <f t="shared" si="10"/>
        <v>12</v>
      </c>
      <c r="AC331" t="str" cm="1">
        <f t="array" ref="AC331">_xlfn.IFS(T331&lt;1000,"tiny",T331&lt;5000,"small",T331&lt;20000,"medium",T331&lt;50000,"large",T331&gt;50000,"very large")</f>
        <v>small</v>
      </c>
      <c r="AD331" t="str" cm="1">
        <f t="array" ref="AD331">_xlfn.IFS(W331&lt;5,"small",W331&lt;=20,"medium",W331&gt;20,"large")</f>
        <v>medium</v>
      </c>
      <c r="AE331">
        <f t="shared" si="11"/>
        <v>7</v>
      </c>
    </row>
    <row r="332" spans="1:31" x14ac:dyDescent="0.3">
      <c r="A332">
        <v>470</v>
      </c>
      <c r="B332" t="s">
        <v>2576</v>
      </c>
      <c r="C332" t="s">
        <v>607</v>
      </c>
      <c r="D332" s="1">
        <v>43737</v>
      </c>
      <c r="E332" t="s">
        <v>7096</v>
      </c>
      <c r="F332">
        <v>317776</v>
      </c>
      <c r="G332" t="s">
        <v>607</v>
      </c>
      <c r="H332">
        <v>2430</v>
      </c>
      <c r="I332" t="s">
        <v>2577</v>
      </c>
      <c r="J332" s="1">
        <v>41249</v>
      </c>
      <c r="K332" t="s">
        <v>5722</v>
      </c>
      <c r="L332" t="s">
        <v>46</v>
      </c>
      <c r="M332">
        <v>2430</v>
      </c>
      <c r="N332">
        <v>127</v>
      </c>
      <c r="O332" t="s">
        <v>2578</v>
      </c>
      <c r="P332">
        <v>245</v>
      </c>
      <c r="Q332" t="s">
        <v>2579</v>
      </c>
      <c r="R332">
        <v>16</v>
      </c>
      <c r="S332" t="s">
        <v>611</v>
      </c>
      <c r="T332">
        <v>35223</v>
      </c>
      <c r="U332" s="1">
        <v>43850</v>
      </c>
      <c r="V332" t="s">
        <v>5571</v>
      </c>
      <c r="W332">
        <v>18</v>
      </c>
      <c r="X332" t="s">
        <v>2580</v>
      </c>
      <c r="Y332" t="s">
        <v>2581</v>
      </c>
      <c r="Z332">
        <v>7044667</v>
      </c>
      <c r="AA332" t="s">
        <v>24</v>
      </c>
      <c r="AB332" s="2">
        <f t="shared" si="10"/>
        <v>15.3125</v>
      </c>
      <c r="AC332" t="str" cm="1">
        <f t="array" ref="AC332">_xlfn.IFS(T332&lt;1000,"tiny",T332&lt;5000,"small",T332&lt;20000,"medium",T332&lt;50000,"large",T332&gt;50000,"very large")</f>
        <v>large</v>
      </c>
      <c r="AD332" t="str" cm="1">
        <f t="array" ref="AD332">_xlfn.IFS(W332&lt;5,"small",W332&lt;=20,"medium",W332&gt;20,"large")</f>
        <v>medium</v>
      </c>
      <c r="AE332">
        <f t="shared" si="11"/>
        <v>7</v>
      </c>
    </row>
    <row r="333" spans="1:31" x14ac:dyDescent="0.3">
      <c r="A333">
        <v>1122</v>
      </c>
      <c r="B333" t="s">
        <v>2582</v>
      </c>
      <c r="C333" t="s">
        <v>2583</v>
      </c>
      <c r="D333" s="1">
        <v>43852</v>
      </c>
      <c r="E333" t="s">
        <v>7097</v>
      </c>
      <c r="F333">
        <v>1525981</v>
      </c>
      <c r="G333" t="s">
        <v>2583</v>
      </c>
      <c r="H333">
        <v>7758</v>
      </c>
      <c r="I333" t="s">
        <v>2584</v>
      </c>
      <c r="J333" s="1">
        <v>41250</v>
      </c>
      <c r="K333" t="s">
        <v>5723</v>
      </c>
      <c r="L333" t="s">
        <v>37</v>
      </c>
      <c r="M333">
        <v>7758</v>
      </c>
      <c r="N333">
        <v>1227</v>
      </c>
      <c r="O333" t="s">
        <v>2585</v>
      </c>
      <c r="P333">
        <v>8816</v>
      </c>
      <c r="Q333" t="s">
        <v>2586</v>
      </c>
      <c r="R333">
        <v>329</v>
      </c>
      <c r="S333" t="s">
        <v>2587</v>
      </c>
      <c r="T333">
        <v>40770</v>
      </c>
      <c r="U333" s="1">
        <v>43852</v>
      </c>
      <c r="V333" t="s">
        <v>6424</v>
      </c>
      <c r="W333">
        <v>352</v>
      </c>
      <c r="X333" t="s">
        <v>2588</v>
      </c>
      <c r="Y333" t="s">
        <v>2589</v>
      </c>
      <c r="Z333">
        <v>7053637</v>
      </c>
      <c r="AA333" t="s">
        <v>24</v>
      </c>
      <c r="AB333" s="2">
        <f t="shared" si="10"/>
        <v>26.796352583586625</v>
      </c>
      <c r="AC333" t="str" cm="1">
        <f t="array" ref="AC333">_xlfn.IFS(T333&lt;1000,"tiny",T333&lt;5000,"small",T333&lt;20000,"medium",T333&lt;50000,"large",T333&gt;50000,"very large")</f>
        <v>large</v>
      </c>
      <c r="AD333" t="str" cm="1">
        <f t="array" ref="AD333">_xlfn.IFS(W333&lt;5,"small",W333&lt;=20,"medium",W333&gt;20,"large")</f>
        <v>large</v>
      </c>
      <c r="AE333">
        <f t="shared" si="11"/>
        <v>7</v>
      </c>
    </row>
    <row r="334" spans="1:31" x14ac:dyDescent="0.3">
      <c r="A334">
        <v>929</v>
      </c>
      <c r="B334" t="s">
        <v>2590</v>
      </c>
      <c r="C334" t="s">
        <v>2591</v>
      </c>
      <c r="D334" s="1">
        <v>43852</v>
      </c>
      <c r="E334" t="s">
        <v>7098</v>
      </c>
      <c r="F334">
        <v>7280830</v>
      </c>
      <c r="G334" t="s">
        <v>2591</v>
      </c>
      <c r="H334">
        <v>7558</v>
      </c>
      <c r="I334" t="s">
        <v>2592</v>
      </c>
      <c r="J334" s="1">
        <v>41250</v>
      </c>
      <c r="K334" t="s">
        <v>5724</v>
      </c>
      <c r="L334" t="s">
        <v>177</v>
      </c>
      <c r="M334">
        <v>7558</v>
      </c>
      <c r="N334">
        <v>15</v>
      </c>
      <c r="O334" t="s">
        <v>2593</v>
      </c>
      <c r="P334">
        <v>4004</v>
      </c>
      <c r="Q334" t="s">
        <v>2594</v>
      </c>
      <c r="R334">
        <v>177</v>
      </c>
      <c r="S334" t="s">
        <v>2595</v>
      </c>
      <c r="T334">
        <v>9803</v>
      </c>
      <c r="U334" s="1">
        <v>43852</v>
      </c>
      <c r="V334" t="s">
        <v>6425</v>
      </c>
      <c r="W334">
        <v>193</v>
      </c>
      <c r="X334" t="s">
        <v>2596</v>
      </c>
      <c r="Y334" t="s">
        <v>2597</v>
      </c>
      <c r="Z334">
        <v>7056202</v>
      </c>
      <c r="AA334" t="s">
        <v>24</v>
      </c>
      <c r="AB334" s="2">
        <f t="shared" si="10"/>
        <v>22.621468926553671</v>
      </c>
      <c r="AC334" t="str" cm="1">
        <f t="array" ref="AC334">_xlfn.IFS(T334&lt;1000,"tiny",T334&lt;5000,"small",T334&lt;20000,"medium",T334&lt;50000,"large",T334&gt;50000,"very large")</f>
        <v>medium</v>
      </c>
      <c r="AD334" t="str" cm="1">
        <f t="array" ref="AD334">_xlfn.IFS(W334&lt;5,"small",W334&lt;=20,"medium",W334&gt;20,"large")</f>
        <v>large</v>
      </c>
      <c r="AE334">
        <f t="shared" si="11"/>
        <v>7</v>
      </c>
    </row>
    <row r="335" spans="1:31" x14ac:dyDescent="0.3">
      <c r="A335">
        <v>233</v>
      </c>
      <c r="B335" t="s">
        <v>2598</v>
      </c>
      <c r="C335" t="s">
        <v>2599</v>
      </c>
      <c r="D335" s="1">
        <v>43778</v>
      </c>
      <c r="E335" t="s">
        <v>7099</v>
      </c>
      <c r="F335">
        <v>1355481</v>
      </c>
      <c r="G335" t="s">
        <v>2599</v>
      </c>
      <c r="H335">
        <v>3881</v>
      </c>
      <c r="I335" t="s">
        <v>2600</v>
      </c>
      <c r="J335" s="1">
        <v>41251</v>
      </c>
      <c r="K335" t="s">
        <v>5725</v>
      </c>
      <c r="L335" t="s">
        <v>37</v>
      </c>
      <c r="M335">
        <v>3881</v>
      </c>
      <c r="N335">
        <v>21</v>
      </c>
      <c r="O335" t="s">
        <v>2601</v>
      </c>
      <c r="P335">
        <v>748</v>
      </c>
      <c r="Q335" t="s">
        <v>2602</v>
      </c>
      <c r="R335">
        <v>88</v>
      </c>
      <c r="S335" t="s">
        <v>2603</v>
      </c>
      <c r="T335">
        <v>2168</v>
      </c>
      <c r="U335" s="1">
        <v>43852</v>
      </c>
      <c r="V335" t="s">
        <v>6426</v>
      </c>
      <c r="W335">
        <v>107</v>
      </c>
      <c r="X335" t="s">
        <v>2604</v>
      </c>
      <c r="Y335" t="s">
        <v>2605</v>
      </c>
      <c r="Z335">
        <v>7064308</v>
      </c>
      <c r="AA335" t="s">
        <v>24</v>
      </c>
      <c r="AB335" s="2">
        <f t="shared" si="10"/>
        <v>8.5</v>
      </c>
      <c r="AC335" t="str" cm="1">
        <f t="array" ref="AC335">_xlfn.IFS(T335&lt;1000,"tiny",T335&lt;5000,"small",T335&lt;20000,"medium",T335&lt;50000,"large",T335&gt;50000,"very large")</f>
        <v>small</v>
      </c>
      <c r="AD335" t="str" cm="1">
        <f t="array" ref="AD335">_xlfn.IFS(W335&lt;5,"small",W335&lt;=20,"medium",W335&gt;20,"large")</f>
        <v>large</v>
      </c>
      <c r="AE335">
        <f t="shared" si="11"/>
        <v>7</v>
      </c>
    </row>
    <row r="336" spans="1:31" x14ac:dyDescent="0.3">
      <c r="A336">
        <v>808</v>
      </c>
      <c r="B336" t="s">
        <v>2606</v>
      </c>
      <c r="C336" t="s">
        <v>2607</v>
      </c>
      <c r="D336" s="1">
        <v>43852</v>
      </c>
      <c r="E336" t="s">
        <v>7100</v>
      </c>
      <c r="F336">
        <v>536828</v>
      </c>
      <c r="G336" t="s">
        <v>2607</v>
      </c>
      <c r="H336">
        <v>4066</v>
      </c>
      <c r="I336" t="s">
        <v>2608</v>
      </c>
      <c r="J336" s="1">
        <v>41252</v>
      </c>
      <c r="K336" t="s">
        <v>5726</v>
      </c>
      <c r="L336" t="s">
        <v>46</v>
      </c>
      <c r="M336">
        <v>4066</v>
      </c>
      <c r="N336">
        <v>1481</v>
      </c>
      <c r="O336" t="s">
        <v>2609</v>
      </c>
      <c r="P336">
        <v>19035</v>
      </c>
      <c r="Q336" t="s">
        <v>2610</v>
      </c>
      <c r="R336">
        <v>125</v>
      </c>
      <c r="S336" t="s">
        <v>2611</v>
      </c>
      <c r="T336">
        <v>236529</v>
      </c>
      <c r="U336" s="1">
        <v>43852</v>
      </c>
      <c r="V336" t="s">
        <v>6427</v>
      </c>
      <c r="W336">
        <v>175</v>
      </c>
      <c r="X336" t="s">
        <v>2612</v>
      </c>
      <c r="Y336" t="s">
        <v>2613</v>
      </c>
      <c r="Z336">
        <v>7083240</v>
      </c>
      <c r="AA336" t="s">
        <v>25</v>
      </c>
      <c r="AB336" s="2">
        <f t="shared" si="10"/>
        <v>152.28</v>
      </c>
      <c r="AC336" t="str" cm="1">
        <f t="array" ref="AC336">_xlfn.IFS(T336&lt;1000,"tiny",T336&lt;5000,"small",T336&lt;20000,"medium",T336&lt;50000,"large",T336&gt;50000,"very large")</f>
        <v>very large</v>
      </c>
      <c r="AD336" t="str" cm="1">
        <f t="array" ref="AD336">_xlfn.IFS(W336&lt;5,"small",W336&lt;=20,"medium",W336&gt;20,"large")</f>
        <v>large</v>
      </c>
      <c r="AE336">
        <f t="shared" si="11"/>
        <v>7</v>
      </c>
    </row>
    <row r="337" spans="1:31" x14ac:dyDescent="0.3">
      <c r="A337">
        <v>1599</v>
      </c>
      <c r="B337" t="s">
        <v>2614</v>
      </c>
      <c r="C337" t="s">
        <v>2615</v>
      </c>
      <c r="D337" s="1">
        <v>43837</v>
      </c>
      <c r="E337" t="s">
        <v>7101</v>
      </c>
      <c r="F337">
        <v>3002971</v>
      </c>
      <c r="G337" t="s">
        <v>2615</v>
      </c>
      <c r="H337">
        <v>8931</v>
      </c>
      <c r="I337" t="s">
        <v>2616</v>
      </c>
      <c r="J337" s="1">
        <v>41252</v>
      </c>
      <c r="K337" t="s">
        <v>5727</v>
      </c>
      <c r="L337" t="s">
        <v>240</v>
      </c>
      <c r="M337">
        <v>8931</v>
      </c>
      <c r="N337">
        <v>57</v>
      </c>
      <c r="O337" t="s">
        <v>2617</v>
      </c>
      <c r="P337">
        <v>789</v>
      </c>
      <c r="Q337" t="s">
        <v>2618</v>
      </c>
      <c r="R337">
        <v>85</v>
      </c>
      <c r="S337" t="s">
        <v>2619</v>
      </c>
      <c r="T337">
        <v>1174</v>
      </c>
      <c r="U337" s="1">
        <v>43852</v>
      </c>
      <c r="V337" t="s">
        <v>6428</v>
      </c>
      <c r="W337">
        <v>95</v>
      </c>
      <c r="X337" t="s">
        <v>439</v>
      </c>
      <c r="Y337" t="s">
        <v>2620</v>
      </c>
      <c r="Z337">
        <v>7083242</v>
      </c>
      <c r="AA337" t="s">
        <v>24</v>
      </c>
      <c r="AB337" s="2">
        <f t="shared" si="10"/>
        <v>9.2823529411764714</v>
      </c>
      <c r="AC337" t="str" cm="1">
        <f t="array" ref="AC337">_xlfn.IFS(T337&lt;1000,"tiny",T337&lt;5000,"small",T337&lt;20000,"medium",T337&lt;50000,"large",T337&gt;50000,"very large")</f>
        <v>small</v>
      </c>
      <c r="AD337" t="str" cm="1">
        <f t="array" ref="AD337">_xlfn.IFS(W337&lt;5,"small",W337&lt;=20,"medium",W337&gt;20,"large")</f>
        <v>large</v>
      </c>
      <c r="AE337">
        <f t="shared" si="11"/>
        <v>7</v>
      </c>
    </row>
    <row r="338" spans="1:31" x14ac:dyDescent="0.3">
      <c r="A338">
        <v>173</v>
      </c>
      <c r="B338" t="s">
        <v>2621</v>
      </c>
      <c r="C338" t="s">
        <v>2622</v>
      </c>
      <c r="D338" s="1">
        <v>43852</v>
      </c>
      <c r="E338" t="s">
        <v>7102</v>
      </c>
      <c r="F338">
        <v>292606</v>
      </c>
      <c r="G338" t="s">
        <v>2622</v>
      </c>
      <c r="H338">
        <v>2233</v>
      </c>
      <c r="I338" t="s">
        <v>2623</v>
      </c>
      <c r="J338" s="1">
        <v>41254</v>
      </c>
      <c r="K338" t="s">
        <v>5728</v>
      </c>
      <c r="L338" t="s">
        <v>37</v>
      </c>
      <c r="M338">
        <v>2233</v>
      </c>
      <c r="N338">
        <v>43</v>
      </c>
      <c r="O338" t="s">
        <v>2624</v>
      </c>
      <c r="P338">
        <v>482</v>
      </c>
      <c r="Q338" t="s">
        <v>2625</v>
      </c>
      <c r="R338">
        <v>72</v>
      </c>
      <c r="S338" t="s">
        <v>2626</v>
      </c>
      <c r="T338">
        <v>779</v>
      </c>
      <c r="U338" s="1">
        <v>43852</v>
      </c>
      <c r="V338" t="s">
        <v>6429</v>
      </c>
      <c r="W338">
        <v>85</v>
      </c>
      <c r="X338" t="s">
        <v>2627</v>
      </c>
      <c r="Y338" t="s">
        <v>2628</v>
      </c>
      <c r="Z338">
        <v>7106250</v>
      </c>
      <c r="AA338" t="s">
        <v>24</v>
      </c>
      <c r="AB338" s="2">
        <f t="shared" si="10"/>
        <v>6.6944444444444446</v>
      </c>
      <c r="AC338" t="str" cm="1">
        <f t="array" ref="AC338">_xlfn.IFS(T338&lt;1000,"tiny",T338&lt;5000,"small",T338&lt;20000,"medium",T338&lt;50000,"large",T338&gt;50000,"very large")</f>
        <v>tiny</v>
      </c>
      <c r="AD338" t="str" cm="1">
        <f t="array" ref="AD338">_xlfn.IFS(W338&lt;5,"small",W338&lt;=20,"medium",W338&gt;20,"large")</f>
        <v>large</v>
      </c>
      <c r="AE338">
        <f t="shared" si="11"/>
        <v>7</v>
      </c>
    </row>
    <row r="339" spans="1:31" x14ac:dyDescent="0.3">
      <c r="A339">
        <v>679</v>
      </c>
      <c r="B339" t="s">
        <v>2629</v>
      </c>
      <c r="C339" t="s">
        <v>2630</v>
      </c>
      <c r="D339" s="1">
        <v>43769</v>
      </c>
      <c r="E339" t="s">
        <v>7103</v>
      </c>
      <c r="F339">
        <v>649249</v>
      </c>
      <c r="G339" t="s">
        <v>2630</v>
      </c>
      <c r="H339">
        <v>2390</v>
      </c>
      <c r="I339" t="s">
        <v>2631</v>
      </c>
      <c r="J339" s="1">
        <v>41254</v>
      </c>
      <c r="K339" t="s">
        <v>5729</v>
      </c>
      <c r="L339" t="s">
        <v>37</v>
      </c>
      <c r="M339">
        <v>2390</v>
      </c>
      <c r="N339">
        <v>34</v>
      </c>
      <c r="O339" t="s">
        <v>2632</v>
      </c>
      <c r="P339">
        <v>114</v>
      </c>
      <c r="Q339" t="s">
        <v>2633</v>
      </c>
      <c r="R339">
        <v>11</v>
      </c>
      <c r="S339" t="s">
        <v>2634</v>
      </c>
      <c r="T339">
        <v>134</v>
      </c>
      <c r="U339" s="1">
        <v>43850</v>
      </c>
      <c r="V339" t="s">
        <v>6430</v>
      </c>
      <c r="W339">
        <v>11</v>
      </c>
      <c r="X339" t="s">
        <v>2635</v>
      </c>
      <c r="Y339" t="s">
        <v>2636</v>
      </c>
      <c r="Z339">
        <v>7106468</v>
      </c>
      <c r="AA339" t="s">
        <v>24</v>
      </c>
      <c r="AB339" s="2">
        <f t="shared" si="10"/>
        <v>10.363636363636363</v>
      </c>
      <c r="AC339" t="str" cm="1">
        <f t="array" ref="AC339">_xlfn.IFS(T339&lt;1000,"tiny",T339&lt;5000,"small",T339&lt;20000,"medium",T339&lt;50000,"large",T339&gt;50000,"very large")</f>
        <v>tiny</v>
      </c>
      <c r="AD339" t="str" cm="1">
        <f t="array" ref="AD339">_xlfn.IFS(W339&lt;5,"small",W339&lt;=20,"medium",W339&gt;20,"large")</f>
        <v>medium</v>
      </c>
      <c r="AE339">
        <f t="shared" si="11"/>
        <v>7</v>
      </c>
    </row>
    <row r="340" spans="1:31" x14ac:dyDescent="0.3">
      <c r="A340">
        <v>1155</v>
      </c>
      <c r="B340" t="s">
        <v>2637</v>
      </c>
      <c r="C340" t="s">
        <v>2638</v>
      </c>
      <c r="D340" s="1">
        <v>43741</v>
      </c>
      <c r="E340" t="s">
        <v>7104</v>
      </c>
      <c r="F340">
        <v>91022</v>
      </c>
      <c r="G340" t="s">
        <v>2638</v>
      </c>
      <c r="H340">
        <v>2780</v>
      </c>
      <c r="I340" t="s">
        <v>2639</v>
      </c>
      <c r="J340" s="1">
        <v>41255</v>
      </c>
      <c r="K340" t="s">
        <v>5730</v>
      </c>
      <c r="L340" t="s">
        <v>37</v>
      </c>
      <c r="M340">
        <v>2780</v>
      </c>
      <c r="N340">
        <v>16</v>
      </c>
      <c r="O340" t="s">
        <v>2640</v>
      </c>
      <c r="P340">
        <v>1973</v>
      </c>
      <c r="Q340" t="s">
        <v>2641</v>
      </c>
      <c r="R340">
        <v>237</v>
      </c>
      <c r="S340" t="s">
        <v>2642</v>
      </c>
      <c r="T340">
        <v>2862</v>
      </c>
      <c r="U340" s="1">
        <v>43850</v>
      </c>
      <c r="V340" t="s">
        <v>6432</v>
      </c>
      <c r="W340">
        <v>283</v>
      </c>
      <c r="X340" t="s">
        <v>2643</v>
      </c>
      <c r="Y340" t="s">
        <v>2644</v>
      </c>
      <c r="Z340">
        <v>7133153</v>
      </c>
      <c r="AA340" t="s">
        <v>24</v>
      </c>
      <c r="AB340" s="2">
        <f t="shared" si="10"/>
        <v>8.3248945147679319</v>
      </c>
      <c r="AC340" t="str" cm="1">
        <f t="array" ref="AC340">_xlfn.IFS(T340&lt;1000,"tiny",T340&lt;5000,"small",T340&lt;20000,"medium",T340&lt;50000,"large",T340&gt;50000,"very large")</f>
        <v>small</v>
      </c>
      <c r="AD340" t="str" cm="1">
        <f t="array" ref="AD340">_xlfn.IFS(W340&lt;5,"small",W340&lt;=20,"medium",W340&gt;20,"large")</f>
        <v>large</v>
      </c>
      <c r="AE340">
        <f t="shared" si="11"/>
        <v>7</v>
      </c>
    </row>
    <row r="341" spans="1:31" x14ac:dyDescent="0.3">
      <c r="A341">
        <v>1222</v>
      </c>
      <c r="B341" t="s">
        <v>2645</v>
      </c>
      <c r="C341" t="s">
        <v>2646</v>
      </c>
      <c r="D341" s="1">
        <v>43850</v>
      </c>
      <c r="E341" t="s">
        <v>7105</v>
      </c>
      <c r="F341">
        <v>3028687</v>
      </c>
      <c r="G341" t="s">
        <v>2646</v>
      </c>
      <c r="H341">
        <v>3964</v>
      </c>
      <c r="I341" t="s">
        <v>2647</v>
      </c>
      <c r="J341" s="1">
        <v>41255</v>
      </c>
      <c r="K341" t="s">
        <v>5731</v>
      </c>
      <c r="L341" t="s">
        <v>37</v>
      </c>
      <c r="M341">
        <v>3964</v>
      </c>
      <c r="N341">
        <v>167</v>
      </c>
      <c r="O341" t="s">
        <v>2648</v>
      </c>
      <c r="P341">
        <v>1882</v>
      </c>
      <c r="Q341" t="s">
        <v>2649</v>
      </c>
      <c r="R341">
        <v>322</v>
      </c>
      <c r="S341" t="s">
        <v>2650</v>
      </c>
      <c r="T341">
        <v>2331</v>
      </c>
      <c r="U341" s="1">
        <v>43852</v>
      </c>
      <c r="V341" t="s">
        <v>6433</v>
      </c>
      <c r="W341">
        <v>371</v>
      </c>
      <c r="X341" t="s">
        <v>2651</v>
      </c>
      <c r="Y341" t="s">
        <v>2652</v>
      </c>
      <c r="Z341">
        <v>7137821</v>
      </c>
      <c r="AA341" t="s">
        <v>24</v>
      </c>
      <c r="AB341" s="2">
        <f t="shared" si="10"/>
        <v>5.8447204968944098</v>
      </c>
      <c r="AC341" t="str" cm="1">
        <f t="array" ref="AC341">_xlfn.IFS(T341&lt;1000,"tiny",T341&lt;5000,"small",T341&lt;20000,"medium",T341&lt;50000,"large",T341&gt;50000,"very large")</f>
        <v>small</v>
      </c>
      <c r="AD341" t="str" cm="1">
        <f t="array" ref="AD341">_xlfn.IFS(W341&lt;5,"small",W341&lt;=20,"medium",W341&gt;20,"large")</f>
        <v>large</v>
      </c>
      <c r="AE341">
        <f t="shared" si="11"/>
        <v>7</v>
      </c>
    </row>
    <row r="342" spans="1:31" x14ac:dyDescent="0.3">
      <c r="A342">
        <v>994</v>
      </c>
      <c r="B342" t="s">
        <v>2653</v>
      </c>
      <c r="C342" t="s">
        <v>2654</v>
      </c>
      <c r="D342" s="1">
        <v>43852</v>
      </c>
      <c r="E342" t="s">
        <v>7106</v>
      </c>
      <c r="F342">
        <v>2109532</v>
      </c>
      <c r="G342" t="s">
        <v>2654</v>
      </c>
      <c r="H342">
        <v>4764</v>
      </c>
      <c r="I342" t="s">
        <v>2655</v>
      </c>
      <c r="J342" s="1">
        <v>41257</v>
      </c>
      <c r="K342" t="s">
        <v>5732</v>
      </c>
      <c r="L342" t="s">
        <v>46</v>
      </c>
      <c r="M342">
        <v>4764</v>
      </c>
      <c r="N342">
        <v>199</v>
      </c>
      <c r="O342" t="s">
        <v>2656</v>
      </c>
      <c r="P342">
        <v>2361</v>
      </c>
      <c r="Q342" t="s">
        <v>2657</v>
      </c>
      <c r="R342">
        <v>103</v>
      </c>
      <c r="S342" t="s">
        <v>2658</v>
      </c>
      <c r="T342">
        <v>14915</v>
      </c>
      <c r="U342" s="1">
        <v>43852</v>
      </c>
      <c r="V342" t="s">
        <v>6434</v>
      </c>
      <c r="W342">
        <v>144</v>
      </c>
      <c r="X342" t="s">
        <v>2654</v>
      </c>
      <c r="Y342" t="s">
        <v>2659</v>
      </c>
      <c r="Z342">
        <v>7170058</v>
      </c>
      <c r="AA342" t="s">
        <v>24</v>
      </c>
      <c r="AB342" s="2">
        <f t="shared" si="10"/>
        <v>22.922330097087379</v>
      </c>
      <c r="AC342" t="str" cm="1">
        <f t="array" ref="AC342">_xlfn.IFS(T342&lt;1000,"tiny",T342&lt;5000,"small",T342&lt;20000,"medium",T342&lt;50000,"large",T342&gt;50000,"very large")</f>
        <v>medium</v>
      </c>
      <c r="AD342" t="str" cm="1">
        <f t="array" ref="AD342">_xlfn.IFS(W342&lt;5,"small",W342&lt;=20,"medium",W342&gt;20,"large")</f>
        <v>large</v>
      </c>
      <c r="AE342">
        <f t="shared" si="11"/>
        <v>7</v>
      </c>
    </row>
    <row r="343" spans="1:31" x14ac:dyDescent="0.3">
      <c r="A343">
        <v>614</v>
      </c>
      <c r="B343" t="s">
        <v>2660</v>
      </c>
      <c r="C343" t="s">
        <v>2661</v>
      </c>
      <c r="D343" s="1">
        <v>43574</v>
      </c>
      <c r="E343" t="s">
        <v>7107</v>
      </c>
      <c r="F343">
        <v>357098</v>
      </c>
      <c r="G343" t="s">
        <v>2661</v>
      </c>
      <c r="H343">
        <v>2731</v>
      </c>
      <c r="I343" t="s">
        <v>2662</v>
      </c>
      <c r="J343" s="1">
        <v>41260</v>
      </c>
      <c r="K343" t="s">
        <v>5733</v>
      </c>
      <c r="L343" t="s">
        <v>46</v>
      </c>
      <c r="M343">
        <v>2731</v>
      </c>
      <c r="N343">
        <v>36</v>
      </c>
      <c r="O343" t="s">
        <v>2663</v>
      </c>
      <c r="P343">
        <v>328</v>
      </c>
      <c r="Q343" t="s">
        <v>2664</v>
      </c>
      <c r="R343">
        <v>12</v>
      </c>
      <c r="S343" t="s">
        <v>2665</v>
      </c>
      <c r="T343">
        <v>51187</v>
      </c>
      <c r="U343" s="1">
        <v>43852</v>
      </c>
      <c r="V343" t="s">
        <v>6435</v>
      </c>
      <c r="W343">
        <v>29</v>
      </c>
      <c r="X343" t="s">
        <v>2666</v>
      </c>
      <c r="Y343" t="s">
        <v>2667</v>
      </c>
      <c r="Z343">
        <v>7209229</v>
      </c>
      <c r="AA343" t="s">
        <v>24</v>
      </c>
      <c r="AB343" s="2">
        <f t="shared" si="10"/>
        <v>27.333333333333332</v>
      </c>
      <c r="AC343" t="str" cm="1">
        <f t="array" ref="AC343">_xlfn.IFS(T343&lt;1000,"tiny",T343&lt;5000,"small",T343&lt;20000,"medium",T343&lt;50000,"large",T343&gt;50000,"very large")</f>
        <v>very large</v>
      </c>
      <c r="AD343" t="str" cm="1">
        <f t="array" ref="AD343">_xlfn.IFS(W343&lt;5,"small",W343&lt;=20,"medium",W343&gt;20,"large")</f>
        <v>large</v>
      </c>
      <c r="AE343">
        <f t="shared" si="11"/>
        <v>7</v>
      </c>
    </row>
    <row r="344" spans="1:31" x14ac:dyDescent="0.3">
      <c r="A344">
        <v>1151</v>
      </c>
      <c r="B344" t="s">
        <v>2668</v>
      </c>
      <c r="C344" t="s">
        <v>1674</v>
      </c>
      <c r="D344" s="1">
        <v>43500</v>
      </c>
      <c r="E344" t="s">
        <v>7108</v>
      </c>
      <c r="F344">
        <v>251133</v>
      </c>
      <c r="G344" t="s">
        <v>1674</v>
      </c>
      <c r="H344">
        <v>4911</v>
      </c>
      <c r="I344" t="s">
        <v>2669</v>
      </c>
      <c r="J344" s="1">
        <v>41260</v>
      </c>
      <c r="K344" t="s">
        <v>5479</v>
      </c>
      <c r="L344" t="s">
        <v>240</v>
      </c>
      <c r="M344">
        <v>4911</v>
      </c>
      <c r="N344">
        <v>245</v>
      </c>
      <c r="O344" t="s">
        <v>2670</v>
      </c>
      <c r="P344">
        <v>386</v>
      </c>
      <c r="Q344" t="s">
        <v>2671</v>
      </c>
      <c r="R344">
        <v>71</v>
      </c>
      <c r="S344" t="s">
        <v>1678</v>
      </c>
      <c r="T344">
        <v>505</v>
      </c>
      <c r="U344" s="1">
        <v>43852</v>
      </c>
      <c r="V344" t="s">
        <v>6436</v>
      </c>
      <c r="W344">
        <v>84</v>
      </c>
      <c r="X344" t="s">
        <v>2672</v>
      </c>
      <c r="Y344" t="s">
        <v>2673</v>
      </c>
      <c r="Z344">
        <v>7209439</v>
      </c>
      <c r="AA344" t="s">
        <v>24</v>
      </c>
      <c r="AB344" s="2">
        <f t="shared" si="10"/>
        <v>5.436619718309859</v>
      </c>
      <c r="AC344" t="str" cm="1">
        <f t="array" ref="AC344">_xlfn.IFS(T344&lt;1000,"tiny",T344&lt;5000,"small",T344&lt;20000,"medium",T344&lt;50000,"large",T344&gt;50000,"very large")</f>
        <v>tiny</v>
      </c>
      <c r="AD344" t="str" cm="1">
        <f t="array" ref="AD344">_xlfn.IFS(W344&lt;5,"small",W344&lt;=20,"medium",W344&gt;20,"large")</f>
        <v>large</v>
      </c>
      <c r="AE344">
        <f t="shared" si="11"/>
        <v>7</v>
      </c>
    </row>
    <row r="345" spans="1:31" x14ac:dyDescent="0.3">
      <c r="A345">
        <v>284</v>
      </c>
      <c r="B345" t="s">
        <v>2674</v>
      </c>
      <c r="C345" t="s">
        <v>2675</v>
      </c>
      <c r="D345" s="1">
        <v>43754</v>
      </c>
      <c r="E345" t="s">
        <v>7109</v>
      </c>
      <c r="F345">
        <v>321605</v>
      </c>
      <c r="G345" t="s">
        <v>2675</v>
      </c>
      <c r="H345">
        <v>4430</v>
      </c>
      <c r="I345" t="s">
        <v>2676</v>
      </c>
      <c r="J345" s="1">
        <v>41262</v>
      </c>
      <c r="K345" t="s">
        <v>5734</v>
      </c>
      <c r="L345" t="s">
        <v>177</v>
      </c>
      <c r="M345">
        <v>4430</v>
      </c>
      <c r="N345">
        <v>101</v>
      </c>
      <c r="O345" t="s">
        <v>2677</v>
      </c>
      <c r="P345">
        <v>182</v>
      </c>
      <c r="Q345" t="s">
        <v>2678</v>
      </c>
      <c r="R345">
        <v>14</v>
      </c>
      <c r="S345" t="s">
        <v>2679</v>
      </c>
      <c r="T345">
        <v>315</v>
      </c>
      <c r="U345" s="1">
        <v>43852</v>
      </c>
      <c r="V345" t="s">
        <v>6437</v>
      </c>
      <c r="W345">
        <v>15</v>
      </c>
      <c r="X345" t="s">
        <v>2680</v>
      </c>
      <c r="Y345" t="s">
        <v>2681</v>
      </c>
      <c r="Z345">
        <v>7232856</v>
      </c>
      <c r="AA345" t="s">
        <v>24</v>
      </c>
      <c r="AB345" s="2">
        <f t="shared" si="10"/>
        <v>13</v>
      </c>
      <c r="AC345" t="str" cm="1">
        <f t="array" ref="AC345">_xlfn.IFS(T345&lt;1000,"tiny",T345&lt;5000,"small",T345&lt;20000,"medium",T345&lt;50000,"large",T345&gt;50000,"very large")</f>
        <v>tiny</v>
      </c>
      <c r="AD345" t="str" cm="1">
        <f t="array" ref="AD345">_xlfn.IFS(W345&lt;5,"small",W345&lt;=20,"medium",W345&gt;20,"large")</f>
        <v>medium</v>
      </c>
      <c r="AE345">
        <f t="shared" si="11"/>
        <v>7</v>
      </c>
    </row>
    <row r="346" spans="1:31" x14ac:dyDescent="0.3">
      <c r="A346">
        <v>2295</v>
      </c>
      <c r="B346" t="s">
        <v>2682</v>
      </c>
      <c r="C346" t="s">
        <v>2683</v>
      </c>
      <c r="D346" s="1">
        <v>43852</v>
      </c>
      <c r="E346" t="s">
        <v>7110</v>
      </c>
      <c r="F346">
        <v>16203694</v>
      </c>
      <c r="G346" t="s">
        <v>2683</v>
      </c>
      <c r="H346">
        <v>4494</v>
      </c>
      <c r="I346" t="s">
        <v>2684</v>
      </c>
      <c r="J346" s="1">
        <v>41264</v>
      </c>
      <c r="K346" t="s">
        <v>5735</v>
      </c>
      <c r="L346" t="s">
        <v>46</v>
      </c>
      <c r="M346">
        <v>4494</v>
      </c>
      <c r="N346">
        <v>253</v>
      </c>
      <c r="O346" t="s">
        <v>2685</v>
      </c>
      <c r="P346">
        <v>30610</v>
      </c>
      <c r="Q346" t="s">
        <v>2686</v>
      </c>
      <c r="R346">
        <v>349</v>
      </c>
      <c r="S346" t="s">
        <v>2687</v>
      </c>
      <c r="T346">
        <v>117114</v>
      </c>
      <c r="U346" s="1">
        <v>43852</v>
      </c>
      <c r="V346" t="s">
        <v>6438</v>
      </c>
      <c r="W346">
        <v>1221</v>
      </c>
      <c r="X346" t="s">
        <v>2688</v>
      </c>
      <c r="Y346" t="s">
        <v>2689</v>
      </c>
      <c r="Z346">
        <v>7276954</v>
      </c>
      <c r="AA346" t="s">
        <v>24</v>
      </c>
      <c r="AB346" s="2">
        <f t="shared" si="10"/>
        <v>87.707736389684811</v>
      </c>
      <c r="AC346" t="str" cm="1">
        <f t="array" ref="AC346">_xlfn.IFS(T346&lt;1000,"tiny",T346&lt;5000,"small",T346&lt;20000,"medium",T346&lt;50000,"large",T346&gt;50000,"very large")</f>
        <v>very large</v>
      </c>
      <c r="AD346" t="str" cm="1">
        <f t="array" ref="AD346">_xlfn.IFS(W346&lt;5,"small",W346&lt;=20,"medium",W346&gt;20,"large")</f>
        <v>large</v>
      </c>
      <c r="AE346">
        <f t="shared" si="11"/>
        <v>7</v>
      </c>
    </row>
    <row r="347" spans="1:31" x14ac:dyDescent="0.3">
      <c r="A347">
        <v>143</v>
      </c>
      <c r="B347" t="s">
        <v>2690</v>
      </c>
      <c r="C347" t="s">
        <v>2691</v>
      </c>
      <c r="D347" s="1">
        <v>43789</v>
      </c>
      <c r="E347" t="s">
        <v>7111</v>
      </c>
      <c r="F347">
        <v>376414</v>
      </c>
      <c r="G347" t="s">
        <v>2691</v>
      </c>
      <c r="H347">
        <v>2131</v>
      </c>
      <c r="I347" t="s">
        <v>2692</v>
      </c>
      <c r="J347" s="1">
        <v>41270</v>
      </c>
      <c r="K347" t="s">
        <v>5736</v>
      </c>
      <c r="L347" t="s">
        <v>240</v>
      </c>
      <c r="M347">
        <v>2131</v>
      </c>
      <c r="N347">
        <v>39</v>
      </c>
      <c r="O347" t="s">
        <v>2693</v>
      </c>
      <c r="P347">
        <v>105</v>
      </c>
      <c r="Q347" t="s">
        <v>2694</v>
      </c>
      <c r="R347">
        <v>12</v>
      </c>
      <c r="S347" t="s">
        <v>2695</v>
      </c>
      <c r="T347">
        <v>210</v>
      </c>
      <c r="U347" s="1">
        <v>43849</v>
      </c>
      <c r="V347" t="s">
        <v>6439</v>
      </c>
      <c r="W347">
        <v>13</v>
      </c>
      <c r="X347" t="s">
        <v>2696</v>
      </c>
      <c r="Y347" t="s">
        <v>2697</v>
      </c>
      <c r="Z347">
        <v>7344683</v>
      </c>
      <c r="AA347" t="s">
        <v>24</v>
      </c>
      <c r="AB347" s="2">
        <f t="shared" si="10"/>
        <v>8.75</v>
      </c>
      <c r="AC347" t="str" cm="1">
        <f t="array" ref="AC347">_xlfn.IFS(T347&lt;1000,"tiny",T347&lt;5000,"small",T347&lt;20000,"medium",T347&lt;50000,"large",T347&gt;50000,"very large")</f>
        <v>tiny</v>
      </c>
      <c r="AD347" t="str" cm="1">
        <f t="array" ref="AD347">_xlfn.IFS(W347&lt;5,"small",W347&lt;=20,"medium",W347&gt;20,"large")</f>
        <v>medium</v>
      </c>
      <c r="AE347">
        <f t="shared" si="11"/>
        <v>7</v>
      </c>
    </row>
    <row r="348" spans="1:31" x14ac:dyDescent="0.3">
      <c r="A348">
        <v>756</v>
      </c>
      <c r="B348" t="s">
        <v>2698</v>
      </c>
      <c r="C348" t="s">
        <v>2699</v>
      </c>
      <c r="D348" s="1">
        <v>43846</v>
      </c>
      <c r="E348" t="s">
        <v>7112</v>
      </c>
      <c r="F348">
        <v>48296555</v>
      </c>
      <c r="G348" t="s">
        <v>2699</v>
      </c>
      <c r="H348">
        <v>6220</v>
      </c>
      <c r="I348" t="s">
        <v>2700</v>
      </c>
      <c r="J348" s="1">
        <v>41275</v>
      </c>
      <c r="K348" t="s">
        <v>5737</v>
      </c>
      <c r="L348" t="s">
        <v>240</v>
      </c>
      <c r="M348">
        <v>6220</v>
      </c>
      <c r="N348">
        <v>324</v>
      </c>
      <c r="O348" t="s">
        <v>2701</v>
      </c>
      <c r="P348">
        <v>287</v>
      </c>
      <c r="Q348" t="s">
        <v>2702</v>
      </c>
      <c r="R348">
        <v>24</v>
      </c>
      <c r="S348" t="s">
        <v>2703</v>
      </c>
      <c r="T348">
        <v>471</v>
      </c>
      <c r="U348" s="1">
        <v>43852</v>
      </c>
      <c r="V348" t="s">
        <v>5740</v>
      </c>
      <c r="W348">
        <v>26</v>
      </c>
      <c r="X348" t="s">
        <v>2704</v>
      </c>
      <c r="Y348" t="s">
        <v>2705</v>
      </c>
      <c r="Z348">
        <v>7398306</v>
      </c>
      <c r="AA348" t="s">
        <v>24</v>
      </c>
      <c r="AB348" s="2">
        <f t="shared" si="10"/>
        <v>11.958333333333334</v>
      </c>
      <c r="AC348" t="str" cm="1">
        <f t="array" ref="AC348">_xlfn.IFS(T348&lt;1000,"tiny",T348&lt;5000,"small",T348&lt;20000,"medium",T348&lt;50000,"large",T348&gt;50000,"very large")</f>
        <v>tiny</v>
      </c>
      <c r="AD348" t="str" cm="1">
        <f t="array" ref="AD348">_xlfn.IFS(W348&lt;5,"small",W348&lt;=20,"medium",W348&gt;20,"large")</f>
        <v>large</v>
      </c>
      <c r="AE348">
        <f t="shared" si="11"/>
        <v>7</v>
      </c>
    </row>
    <row r="349" spans="1:31" x14ac:dyDescent="0.3">
      <c r="A349">
        <v>2511</v>
      </c>
      <c r="B349" t="s">
        <v>2706</v>
      </c>
      <c r="C349" t="s">
        <v>2707</v>
      </c>
      <c r="D349" s="1">
        <v>43851</v>
      </c>
      <c r="E349" t="s">
        <v>7113</v>
      </c>
      <c r="F349">
        <v>1783729</v>
      </c>
      <c r="G349" t="s">
        <v>2707</v>
      </c>
      <c r="H349">
        <v>3965</v>
      </c>
      <c r="I349" t="s">
        <v>2708</v>
      </c>
      <c r="J349" s="1">
        <v>41276</v>
      </c>
      <c r="K349" t="s">
        <v>5738</v>
      </c>
      <c r="L349" t="s">
        <v>29</v>
      </c>
      <c r="M349">
        <v>3965</v>
      </c>
      <c r="N349">
        <v>213</v>
      </c>
      <c r="O349" t="s">
        <v>2709</v>
      </c>
      <c r="P349">
        <v>9094</v>
      </c>
      <c r="Q349" t="s">
        <v>2710</v>
      </c>
      <c r="R349">
        <v>241</v>
      </c>
      <c r="S349" t="s">
        <v>2711</v>
      </c>
      <c r="T349">
        <v>374492</v>
      </c>
      <c r="U349" s="1">
        <v>43852</v>
      </c>
      <c r="V349" t="s">
        <v>6440</v>
      </c>
      <c r="W349">
        <v>293</v>
      </c>
      <c r="X349" t="s">
        <v>2712</v>
      </c>
      <c r="Y349" t="s">
        <v>2713</v>
      </c>
      <c r="Z349">
        <v>7408108</v>
      </c>
      <c r="AA349" t="s">
        <v>24</v>
      </c>
      <c r="AB349" s="2">
        <f t="shared" si="10"/>
        <v>37.734439834024897</v>
      </c>
      <c r="AC349" t="str" cm="1">
        <f t="array" ref="AC349">_xlfn.IFS(T349&lt;1000,"tiny",T349&lt;5000,"small",T349&lt;20000,"medium",T349&lt;50000,"large",T349&gt;50000,"very large")</f>
        <v>very large</v>
      </c>
      <c r="AD349" t="str" cm="1">
        <f t="array" ref="AD349">_xlfn.IFS(W349&lt;5,"small",W349&lt;=20,"medium",W349&gt;20,"large")</f>
        <v>large</v>
      </c>
      <c r="AE349">
        <f t="shared" si="11"/>
        <v>7</v>
      </c>
    </row>
    <row r="350" spans="1:31" x14ac:dyDescent="0.3">
      <c r="A350">
        <v>448</v>
      </c>
      <c r="B350" t="s">
        <v>2714</v>
      </c>
      <c r="C350" t="s">
        <v>2715</v>
      </c>
      <c r="D350" s="1">
        <v>43851</v>
      </c>
      <c r="E350" t="s">
        <v>7114</v>
      </c>
      <c r="F350">
        <v>94267</v>
      </c>
      <c r="G350" t="s">
        <v>2715</v>
      </c>
      <c r="H350">
        <v>2096</v>
      </c>
      <c r="I350" t="s">
        <v>2716</v>
      </c>
      <c r="J350" s="1">
        <v>41278</v>
      </c>
      <c r="K350" t="s">
        <v>5739</v>
      </c>
      <c r="L350" t="s">
        <v>37</v>
      </c>
      <c r="M350">
        <v>2096</v>
      </c>
      <c r="N350">
        <v>18</v>
      </c>
      <c r="O350" t="s">
        <v>2717</v>
      </c>
      <c r="P350">
        <v>1073</v>
      </c>
      <c r="Q350" t="s">
        <v>2718</v>
      </c>
      <c r="R350">
        <v>37</v>
      </c>
      <c r="S350" t="s">
        <v>2719</v>
      </c>
      <c r="T350">
        <v>188532</v>
      </c>
      <c r="U350" s="1">
        <v>43852</v>
      </c>
      <c r="V350" t="s">
        <v>6441</v>
      </c>
      <c r="W350">
        <v>42</v>
      </c>
      <c r="X350" t="s">
        <v>2720</v>
      </c>
      <c r="Y350" t="s">
        <v>2721</v>
      </c>
      <c r="Z350">
        <v>7433211</v>
      </c>
      <c r="AA350" t="s">
        <v>24</v>
      </c>
      <c r="AB350" s="2">
        <f t="shared" si="10"/>
        <v>29</v>
      </c>
      <c r="AC350" t="str" cm="1">
        <f t="array" ref="AC350">_xlfn.IFS(T350&lt;1000,"tiny",T350&lt;5000,"small",T350&lt;20000,"medium",T350&lt;50000,"large",T350&gt;50000,"very large")</f>
        <v>very large</v>
      </c>
      <c r="AD350" t="str" cm="1">
        <f t="array" ref="AD350">_xlfn.IFS(W350&lt;5,"small",W350&lt;=20,"medium",W350&gt;20,"large")</f>
        <v>large</v>
      </c>
      <c r="AE350">
        <f t="shared" si="11"/>
        <v>7</v>
      </c>
    </row>
    <row r="351" spans="1:31" x14ac:dyDescent="0.3">
      <c r="A351">
        <v>6994</v>
      </c>
      <c r="B351" t="s">
        <v>2722</v>
      </c>
      <c r="C351" t="s">
        <v>2723</v>
      </c>
      <c r="D351" s="1">
        <v>43852</v>
      </c>
      <c r="E351" t="s">
        <v>7115</v>
      </c>
      <c r="F351">
        <v>6407041</v>
      </c>
      <c r="G351" t="s">
        <v>2723</v>
      </c>
      <c r="H351">
        <v>41693</v>
      </c>
      <c r="I351" t="s">
        <v>2724</v>
      </c>
      <c r="J351" s="1">
        <v>41282</v>
      </c>
      <c r="K351" t="s">
        <v>5741</v>
      </c>
      <c r="L351" t="s">
        <v>46</v>
      </c>
      <c r="M351">
        <v>41693</v>
      </c>
      <c r="N351">
        <v>8</v>
      </c>
      <c r="O351" t="s">
        <v>2725</v>
      </c>
      <c r="P351">
        <v>5682</v>
      </c>
      <c r="Q351" t="s">
        <v>2726</v>
      </c>
      <c r="R351">
        <v>243</v>
      </c>
      <c r="S351" t="s">
        <v>2727</v>
      </c>
      <c r="T351">
        <v>108622</v>
      </c>
      <c r="U351" s="1">
        <v>43852</v>
      </c>
      <c r="V351" t="s">
        <v>6442</v>
      </c>
      <c r="W351">
        <v>285</v>
      </c>
      <c r="X351" t="s">
        <v>2728</v>
      </c>
      <c r="Y351" t="s">
        <v>2729</v>
      </c>
      <c r="Z351">
        <v>7508411</v>
      </c>
      <c r="AA351" t="s">
        <v>213</v>
      </c>
      <c r="AB351" s="2">
        <f t="shared" si="10"/>
        <v>23.382716049382715</v>
      </c>
      <c r="AC351" t="str" cm="1">
        <f t="array" ref="AC351">_xlfn.IFS(T351&lt;1000,"tiny",T351&lt;5000,"small",T351&lt;20000,"medium",T351&lt;50000,"large",T351&gt;50000,"very large")</f>
        <v>very large</v>
      </c>
      <c r="AD351" t="str" cm="1">
        <f t="array" ref="AD351">_xlfn.IFS(W351&lt;5,"small",W351&lt;=20,"medium",W351&gt;20,"large")</f>
        <v>large</v>
      </c>
      <c r="AE351">
        <f t="shared" si="11"/>
        <v>7</v>
      </c>
    </row>
    <row r="352" spans="1:31" x14ac:dyDescent="0.3">
      <c r="A352">
        <v>234</v>
      </c>
      <c r="B352" t="s">
        <v>2730</v>
      </c>
      <c r="C352" t="s">
        <v>2731</v>
      </c>
      <c r="D352" s="1">
        <v>43844</v>
      </c>
      <c r="E352" t="s">
        <v>7116</v>
      </c>
      <c r="F352">
        <v>2115102</v>
      </c>
      <c r="G352" t="s">
        <v>2731</v>
      </c>
      <c r="H352">
        <v>3675</v>
      </c>
      <c r="I352" t="s">
        <v>2732</v>
      </c>
      <c r="J352" s="1">
        <v>41283</v>
      </c>
      <c r="K352" t="s">
        <v>5742</v>
      </c>
      <c r="L352" t="s">
        <v>240</v>
      </c>
      <c r="M352">
        <v>3675</v>
      </c>
      <c r="N352">
        <v>46</v>
      </c>
      <c r="O352" t="s">
        <v>2733</v>
      </c>
      <c r="P352">
        <v>145</v>
      </c>
      <c r="Q352" t="s">
        <v>2734</v>
      </c>
      <c r="R352">
        <v>19</v>
      </c>
      <c r="S352" t="s">
        <v>2735</v>
      </c>
      <c r="T352">
        <v>215</v>
      </c>
      <c r="U352" s="1">
        <v>43852</v>
      </c>
      <c r="V352" t="s">
        <v>6443</v>
      </c>
      <c r="W352">
        <v>20</v>
      </c>
      <c r="X352" t="s">
        <v>2736</v>
      </c>
      <c r="Y352" t="s">
        <v>2737</v>
      </c>
      <c r="Z352">
        <v>7515336</v>
      </c>
      <c r="AA352" t="s">
        <v>24</v>
      </c>
      <c r="AB352" s="2">
        <f t="shared" si="10"/>
        <v>7.6315789473684212</v>
      </c>
      <c r="AC352" t="str" cm="1">
        <f t="array" ref="AC352">_xlfn.IFS(T352&lt;1000,"tiny",T352&lt;5000,"small",T352&lt;20000,"medium",T352&lt;50000,"large",T352&gt;50000,"very large")</f>
        <v>tiny</v>
      </c>
      <c r="AD352" t="str" cm="1">
        <f t="array" ref="AD352">_xlfn.IFS(W352&lt;5,"small",W352&lt;=20,"medium",W352&gt;20,"large")</f>
        <v>medium</v>
      </c>
      <c r="AE352">
        <f t="shared" si="11"/>
        <v>7</v>
      </c>
    </row>
    <row r="353" spans="1:31" x14ac:dyDescent="0.3">
      <c r="A353">
        <v>844</v>
      </c>
      <c r="B353" t="s">
        <v>2739</v>
      </c>
      <c r="C353" t="s">
        <v>1959</v>
      </c>
      <c r="D353" s="1">
        <v>43768</v>
      </c>
      <c r="E353" t="s">
        <v>7117</v>
      </c>
      <c r="F353">
        <v>913567</v>
      </c>
      <c r="G353" t="s">
        <v>1959</v>
      </c>
      <c r="H353">
        <v>3355</v>
      </c>
      <c r="I353" t="s">
        <v>2740</v>
      </c>
      <c r="J353" s="1">
        <v>41289</v>
      </c>
      <c r="K353" t="s">
        <v>5744</v>
      </c>
      <c r="L353" t="s">
        <v>46</v>
      </c>
      <c r="M353">
        <v>3355</v>
      </c>
      <c r="N353">
        <v>173</v>
      </c>
      <c r="O353" t="s">
        <v>2741</v>
      </c>
      <c r="P353">
        <v>884</v>
      </c>
      <c r="Q353" t="s">
        <v>2742</v>
      </c>
      <c r="R353">
        <v>39</v>
      </c>
      <c r="S353" t="s">
        <v>1963</v>
      </c>
      <c r="T353">
        <v>3276</v>
      </c>
      <c r="U353" s="1">
        <v>43852</v>
      </c>
      <c r="V353" t="s">
        <v>6444</v>
      </c>
      <c r="W353">
        <v>46</v>
      </c>
      <c r="X353" t="s">
        <v>2743</v>
      </c>
      <c r="Y353" t="s">
        <v>2744</v>
      </c>
      <c r="Z353">
        <v>7616158</v>
      </c>
      <c r="AA353" t="s">
        <v>24</v>
      </c>
      <c r="AB353" s="2">
        <f t="shared" si="10"/>
        <v>22.666666666666668</v>
      </c>
      <c r="AC353" t="str" cm="1">
        <f t="array" ref="AC353">_xlfn.IFS(T353&lt;1000,"tiny",T353&lt;5000,"small",T353&lt;20000,"medium",T353&lt;50000,"large",T353&gt;50000,"very large")</f>
        <v>small</v>
      </c>
      <c r="AD353" t="str" cm="1">
        <f t="array" ref="AD353">_xlfn.IFS(W353&lt;5,"small",W353&lt;=20,"medium",W353&gt;20,"large")</f>
        <v>large</v>
      </c>
      <c r="AE353">
        <f t="shared" si="11"/>
        <v>7</v>
      </c>
    </row>
    <row r="354" spans="1:31" x14ac:dyDescent="0.3">
      <c r="A354">
        <v>16210</v>
      </c>
      <c r="B354" t="s">
        <v>2745</v>
      </c>
      <c r="C354" t="s">
        <v>2746</v>
      </c>
      <c r="D354" s="1">
        <v>43852</v>
      </c>
      <c r="E354" t="s">
        <v>7118</v>
      </c>
      <c r="F354">
        <v>27259197</v>
      </c>
      <c r="G354" t="s">
        <v>2746</v>
      </c>
      <c r="H354">
        <v>56190</v>
      </c>
      <c r="I354" t="s">
        <v>2747</v>
      </c>
      <c r="J354" s="1">
        <v>41292</v>
      </c>
      <c r="K354" t="s">
        <v>5745</v>
      </c>
      <c r="L354" t="s">
        <v>240</v>
      </c>
      <c r="M354">
        <v>56190</v>
      </c>
      <c r="N354">
        <v>3791</v>
      </c>
      <c r="O354" t="s">
        <v>2748</v>
      </c>
      <c r="P354">
        <v>38216</v>
      </c>
      <c r="Q354" t="s">
        <v>2749</v>
      </c>
      <c r="R354">
        <v>433</v>
      </c>
      <c r="S354" t="s">
        <v>2750</v>
      </c>
      <c r="T354">
        <v>149826</v>
      </c>
      <c r="U354" s="1">
        <v>43852</v>
      </c>
      <c r="V354" t="s">
        <v>6445</v>
      </c>
      <c r="W354">
        <v>2145</v>
      </c>
      <c r="X354" t="s">
        <v>2746</v>
      </c>
      <c r="Y354" t="s">
        <v>2751</v>
      </c>
      <c r="Z354">
        <v>7691631</v>
      </c>
      <c r="AA354" t="s">
        <v>24</v>
      </c>
      <c r="AB354" s="2">
        <f t="shared" si="10"/>
        <v>88.258660508083139</v>
      </c>
      <c r="AC354" t="str" cm="1">
        <f t="array" ref="AC354">_xlfn.IFS(T354&lt;1000,"tiny",T354&lt;5000,"small",T354&lt;20000,"medium",T354&lt;50000,"large",T354&gt;50000,"very large")</f>
        <v>very large</v>
      </c>
      <c r="AD354" t="str" cm="1">
        <f t="array" ref="AD354">_xlfn.IFS(W354&lt;5,"small",W354&lt;=20,"medium",W354&gt;20,"large")</f>
        <v>large</v>
      </c>
      <c r="AE354">
        <f t="shared" si="11"/>
        <v>7</v>
      </c>
    </row>
    <row r="355" spans="1:31" x14ac:dyDescent="0.3">
      <c r="A355">
        <v>1072</v>
      </c>
      <c r="B355" t="s">
        <v>2752</v>
      </c>
      <c r="C355" t="s">
        <v>2753</v>
      </c>
      <c r="D355" s="1">
        <v>42814</v>
      </c>
      <c r="E355" t="s">
        <v>7119</v>
      </c>
      <c r="F355">
        <v>730395</v>
      </c>
      <c r="G355" t="s">
        <v>2753</v>
      </c>
      <c r="H355">
        <v>5308</v>
      </c>
      <c r="I355" t="s">
        <v>2754</v>
      </c>
      <c r="J355" s="1">
        <v>41292</v>
      </c>
      <c r="K355" t="s">
        <v>5746</v>
      </c>
      <c r="L355" t="s">
        <v>46</v>
      </c>
      <c r="M355">
        <v>5308</v>
      </c>
      <c r="N355">
        <v>168</v>
      </c>
      <c r="O355" t="s">
        <v>2755</v>
      </c>
      <c r="P355">
        <v>356</v>
      </c>
      <c r="Q355" t="s">
        <v>2756</v>
      </c>
      <c r="R355">
        <v>10</v>
      </c>
      <c r="S355" t="s">
        <v>2757</v>
      </c>
      <c r="T355">
        <v>2554</v>
      </c>
      <c r="U355" s="1">
        <v>43851</v>
      </c>
      <c r="V355" t="s">
        <v>6446</v>
      </c>
      <c r="W355">
        <v>10</v>
      </c>
      <c r="X355" t="s">
        <v>2758</v>
      </c>
      <c r="Y355" t="s">
        <v>2759</v>
      </c>
      <c r="Z355">
        <v>7694208</v>
      </c>
      <c r="AA355" t="s">
        <v>24</v>
      </c>
      <c r="AB355" s="2">
        <f t="shared" si="10"/>
        <v>35.6</v>
      </c>
      <c r="AC355" t="str" cm="1">
        <f t="array" ref="AC355">_xlfn.IFS(T355&lt;1000,"tiny",T355&lt;5000,"small",T355&lt;20000,"medium",T355&lt;50000,"large",T355&gt;50000,"very large")</f>
        <v>small</v>
      </c>
      <c r="AD355" t="str" cm="1">
        <f t="array" ref="AD355">_xlfn.IFS(W355&lt;5,"small",W355&lt;=20,"medium",W355&gt;20,"large")</f>
        <v>medium</v>
      </c>
      <c r="AE355">
        <f t="shared" si="11"/>
        <v>7</v>
      </c>
    </row>
    <row r="356" spans="1:31" x14ac:dyDescent="0.3">
      <c r="A356">
        <v>298</v>
      </c>
      <c r="B356" t="s">
        <v>2760</v>
      </c>
      <c r="C356" t="s">
        <v>2761</v>
      </c>
      <c r="D356" s="1">
        <v>43633</v>
      </c>
      <c r="E356" t="s">
        <v>7120</v>
      </c>
      <c r="F356">
        <v>3310438</v>
      </c>
      <c r="G356" t="s">
        <v>2761</v>
      </c>
      <c r="H356">
        <v>3028</v>
      </c>
      <c r="I356" t="s">
        <v>2762</v>
      </c>
      <c r="J356" s="1">
        <v>41292</v>
      </c>
      <c r="K356" t="s">
        <v>5747</v>
      </c>
      <c r="L356" t="s">
        <v>37</v>
      </c>
      <c r="M356">
        <v>3028</v>
      </c>
      <c r="N356">
        <v>89</v>
      </c>
      <c r="O356" t="s">
        <v>2763</v>
      </c>
      <c r="P356">
        <v>738</v>
      </c>
      <c r="Q356" t="s">
        <v>2764</v>
      </c>
      <c r="R356">
        <v>59</v>
      </c>
      <c r="S356" t="s">
        <v>2765</v>
      </c>
      <c r="T356">
        <v>1390</v>
      </c>
      <c r="U356" s="1">
        <v>43852</v>
      </c>
      <c r="V356" t="s">
        <v>6447</v>
      </c>
      <c r="W356">
        <v>74</v>
      </c>
      <c r="X356" t="s">
        <v>2761</v>
      </c>
      <c r="Y356" t="s">
        <v>2766</v>
      </c>
      <c r="Z356">
        <v>7695747</v>
      </c>
      <c r="AA356" t="s">
        <v>24</v>
      </c>
      <c r="AB356" s="2">
        <f t="shared" si="10"/>
        <v>12.508474576271187</v>
      </c>
      <c r="AC356" t="str" cm="1">
        <f t="array" ref="AC356">_xlfn.IFS(T356&lt;1000,"tiny",T356&lt;5000,"small",T356&lt;20000,"medium",T356&lt;50000,"large",T356&gt;50000,"very large")</f>
        <v>small</v>
      </c>
      <c r="AD356" t="str" cm="1">
        <f t="array" ref="AD356">_xlfn.IFS(W356&lt;5,"small",W356&lt;=20,"medium",W356&gt;20,"large")</f>
        <v>large</v>
      </c>
      <c r="AE356">
        <f t="shared" si="11"/>
        <v>7</v>
      </c>
    </row>
    <row r="357" spans="1:31" x14ac:dyDescent="0.3">
      <c r="A357">
        <v>408</v>
      </c>
      <c r="B357" t="s">
        <v>2767</v>
      </c>
      <c r="C357" t="s">
        <v>2768</v>
      </c>
      <c r="D357" s="1">
        <v>43848</v>
      </c>
      <c r="E357" t="s">
        <v>7121</v>
      </c>
      <c r="F357">
        <v>857609</v>
      </c>
      <c r="G357" t="s">
        <v>2768</v>
      </c>
      <c r="H357">
        <v>3377</v>
      </c>
      <c r="I357" t="s">
        <v>2769</v>
      </c>
      <c r="J357" s="1">
        <v>41293</v>
      </c>
      <c r="K357" t="s">
        <v>5748</v>
      </c>
      <c r="L357" t="s">
        <v>37</v>
      </c>
      <c r="M357">
        <v>3377</v>
      </c>
      <c r="N357">
        <v>8</v>
      </c>
      <c r="O357" t="s">
        <v>2770</v>
      </c>
      <c r="P357">
        <v>374</v>
      </c>
      <c r="Q357" t="s">
        <v>2771</v>
      </c>
      <c r="R357">
        <v>47</v>
      </c>
      <c r="S357" t="s">
        <v>2772</v>
      </c>
      <c r="T357">
        <v>1428</v>
      </c>
      <c r="U357" s="1">
        <v>43852</v>
      </c>
      <c r="V357" t="s">
        <v>6448</v>
      </c>
      <c r="W357">
        <v>53</v>
      </c>
      <c r="X357" t="s">
        <v>2773</v>
      </c>
      <c r="Y357" t="s">
        <v>2774</v>
      </c>
      <c r="Z357">
        <v>7701103</v>
      </c>
      <c r="AA357" t="s">
        <v>24</v>
      </c>
      <c r="AB357" s="2">
        <f t="shared" si="10"/>
        <v>7.957446808510638</v>
      </c>
      <c r="AC357" t="str" cm="1">
        <f t="array" ref="AC357">_xlfn.IFS(T357&lt;1000,"tiny",T357&lt;5000,"small",T357&lt;20000,"medium",T357&lt;50000,"large",T357&gt;50000,"very large")</f>
        <v>small</v>
      </c>
      <c r="AD357" t="str" cm="1">
        <f t="array" ref="AD357">_xlfn.IFS(W357&lt;5,"small",W357&lt;=20,"medium",W357&gt;20,"large")</f>
        <v>large</v>
      </c>
      <c r="AE357">
        <f t="shared" si="11"/>
        <v>7</v>
      </c>
    </row>
    <row r="358" spans="1:31" x14ac:dyDescent="0.3">
      <c r="A358">
        <v>586</v>
      </c>
      <c r="B358" t="s">
        <v>2775</v>
      </c>
      <c r="C358" t="s">
        <v>2776</v>
      </c>
      <c r="D358" s="1">
        <v>43850</v>
      </c>
      <c r="E358" t="s">
        <v>7122</v>
      </c>
      <c r="F358">
        <v>124883</v>
      </c>
      <c r="G358" t="s">
        <v>2776</v>
      </c>
      <c r="H358">
        <v>1943</v>
      </c>
      <c r="I358" t="s">
        <v>2777</v>
      </c>
      <c r="J358" s="1">
        <v>41293</v>
      </c>
      <c r="K358" t="s">
        <v>5749</v>
      </c>
      <c r="L358" t="s">
        <v>29</v>
      </c>
      <c r="M358">
        <v>1943</v>
      </c>
      <c r="N358">
        <v>63</v>
      </c>
      <c r="O358" t="s">
        <v>2778</v>
      </c>
      <c r="P358">
        <v>2315</v>
      </c>
      <c r="Q358" t="s">
        <v>2779</v>
      </c>
      <c r="R358">
        <v>199</v>
      </c>
      <c r="S358" t="s">
        <v>2780</v>
      </c>
      <c r="T358">
        <v>4818</v>
      </c>
      <c r="U358" s="1">
        <v>43852</v>
      </c>
      <c r="V358" t="s">
        <v>6449</v>
      </c>
      <c r="W358">
        <v>233</v>
      </c>
      <c r="X358" t="s">
        <v>2781</v>
      </c>
      <c r="Y358" t="s">
        <v>2782</v>
      </c>
      <c r="Z358">
        <v>7705639</v>
      </c>
      <c r="AA358" t="s">
        <v>24</v>
      </c>
      <c r="AB358" s="2">
        <f t="shared" si="10"/>
        <v>11.633165829145728</v>
      </c>
      <c r="AC358" t="str" cm="1">
        <f t="array" ref="AC358">_xlfn.IFS(T358&lt;1000,"tiny",T358&lt;5000,"small",T358&lt;20000,"medium",T358&lt;50000,"large",T358&gt;50000,"very large")</f>
        <v>small</v>
      </c>
      <c r="AD358" t="str" cm="1">
        <f t="array" ref="AD358">_xlfn.IFS(W358&lt;5,"small",W358&lt;=20,"medium",W358&gt;20,"large")</f>
        <v>large</v>
      </c>
      <c r="AE358">
        <f t="shared" si="11"/>
        <v>7</v>
      </c>
    </row>
    <row r="359" spans="1:31" x14ac:dyDescent="0.3">
      <c r="A359">
        <v>582</v>
      </c>
      <c r="B359" t="s">
        <v>2783</v>
      </c>
      <c r="C359" t="s">
        <v>2784</v>
      </c>
      <c r="D359" s="1">
        <v>43833</v>
      </c>
      <c r="E359" t="s">
        <v>7123</v>
      </c>
      <c r="F359">
        <v>10424263</v>
      </c>
      <c r="G359" t="s">
        <v>2784</v>
      </c>
      <c r="H359">
        <v>7509</v>
      </c>
      <c r="I359" t="s">
        <v>2785</v>
      </c>
      <c r="J359" s="1">
        <v>41294</v>
      </c>
      <c r="K359" t="s">
        <v>5750</v>
      </c>
      <c r="L359" t="s">
        <v>177</v>
      </c>
      <c r="M359">
        <v>7509</v>
      </c>
      <c r="N359">
        <v>139</v>
      </c>
      <c r="O359" t="s">
        <v>2786</v>
      </c>
      <c r="P359">
        <v>1623</v>
      </c>
      <c r="Q359" t="s">
        <v>2787</v>
      </c>
      <c r="R359">
        <v>48</v>
      </c>
      <c r="S359" t="s">
        <v>2788</v>
      </c>
      <c r="T359">
        <v>4948</v>
      </c>
      <c r="U359" s="1">
        <v>43852</v>
      </c>
      <c r="V359" t="s">
        <v>6450</v>
      </c>
      <c r="W359">
        <v>55</v>
      </c>
      <c r="X359" t="s">
        <v>2789</v>
      </c>
      <c r="Y359" t="s">
        <v>2790</v>
      </c>
      <c r="Z359">
        <v>7711472</v>
      </c>
      <c r="AA359" t="s">
        <v>24</v>
      </c>
      <c r="AB359" s="2">
        <f t="shared" si="10"/>
        <v>33.8125</v>
      </c>
      <c r="AC359" t="str" cm="1">
        <f t="array" ref="AC359">_xlfn.IFS(T359&lt;1000,"tiny",T359&lt;5000,"small",T359&lt;20000,"medium",T359&lt;50000,"large",T359&gt;50000,"very large")</f>
        <v>small</v>
      </c>
      <c r="AD359" t="str" cm="1">
        <f t="array" ref="AD359">_xlfn.IFS(W359&lt;5,"small",W359&lt;=20,"medium",W359&gt;20,"large")</f>
        <v>large</v>
      </c>
      <c r="AE359">
        <f t="shared" si="11"/>
        <v>7</v>
      </c>
    </row>
    <row r="360" spans="1:31" x14ac:dyDescent="0.3">
      <c r="A360">
        <v>516</v>
      </c>
      <c r="B360" t="s">
        <v>2791</v>
      </c>
      <c r="C360" t="s">
        <v>2792</v>
      </c>
      <c r="D360" s="1">
        <v>43849</v>
      </c>
      <c r="E360" t="s">
        <v>7124</v>
      </c>
      <c r="F360">
        <v>728237</v>
      </c>
      <c r="G360" t="s">
        <v>2792</v>
      </c>
      <c r="H360">
        <v>3516</v>
      </c>
      <c r="I360" t="s">
        <v>2793</v>
      </c>
      <c r="J360" s="1">
        <v>41297</v>
      </c>
      <c r="K360" t="s">
        <v>5751</v>
      </c>
      <c r="L360" t="s">
        <v>240</v>
      </c>
      <c r="M360">
        <v>3516</v>
      </c>
      <c r="N360">
        <v>65</v>
      </c>
      <c r="O360" t="s">
        <v>2794</v>
      </c>
      <c r="P360">
        <v>678</v>
      </c>
      <c r="Q360" t="s">
        <v>2795</v>
      </c>
      <c r="R360">
        <v>41</v>
      </c>
      <c r="S360" t="s">
        <v>2796</v>
      </c>
      <c r="T360">
        <v>1838</v>
      </c>
      <c r="U360" s="1">
        <v>43851</v>
      </c>
      <c r="V360" t="s">
        <v>6451</v>
      </c>
      <c r="W360">
        <v>42</v>
      </c>
      <c r="X360" t="s">
        <v>2797</v>
      </c>
      <c r="Y360" t="s">
        <v>2798</v>
      </c>
      <c r="Z360">
        <v>7767488</v>
      </c>
      <c r="AA360" t="s">
        <v>24</v>
      </c>
      <c r="AB360" s="2">
        <f t="shared" si="10"/>
        <v>16.536585365853657</v>
      </c>
      <c r="AC360" t="str" cm="1">
        <f t="array" ref="AC360">_xlfn.IFS(T360&lt;1000,"tiny",T360&lt;5000,"small",T360&lt;20000,"medium",T360&lt;50000,"large",T360&gt;50000,"very large")</f>
        <v>small</v>
      </c>
      <c r="AD360" t="str" cm="1">
        <f t="array" ref="AD360">_xlfn.IFS(W360&lt;5,"small",W360&lt;=20,"medium",W360&gt;20,"large")</f>
        <v>large</v>
      </c>
      <c r="AE360">
        <f t="shared" si="11"/>
        <v>6</v>
      </c>
    </row>
    <row r="361" spans="1:31" x14ac:dyDescent="0.3">
      <c r="A361">
        <v>1379</v>
      </c>
      <c r="B361" t="s">
        <v>2799</v>
      </c>
      <c r="C361" t="s">
        <v>2800</v>
      </c>
      <c r="D361" s="1">
        <v>43849</v>
      </c>
      <c r="E361" t="s">
        <v>7125</v>
      </c>
      <c r="F361">
        <v>1617169</v>
      </c>
      <c r="G361" t="s">
        <v>2800</v>
      </c>
      <c r="H361">
        <v>5219</v>
      </c>
      <c r="I361" t="s">
        <v>2801</v>
      </c>
      <c r="J361" s="1">
        <v>41298</v>
      </c>
      <c r="K361" t="s">
        <v>5752</v>
      </c>
      <c r="L361" t="s">
        <v>46</v>
      </c>
      <c r="M361">
        <v>5219</v>
      </c>
      <c r="N361">
        <v>532</v>
      </c>
      <c r="O361" t="s">
        <v>2802</v>
      </c>
      <c r="P361">
        <v>13174</v>
      </c>
      <c r="Q361" t="s">
        <v>2803</v>
      </c>
      <c r="R361">
        <v>110</v>
      </c>
      <c r="S361" t="s">
        <v>2804</v>
      </c>
      <c r="T361">
        <v>1648449</v>
      </c>
      <c r="U361" s="1">
        <v>43852</v>
      </c>
      <c r="V361" t="s">
        <v>6452</v>
      </c>
      <c r="W361">
        <v>133</v>
      </c>
      <c r="X361" t="s">
        <v>2800</v>
      </c>
      <c r="Y361" t="s">
        <v>2805</v>
      </c>
      <c r="Z361">
        <v>7807399</v>
      </c>
      <c r="AA361" t="s">
        <v>24</v>
      </c>
      <c r="AB361" s="2">
        <f t="shared" si="10"/>
        <v>119.76363636363637</v>
      </c>
      <c r="AC361" t="str" cm="1">
        <f t="array" ref="AC361">_xlfn.IFS(T361&lt;1000,"tiny",T361&lt;5000,"small",T361&lt;20000,"medium",T361&lt;50000,"large",T361&gt;50000,"very large")</f>
        <v>very large</v>
      </c>
      <c r="AD361" t="str" cm="1">
        <f t="array" ref="AD361">_xlfn.IFS(W361&lt;5,"small",W361&lt;=20,"medium",W361&gt;20,"large")</f>
        <v>large</v>
      </c>
      <c r="AE361">
        <f t="shared" si="11"/>
        <v>6</v>
      </c>
    </row>
    <row r="362" spans="1:31" x14ac:dyDescent="0.3">
      <c r="A362">
        <v>528</v>
      </c>
      <c r="B362" t="s">
        <v>2806</v>
      </c>
      <c r="C362" t="s">
        <v>2807</v>
      </c>
      <c r="D362" s="1">
        <v>43851</v>
      </c>
      <c r="E362" t="s">
        <v>7126</v>
      </c>
      <c r="F362">
        <v>3380462</v>
      </c>
      <c r="G362" t="s">
        <v>2807</v>
      </c>
      <c r="H362">
        <v>1995</v>
      </c>
      <c r="I362" t="s">
        <v>2808</v>
      </c>
      <c r="J362" s="1">
        <v>41299</v>
      </c>
      <c r="K362" t="s">
        <v>5753</v>
      </c>
      <c r="L362" t="s">
        <v>240</v>
      </c>
      <c r="M362">
        <v>1995</v>
      </c>
      <c r="N362">
        <v>29</v>
      </c>
      <c r="O362" t="s">
        <v>2809</v>
      </c>
      <c r="P362">
        <v>1048</v>
      </c>
      <c r="Q362" t="s">
        <v>2810</v>
      </c>
      <c r="R362">
        <v>103</v>
      </c>
      <c r="S362" t="s">
        <v>2811</v>
      </c>
      <c r="T362">
        <v>1836</v>
      </c>
      <c r="U362" s="1">
        <v>43852</v>
      </c>
      <c r="V362" t="s">
        <v>6453</v>
      </c>
      <c r="W362">
        <v>111</v>
      </c>
      <c r="X362" t="s">
        <v>2812</v>
      </c>
      <c r="Y362" t="s">
        <v>2813</v>
      </c>
      <c r="Z362">
        <v>7823926</v>
      </c>
      <c r="AA362" t="s">
        <v>24</v>
      </c>
      <c r="AB362" s="2">
        <f t="shared" si="10"/>
        <v>10.174757281553399</v>
      </c>
      <c r="AC362" t="str" cm="1">
        <f t="array" ref="AC362">_xlfn.IFS(T362&lt;1000,"tiny",T362&lt;5000,"small",T362&lt;20000,"medium",T362&lt;50000,"large",T362&gt;50000,"very large")</f>
        <v>small</v>
      </c>
      <c r="AD362" t="str" cm="1">
        <f t="array" ref="AD362">_xlfn.IFS(W362&lt;5,"small",W362&lt;=20,"medium",W362&gt;20,"large")</f>
        <v>large</v>
      </c>
      <c r="AE362">
        <f t="shared" si="11"/>
        <v>6</v>
      </c>
    </row>
    <row r="363" spans="1:31" x14ac:dyDescent="0.3">
      <c r="A363">
        <v>615</v>
      </c>
      <c r="B363" t="s">
        <v>2814</v>
      </c>
      <c r="C363" t="s">
        <v>2815</v>
      </c>
      <c r="D363" s="1">
        <v>43844</v>
      </c>
      <c r="E363" t="s">
        <v>7127</v>
      </c>
      <c r="F363">
        <v>218132</v>
      </c>
      <c r="G363" t="s">
        <v>2815</v>
      </c>
      <c r="H363">
        <v>7691</v>
      </c>
      <c r="I363" t="s">
        <v>2816</v>
      </c>
      <c r="J363" s="1">
        <v>41302</v>
      </c>
      <c r="K363" t="s">
        <v>5754</v>
      </c>
      <c r="L363" t="s">
        <v>240</v>
      </c>
      <c r="M363">
        <v>7691</v>
      </c>
      <c r="N363">
        <v>214</v>
      </c>
      <c r="O363" t="s">
        <v>2817</v>
      </c>
      <c r="P363">
        <v>394</v>
      </c>
      <c r="Q363" t="s">
        <v>2818</v>
      </c>
      <c r="R363">
        <v>63</v>
      </c>
      <c r="S363" t="s">
        <v>2819</v>
      </c>
      <c r="T363">
        <v>777</v>
      </c>
      <c r="U363" s="1">
        <v>43852</v>
      </c>
      <c r="V363" t="s">
        <v>6116</v>
      </c>
      <c r="W363">
        <v>70</v>
      </c>
      <c r="X363" t="s">
        <v>2820</v>
      </c>
      <c r="Y363" t="s">
        <v>2821</v>
      </c>
      <c r="Z363">
        <v>7877397</v>
      </c>
      <c r="AA363" t="s">
        <v>24</v>
      </c>
      <c r="AB363" s="2">
        <f t="shared" si="10"/>
        <v>6.253968253968254</v>
      </c>
      <c r="AC363" t="str" cm="1">
        <f t="array" ref="AC363">_xlfn.IFS(T363&lt;1000,"tiny",T363&lt;5000,"small",T363&lt;20000,"medium",T363&lt;50000,"large",T363&gt;50000,"very large")</f>
        <v>tiny</v>
      </c>
      <c r="AD363" t="str" cm="1">
        <f t="array" ref="AD363">_xlfn.IFS(W363&lt;5,"small",W363&lt;=20,"medium",W363&gt;20,"large")</f>
        <v>large</v>
      </c>
      <c r="AE363">
        <f t="shared" si="11"/>
        <v>6</v>
      </c>
    </row>
    <row r="364" spans="1:31" x14ac:dyDescent="0.3">
      <c r="A364">
        <v>865</v>
      </c>
      <c r="B364" t="s">
        <v>2822</v>
      </c>
      <c r="C364" t="s">
        <v>2823</v>
      </c>
      <c r="D364" s="1">
        <v>43842</v>
      </c>
      <c r="E364" t="s">
        <v>7128</v>
      </c>
      <c r="F364">
        <v>38697276</v>
      </c>
      <c r="G364" t="s">
        <v>2823</v>
      </c>
      <c r="H364">
        <v>3424</v>
      </c>
      <c r="I364" t="s">
        <v>2824</v>
      </c>
      <c r="J364" s="1">
        <v>41304</v>
      </c>
      <c r="K364" t="s">
        <v>5755</v>
      </c>
      <c r="L364" t="s">
        <v>37</v>
      </c>
      <c r="M364">
        <v>3424</v>
      </c>
      <c r="N364">
        <v>5</v>
      </c>
      <c r="O364" t="s">
        <v>2825</v>
      </c>
      <c r="P364">
        <v>1096</v>
      </c>
      <c r="Q364" t="s">
        <v>2826</v>
      </c>
      <c r="R364">
        <v>21</v>
      </c>
      <c r="S364" t="s">
        <v>2827</v>
      </c>
      <c r="T364">
        <v>1305</v>
      </c>
      <c r="U364" s="1">
        <v>43852</v>
      </c>
      <c r="V364" t="s">
        <v>6454</v>
      </c>
      <c r="W364">
        <v>23</v>
      </c>
      <c r="X364" t="s">
        <v>2828</v>
      </c>
      <c r="Y364" t="s">
        <v>2829</v>
      </c>
      <c r="Z364">
        <v>7918530</v>
      </c>
      <c r="AA364" t="s">
        <v>24</v>
      </c>
      <c r="AB364" s="2">
        <f t="shared" si="10"/>
        <v>52.19047619047619</v>
      </c>
      <c r="AC364" t="str" cm="1">
        <f t="array" ref="AC364">_xlfn.IFS(T364&lt;1000,"tiny",T364&lt;5000,"small",T364&lt;20000,"medium",T364&lt;50000,"large",T364&gt;50000,"very large")</f>
        <v>small</v>
      </c>
      <c r="AD364" t="str" cm="1">
        <f t="array" ref="AD364">_xlfn.IFS(W364&lt;5,"small",W364&lt;=20,"medium",W364&gt;20,"large")</f>
        <v>large</v>
      </c>
      <c r="AE364">
        <f t="shared" si="11"/>
        <v>6</v>
      </c>
    </row>
    <row r="365" spans="1:31" x14ac:dyDescent="0.3">
      <c r="A365">
        <v>1223</v>
      </c>
      <c r="B365" t="s">
        <v>2830</v>
      </c>
      <c r="C365" t="s">
        <v>502</v>
      </c>
      <c r="D365" s="1">
        <v>43846</v>
      </c>
      <c r="E365" t="s">
        <v>7129</v>
      </c>
      <c r="F365">
        <v>82592</v>
      </c>
      <c r="G365" t="s">
        <v>502</v>
      </c>
      <c r="H365">
        <v>4405</v>
      </c>
      <c r="I365" t="s">
        <v>2831</v>
      </c>
      <c r="J365" s="1">
        <v>41304</v>
      </c>
      <c r="K365" t="s">
        <v>5756</v>
      </c>
      <c r="L365" t="s">
        <v>46</v>
      </c>
      <c r="M365">
        <v>4405</v>
      </c>
      <c r="N365">
        <v>37</v>
      </c>
      <c r="O365" t="s">
        <v>2832</v>
      </c>
      <c r="P365">
        <v>338</v>
      </c>
      <c r="Q365" t="s">
        <v>2833</v>
      </c>
      <c r="R365">
        <v>50</v>
      </c>
      <c r="S365" t="s">
        <v>506</v>
      </c>
      <c r="T365">
        <v>1524</v>
      </c>
      <c r="U365" s="1">
        <v>43849</v>
      </c>
      <c r="V365" t="s">
        <v>5585</v>
      </c>
      <c r="W365">
        <v>59</v>
      </c>
      <c r="X365" t="s">
        <v>2834</v>
      </c>
      <c r="Y365" t="s">
        <v>2835</v>
      </c>
      <c r="Z365">
        <v>7923123</v>
      </c>
      <c r="AA365" t="s">
        <v>24</v>
      </c>
      <c r="AB365" s="2">
        <f t="shared" si="10"/>
        <v>6.76</v>
      </c>
      <c r="AC365" t="str" cm="1">
        <f t="array" ref="AC365">_xlfn.IFS(T365&lt;1000,"tiny",T365&lt;5000,"small",T365&lt;20000,"medium",T365&lt;50000,"large",T365&gt;50000,"very large")</f>
        <v>small</v>
      </c>
      <c r="AD365" t="str" cm="1">
        <f t="array" ref="AD365">_xlfn.IFS(W365&lt;5,"small",W365&lt;=20,"medium",W365&gt;20,"large")</f>
        <v>large</v>
      </c>
      <c r="AE365">
        <f t="shared" si="11"/>
        <v>6</v>
      </c>
    </row>
    <row r="366" spans="1:31" x14ac:dyDescent="0.3">
      <c r="A366">
        <v>958</v>
      </c>
      <c r="B366" t="s">
        <v>2836</v>
      </c>
      <c r="C366" t="s">
        <v>2837</v>
      </c>
      <c r="D366" s="1">
        <v>43504</v>
      </c>
      <c r="E366" t="s">
        <v>7130</v>
      </c>
      <c r="F366">
        <v>2746007</v>
      </c>
      <c r="G366" t="s">
        <v>2837</v>
      </c>
      <c r="H366">
        <v>2781</v>
      </c>
      <c r="I366" t="s">
        <v>2838</v>
      </c>
      <c r="J366" s="1">
        <v>41304</v>
      </c>
      <c r="K366" t="s">
        <v>5757</v>
      </c>
      <c r="L366" t="s">
        <v>46</v>
      </c>
      <c r="M366">
        <v>2781</v>
      </c>
      <c r="N366">
        <v>233</v>
      </c>
      <c r="O366" t="s">
        <v>2839</v>
      </c>
      <c r="P366">
        <v>127</v>
      </c>
      <c r="Q366" t="s">
        <v>2840</v>
      </c>
      <c r="R366">
        <v>6</v>
      </c>
      <c r="S366" t="s">
        <v>2841</v>
      </c>
      <c r="T366">
        <v>1537</v>
      </c>
      <c r="U366" s="1">
        <v>43852</v>
      </c>
      <c r="V366" t="s">
        <v>6455</v>
      </c>
      <c r="W366">
        <v>13</v>
      </c>
      <c r="X366" t="s">
        <v>2842</v>
      </c>
      <c r="Y366" t="s">
        <v>2843</v>
      </c>
      <c r="Z366">
        <v>7924210</v>
      </c>
      <c r="AA366" t="s">
        <v>24</v>
      </c>
      <c r="AB366" s="2">
        <f t="shared" si="10"/>
        <v>21.166666666666668</v>
      </c>
      <c r="AC366" t="str" cm="1">
        <f t="array" ref="AC366">_xlfn.IFS(T366&lt;1000,"tiny",T366&lt;5000,"small",T366&lt;20000,"medium",T366&lt;50000,"large",T366&gt;50000,"very large")</f>
        <v>small</v>
      </c>
      <c r="AD366" t="str" cm="1">
        <f t="array" ref="AD366">_xlfn.IFS(W366&lt;5,"small",W366&lt;=20,"medium",W366&gt;20,"large")</f>
        <v>medium</v>
      </c>
      <c r="AE366">
        <f t="shared" si="11"/>
        <v>6</v>
      </c>
    </row>
    <row r="367" spans="1:31" x14ac:dyDescent="0.3">
      <c r="A367">
        <v>216</v>
      </c>
      <c r="B367" t="s">
        <v>2844</v>
      </c>
      <c r="C367" t="s">
        <v>2845</v>
      </c>
      <c r="D367" s="1">
        <v>43536</v>
      </c>
      <c r="E367" t="s">
        <v>7131</v>
      </c>
      <c r="F367">
        <v>57128</v>
      </c>
      <c r="G367" t="s">
        <v>2845</v>
      </c>
      <c r="H367">
        <v>2084</v>
      </c>
      <c r="I367" t="s">
        <v>2846</v>
      </c>
      <c r="J367" s="1">
        <v>41305</v>
      </c>
      <c r="K367" t="s">
        <v>5758</v>
      </c>
      <c r="L367" t="s">
        <v>46</v>
      </c>
      <c r="M367">
        <v>2084</v>
      </c>
      <c r="N367">
        <v>23</v>
      </c>
      <c r="O367" t="s">
        <v>2847</v>
      </c>
      <c r="P367">
        <v>107</v>
      </c>
      <c r="Q367" t="s">
        <v>2848</v>
      </c>
      <c r="R367">
        <v>8</v>
      </c>
      <c r="S367" t="s">
        <v>2849</v>
      </c>
      <c r="T367">
        <v>691</v>
      </c>
      <c r="U367" s="1">
        <v>43852</v>
      </c>
      <c r="V367" t="s">
        <v>6092</v>
      </c>
      <c r="W367">
        <v>11</v>
      </c>
      <c r="X367" t="s">
        <v>2850</v>
      </c>
      <c r="Y367" t="s">
        <v>2851</v>
      </c>
      <c r="Z367">
        <v>7936739</v>
      </c>
      <c r="AA367" t="s">
        <v>24</v>
      </c>
      <c r="AB367" s="2">
        <f t="shared" si="10"/>
        <v>13.375</v>
      </c>
      <c r="AC367" t="str" cm="1">
        <f t="array" ref="AC367">_xlfn.IFS(T367&lt;1000,"tiny",T367&lt;5000,"small",T367&lt;20000,"medium",T367&lt;50000,"large",T367&gt;50000,"very large")</f>
        <v>tiny</v>
      </c>
      <c r="AD367" t="str" cm="1">
        <f t="array" ref="AD367">_xlfn.IFS(W367&lt;5,"small",W367&lt;=20,"medium",W367&gt;20,"large")</f>
        <v>medium</v>
      </c>
      <c r="AE367">
        <f t="shared" si="11"/>
        <v>6</v>
      </c>
    </row>
    <row r="368" spans="1:31" x14ac:dyDescent="0.3">
      <c r="A368">
        <v>868</v>
      </c>
      <c r="B368" t="s">
        <v>2852</v>
      </c>
      <c r="C368" t="s">
        <v>1935</v>
      </c>
      <c r="D368" s="1">
        <v>42246</v>
      </c>
      <c r="E368" t="s">
        <v>7132</v>
      </c>
      <c r="F368">
        <v>1269143</v>
      </c>
      <c r="G368" t="s">
        <v>1935</v>
      </c>
      <c r="H368">
        <v>2690</v>
      </c>
      <c r="I368" t="s">
        <v>2853</v>
      </c>
      <c r="J368" s="1">
        <v>41306</v>
      </c>
      <c r="K368" t="s">
        <v>5759</v>
      </c>
      <c r="L368" t="s">
        <v>46</v>
      </c>
      <c r="M368">
        <v>2690</v>
      </c>
      <c r="N368">
        <v>44</v>
      </c>
      <c r="O368" t="s">
        <v>2854</v>
      </c>
      <c r="P368">
        <v>26</v>
      </c>
      <c r="Q368" t="s">
        <v>2855</v>
      </c>
      <c r="R368">
        <v>4</v>
      </c>
      <c r="S368" t="s">
        <v>1939</v>
      </c>
      <c r="T368">
        <v>995</v>
      </c>
      <c r="U368" s="1">
        <v>43850</v>
      </c>
      <c r="V368" t="s">
        <v>6456</v>
      </c>
      <c r="W368">
        <v>5</v>
      </c>
      <c r="X368" t="s">
        <v>2856</v>
      </c>
      <c r="Y368" t="s">
        <v>2857</v>
      </c>
      <c r="Z368">
        <v>7952078</v>
      </c>
      <c r="AA368" t="s">
        <v>24</v>
      </c>
      <c r="AB368" s="2">
        <f t="shared" si="10"/>
        <v>6.5</v>
      </c>
      <c r="AC368" t="str" cm="1">
        <f t="array" ref="AC368">_xlfn.IFS(T368&lt;1000,"tiny",T368&lt;5000,"small",T368&lt;20000,"medium",T368&lt;50000,"large",T368&gt;50000,"very large")</f>
        <v>tiny</v>
      </c>
      <c r="AD368" t="str" cm="1">
        <f t="array" ref="AD368">_xlfn.IFS(W368&lt;5,"small",W368&lt;=20,"medium",W368&gt;20,"large")</f>
        <v>medium</v>
      </c>
      <c r="AE368">
        <f t="shared" si="11"/>
        <v>6</v>
      </c>
    </row>
    <row r="369" spans="1:31" x14ac:dyDescent="0.3">
      <c r="A369">
        <v>972</v>
      </c>
      <c r="B369" t="s">
        <v>2858</v>
      </c>
      <c r="C369" t="s">
        <v>502</v>
      </c>
      <c r="D369" s="1">
        <v>43850</v>
      </c>
      <c r="E369" t="s">
        <v>7133</v>
      </c>
      <c r="F369">
        <v>82592</v>
      </c>
      <c r="G369" t="s">
        <v>502</v>
      </c>
      <c r="H369">
        <v>7715</v>
      </c>
      <c r="I369" t="s">
        <v>2859</v>
      </c>
      <c r="J369" s="1">
        <v>41306</v>
      </c>
      <c r="K369" t="s">
        <v>5760</v>
      </c>
      <c r="L369" t="s">
        <v>46</v>
      </c>
      <c r="M369">
        <v>7715</v>
      </c>
      <c r="N369">
        <v>61</v>
      </c>
      <c r="O369" t="s">
        <v>2860</v>
      </c>
      <c r="P369">
        <v>817</v>
      </c>
      <c r="Q369" t="s">
        <v>2861</v>
      </c>
      <c r="R369">
        <v>69</v>
      </c>
      <c r="S369" t="s">
        <v>506</v>
      </c>
      <c r="T369">
        <v>1861</v>
      </c>
      <c r="U369" s="1">
        <v>43852</v>
      </c>
      <c r="V369" t="s">
        <v>6458</v>
      </c>
      <c r="W369">
        <v>79</v>
      </c>
      <c r="X369" t="s">
        <v>2862</v>
      </c>
      <c r="Y369" t="s">
        <v>2863</v>
      </c>
      <c r="Z369">
        <v>7961991</v>
      </c>
      <c r="AA369" t="s">
        <v>24</v>
      </c>
      <c r="AB369" s="2">
        <f t="shared" si="10"/>
        <v>11.840579710144928</v>
      </c>
      <c r="AC369" t="str" cm="1">
        <f t="array" ref="AC369">_xlfn.IFS(T369&lt;1000,"tiny",T369&lt;5000,"small",T369&lt;20000,"medium",T369&lt;50000,"large",T369&gt;50000,"very large")</f>
        <v>small</v>
      </c>
      <c r="AD369" t="str" cm="1">
        <f t="array" ref="AD369">_xlfn.IFS(W369&lt;5,"small",W369&lt;=20,"medium",W369&gt;20,"large")</f>
        <v>large</v>
      </c>
      <c r="AE369">
        <f t="shared" si="11"/>
        <v>6</v>
      </c>
    </row>
    <row r="370" spans="1:31" x14ac:dyDescent="0.3">
      <c r="A370">
        <v>465</v>
      </c>
      <c r="B370" t="s">
        <v>2864</v>
      </c>
      <c r="C370" t="s">
        <v>288</v>
      </c>
      <c r="D370" s="1">
        <v>43793</v>
      </c>
      <c r="E370" t="s">
        <v>7134</v>
      </c>
      <c r="F370">
        <v>733635</v>
      </c>
      <c r="G370" t="s">
        <v>288</v>
      </c>
      <c r="H370">
        <v>1960</v>
      </c>
      <c r="I370" t="s">
        <v>2865</v>
      </c>
      <c r="J370" s="1">
        <v>41306</v>
      </c>
      <c r="K370" t="s">
        <v>5761</v>
      </c>
      <c r="L370" t="s">
        <v>37</v>
      </c>
      <c r="M370">
        <v>1960</v>
      </c>
      <c r="N370">
        <v>106</v>
      </c>
      <c r="O370" t="s">
        <v>2866</v>
      </c>
      <c r="P370">
        <v>401</v>
      </c>
      <c r="Q370" t="s">
        <v>2867</v>
      </c>
      <c r="R370">
        <v>35</v>
      </c>
      <c r="S370" t="s">
        <v>292</v>
      </c>
      <c r="T370">
        <v>371</v>
      </c>
      <c r="U370" s="1">
        <v>43852</v>
      </c>
      <c r="V370" t="s">
        <v>6428</v>
      </c>
      <c r="W370">
        <v>43</v>
      </c>
      <c r="X370" t="s">
        <v>2868</v>
      </c>
      <c r="Y370" t="s">
        <v>2869</v>
      </c>
      <c r="Z370">
        <v>7964360</v>
      </c>
      <c r="AA370" t="s">
        <v>24</v>
      </c>
      <c r="AB370" s="2">
        <f t="shared" si="10"/>
        <v>11.457142857142857</v>
      </c>
      <c r="AC370" t="str" cm="1">
        <f t="array" ref="AC370">_xlfn.IFS(T370&lt;1000,"tiny",T370&lt;5000,"small",T370&lt;20000,"medium",T370&lt;50000,"large",T370&gt;50000,"very large")</f>
        <v>tiny</v>
      </c>
      <c r="AD370" t="str" cm="1">
        <f t="array" ref="AD370">_xlfn.IFS(W370&lt;5,"small",W370&lt;=20,"medium",W370&gt;20,"large")</f>
        <v>large</v>
      </c>
      <c r="AE370">
        <f t="shared" si="11"/>
        <v>6</v>
      </c>
    </row>
    <row r="371" spans="1:31" x14ac:dyDescent="0.3">
      <c r="A371">
        <v>1771</v>
      </c>
      <c r="B371" t="s">
        <v>2870</v>
      </c>
      <c r="C371" t="s">
        <v>936</v>
      </c>
      <c r="D371" s="1">
        <v>43852</v>
      </c>
      <c r="E371" t="s">
        <v>7135</v>
      </c>
      <c r="F371">
        <v>1342004</v>
      </c>
      <c r="G371" t="s">
        <v>936</v>
      </c>
      <c r="H371">
        <v>14688</v>
      </c>
      <c r="I371" t="s">
        <v>2871</v>
      </c>
      <c r="J371" s="1">
        <v>41306</v>
      </c>
      <c r="K371" t="s">
        <v>5762</v>
      </c>
      <c r="L371" t="s">
        <v>46</v>
      </c>
      <c r="M371">
        <v>14688</v>
      </c>
      <c r="N371">
        <v>149</v>
      </c>
      <c r="O371" t="s">
        <v>2872</v>
      </c>
      <c r="P371">
        <v>2669</v>
      </c>
      <c r="Q371" t="s">
        <v>2873</v>
      </c>
      <c r="R371">
        <v>101</v>
      </c>
      <c r="S371" t="s">
        <v>940</v>
      </c>
      <c r="T371">
        <v>59238</v>
      </c>
      <c r="U371" s="1">
        <v>43852</v>
      </c>
      <c r="V371" t="s">
        <v>6459</v>
      </c>
      <c r="W371">
        <v>134</v>
      </c>
      <c r="X371" t="s">
        <v>2874</v>
      </c>
      <c r="Y371" t="s">
        <v>2875</v>
      </c>
      <c r="Z371">
        <v>7968417</v>
      </c>
      <c r="AA371" t="s">
        <v>24</v>
      </c>
      <c r="AB371" s="2">
        <f t="shared" si="10"/>
        <v>26.425742574257427</v>
      </c>
      <c r="AC371" t="str" cm="1">
        <f t="array" ref="AC371">_xlfn.IFS(T371&lt;1000,"tiny",T371&lt;5000,"small",T371&lt;20000,"medium",T371&lt;50000,"large",T371&gt;50000,"very large")</f>
        <v>very large</v>
      </c>
      <c r="AD371" t="str" cm="1">
        <f t="array" ref="AD371">_xlfn.IFS(W371&lt;5,"small",W371&lt;=20,"medium",W371&gt;20,"large")</f>
        <v>large</v>
      </c>
      <c r="AE371">
        <f t="shared" si="11"/>
        <v>6</v>
      </c>
    </row>
    <row r="372" spans="1:31" x14ac:dyDescent="0.3">
      <c r="A372">
        <v>701</v>
      </c>
      <c r="B372" t="s">
        <v>2876</v>
      </c>
      <c r="C372" t="s">
        <v>2267</v>
      </c>
      <c r="D372" s="1">
        <v>43175</v>
      </c>
      <c r="E372" t="s">
        <v>7136</v>
      </c>
      <c r="F372">
        <v>1460597</v>
      </c>
      <c r="G372" t="s">
        <v>2267</v>
      </c>
      <c r="H372">
        <v>2141</v>
      </c>
      <c r="I372" t="s">
        <v>2877</v>
      </c>
      <c r="J372" s="1">
        <v>41309</v>
      </c>
      <c r="K372" t="s">
        <v>5763</v>
      </c>
      <c r="L372" t="s">
        <v>46</v>
      </c>
      <c r="M372">
        <v>2141</v>
      </c>
      <c r="N372">
        <v>14</v>
      </c>
      <c r="O372" t="s">
        <v>2878</v>
      </c>
      <c r="P372">
        <v>141</v>
      </c>
      <c r="Q372" t="s">
        <v>2879</v>
      </c>
      <c r="R372">
        <v>9</v>
      </c>
      <c r="S372" t="s">
        <v>2268</v>
      </c>
      <c r="T372">
        <v>1466</v>
      </c>
      <c r="U372" s="1">
        <v>43851</v>
      </c>
      <c r="V372" t="s">
        <v>6460</v>
      </c>
      <c r="W372">
        <v>12</v>
      </c>
      <c r="X372" t="s">
        <v>2880</v>
      </c>
      <c r="Y372" t="s">
        <v>2881</v>
      </c>
      <c r="Z372">
        <v>8001680</v>
      </c>
      <c r="AA372" t="s">
        <v>24</v>
      </c>
      <c r="AB372" s="2">
        <f t="shared" si="10"/>
        <v>15.666666666666666</v>
      </c>
      <c r="AC372" t="str" cm="1">
        <f t="array" ref="AC372">_xlfn.IFS(T372&lt;1000,"tiny",T372&lt;5000,"small",T372&lt;20000,"medium",T372&lt;50000,"large",T372&gt;50000,"very large")</f>
        <v>small</v>
      </c>
      <c r="AD372" t="str" cm="1">
        <f t="array" ref="AD372">_xlfn.IFS(W372&lt;5,"small",W372&lt;=20,"medium",W372&gt;20,"large")</f>
        <v>medium</v>
      </c>
      <c r="AE372">
        <f t="shared" si="11"/>
        <v>6</v>
      </c>
    </row>
    <row r="373" spans="1:31" x14ac:dyDescent="0.3">
      <c r="A373">
        <v>162</v>
      </c>
      <c r="B373" t="s">
        <v>2884</v>
      </c>
      <c r="C373" t="s">
        <v>2885</v>
      </c>
      <c r="D373" s="1">
        <v>43813</v>
      </c>
      <c r="E373" t="s">
        <v>7137</v>
      </c>
      <c r="F373">
        <v>3248238</v>
      </c>
      <c r="G373" t="s">
        <v>2885</v>
      </c>
      <c r="H373">
        <v>2042</v>
      </c>
      <c r="I373" t="s">
        <v>2886</v>
      </c>
      <c r="J373" s="1">
        <v>41313</v>
      </c>
      <c r="K373" t="s">
        <v>5764</v>
      </c>
      <c r="L373" t="s">
        <v>37</v>
      </c>
      <c r="M373">
        <v>2042</v>
      </c>
      <c r="N373">
        <v>167</v>
      </c>
      <c r="O373" t="s">
        <v>2887</v>
      </c>
      <c r="P373">
        <v>3852</v>
      </c>
      <c r="Q373" t="s">
        <v>2888</v>
      </c>
      <c r="R373">
        <v>14</v>
      </c>
      <c r="S373" t="s">
        <v>2889</v>
      </c>
      <c r="T373">
        <v>11257</v>
      </c>
      <c r="U373" s="1">
        <v>43851</v>
      </c>
      <c r="V373" t="s">
        <v>6461</v>
      </c>
      <c r="W373">
        <v>19</v>
      </c>
      <c r="X373" t="s">
        <v>2890</v>
      </c>
      <c r="Y373" t="s">
        <v>2891</v>
      </c>
      <c r="Z373">
        <v>8087816</v>
      </c>
      <c r="AA373" t="s">
        <v>345</v>
      </c>
      <c r="AB373" s="2">
        <f t="shared" si="10"/>
        <v>275.14285714285717</v>
      </c>
      <c r="AC373" t="str" cm="1">
        <f t="array" ref="AC373">_xlfn.IFS(T373&lt;1000,"tiny",T373&lt;5000,"small",T373&lt;20000,"medium",T373&lt;50000,"large",T373&gt;50000,"very large")</f>
        <v>medium</v>
      </c>
      <c r="AD373" t="str" cm="1">
        <f t="array" ref="AD373">_xlfn.IFS(W373&lt;5,"small",W373&lt;=20,"medium",W373&gt;20,"large")</f>
        <v>medium</v>
      </c>
      <c r="AE373">
        <f t="shared" si="11"/>
        <v>6</v>
      </c>
    </row>
    <row r="374" spans="1:31" x14ac:dyDescent="0.3">
      <c r="A374">
        <v>2502</v>
      </c>
      <c r="B374" t="s">
        <v>2892</v>
      </c>
      <c r="C374" t="s">
        <v>2893</v>
      </c>
      <c r="D374" s="1">
        <v>43852</v>
      </c>
      <c r="E374" t="s">
        <v>7138</v>
      </c>
      <c r="F374">
        <v>170574</v>
      </c>
      <c r="G374" t="s">
        <v>2893</v>
      </c>
      <c r="H374">
        <v>6515</v>
      </c>
      <c r="I374" t="s">
        <v>2894</v>
      </c>
      <c r="J374" s="1">
        <v>41317</v>
      </c>
      <c r="K374" t="s">
        <v>5765</v>
      </c>
      <c r="L374" t="s">
        <v>37</v>
      </c>
      <c r="M374">
        <v>6515</v>
      </c>
      <c r="N374">
        <v>198</v>
      </c>
      <c r="O374" t="s">
        <v>2895</v>
      </c>
      <c r="P374">
        <v>14711</v>
      </c>
      <c r="Q374" t="s">
        <v>2896</v>
      </c>
      <c r="R374">
        <v>139</v>
      </c>
      <c r="S374" t="s">
        <v>2897</v>
      </c>
      <c r="T374">
        <v>111770</v>
      </c>
      <c r="U374" s="1">
        <v>43852</v>
      </c>
      <c r="V374" t="s">
        <v>6462</v>
      </c>
      <c r="W374">
        <v>165</v>
      </c>
      <c r="X374" t="s">
        <v>2898</v>
      </c>
      <c r="Y374" t="s">
        <v>2899</v>
      </c>
      <c r="Z374">
        <v>8162715</v>
      </c>
      <c r="AA374" t="s">
        <v>24</v>
      </c>
      <c r="AB374" s="2">
        <f t="shared" si="10"/>
        <v>105.83453237410072</v>
      </c>
      <c r="AC374" t="str" cm="1">
        <f t="array" ref="AC374">_xlfn.IFS(T374&lt;1000,"tiny",T374&lt;5000,"small",T374&lt;20000,"medium",T374&lt;50000,"large",T374&gt;50000,"very large")</f>
        <v>very large</v>
      </c>
      <c r="AD374" t="str" cm="1">
        <f t="array" ref="AD374">_xlfn.IFS(W374&lt;5,"small",W374&lt;=20,"medium",W374&gt;20,"large")</f>
        <v>large</v>
      </c>
      <c r="AE374">
        <f t="shared" si="11"/>
        <v>6</v>
      </c>
    </row>
    <row r="375" spans="1:31" x14ac:dyDescent="0.3">
      <c r="A375">
        <v>403</v>
      </c>
      <c r="B375" t="s">
        <v>2900</v>
      </c>
      <c r="C375" t="s">
        <v>936</v>
      </c>
      <c r="D375" s="1">
        <v>43793</v>
      </c>
      <c r="E375" t="s">
        <v>7139</v>
      </c>
      <c r="F375">
        <v>1342004</v>
      </c>
      <c r="G375" t="s">
        <v>936</v>
      </c>
      <c r="H375">
        <v>4698</v>
      </c>
      <c r="I375" t="s">
        <v>2901</v>
      </c>
      <c r="J375" s="1">
        <v>41317</v>
      </c>
      <c r="K375" t="s">
        <v>5766</v>
      </c>
      <c r="L375" t="s">
        <v>29</v>
      </c>
      <c r="M375">
        <v>4698</v>
      </c>
      <c r="N375">
        <v>25</v>
      </c>
      <c r="O375" t="s">
        <v>2902</v>
      </c>
      <c r="P375">
        <v>193</v>
      </c>
      <c r="Q375" t="s">
        <v>2903</v>
      </c>
      <c r="R375">
        <v>24</v>
      </c>
      <c r="S375" t="s">
        <v>940</v>
      </c>
      <c r="T375">
        <v>680</v>
      </c>
      <c r="U375" s="1">
        <v>43852</v>
      </c>
      <c r="V375" t="s">
        <v>6463</v>
      </c>
      <c r="W375">
        <v>28</v>
      </c>
      <c r="X375" t="s">
        <v>2904</v>
      </c>
      <c r="Y375" t="s">
        <v>2905</v>
      </c>
      <c r="Z375">
        <v>8165161</v>
      </c>
      <c r="AA375" t="s">
        <v>24</v>
      </c>
      <c r="AB375" s="2">
        <f t="shared" si="10"/>
        <v>8.0416666666666661</v>
      </c>
      <c r="AC375" t="str" cm="1">
        <f t="array" ref="AC375">_xlfn.IFS(T375&lt;1000,"tiny",T375&lt;5000,"small",T375&lt;20000,"medium",T375&lt;50000,"large",T375&gt;50000,"very large")</f>
        <v>tiny</v>
      </c>
      <c r="AD375" t="str" cm="1">
        <f t="array" ref="AD375">_xlfn.IFS(W375&lt;5,"small",W375&lt;=20,"medium",W375&gt;20,"large")</f>
        <v>large</v>
      </c>
      <c r="AE375">
        <f t="shared" si="11"/>
        <v>6</v>
      </c>
    </row>
    <row r="376" spans="1:31" x14ac:dyDescent="0.3">
      <c r="A376">
        <v>1813</v>
      </c>
      <c r="B376" t="s">
        <v>2906</v>
      </c>
      <c r="C376" t="s">
        <v>2907</v>
      </c>
      <c r="D376" s="1">
        <v>43852</v>
      </c>
      <c r="E376" t="s">
        <v>7140</v>
      </c>
      <c r="F376">
        <v>1483254</v>
      </c>
      <c r="G376" t="s">
        <v>2907</v>
      </c>
      <c r="H376">
        <v>1991</v>
      </c>
      <c r="I376" t="s">
        <v>2908</v>
      </c>
      <c r="J376" s="1">
        <v>41322</v>
      </c>
      <c r="K376" t="s">
        <v>5767</v>
      </c>
      <c r="L376" t="s">
        <v>46</v>
      </c>
      <c r="M376">
        <v>1991</v>
      </c>
      <c r="N376">
        <v>19</v>
      </c>
      <c r="O376" t="s">
        <v>2909</v>
      </c>
      <c r="P376">
        <v>1446</v>
      </c>
      <c r="Q376" t="s">
        <v>2910</v>
      </c>
      <c r="R376">
        <v>32</v>
      </c>
      <c r="S376" t="s">
        <v>2911</v>
      </c>
      <c r="T376">
        <v>12891</v>
      </c>
      <c r="U376" s="1">
        <v>43852</v>
      </c>
      <c r="V376" t="s">
        <v>6464</v>
      </c>
      <c r="W376">
        <v>37</v>
      </c>
      <c r="X376" t="s">
        <v>2912</v>
      </c>
      <c r="Y376" t="s">
        <v>2913</v>
      </c>
      <c r="Z376">
        <v>8247368</v>
      </c>
      <c r="AA376" t="s">
        <v>24</v>
      </c>
      <c r="AB376" s="2">
        <f t="shared" si="10"/>
        <v>45.1875</v>
      </c>
      <c r="AC376" t="str" cm="1">
        <f t="array" ref="AC376">_xlfn.IFS(T376&lt;1000,"tiny",T376&lt;5000,"small",T376&lt;20000,"medium",T376&lt;50000,"large",T376&gt;50000,"very large")</f>
        <v>medium</v>
      </c>
      <c r="AD376" t="str" cm="1">
        <f t="array" ref="AD376">_xlfn.IFS(W376&lt;5,"small",W376&lt;=20,"medium",W376&gt;20,"large")</f>
        <v>large</v>
      </c>
      <c r="AE376">
        <f t="shared" si="11"/>
        <v>6</v>
      </c>
    </row>
    <row r="377" spans="1:31" x14ac:dyDescent="0.3">
      <c r="A377">
        <v>1008</v>
      </c>
      <c r="B377" t="s">
        <v>2914</v>
      </c>
      <c r="C377" t="s">
        <v>2622</v>
      </c>
      <c r="D377" s="1">
        <v>43852</v>
      </c>
      <c r="E377" t="s">
        <v>7141</v>
      </c>
      <c r="F377">
        <v>292606</v>
      </c>
      <c r="G377" t="s">
        <v>2622</v>
      </c>
      <c r="H377">
        <v>3210</v>
      </c>
      <c r="I377" t="s">
        <v>2915</v>
      </c>
      <c r="J377" s="1">
        <v>41323</v>
      </c>
      <c r="K377" t="s">
        <v>5769</v>
      </c>
      <c r="L377" t="s">
        <v>37</v>
      </c>
      <c r="M377">
        <v>3210</v>
      </c>
      <c r="N377">
        <v>331</v>
      </c>
      <c r="O377" t="s">
        <v>2916</v>
      </c>
      <c r="P377">
        <v>4609</v>
      </c>
      <c r="Q377" t="s">
        <v>2917</v>
      </c>
      <c r="R377">
        <v>340</v>
      </c>
      <c r="S377" t="s">
        <v>2626</v>
      </c>
      <c r="T377">
        <v>11974</v>
      </c>
      <c r="U377" s="1">
        <v>43852</v>
      </c>
      <c r="V377" t="s">
        <v>6465</v>
      </c>
      <c r="W377">
        <v>553</v>
      </c>
      <c r="X377" t="s">
        <v>2918</v>
      </c>
      <c r="Y377" t="s">
        <v>2919</v>
      </c>
      <c r="Z377">
        <v>8277372</v>
      </c>
      <c r="AA377" t="s">
        <v>24</v>
      </c>
      <c r="AB377" s="2">
        <f t="shared" si="10"/>
        <v>13.555882352941177</v>
      </c>
      <c r="AC377" t="str" cm="1">
        <f t="array" ref="AC377">_xlfn.IFS(T377&lt;1000,"tiny",T377&lt;5000,"small",T377&lt;20000,"medium",T377&lt;50000,"large",T377&gt;50000,"very large")</f>
        <v>medium</v>
      </c>
      <c r="AD377" t="str" cm="1">
        <f t="array" ref="AD377">_xlfn.IFS(W377&lt;5,"small",W377&lt;=20,"medium",W377&gt;20,"large")</f>
        <v>large</v>
      </c>
      <c r="AE377">
        <f t="shared" si="11"/>
        <v>6</v>
      </c>
    </row>
    <row r="378" spans="1:31" x14ac:dyDescent="0.3">
      <c r="A378">
        <v>379</v>
      </c>
      <c r="B378" t="s">
        <v>2920</v>
      </c>
      <c r="C378" t="s">
        <v>2921</v>
      </c>
      <c r="D378" s="1">
        <v>43703</v>
      </c>
      <c r="E378" t="s">
        <v>7142</v>
      </c>
      <c r="F378">
        <v>40227</v>
      </c>
      <c r="G378" t="s">
        <v>2921</v>
      </c>
      <c r="H378">
        <v>3388</v>
      </c>
      <c r="I378" t="s">
        <v>2922</v>
      </c>
      <c r="J378" s="1">
        <v>41324</v>
      </c>
      <c r="K378" t="s">
        <v>5770</v>
      </c>
      <c r="L378" t="s">
        <v>240</v>
      </c>
      <c r="M378">
        <v>3388</v>
      </c>
      <c r="N378">
        <v>47</v>
      </c>
      <c r="O378" t="s">
        <v>2923</v>
      </c>
      <c r="P378">
        <v>547</v>
      </c>
      <c r="Q378" t="s">
        <v>2924</v>
      </c>
      <c r="R378">
        <v>21</v>
      </c>
      <c r="S378" t="s">
        <v>2925</v>
      </c>
      <c r="T378">
        <v>982</v>
      </c>
      <c r="U378" s="1">
        <v>43852</v>
      </c>
      <c r="V378" t="s">
        <v>6466</v>
      </c>
      <c r="W378">
        <v>24</v>
      </c>
      <c r="X378" t="s">
        <v>2926</v>
      </c>
      <c r="Y378" t="s">
        <v>2927</v>
      </c>
      <c r="Z378">
        <v>8282363</v>
      </c>
      <c r="AA378" t="s">
        <v>24</v>
      </c>
      <c r="AB378" s="2">
        <f t="shared" si="10"/>
        <v>26.047619047619047</v>
      </c>
      <c r="AC378" t="str" cm="1">
        <f t="array" ref="AC378">_xlfn.IFS(T378&lt;1000,"tiny",T378&lt;5000,"small",T378&lt;20000,"medium",T378&lt;50000,"large",T378&gt;50000,"very large")</f>
        <v>tiny</v>
      </c>
      <c r="AD378" t="str" cm="1">
        <f t="array" ref="AD378">_xlfn.IFS(W378&lt;5,"small",W378&lt;=20,"medium",W378&gt;20,"large")</f>
        <v>large</v>
      </c>
      <c r="AE378">
        <f t="shared" si="11"/>
        <v>6</v>
      </c>
    </row>
    <row r="379" spans="1:31" x14ac:dyDescent="0.3">
      <c r="A379">
        <v>267</v>
      </c>
      <c r="B379" t="s">
        <v>2928</v>
      </c>
      <c r="C379" t="s">
        <v>2929</v>
      </c>
      <c r="D379" s="1">
        <v>43850</v>
      </c>
      <c r="E379" t="s">
        <v>7143</v>
      </c>
      <c r="F379">
        <v>130193</v>
      </c>
      <c r="G379" t="s">
        <v>2929</v>
      </c>
      <c r="H379">
        <v>5056</v>
      </c>
      <c r="I379" t="s">
        <v>2930</v>
      </c>
      <c r="J379" s="1">
        <v>41325</v>
      </c>
      <c r="K379" t="s">
        <v>5771</v>
      </c>
      <c r="L379" t="s">
        <v>37</v>
      </c>
      <c r="M379">
        <v>5056</v>
      </c>
      <c r="N379">
        <v>40</v>
      </c>
      <c r="O379" t="s">
        <v>2931</v>
      </c>
      <c r="P379">
        <v>1410</v>
      </c>
      <c r="Q379" t="s">
        <v>2932</v>
      </c>
      <c r="R379">
        <v>46</v>
      </c>
      <c r="S379" t="s">
        <v>2933</v>
      </c>
      <c r="T379">
        <v>1754</v>
      </c>
      <c r="U379" s="1">
        <v>43851</v>
      </c>
      <c r="V379" t="s">
        <v>6467</v>
      </c>
      <c r="W379">
        <v>56</v>
      </c>
      <c r="X379" t="s">
        <v>2934</v>
      </c>
      <c r="Y379" t="s">
        <v>2935</v>
      </c>
      <c r="Z379">
        <v>8307391</v>
      </c>
      <c r="AA379" t="s">
        <v>24</v>
      </c>
      <c r="AB379" s="2">
        <f t="shared" si="10"/>
        <v>30.652173913043477</v>
      </c>
      <c r="AC379" t="str" cm="1">
        <f t="array" ref="AC379">_xlfn.IFS(T379&lt;1000,"tiny",T379&lt;5000,"small",T379&lt;20000,"medium",T379&lt;50000,"large",T379&gt;50000,"very large")</f>
        <v>small</v>
      </c>
      <c r="AD379" t="str" cm="1">
        <f t="array" ref="AD379">_xlfn.IFS(W379&lt;5,"small",W379&lt;=20,"medium",W379&gt;20,"large")</f>
        <v>large</v>
      </c>
      <c r="AE379">
        <f t="shared" si="11"/>
        <v>6</v>
      </c>
    </row>
    <row r="380" spans="1:31" x14ac:dyDescent="0.3">
      <c r="A380">
        <v>386</v>
      </c>
      <c r="B380" t="s">
        <v>2936</v>
      </c>
      <c r="C380" t="s">
        <v>2937</v>
      </c>
      <c r="D380" s="1">
        <v>43827</v>
      </c>
      <c r="E380" t="s">
        <v>7144</v>
      </c>
      <c r="F380">
        <v>1072330</v>
      </c>
      <c r="G380" t="s">
        <v>2937</v>
      </c>
      <c r="H380">
        <v>2166</v>
      </c>
      <c r="I380" t="s">
        <v>2938</v>
      </c>
      <c r="J380" s="1">
        <v>41325</v>
      </c>
      <c r="K380" t="s">
        <v>5772</v>
      </c>
      <c r="L380" t="s">
        <v>37</v>
      </c>
      <c r="M380">
        <v>2166</v>
      </c>
      <c r="N380">
        <v>10</v>
      </c>
      <c r="O380" t="s">
        <v>2939</v>
      </c>
      <c r="P380">
        <v>365</v>
      </c>
      <c r="Q380" t="s">
        <v>2940</v>
      </c>
      <c r="R380">
        <v>17</v>
      </c>
      <c r="S380" t="s">
        <v>2941</v>
      </c>
      <c r="T380">
        <v>1541</v>
      </c>
      <c r="U380" s="1">
        <v>43852</v>
      </c>
      <c r="V380" t="s">
        <v>6468</v>
      </c>
      <c r="W380">
        <v>19</v>
      </c>
      <c r="X380" t="s">
        <v>2942</v>
      </c>
      <c r="Y380" t="s">
        <v>2943</v>
      </c>
      <c r="Z380">
        <v>8313091</v>
      </c>
      <c r="AA380" t="s">
        <v>24</v>
      </c>
      <c r="AB380" s="2">
        <f t="shared" si="10"/>
        <v>21.470588235294116</v>
      </c>
      <c r="AC380" t="str" cm="1">
        <f t="array" ref="AC380">_xlfn.IFS(T380&lt;1000,"tiny",T380&lt;5000,"small",T380&lt;20000,"medium",T380&lt;50000,"large",T380&gt;50000,"very large")</f>
        <v>small</v>
      </c>
      <c r="AD380" t="str" cm="1">
        <f t="array" ref="AD380">_xlfn.IFS(W380&lt;5,"small",W380&lt;=20,"medium",W380&gt;20,"large")</f>
        <v>medium</v>
      </c>
      <c r="AE380">
        <f t="shared" si="11"/>
        <v>6</v>
      </c>
    </row>
    <row r="381" spans="1:31" x14ac:dyDescent="0.3">
      <c r="A381">
        <v>1196</v>
      </c>
      <c r="B381" t="s">
        <v>2944</v>
      </c>
      <c r="C381" t="s">
        <v>2945</v>
      </c>
      <c r="D381" s="1">
        <v>43805</v>
      </c>
      <c r="E381" t="s">
        <v>7145</v>
      </c>
      <c r="F381">
        <v>498852</v>
      </c>
      <c r="G381" t="s">
        <v>2945</v>
      </c>
      <c r="H381">
        <v>5819</v>
      </c>
      <c r="I381" t="s">
        <v>2946</v>
      </c>
      <c r="J381" s="1">
        <v>41327</v>
      </c>
      <c r="K381" t="s">
        <v>5773</v>
      </c>
      <c r="L381" t="s">
        <v>46</v>
      </c>
      <c r="M381">
        <v>5819</v>
      </c>
      <c r="N381">
        <v>34</v>
      </c>
      <c r="O381" t="s">
        <v>2947</v>
      </c>
      <c r="P381">
        <v>258</v>
      </c>
      <c r="Q381" t="s">
        <v>2948</v>
      </c>
      <c r="R381">
        <v>18</v>
      </c>
      <c r="S381" t="s">
        <v>2949</v>
      </c>
      <c r="T381">
        <v>8736</v>
      </c>
      <c r="U381" s="1">
        <v>43852</v>
      </c>
      <c r="V381" t="s">
        <v>6469</v>
      </c>
      <c r="W381">
        <v>25</v>
      </c>
      <c r="X381" t="s">
        <v>2950</v>
      </c>
      <c r="Y381" t="s">
        <v>2951</v>
      </c>
      <c r="Z381">
        <v>8347864</v>
      </c>
      <c r="AA381" t="s">
        <v>24</v>
      </c>
      <c r="AB381" s="2">
        <f t="shared" si="10"/>
        <v>14.333333333333334</v>
      </c>
      <c r="AC381" t="str" cm="1">
        <f t="array" ref="AC381">_xlfn.IFS(T381&lt;1000,"tiny",T381&lt;5000,"small",T381&lt;20000,"medium",T381&lt;50000,"large",T381&gt;50000,"very large")</f>
        <v>medium</v>
      </c>
      <c r="AD381" t="str" cm="1">
        <f t="array" ref="AD381">_xlfn.IFS(W381&lt;5,"small",W381&lt;=20,"medium",W381&gt;20,"large")</f>
        <v>large</v>
      </c>
      <c r="AE381">
        <f t="shared" si="11"/>
        <v>6</v>
      </c>
    </row>
    <row r="382" spans="1:31" x14ac:dyDescent="0.3">
      <c r="A382">
        <v>598</v>
      </c>
      <c r="B382" t="s">
        <v>2952</v>
      </c>
      <c r="C382" t="s">
        <v>2953</v>
      </c>
      <c r="D382" s="1">
        <v>43852</v>
      </c>
      <c r="E382" t="s">
        <v>7146</v>
      </c>
      <c r="F382">
        <v>555189</v>
      </c>
      <c r="G382" t="s">
        <v>2953</v>
      </c>
      <c r="H382">
        <v>2111</v>
      </c>
      <c r="I382" t="s">
        <v>2954</v>
      </c>
      <c r="J382" s="1">
        <v>41327</v>
      </c>
      <c r="K382" t="s">
        <v>5774</v>
      </c>
      <c r="L382" t="s">
        <v>37</v>
      </c>
      <c r="M382">
        <v>2111</v>
      </c>
      <c r="N382">
        <v>41</v>
      </c>
      <c r="O382" t="s">
        <v>2955</v>
      </c>
      <c r="P382">
        <v>11677</v>
      </c>
      <c r="Q382" t="s">
        <v>2956</v>
      </c>
      <c r="R382">
        <v>77</v>
      </c>
      <c r="S382" t="s">
        <v>2957</v>
      </c>
      <c r="T382">
        <v>80052</v>
      </c>
      <c r="U382" s="1">
        <v>43851</v>
      </c>
      <c r="V382" t="s">
        <v>6470</v>
      </c>
      <c r="W382">
        <v>99</v>
      </c>
      <c r="X382" t="s">
        <v>2958</v>
      </c>
      <c r="Y382" t="s">
        <v>2959</v>
      </c>
      <c r="Z382">
        <v>8357227</v>
      </c>
      <c r="AA382" t="s">
        <v>24</v>
      </c>
      <c r="AB382" s="2">
        <f t="shared" si="10"/>
        <v>151.64935064935065</v>
      </c>
      <c r="AC382" t="str" cm="1">
        <f t="array" ref="AC382">_xlfn.IFS(T382&lt;1000,"tiny",T382&lt;5000,"small",T382&lt;20000,"medium",T382&lt;50000,"large",T382&gt;50000,"very large")</f>
        <v>very large</v>
      </c>
      <c r="AD382" t="str" cm="1">
        <f t="array" ref="AD382">_xlfn.IFS(W382&lt;5,"small",W382&lt;=20,"medium",W382&gt;20,"large")</f>
        <v>large</v>
      </c>
      <c r="AE382">
        <f t="shared" si="11"/>
        <v>6</v>
      </c>
    </row>
    <row r="383" spans="1:31" x14ac:dyDescent="0.3">
      <c r="A383">
        <v>385</v>
      </c>
      <c r="B383" t="s">
        <v>2960</v>
      </c>
      <c r="C383" t="s">
        <v>2961</v>
      </c>
      <c r="D383" s="1">
        <v>43849</v>
      </c>
      <c r="E383" t="s">
        <v>7147</v>
      </c>
      <c r="F383">
        <v>456674</v>
      </c>
      <c r="G383" t="s">
        <v>2961</v>
      </c>
      <c r="H383">
        <v>3023</v>
      </c>
      <c r="I383" t="s">
        <v>2962</v>
      </c>
      <c r="J383" s="1">
        <v>41331</v>
      </c>
      <c r="K383" t="s">
        <v>5775</v>
      </c>
      <c r="L383" t="s">
        <v>240</v>
      </c>
      <c r="M383">
        <v>3023</v>
      </c>
      <c r="N383">
        <v>59</v>
      </c>
      <c r="O383" t="s">
        <v>2963</v>
      </c>
      <c r="P383">
        <v>263</v>
      </c>
      <c r="Q383" t="s">
        <v>2964</v>
      </c>
      <c r="R383">
        <v>32</v>
      </c>
      <c r="S383" t="s">
        <v>2965</v>
      </c>
      <c r="T383">
        <v>299</v>
      </c>
      <c r="U383" s="1">
        <v>43851</v>
      </c>
      <c r="V383" t="s">
        <v>6471</v>
      </c>
      <c r="W383">
        <v>34</v>
      </c>
      <c r="X383" t="s">
        <v>2966</v>
      </c>
      <c r="Y383" t="s">
        <v>2967</v>
      </c>
      <c r="Z383">
        <v>8425622</v>
      </c>
      <c r="AA383" t="s">
        <v>24</v>
      </c>
      <c r="AB383" s="2">
        <f t="shared" si="10"/>
        <v>8.21875</v>
      </c>
      <c r="AC383" t="str" cm="1">
        <f t="array" ref="AC383">_xlfn.IFS(T383&lt;1000,"tiny",T383&lt;5000,"small",T383&lt;20000,"medium",T383&lt;50000,"large",T383&gt;50000,"very large")</f>
        <v>tiny</v>
      </c>
      <c r="AD383" t="str" cm="1">
        <f t="array" ref="AD383">_xlfn.IFS(W383&lt;5,"small",W383&lt;=20,"medium",W383&gt;20,"large")</f>
        <v>large</v>
      </c>
      <c r="AE383">
        <f t="shared" si="11"/>
        <v>6</v>
      </c>
    </row>
    <row r="384" spans="1:31" x14ac:dyDescent="0.3">
      <c r="A384">
        <v>319</v>
      </c>
      <c r="B384" t="s">
        <v>2968</v>
      </c>
      <c r="C384" t="s">
        <v>2969</v>
      </c>
      <c r="D384" s="1">
        <v>43845</v>
      </c>
      <c r="E384" t="s">
        <v>7148</v>
      </c>
      <c r="F384">
        <v>12728380</v>
      </c>
      <c r="G384" t="s">
        <v>2969</v>
      </c>
      <c r="H384">
        <v>3274</v>
      </c>
      <c r="I384" t="s">
        <v>2970</v>
      </c>
      <c r="J384" s="1">
        <v>41331</v>
      </c>
      <c r="K384" t="s">
        <v>5776</v>
      </c>
      <c r="L384" t="s">
        <v>37</v>
      </c>
      <c r="M384">
        <v>3274</v>
      </c>
      <c r="N384">
        <v>63</v>
      </c>
      <c r="O384" t="s">
        <v>2971</v>
      </c>
      <c r="P384">
        <v>2573</v>
      </c>
      <c r="Q384" t="s">
        <v>2972</v>
      </c>
      <c r="R384">
        <v>37</v>
      </c>
      <c r="S384" t="s">
        <v>2973</v>
      </c>
      <c r="T384">
        <v>5741</v>
      </c>
      <c r="U384" s="1">
        <v>43851</v>
      </c>
      <c r="V384" t="s">
        <v>6472</v>
      </c>
      <c r="W384">
        <v>47</v>
      </c>
      <c r="X384" t="s">
        <v>2969</v>
      </c>
      <c r="Y384" t="s">
        <v>2974</v>
      </c>
      <c r="Z384">
        <v>8431589</v>
      </c>
      <c r="AA384" t="s">
        <v>24</v>
      </c>
      <c r="AB384" s="2">
        <f t="shared" si="10"/>
        <v>69.540540540540547</v>
      </c>
      <c r="AC384" t="str" cm="1">
        <f t="array" ref="AC384">_xlfn.IFS(T384&lt;1000,"tiny",T384&lt;5000,"small",T384&lt;20000,"medium",T384&lt;50000,"large",T384&gt;50000,"very large")</f>
        <v>medium</v>
      </c>
      <c r="AD384" t="str" cm="1">
        <f t="array" ref="AD384">_xlfn.IFS(W384&lt;5,"small",W384&lt;=20,"medium",W384&gt;20,"large")</f>
        <v>large</v>
      </c>
      <c r="AE384">
        <f t="shared" si="11"/>
        <v>6</v>
      </c>
    </row>
    <row r="385" spans="1:31" x14ac:dyDescent="0.3">
      <c r="A385">
        <v>261</v>
      </c>
      <c r="B385" t="s">
        <v>2975</v>
      </c>
      <c r="C385" t="s">
        <v>2976</v>
      </c>
      <c r="D385" s="1">
        <v>43843</v>
      </c>
      <c r="E385" t="s">
        <v>7149</v>
      </c>
      <c r="F385">
        <v>935203</v>
      </c>
      <c r="G385" t="s">
        <v>2976</v>
      </c>
      <c r="H385">
        <v>1762</v>
      </c>
      <c r="I385" t="s">
        <v>2977</v>
      </c>
      <c r="J385" s="1">
        <v>41333</v>
      </c>
      <c r="K385" t="s">
        <v>5777</v>
      </c>
      <c r="L385" t="s">
        <v>37</v>
      </c>
      <c r="M385">
        <v>1762</v>
      </c>
      <c r="N385">
        <v>26</v>
      </c>
      <c r="O385" t="s">
        <v>2978</v>
      </c>
      <c r="P385">
        <v>150</v>
      </c>
      <c r="Q385" t="s">
        <v>2979</v>
      </c>
      <c r="R385">
        <v>17</v>
      </c>
      <c r="S385" t="s">
        <v>2980</v>
      </c>
      <c r="T385">
        <v>450</v>
      </c>
      <c r="U385" s="1">
        <v>43849</v>
      </c>
      <c r="V385" t="s">
        <v>6473</v>
      </c>
      <c r="W385">
        <v>21</v>
      </c>
      <c r="X385" t="s">
        <v>2981</v>
      </c>
      <c r="Y385" t="s">
        <v>2982</v>
      </c>
      <c r="Z385">
        <v>8490649</v>
      </c>
      <c r="AA385" t="s">
        <v>24</v>
      </c>
      <c r="AB385" s="2">
        <f t="shared" si="10"/>
        <v>8.8235294117647065</v>
      </c>
      <c r="AC385" t="str" cm="1">
        <f t="array" ref="AC385">_xlfn.IFS(T385&lt;1000,"tiny",T385&lt;5000,"small",T385&lt;20000,"medium",T385&lt;50000,"large",T385&gt;50000,"very large")</f>
        <v>tiny</v>
      </c>
      <c r="AD385" t="str" cm="1">
        <f t="array" ref="AD385">_xlfn.IFS(W385&lt;5,"small",W385&lt;=20,"medium",W385&gt;20,"large")</f>
        <v>large</v>
      </c>
      <c r="AE385">
        <f t="shared" si="11"/>
        <v>6</v>
      </c>
    </row>
    <row r="386" spans="1:31" x14ac:dyDescent="0.3">
      <c r="A386">
        <v>616</v>
      </c>
      <c r="B386" t="s">
        <v>2985</v>
      </c>
      <c r="C386" t="s">
        <v>2986</v>
      </c>
      <c r="D386" s="1">
        <v>43833</v>
      </c>
      <c r="E386" t="s">
        <v>7150</v>
      </c>
      <c r="F386">
        <v>848649</v>
      </c>
      <c r="G386" t="s">
        <v>2986</v>
      </c>
      <c r="H386">
        <v>3228</v>
      </c>
      <c r="I386" t="s">
        <v>2987</v>
      </c>
      <c r="J386" s="1">
        <v>41345</v>
      </c>
      <c r="K386" t="s">
        <v>5779</v>
      </c>
      <c r="L386" t="s">
        <v>177</v>
      </c>
      <c r="M386">
        <v>3228</v>
      </c>
      <c r="N386">
        <v>11</v>
      </c>
      <c r="O386" t="s">
        <v>2988</v>
      </c>
      <c r="P386">
        <v>113</v>
      </c>
      <c r="Q386" t="s">
        <v>2989</v>
      </c>
      <c r="R386">
        <v>12</v>
      </c>
      <c r="S386" t="s">
        <v>2990</v>
      </c>
      <c r="T386">
        <v>420</v>
      </c>
      <c r="U386" s="1">
        <v>43852</v>
      </c>
      <c r="V386" t="s">
        <v>6474</v>
      </c>
      <c r="W386">
        <v>17</v>
      </c>
      <c r="X386" t="s">
        <v>2991</v>
      </c>
      <c r="Y386" t="s">
        <v>2992</v>
      </c>
      <c r="Z386">
        <v>8730628</v>
      </c>
      <c r="AA386" t="s">
        <v>24</v>
      </c>
      <c r="AB386" s="2">
        <f t="shared" si="10"/>
        <v>9.4166666666666661</v>
      </c>
      <c r="AC386" t="str" cm="1">
        <f t="array" ref="AC386">_xlfn.IFS(T386&lt;1000,"tiny",T386&lt;5000,"small",T386&lt;20000,"medium",T386&lt;50000,"large",T386&gt;50000,"very large")</f>
        <v>tiny</v>
      </c>
      <c r="AD386" t="str" cm="1">
        <f t="array" ref="AD386">_xlfn.IFS(W386&lt;5,"small",W386&lt;=20,"medium",W386&gt;20,"large")</f>
        <v>medium</v>
      </c>
      <c r="AE386">
        <f t="shared" si="11"/>
        <v>6</v>
      </c>
    </row>
    <row r="387" spans="1:31" x14ac:dyDescent="0.3">
      <c r="A387">
        <v>1735</v>
      </c>
      <c r="B387" t="s">
        <v>2993</v>
      </c>
      <c r="C387" t="s">
        <v>1959</v>
      </c>
      <c r="D387" s="1">
        <v>43852</v>
      </c>
      <c r="E387" t="s">
        <v>7151</v>
      </c>
      <c r="F387">
        <v>913567</v>
      </c>
      <c r="G387" t="s">
        <v>1959</v>
      </c>
      <c r="H387">
        <v>8765</v>
      </c>
      <c r="I387" t="s">
        <v>2994</v>
      </c>
      <c r="J387" s="1">
        <v>41346</v>
      </c>
      <c r="K387" t="s">
        <v>5780</v>
      </c>
      <c r="L387" t="s">
        <v>46</v>
      </c>
      <c r="M387">
        <v>8765</v>
      </c>
      <c r="N387">
        <v>165</v>
      </c>
      <c r="O387" t="s">
        <v>2995</v>
      </c>
      <c r="P387">
        <v>805</v>
      </c>
      <c r="Q387" t="s">
        <v>2996</v>
      </c>
      <c r="R387">
        <v>38</v>
      </c>
      <c r="S387" t="s">
        <v>1963</v>
      </c>
      <c r="T387">
        <v>3278</v>
      </c>
      <c r="U387" s="1">
        <v>43852</v>
      </c>
      <c r="V387" t="s">
        <v>6475</v>
      </c>
      <c r="W387">
        <v>50</v>
      </c>
      <c r="X387" t="s">
        <v>2997</v>
      </c>
      <c r="Y387" t="s">
        <v>2998</v>
      </c>
      <c r="Z387">
        <v>8759133</v>
      </c>
      <c r="AA387" t="s">
        <v>24</v>
      </c>
      <c r="AB387" s="2">
        <f t="shared" ref="AB387:AB450" si="12">P387/R387</f>
        <v>21.184210526315791</v>
      </c>
      <c r="AC387" t="str" cm="1">
        <f t="array" ref="AC387">_xlfn.IFS(T387&lt;1000,"tiny",T387&lt;5000,"small",T387&lt;20000,"medium",T387&lt;50000,"large",T387&gt;50000,"very large")</f>
        <v>small</v>
      </c>
      <c r="AD387" t="str" cm="1">
        <f t="array" ref="AD387">_xlfn.IFS(W387&lt;5,"small",W387&lt;=20,"medium",W387&gt;20,"large")</f>
        <v>large</v>
      </c>
      <c r="AE387">
        <f t="shared" ref="AE387:AE450" si="13">DATEDIF(J387,U387,"Y")</f>
        <v>6</v>
      </c>
    </row>
    <row r="388" spans="1:31" x14ac:dyDescent="0.3">
      <c r="A388">
        <v>602</v>
      </c>
      <c r="B388" t="s">
        <v>2999</v>
      </c>
      <c r="C388" t="s">
        <v>3000</v>
      </c>
      <c r="D388" s="1">
        <v>43597</v>
      </c>
      <c r="E388" t="s">
        <v>7152</v>
      </c>
      <c r="F388">
        <v>3882030</v>
      </c>
      <c r="G388" t="s">
        <v>3000</v>
      </c>
      <c r="H388">
        <v>4125</v>
      </c>
      <c r="I388" t="s">
        <v>3001</v>
      </c>
      <c r="J388" s="1">
        <v>41349</v>
      </c>
      <c r="K388" t="s">
        <v>5781</v>
      </c>
      <c r="L388" t="s">
        <v>177</v>
      </c>
      <c r="M388">
        <v>4125</v>
      </c>
      <c r="N388">
        <v>75</v>
      </c>
      <c r="O388" t="s">
        <v>3002</v>
      </c>
      <c r="P388">
        <v>1281</v>
      </c>
      <c r="Q388" t="s">
        <v>3003</v>
      </c>
      <c r="R388">
        <v>27</v>
      </c>
      <c r="S388" t="s">
        <v>3004</v>
      </c>
      <c r="T388">
        <v>4407</v>
      </c>
      <c r="U388" s="1">
        <v>43851</v>
      </c>
      <c r="V388" t="s">
        <v>6476</v>
      </c>
      <c r="W388">
        <v>33</v>
      </c>
      <c r="X388" t="s">
        <v>3000</v>
      </c>
      <c r="Y388" t="s">
        <v>3005</v>
      </c>
      <c r="Z388">
        <v>8816575</v>
      </c>
      <c r="AA388" t="s">
        <v>24</v>
      </c>
      <c r="AB388" s="2">
        <f t="shared" si="12"/>
        <v>47.444444444444443</v>
      </c>
      <c r="AC388" t="str" cm="1">
        <f t="array" ref="AC388">_xlfn.IFS(T388&lt;1000,"tiny",T388&lt;5000,"small",T388&lt;20000,"medium",T388&lt;50000,"large",T388&gt;50000,"very large")</f>
        <v>small</v>
      </c>
      <c r="AD388" t="str" cm="1">
        <f t="array" ref="AD388">_xlfn.IFS(W388&lt;5,"small",W388&lt;=20,"medium",W388&gt;20,"large")</f>
        <v>large</v>
      </c>
      <c r="AE388">
        <f t="shared" si="13"/>
        <v>6</v>
      </c>
    </row>
    <row r="389" spans="1:31" x14ac:dyDescent="0.3">
      <c r="A389">
        <v>2424</v>
      </c>
      <c r="B389" t="s">
        <v>3006</v>
      </c>
      <c r="C389" t="s">
        <v>3007</v>
      </c>
      <c r="D389" s="1">
        <v>43850</v>
      </c>
      <c r="E389" t="s">
        <v>7153</v>
      </c>
      <c r="F389">
        <v>118523</v>
      </c>
      <c r="G389" t="s">
        <v>3007</v>
      </c>
      <c r="H389">
        <v>21056</v>
      </c>
      <c r="I389" t="s">
        <v>3008</v>
      </c>
      <c r="J389" s="1">
        <v>41351</v>
      </c>
      <c r="K389" t="s">
        <v>5782</v>
      </c>
      <c r="L389" t="s">
        <v>46</v>
      </c>
      <c r="M389">
        <v>21056</v>
      </c>
      <c r="N389">
        <v>122</v>
      </c>
      <c r="O389" t="s">
        <v>3009</v>
      </c>
      <c r="P389">
        <v>1172</v>
      </c>
      <c r="Q389" t="s">
        <v>3010</v>
      </c>
      <c r="R389">
        <v>35</v>
      </c>
      <c r="S389" t="s">
        <v>3011</v>
      </c>
      <c r="T389">
        <v>14124</v>
      </c>
      <c r="U389" s="1">
        <v>43852</v>
      </c>
      <c r="V389" t="s">
        <v>6477</v>
      </c>
      <c r="W389">
        <v>43</v>
      </c>
      <c r="X389" t="s">
        <v>3012</v>
      </c>
      <c r="Y389" t="s">
        <v>3013</v>
      </c>
      <c r="Z389">
        <v>8859474</v>
      </c>
      <c r="AA389" t="s">
        <v>24</v>
      </c>
      <c r="AB389" s="2">
        <f t="shared" si="12"/>
        <v>33.485714285714288</v>
      </c>
      <c r="AC389" t="str" cm="1">
        <f t="array" ref="AC389">_xlfn.IFS(T389&lt;1000,"tiny",T389&lt;5000,"small",T389&lt;20000,"medium",T389&lt;50000,"large",T389&gt;50000,"very large")</f>
        <v>medium</v>
      </c>
      <c r="AD389" t="str" cm="1">
        <f t="array" ref="AD389">_xlfn.IFS(W389&lt;5,"small",W389&lt;=20,"medium",W389&gt;20,"large")</f>
        <v>large</v>
      </c>
      <c r="AE389">
        <f t="shared" si="13"/>
        <v>6</v>
      </c>
    </row>
    <row r="390" spans="1:31" x14ac:dyDescent="0.3">
      <c r="A390">
        <v>1760</v>
      </c>
      <c r="B390" t="s">
        <v>3014</v>
      </c>
      <c r="C390" t="s">
        <v>3015</v>
      </c>
      <c r="D390" s="1">
        <v>42677</v>
      </c>
      <c r="E390" t="s">
        <v>7154</v>
      </c>
      <c r="F390">
        <v>3015152</v>
      </c>
      <c r="G390" t="s">
        <v>3015</v>
      </c>
      <c r="H390">
        <v>5690</v>
      </c>
      <c r="I390" t="s">
        <v>3016</v>
      </c>
      <c r="J390" s="1">
        <v>41352</v>
      </c>
      <c r="K390" t="s">
        <v>5783</v>
      </c>
      <c r="L390" t="s">
        <v>46</v>
      </c>
      <c r="M390">
        <v>5690</v>
      </c>
      <c r="N390">
        <v>87</v>
      </c>
      <c r="O390" t="s">
        <v>3017</v>
      </c>
      <c r="P390">
        <v>609</v>
      </c>
      <c r="Q390" t="s">
        <v>3018</v>
      </c>
      <c r="R390">
        <v>14</v>
      </c>
      <c r="S390" t="s">
        <v>3019</v>
      </c>
      <c r="T390">
        <v>25513</v>
      </c>
      <c r="U390" s="1">
        <v>43851</v>
      </c>
      <c r="V390" t="s">
        <v>6478</v>
      </c>
      <c r="W390">
        <v>20</v>
      </c>
      <c r="X390" t="s">
        <v>3020</v>
      </c>
      <c r="Y390" t="s">
        <v>3021</v>
      </c>
      <c r="Z390">
        <v>8877512</v>
      </c>
      <c r="AA390" t="s">
        <v>24</v>
      </c>
      <c r="AB390" s="2">
        <f t="shared" si="12"/>
        <v>43.5</v>
      </c>
      <c r="AC390" t="str" cm="1">
        <f t="array" ref="AC390">_xlfn.IFS(T390&lt;1000,"tiny",T390&lt;5000,"small",T390&lt;20000,"medium",T390&lt;50000,"large",T390&gt;50000,"very large")</f>
        <v>large</v>
      </c>
      <c r="AD390" t="str" cm="1">
        <f t="array" ref="AD390">_xlfn.IFS(W390&lt;5,"small",W390&lt;=20,"medium",W390&gt;20,"large")</f>
        <v>medium</v>
      </c>
      <c r="AE390">
        <f t="shared" si="13"/>
        <v>6</v>
      </c>
    </row>
    <row r="391" spans="1:31" x14ac:dyDescent="0.3">
      <c r="A391">
        <v>982</v>
      </c>
      <c r="B391" t="s">
        <v>3022</v>
      </c>
      <c r="C391" t="s">
        <v>3023</v>
      </c>
      <c r="D391" s="1">
        <v>43845</v>
      </c>
      <c r="E391" t="s">
        <v>7155</v>
      </c>
      <c r="F391">
        <v>6905422</v>
      </c>
      <c r="G391" t="s">
        <v>3023</v>
      </c>
      <c r="H391">
        <v>5092</v>
      </c>
      <c r="I391" t="s">
        <v>3024</v>
      </c>
      <c r="J391" s="1">
        <v>41352</v>
      </c>
      <c r="K391" t="s">
        <v>5784</v>
      </c>
      <c r="L391" t="s">
        <v>37</v>
      </c>
      <c r="M391">
        <v>5092</v>
      </c>
      <c r="N391">
        <v>201</v>
      </c>
      <c r="O391" t="s">
        <v>3025</v>
      </c>
      <c r="P391">
        <v>3796</v>
      </c>
      <c r="Q391" t="s">
        <v>3026</v>
      </c>
      <c r="R391">
        <v>48</v>
      </c>
      <c r="S391" t="s">
        <v>3027</v>
      </c>
      <c r="T391">
        <v>17881</v>
      </c>
      <c r="U391" s="1">
        <v>43852</v>
      </c>
      <c r="V391" t="s">
        <v>6479</v>
      </c>
      <c r="W391">
        <v>58</v>
      </c>
      <c r="X391" t="s">
        <v>3028</v>
      </c>
      <c r="Y391" t="s">
        <v>3029</v>
      </c>
      <c r="Z391">
        <v>8881628</v>
      </c>
      <c r="AA391" t="s">
        <v>24</v>
      </c>
      <c r="AB391" s="2">
        <f t="shared" si="12"/>
        <v>79.083333333333329</v>
      </c>
      <c r="AC391" t="str" cm="1">
        <f t="array" ref="AC391">_xlfn.IFS(T391&lt;1000,"tiny",T391&lt;5000,"small",T391&lt;20000,"medium",T391&lt;50000,"large",T391&gt;50000,"very large")</f>
        <v>medium</v>
      </c>
      <c r="AD391" t="str" cm="1">
        <f t="array" ref="AD391">_xlfn.IFS(W391&lt;5,"small",W391&lt;=20,"medium",W391&gt;20,"large")</f>
        <v>large</v>
      </c>
      <c r="AE391">
        <f t="shared" si="13"/>
        <v>6</v>
      </c>
    </row>
    <row r="392" spans="1:31" x14ac:dyDescent="0.3">
      <c r="A392">
        <v>1844</v>
      </c>
      <c r="B392" t="s">
        <v>3030</v>
      </c>
      <c r="C392" t="s">
        <v>3031</v>
      </c>
      <c r="D392" s="1">
        <v>43782</v>
      </c>
      <c r="E392" t="s">
        <v>7156</v>
      </c>
      <c r="F392">
        <v>2946214</v>
      </c>
      <c r="G392" t="s">
        <v>3031</v>
      </c>
      <c r="H392">
        <v>7025</v>
      </c>
      <c r="I392" t="s">
        <v>3032</v>
      </c>
      <c r="J392" s="1">
        <v>41353</v>
      </c>
      <c r="K392" t="s">
        <v>5785</v>
      </c>
      <c r="L392" t="s">
        <v>240</v>
      </c>
      <c r="M392">
        <v>7025</v>
      </c>
      <c r="N392">
        <v>1</v>
      </c>
      <c r="O392" t="s">
        <v>3033</v>
      </c>
      <c r="P392">
        <v>116</v>
      </c>
      <c r="Q392" t="s">
        <v>3034</v>
      </c>
      <c r="R392">
        <v>2</v>
      </c>
      <c r="S392" t="s">
        <v>3035</v>
      </c>
      <c r="T392">
        <v>268</v>
      </c>
      <c r="U392" s="1">
        <v>43852</v>
      </c>
      <c r="V392" t="s">
        <v>6480</v>
      </c>
      <c r="W392">
        <v>2</v>
      </c>
      <c r="X392" t="s">
        <v>3036</v>
      </c>
      <c r="Y392" t="s">
        <v>3037</v>
      </c>
      <c r="Z392">
        <v>8915285</v>
      </c>
      <c r="AA392" t="s">
        <v>24</v>
      </c>
      <c r="AB392" s="2">
        <f t="shared" si="12"/>
        <v>58</v>
      </c>
      <c r="AC392" t="str" cm="1">
        <f t="array" ref="AC392">_xlfn.IFS(T392&lt;1000,"tiny",T392&lt;5000,"small",T392&lt;20000,"medium",T392&lt;50000,"large",T392&gt;50000,"very large")</f>
        <v>tiny</v>
      </c>
      <c r="AD392" t="str" cm="1">
        <f t="array" ref="AD392">_xlfn.IFS(W392&lt;5,"small",W392&lt;=20,"medium",W392&gt;20,"large")</f>
        <v>small</v>
      </c>
      <c r="AE392">
        <f t="shared" si="13"/>
        <v>6</v>
      </c>
    </row>
    <row r="393" spans="1:31" x14ac:dyDescent="0.3">
      <c r="A393">
        <v>476</v>
      </c>
      <c r="B393" t="s">
        <v>3038</v>
      </c>
      <c r="C393" t="s">
        <v>3039</v>
      </c>
      <c r="D393" s="1">
        <v>43727</v>
      </c>
      <c r="E393" t="s">
        <v>7157</v>
      </c>
      <c r="F393">
        <v>1882739</v>
      </c>
      <c r="G393" t="s">
        <v>3039</v>
      </c>
      <c r="H393">
        <v>3865</v>
      </c>
      <c r="I393" t="s">
        <v>3040</v>
      </c>
      <c r="J393" s="1">
        <v>41360</v>
      </c>
      <c r="K393" t="s">
        <v>5786</v>
      </c>
      <c r="L393" t="s">
        <v>46</v>
      </c>
      <c r="M393">
        <v>3865</v>
      </c>
      <c r="N393">
        <v>90</v>
      </c>
      <c r="O393" t="s">
        <v>3041</v>
      </c>
      <c r="P393">
        <v>2494</v>
      </c>
      <c r="Q393" t="s">
        <v>3042</v>
      </c>
      <c r="R393">
        <v>18</v>
      </c>
      <c r="S393" t="s">
        <v>3043</v>
      </c>
      <c r="T393">
        <v>80585</v>
      </c>
      <c r="U393" s="1">
        <v>43851</v>
      </c>
      <c r="V393" t="s">
        <v>6481</v>
      </c>
      <c r="W393">
        <v>26</v>
      </c>
      <c r="X393" t="s">
        <v>3044</v>
      </c>
      <c r="Y393" t="s">
        <v>3045</v>
      </c>
      <c r="Z393">
        <v>9056142</v>
      </c>
      <c r="AA393" t="s">
        <v>24</v>
      </c>
      <c r="AB393" s="2">
        <f t="shared" si="12"/>
        <v>138.55555555555554</v>
      </c>
      <c r="AC393" t="str" cm="1">
        <f t="array" ref="AC393">_xlfn.IFS(T393&lt;1000,"tiny",T393&lt;5000,"small",T393&lt;20000,"medium",T393&lt;50000,"large",T393&gt;50000,"very large")</f>
        <v>very large</v>
      </c>
      <c r="AD393" t="str" cm="1">
        <f t="array" ref="AD393">_xlfn.IFS(W393&lt;5,"small",W393&lt;=20,"medium",W393&gt;20,"large")</f>
        <v>large</v>
      </c>
      <c r="AE393">
        <f t="shared" si="13"/>
        <v>6</v>
      </c>
    </row>
    <row r="394" spans="1:31" x14ac:dyDescent="0.3">
      <c r="A394">
        <v>283</v>
      </c>
      <c r="B394" t="s">
        <v>3046</v>
      </c>
      <c r="C394" t="s">
        <v>3047</v>
      </c>
      <c r="D394" s="1">
        <v>43846</v>
      </c>
      <c r="E394" t="s">
        <v>7158</v>
      </c>
      <c r="F394">
        <v>788910</v>
      </c>
      <c r="G394" t="s">
        <v>3047</v>
      </c>
      <c r="H394">
        <v>2486</v>
      </c>
      <c r="I394" t="s">
        <v>3048</v>
      </c>
      <c r="J394" s="1">
        <v>41363</v>
      </c>
      <c r="K394" t="s">
        <v>5787</v>
      </c>
      <c r="L394" t="s">
        <v>37</v>
      </c>
      <c r="M394">
        <v>2486</v>
      </c>
      <c r="N394">
        <v>39</v>
      </c>
      <c r="O394" t="s">
        <v>3049</v>
      </c>
      <c r="P394">
        <v>763</v>
      </c>
      <c r="Q394" t="s">
        <v>3050</v>
      </c>
      <c r="R394">
        <v>34</v>
      </c>
      <c r="S394" t="s">
        <v>3051</v>
      </c>
      <c r="T394">
        <v>1559</v>
      </c>
      <c r="U394" s="1">
        <v>43852</v>
      </c>
      <c r="V394" t="s">
        <v>6482</v>
      </c>
      <c r="W394">
        <v>39</v>
      </c>
      <c r="X394" t="s">
        <v>1230</v>
      </c>
      <c r="Y394" t="s">
        <v>3052</v>
      </c>
      <c r="Z394">
        <v>9113587</v>
      </c>
      <c r="AA394" t="s">
        <v>24</v>
      </c>
      <c r="AB394" s="2">
        <f t="shared" si="12"/>
        <v>22.441176470588236</v>
      </c>
      <c r="AC394" t="str" cm="1">
        <f t="array" ref="AC394">_xlfn.IFS(T394&lt;1000,"tiny",T394&lt;5000,"small",T394&lt;20000,"medium",T394&lt;50000,"large",T394&gt;50000,"very large")</f>
        <v>small</v>
      </c>
      <c r="AD394" t="str" cm="1">
        <f t="array" ref="AD394">_xlfn.IFS(W394&lt;5,"small",W394&lt;=20,"medium",W394&gt;20,"large")</f>
        <v>large</v>
      </c>
      <c r="AE394">
        <f t="shared" si="13"/>
        <v>6</v>
      </c>
    </row>
    <row r="395" spans="1:31" x14ac:dyDescent="0.3">
      <c r="A395">
        <v>268</v>
      </c>
      <c r="B395" t="s">
        <v>3053</v>
      </c>
      <c r="C395" t="s">
        <v>3054</v>
      </c>
      <c r="D395" s="1">
        <v>43843</v>
      </c>
      <c r="E395" t="s">
        <v>5786</v>
      </c>
      <c r="F395">
        <v>94130</v>
      </c>
      <c r="G395" t="s">
        <v>3054</v>
      </c>
      <c r="H395">
        <v>2309</v>
      </c>
      <c r="I395" t="s">
        <v>3055</v>
      </c>
      <c r="J395" s="1">
        <v>41363</v>
      </c>
      <c r="K395" t="s">
        <v>5788</v>
      </c>
      <c r="L395" t="s">
        <v>240</v>
      </c>
      <c r="M395">
        <v>2309</v>
      </c>
      <c r="N395">
        <v>48</v>
      </c>
      <c r="O395" t="s">
        <v>3056</v>
      </c>
      <c r="P395">
        <v>1672</v>
      </c>
      <c r="Q395" t="s">
        <v>3057</v>
      </c>
      <c r="R395">
        <v>91</v>
      </c>
      <c r="S395" t="s">
        <v>3058</v>
      </c>
      <c r="T395">
        <v>3106</v>
      </c>
      <c r="U395" s="1">
        <v>43852</v>
      </c>
      <c r="V395" t="s">
        <v>6483</v>
      </c>
      <c r="W395">
        <v>112</v>
      </c>
      <c r="X395" t="s">
        <v>3059</v>
      </c>
      <c r="Y395" t="s">
        <v>3060</v>
      </c>
      <c r="Z395">
        <v>9120526</v>
      </c>
      <c r="AA395" t="s">
        <v>24</v>
      </c>
      <c r="AB395" s="2">
        <f t="shared" si="12"/>
        <v>18.373626373626372</v>
      </c>
      <c r="AC395" t="str" cm="1">
        <f t="array" ref="AC395">_xlfn.IFS(T395&lt;1000,"tiny",T395&lt;5000,"small",T395&lt;20000,"medium",T395&lt;50000,"large",T395&gt;50000,"very large")</f>
        <v>small</v>
      </c>
      <c r="AD395" t="str" cm="1">
        <f t="array" ref="AD395">_xlfn.IFS(W395&lt;5,"small",W395&lt;=20,"medium",W395&gt;20,"large")</f>
        <v>large</v>
      </c>
      <c r="AE395">
        <f t="shared" si="13"/>
        <v>6</v>
      </c>
    </row>
    <row r="396" spans="1:31" x14ac:dyDescent="0.3">
      <c r="A396">
        <v>240</v>
      </c>
      <c r="B396" t="s">
        <v>3061</v>
      </c>
      <c r="C396" t="s">
        <v>3062</v>
      </c>
      <c r="D396" s="1">
        <v>43841</v>
      </c>
      <c r="E396" t="s">
        <v>7159</v>
      </c>
      <c r="F396">
        <v>41628</v>
      </c>
      <c r="G396" t="s">
        <v>3062</v>
      </c>
      <c r="H396">
        <v>3703</v>
      </c>
      <c r="I396" t="s">
        <v>3063</v>
      </c>
      <c r="J396" s="1">
        <v>41365</v>
      </c>
      <c r="K396" t="s">
        <v>5789</v>
      </c>
      <c r="L396" t="s">
        <v>37</v>
      </c>
      <c r="M396">
        <v>3703</v>
      </c>
      <c r="N396">
        <v>7</v>
      </c>
      <c r="O396" t="s">
        <v>3064</v>
      </c>
      <c r="P396">
        <v>599</v>
      </c>
      <c r="Q396" t="s">
        <v>3065</v>
      </c>
      <c r="R396">
        <v>51</v>
      </c>
      <c r="S396" t="s">
        <v>3066</v>
      </c>
      <c r="T396">
        <v>600</v>
      </c>
      <c r="U396" s="1">
        <v>43852</v>
      </c>
      <c r="V396" t="s">
        <v>6484</v>
      </c>
      <c r="W396">
        <v>63</v>
      </c>
      <c r="X396" t="s">
        <v>3067</v>
      </c>
      <c r="Y396" t="s">
        <v>3068</v>
      </c>
      <c r="Z396">
        <v>9149146</v>
      </c>
      <c r="AA396" t="s">
        <v>24</v>
      </c>
      <c r="AB396" s="2">
        <f t="shared" si="12"/>
        <v>11.745098039215685</v>
      </c>
      <c r="AC396" t="str" cm="1">
        <f t="array" ref="AC396">_xlfn.IFS(T396&lt;1000,"tiny",T396&lt;5000,"small",T396&lt;20000,"medium",T396&lt;50000,"large",T396&gt;50000,"very large")</f>
        <v>tiny</v>
      </c>
      <c r="AD396" t="str" cm="1">
        <f t="array" ref="AD396">_xlfn.IFS(W396&lt;5,"small",W396&lt;=20,"medium",W396&gt;20,"large")</f>
        <v>large</v>
      </c>
      <c r="AE396">
        <f t="shared" si="13"/>
        <v>6</v>
      </c>
    </row>
    <row r="397" spans="1:31" x14ac:dyDescent="0.3">
      <c r="A397">
        <v>254</v>
      </c>
      <c r="B397" t="s">
        <v>3069</v>
      </c>
      <c r="C397" t="s">
        <v>3070</v>
      </c>
      <c r="D397" s="1">
        <v>43727</v>
      </c>
      <c r="E397" t="s">
        <v>7160</v>
      </c>
      <c r="F397">
        <v>55245</v>
      </c>
      <c r="G397" t="s">
        <v>3070</v>
      </c>
      <c r="H397">
        <v>1584</v>
      </c>
      <c r="I397" t="s">
        <v>3071</v>
      </c>
      <c r="J397" s="1">
        <v>41367</v>
      </c>
      <c r="K397" t="s">
        <v>5790</v>
      </c>
      <c r="L397" t="s">
        <v>240</v>
      </c>
      <c r="M397">
        <v>1584</v>
      </c>
      <c r="N397">
        <v>56</v>
      </c>
      <c r="O397" t="s">
        <v>3072</v>
      </c>
      <c r="P397">
        <v>99</v>
      </c>
      <c r="Q397" t="s">
        <v>3073</v>
      </c>
      <c r="R397">
        <v>19</v>
      </c>
      <c r="S397" t="s">
        <v>3074</v>
      </c>
      <c r="T397">
        <v>149</v>
      </c>
      <c r="U397" s="1">
        <v>43852</v>
      </c>
      <c r="V397" t="s">
        <v>6485</v>
      </c>
      <c r="W397">
        <v>19</v>
      </c>
      <c r="X397" t="s">
        <v>3075</v>
      </c>
      <c r="Y397" t="s">
        <v>3076</v>
      </c>
      <c r="Z397">
        <v>9186188</v>
      </c>
      <c r="AA397" t="s">
        <v>24</v>
      </c>
      <c r="AB397" s="2">
        <f t="shared" si="12"/>
        <v>5.2105263157894735</v>
      </c>
      <c r="AC397" t="str" cm="1">
        <f t="array" ref="AC397">_xlfn.IFS(T397&lt;1000,"tiny",T397&lt;5000,"small",T397&lt;20000,"medium",T397&lt;50000,"large",T397&gt;50000,"very large")</f>
        <v>tiny</v>
      </c>
      <c r="AD397" t="str" cm="1">
        <f t="array" ref="AD397">_xlfn.IFS(W397&lt;5,"small",W397&lt;=20,"medium",W397&gt;20,"large")</f>
        <v>medium</v>
      </c>
      <c r="AE397">
        <f t="shared" si="13"/>
        <v>6</v>
      </c>
    </row>
    <row r="398" spans="1:31" x14ac:dyDescent="0.3">
      <c r="A398">
        <v>500</v>
      </c>
      <c r="B398" t="s">
        <v>3077</v>
      </c>
      <c r="C398" t="s">
        <v>3078</v>
      </c>
      <c r="D398" s="1">
        <v>43490</v>
      </c>
      <c r="E398" t="s">
        <v>7161</v>
      </c>
      <c r="F398">
        <v>3123741</v>
      </c>
      <c r="G398" t="s">
        <v>3078</v>
      </c>
      <c r="H398">
        <v>2149</v>
      </c>
      <c r="I398" t="s">
        <v>3079</v>
      </c>
      <c r="J398" s="1">
        <v>41369</v>
      </c>
      <c r="K398" t="s">
        <v>5791</v>
      </c>
      <c r="L398" t="s">
        <v>46</v>
      </c>
      <c r="M398">
        <v>2149</v>
      </c>
      <c r="N398">
        <v>124</v>
      </c>
      <c r="O398" t="s">
        <v>3080</v>
      </c>
      <c r="P398">
        <v>195</v>
      </c>
      <c r="Q398" t="s">
        <v>3081</v>
      </c>
      <c r="R398">
        <v>9</v>
      </c>
      <c r="S398" t="s">
        <v>3082</v>
      </c>
      <c r="T398">
        <v>63989</v>
      </c>
      <c r="U398" s="1">
        <v>43851</v>
      </c>
      <c r="V398" t="s">
        <v>6429</v>
      </c>
      <c r="W398">
        <v>9</v>
      </c>
      <c r="X398" t="s">
        <v>3083</v>
      </c>
      <c r="Y398" t="s">
        <v>3084</v>
      </c>
      <c r="Z398">
        <v>9234481</v>
      </c>
      <c r="AA398" t="s">
        <v>24</v>
      </c>
      <c r="AB398" s="2">
        <f t="shared" si="12"/>
        <v>21.666666666666668</v>
      </c>
      <c r="AC398" t="str" cm="1">
        <f t="array" ref="AC398">_xlfn.IFS(T398&lt;1000,"tiny",T398&lt;5000,"small",T398&lt;20000,"medium",T398&lt;50000,"large",T398&gt;50000,"very large")</f>
        <v>very large</v>
      </c>
      <c r="AD398" t="str" cm="1">
        <f t="array" ref="AD398">_xlfn.IFS(W398&lt;5,"small",W398&lt;=20,"medium",W398&gt;20,"large")</f>
        <v>medium</v>
      </c>
      <c r="AE398">
        <f t="shared" si="13"/>
        <v>6</v>
      </c>
    </row>
    <row r="399" spans="1:31" x14ac:dyDescent="0.3">
      <c r="A399">
        <v>558</v>
      </c>
      <c r="B399" t="s">
        <v>3085</v>
      </c>
      <c r="C399" t="s">
        <v>2521</v>
      </c>
      <c r="D399" s="1">
        <v>42462</v>
      </c>
      <c r="E399" t="s">
        <v>7162</v>
      </c>
      <c r="F399">
        <v>675408</v>
      </c>
      <c r="G399" t="s">
        <v>2521</v>
      </c>
      <c r="H399">
        <v>1756</v>
      </c>
      <c r="I399" t="s">
        <v>3086</v>
      </c>
      <c r="J399" s="1">
        <v>41369</v>
      </c>
      <c r="K399" t="s">
        <v>5792</v>
      </c>
      <c r="L399" t="s">
        <v>46</v>
      </c>
      <c r="M399">
        <v>1756</v>
      </c>
      <c r="N399">
        <v>15</v>
      </c>
      <c r="O399" t="s">
        <v>3087</v>
      </c>
      <c r="P399">
        <v>150</v>
      </c>
      <c r="Q399" t="s">
        <v>3088</v>
      </c>
      <c r="R399">
        <v>7</v>
      </c>
      <c r="S399" t="s">
        <v>2525</v>
      </c>
      <c r="T399">
        <v>1081</v>
      </c>
      <c r="U399" s="1">
        <v>43844</v>
      </c>
      <c r="V399" t="s">
        <v>6486</v>
      </c>
      <c r="W399">
        <v>8</v>
      </c>
      <c r="X399" t="s">
        <v>3089</v>
      </c>
      <c r="Y399" t="s">
        <v>3090</v>
      </c>
      <c r="Z399">
        <v>9239847</v>
      </c>
      <c r="AA399" t="s">
        <v>24</v>
      </c>
      <c r="AB399" s="2">
        <f t="shared" si="12"/>
        <v>21.428571428571427</v>
      </c>
      <c r="AC399" t="str" cm="1">
        <f t="array" ref="AC399">_xlfn.IFS(T399&lt;1000,"tiny",T399&lt;5000,"small",T399&lt;20000,"medium",T399&lt;50000,"large",T399&gt;50000,"very large")</f>
        <v>small</v>
      </c>
      <c r="AD399" t="str" cm="1">
        <f t="array" ref="AD399">_xlfn.IFS(W399&lt;5,"small",W399&lt;=20,"medium",W399&gt;20,"large")</f>
        <v>medium</v>
      </c>
      <c r="AE399">
        <f t="shared" si="13"/>
        <v>6</v>
      </c>
    </row>
    <row r="400" spans="1:31" x14ac:dyDescent="0.3">
      <c r="A400">
        <v>1584</v>
      </c>
      <c r="B400" t="s">
        <v>3091</v>
      </c>
      <c r="C400" t="s">
        <v>3092</v>
      </c>
      <c r="D400" s="1">
        <v>43830</v>
      </c>
      <c r="E400" t="s">
        <v>7163</v>
      </c>
      <c r="F400">
        <v>1039191</v>
      </c>
      <c r="G400" t="s">
        <v>3092</v>
      </c>
      <c r="H400">
        <v>6051</v>
      </c>
      <c r="I400" t="s">
        <v>3093</v>
      </c>
      <c r="J400" s="1">
        <v>41369</v>
      </c>
      <c r="K400" t="s">
        <v>5793</v>
      </c>
      <c r="L400" t="s">
        <v>37</v>
      </c>
      <c r="M400">
        <v>6051</v>
      </c>
      <c r="N400">
        <v>450</v>
      </c>
      <c r="O400" t="s">
        <v>3094</v>
      </c>
      <c r="P400">
        <v>6625</v>
      </c>
      <c r="Q400" t="s">
        <v>3095</v>
      </c>
      <c r="R400">
        <v>86</v>
      </c>
      <c r="S400" t="s">
        <v>3096</v>
      </c>
      <c r="T400">
        <v>153084</v>
      </c>
      <c r="U400" s="1">
        <v>43852</v>
      </c>
      <c r="V400" t="s">
        <v>6268</v>
      </c>
      <c r="W400">
        <v>119</v>
      </c>
      <c r="X400" t="s">
        <v>3097</v>
      </c>
      <c r="Y400" t="s">
        <v>3098</v>
      </c>
      <c r="Z400">
        <v>9252533</v>
      </c>
      <c r="AA400" t="s">
        <v>24</v>
      </c>
      <c r="AB400" s="2">
        <f t="shared" si="12"/>
        <v>77.034883720930239</v>
      </c>
      <c r="AC400" t="str" cm="1">
        <f t="array" ref="AC400">_xlfn.IFS(T400&lt;1000,"tiny",T400&lt;5000,"small",T400&lt;20000,"medium",T400&lt;50000,"large",T400&gt;50000,"very large")</f>
        <v>very large</v>
      </c>
      <c r="AD400" t="str" cm="1">
        <f t="array" ref="AD400">_xlfn.IFS(W400&lt;5,"small",W400&lt;=20,"medium",W400&gt;20,"large")</f>
        <v>large</v>
      </c>
      <c r="AE400">
        <f t="shared" si="13"/>
        <v>6</v>
      </c>
    </row>
    <row r="401" spans="1:31" x14ac:dyDescent="0.3">
      <c r="A401">
        <v>754</v>
      </c>
      <c r="B401" t="s">
        <v>3099</v>
      </c>
      <c r="C401" t="s">
        <v>3100</v>
      </c>
      <c r="D401" s="1">
        <v>43851</v>
      </c>
      <c r="E401" t="s">
        <v>7164</v>
      </c>
      <c r="F401">
        <v>122286</v>
      </c>
      <c r="G401" t="s">
        <v>3100</v>
      </c>
      <c r="H401">
        <v>9507</v>
      </c>
      <c r="I401" t="s">
        <v>3101</v>
      </c>
      <c r="J401" s="1">
        <v>41370</v>
      </c>
      <c r="K401" t="s">
        <v>5794</v>
      </c>
      <c r="L401" t="s">
        <v>37</v>
      </c>
      <c r="M401">
        <v>9507</v>
      </c>
      <c r="N401">
        <v>350</v>
      </c>
      <c r="O401" t="s">
        <v>3102</v>
      </c>
      <c r="P401">
        <v>1980</v>
      </c>
      <c r="Q401" t="s">
        <v>3103</v>
      </c>
      <c r="R401">
        <v>278</v>
      </c>
      <c r="S401" t="s">
        <v>3104</v>
      </c>
      <c r="T401">
        <v>1840</v>
      </c>
      <c r="U401" s="1">
        <v>43852</v>
      </c>
      <c r="V401" t="s">
        <v>6487</v>
      </c>
      <c r="W401">
        <v>327</v>
      </c>
      <c r="X401" t="s">
        <v>3105</v>
      </c>
      <c r="Y401" t="s">
        <v>3106</v>
      </c>
      <c r="Z401">
        <v>9265294</v>
      </c>
      <c r="AA401" t="s">
        <v>24</v>
      </c>
      <c r="AB401" s="2">
        <f t="shared" si="12"/>
        <v>7.1223021582733814</v>
      </c>
      <c r="AC401" t="str" cm="1">
        <f t="array" ref="AC401">_xlfn.IFS(T401&lt;1000,"tiny",T401&lt;5000,"small",T401&lt;20000,"medium",T401&lt;50000,"large",T401&gt;50000,"very large")</f>
        <v>small</v>
      </c>
      <c r="AD401" t="str" cm="1">
        <f t="array" ref="AD401">_xlfn.IFS(W401&lt;5,"small",W401&lt;=20,"medium",W401&gt;20,"large")</f>
        <v>large</v>
      </c>
      <c r="AE401">
        <f t="shared" si="13"/>
        <v>6</v>
      </c>
    </row>
    <row r="402" spans="1:31" x14ac:dyDescent="0.3">
      <c r="A402">
        <v>561</v>
      </c>
      <c r="B402" t="s">
        <v>3107</v>
      </c>
      <c r="C402" t="s">
        <v>3108</v>
      </c>
      <c r="D402" s="1">
        <v>43852</v>
      </c>
      <c r="E402" t="s">
        <v>7165</v>
      </c>
      <c r="F402">
        <v>11860887</v>
      </c>
      <c r="G402" t="s">
        <v>3108</v>
      </c>
      <c r="H402">
        <v>1750</v>
      </c>
      <c r="I402" t="s">
        <v>3109</v>
      </c>
      <c r="J402" s="1">
        <v>41371</v>
      </c>
      <c r="K402" t="s">
        <v>5795</v>
      </c>
      <c r="L402" t="s">
        <v>46</v>
      </c>
      <c r="M402">
        <v>1750</v>
      </c>
      <c r="N402">
        <v>82</v>
      </c>
      <c r="O402" t="s">
        <v>3110</v>
      </c>
      <c r="P402">
        <v>1563</v>
      </c>
      <c r="Q402" t="s">
        <v>3111</v>
      </c>
      <c r="R402">
        <v>76</v>
      </c>
      <c r="S402" t="s">
        <v>3112</v>
      </c>
      <c r="T402">
        <v>8375</v>
      </c>
      <c r="U402" s="1">
        <v>43852</v>
      </c>
      <c r="V402" t="s">
        <v>6488</v>
      </c>
      <c r="W402">
        <v>96</v>
      </c>
      <c r="X402" t="s">
        <v>3113</v>
      </c>
      <c r="Y402" t="s">
        <v>3114</v>
      </c>
      <c r="Z402">
        <v>9278888</v>
      </c>
      <c r="AA402" t="s">
        <v>24</v>
      </c>
      <c r="AB402" s="2">
        <f t="shared" si="12"/>
        <v>20.565789473684209</v>
      </c>
      <c r="AC402" t="str" cm="1">
        <f t="array" ref="AC402">_xlfn.IFS(T402&lt;1000,"tiny",T402&lt;5000,"small",T402&lt;20000,"medium",T402&lt;50000,"large",T402&gt;50000,"very large")</f>
        <v>medium</v>
      </c>
      <c r="AD402" t="str" cm="1">
        <f t="array" ref="AD402">_xlfn.IFS(W402&lt;5,"small",W402&lt;=20,"medium",W402&gt;20,"large")</f>
        <v>large</v>
      </c>
      <c r="AE402">
        <f t="shared" si="13"/>
        <v>6</v>
      </c>
    </row>
    <row r="403" spans="1:31" x14ac:dyDescent="0.3">
      <c r="A403">
        <v>532</v>
      </c>
      <c r="B403" t="s">
        <v>3115</v>
      </c>
      <c r="C403" t="s">
        <v>3116</v>
      </c>
      <c r="D403" s="1">
        <v>43555</v>
      </c>
      <c r="E403" t="s">
        <v>7166</v>
      </c>
      <c r="F403">
        <v>2637036</v>
      </c>
      <c r="G403" t="s">
        <v>3116</v>
      </c>
      <c r="H403">
        <v>2012</v>
      </c>
      <c r="I403" t="s">
        <v>3117</v>
      </c>
      <c r="J403" s="1">
        <v>41372</v>
      </c>
      <c r="K403" t="s">
        <v>5796</v>
      </c>
      <c r="L403" t="s">
        <v>46</v>
      </c>
      <c r="M403">
        <v>2012</v>
      </c>
      <c r="N403">
        <v>18</v>
      </c>
      <c r="O403" t="s">
        <v>3118</v>
      </c>
      <c r="P403">
        <v>41</v>
      </c>
      <c r="Q403" t="s">
        <v>3119</v>
      </c>
      <c r="R403">
        <v>4</v>
      </c>
      <c r="S403" t="s">
        <v>3120</v>
      </c>
      <c r="T403">
        <v>1255</v>
      </c>
      <c r="U403" s="1">
        <v>43852</v>
      </c>
      <c r="V403" t="s">
        <v>6326</v>
      </c>
      <c r="W403">
        <v>6</v>
      </c>
      <c r="X403" t="s">
        <v>3121</v>
      </c>
      <c r="Y403" t="s">
        <v>3122</v>
      </c>
      <c r="Z403">
        <v>9307997</v>
      </c>
      <c r="AA403" t="s">
        <v>24</v>
      </c>
      <c r="AB403" s="2">
        <f t="shared" si="12"/>
        <v>10.25</v>
      </c>
      <c r="AC403" t="str" cm="1">
        <f t="array" ref="AC403">_xlfn.IFS(T403&lt;1000,"tiny",T403&lt;5000,"small",T403&lt;20000,"medium",T403&lt;50000,"large",T403&gt;50000,"very large")</f>
        <v>small</v>
      </c>
      <c r="AD403" t="str" cm="1">
        <f t="array" ref="AD403">_xlfn.IFS(W403&lt;5,"small",W403&lt;=20,"medium",W403&gt;20,"large")</f>
        <v>medium</v>
      </c>
      <c r="AE403">
        <f t="shared" si="13"/>
        <v>6</v>
      </c>
    </row>
    <row r="404" spans="1:31" x14ac:dyDescent="0.3">
      <c r="A404">
        <v>711</v>
      </c>
      <c r="B404" t="s">
        <v>3123</v>
      </c>
      <c r="C404" t="s">
        <v>3124</v>
      </c>
      <c r="D404" s="1">
        <v>43848</v>
      </c>
      <c r="E404" t="s">
        <v>7167</v>
      </c>
      <c r="F404">
        <v>140931</v>
      </c>
      <c r="G404" t="s">
        <v>3124</v>
      </c>
      <c r="H404">
        <v>3164</v>
      </c>
      <c r="I404" t="s">
        <v>3125</v>
      </c>
      <c r="J404" s="1">
        <v>41373</v>
      </c>
      <c r="K404" t="s">
        <v>5797</v>
      </c>
      <c r="L404" t="s">
        <v>37</v>
      </c>
      <c r="M404">
        <v>3164</v>
      </c>
      <c r="N404">
        <v>243</v>
      </c>
      <c r="O404" t="s">
        <v>3126</v>
      </c>
      <c r="P404">
        <v>276</v>
      </c>
      <c r="Q404" t="s">
        <v>3127</v>
      </c>
      <c r="R404">
        <v>41</v>
      </c>
      <c r="S404" t="s">
        <v>3128</v>
      </c>
      <c r="T404">
        <v>392</v>
      </c>
      <c r="U404" s="1">
        <v>43852</v>
      </c>
      <c r="V404" t="s">
        <v>6489</v>
      </c>
      <c r="W404">
        <v>43</v>
      </c>
      <c r="X404" t="s">
        <v>3129</v>
      </c>
      <c r="Y404" t="s">
        <v>3130</v>
      </c>
      <c r="Z404">
        <v>9312102</v>
      </c>
      <c r="AA404" t="s">
        <v>24</v>
      </c>
      <c r="AB404" s="2">
        <f t="shared" si="12"/>
        <v>6.7317073170731705</v>
      </c>
      <c r="AC404" t="str" cm="1">
        <f t="array" ref="AC404">_xlfn.IFS(T404&lt;1000,"tiny",T404&lt;5000,"small",T404&lt;20000,"medium",T404&lt;50000,"large",T404&gt;50000,"very large")</f>
        <v>tiny</v>
      </c>
      <c r="AD404" t="str" cm="1">
        <f t="array" ref="AD404">_xlfn.IFS(W404&lt;5,"small",W404&lt;=20,"medium",W404&gt;20,"large")</f>
        <v>large</v>
      </c>
      <c r="AE404">
        <f t="shared" si="13"/>
        <v>6</v>
      </c>
    </row>
    <row r="405" spans="1:31" x14ac:dyDescent="0.3">
      <c r="A405">
        <v>404</v>
      </c>
      <c r="B405" t="s">
        <v>3131</v>
      </c>
      <c r="C405" t="s">
        <v>3132</v>
      </c>
      <c r="D405" s="1">
        <v>42316</v>
      </c>
      <c r="E405" t="s">
        <v>7168</v>
      </c>
      <c r="F405">
        <v>177071</v>
      </c>
      <c r="G405" t="s">
        <v>3132</v>
      </c>
      <c r="H405">
        <v>2452</v>
      </c>
      <c r="I405" t="s">
        <v>3133</v>
      </c>
      <c r="J405" s="1">
        <v>41373</v>
      </c>
      <c r="K405" t="s">
        <v>5798</v>
      </c>
      <c r="L405" t="s">
        <v>46</v>
      </c>
      <c r="M405">
        <v>2452</v>
      </c>
      <c r="N405">
        <v>33</v>
      </c>
      <c r="O405" t="s">
        <v>3134</v>
      </c>
      <c r="P405">
        <v>176</v>
      </c>
      <c r="Q405" t="s">
        <v>3135</v>
      </c>
      <c r="R405">
        <v>3</v>
      </c>
      <c r="S405" t="s">
        <v>3136</v>
      </c>
      <c r="T405">
        <v>13597</v>
      </c>
      <c r="U405" s="1">
        <v>43851</v>
      </c>
      <c r="V405" t="s">
        <v>6490</v>
      </c>
      <c r="W405">
        <v>4</v>
      </c>
      <c r="X405" t="s">
        <v>3137</v>
      </c>
      <c r="Y405" t="s">
        <v>3138</v>
      </c>
      <c r="Z405">
        <v>9316799</v>
      </c>
      <c r="AA405" t="s">
        <v>24</v>
      </c>
      <c r="AB405" s="2">
        <f t="shared" si="12"/>
        <v>58.666666666666664</v>
      </c>
      <c r="AC405" t="str" cm="1">
        <f t="array" ref="AC405">_xlfn.IFS(T405&lt;1000,"tiny",T405&lt;5000,"small",T405&lt;20000,"medium",T405&lt;50000,"large",T405&gt;50000,"very large")</f>
        <v>medium</v>
      </c>
      <c r="AD405" t="str" cm="1">
        <f t="array" ref="AD405">_xlfn.IFS(W405&lt;5,"small",W405&lt;=20,"medium",W405&gt;20,"large")</f>
        <v>small</v>
      </c>
      <c r="AE405">
        <f t="shared" si="13"/>
        <v>6</v>
      </c>
    </row>
    <row r="406" spans="1:31" x14ac:dyDescent="0.3">
      <c r="A406">
        <v>158</v>
      </c>
      <c r="B406" t="s">
        <v>3139</v>
      </c>
      <c r="C406" t="s">
        <v>3140</v>
      </c>
      <c r="D406" s="1">
        <v>43625</v>
      </c>
      <c r="E406" t="s">
        <v>7169</v>
      </c>
      <c r="F406">
        <v>131535</v>
      </c>
      <c r="G406" t="s">
        <v>3140</v>
      </c>
      <c r="H406">
        <v>1676</v>
      </c>
      <c r="I406" t="s">
        <v>3141</v>
      </c>
      <c r="J406" s="1">
        <v>41373</v>
      </c>
      <c r="K406" t="s">
        <v>5799</v>
      </c>
      <c r="L406" t="s">
        <v>240</v>
      </c>
      <c r="M406">
        <v>1676</v>
      </c>
      <c r="N406">
        <v>3</v>
      </c>
      <c r="O406" t="s">
        <v>3142</v>
      </c>
      <c r="P406">
        <v>724</v>
      </c>
      <c r="Q406" t="s">
        <v>3143</v>
      </c>
      <c r="R406">
        <v>4</v>
      </c>
      <c r="S406" t="s">
        <v>3144</v>
      </c>
      <c r="T406">
        <v>16444</v>
      </c>
      <c r="U406" s="1">
        <v>43851</v>
      </c>
      <c r="V406" t="s">
        <v>6491</v>
      </c>
      <c r="W406">
        <v>5</v>
      </c>
      <c r="X406" t="s">
        <v>3145</v>
      </c>
      <c r="Y406" t="s">
        <v>3146</v>
      </c>
      <c r="Z406">
        <v>9329764</v>
      </c>
      <c r="AA406" t="s">
        <v>24</v>
      </c>
      <c r="AB406" s="2">
        <f t="shared" si="12"/>
        <v>181</v>
      </c>
      <c r="AC406" t="str" cm="1">
        <f t="array" ref="AC406">_xlfn.IFS(T406&lt;1000,"tiny",T406&lt;5000,"small",T406&lt;20000,"medium",T406&lt;50000,"large",T406&gt;50000,"very large")</f>
        <v>medium</v>
      </c>
      <c r="AD406" t="str" cm="1">
        <f t="array" ref="AD406">_xlfn.IFS(W406&lt;5,"small",W406&lt;=20,"medium",W406&gt;20,"large")</f>
        <v>medium</v>
      </c>
      <c r="AE406">
        <f t="shared" si="13"/>
        <v>6</v>
      </c>
    </row>
    <row r="407" spans="1:31" x14ac:dyDescent="0.3">
      <c r="A407">
        <v>362</v>
      </c>
      <c r="B407" t="s">
        <v>3147</v>
      </c>
      <c r="C407" t="s">
        <v>3148</v>
      </c>
      <c r="D407" s="1">
        <v>43852</v>
      </c>
      <c r="E407" t="s">
        <v>7170</v>
      </c>
      <c r="F407">
        <v>4048232</v>
      </c>
      <c r="G407" t="s">
        <v>3148</v>
      </c>
      <c r="H407">
        <v>2650</v>
      </c>
      <c r="I407" t="s">
        <v>3149</v>
      </c>
      <c r="J407" s="1">
        <v>41374</v>
      </c>
      <c r="K407" t="s">
        <v>5800</v>
      </c>
      <c r="L407" t="s">
        <v>46</v>
      </c>
      <c r="M407">
        <v>2650</v>
      </c>
      <c r="N407">
        <v>101</v>
      </c>
      <c r="O407" t="s">
        <v>3150</v>
      </c>
      <c r="P407">
        <v>10340</v>
      </c>
      <c r="Q407" t="s">
        <v>3151</v>
      </c>
      <c r="R407">
        <v>60</v>
      </c>
      <c r="S407" t="s">
        <v>3152</v>
      </c>
      <c r="T407">
        <v>97308</v>
      </c>
      <c r="U407" s="1">
        <v>43852</v>
      </c>
      <c r="V407" t="s">
        <v>6492</v>
      </c>
      <c r="W407">
        <v>79</v>
      </c>
      <c r="X407" t="s">
        <v>3148</v>
      </c>
      <c r="Y407" t="s">
        <v>3153</v>
      </c>
      <c r="Z407">
        <v>9342529</v>
      </c>
      <c r="AA407" t="s">
        <v>24</v>
      </c>
      <c r="AB407" s="2">
        <f t="shared" si="12"/>
        <v>172.33333333333334</v>
      </c>
      <c r="AC407" t="str" cm="1">
        <f t="array" ref="AC407">_xlfn.IFS(T407&lt;1000,"tiny",T407&lt;5000,"small",T407&lt;20000,"medium",T407&lt;50000,"large",T407&gt;50000,"very large")</f>
        <v>very large</v>
      </c>
      <c r="AD407" t="str" cm="1">
        <f t="array" ref="AD407">_xlfn.IFS(W407&lt;5,"small",W407&lt;=20,"medium",W407&gt;20,"large")</f>
        <v>large</v>
      </c>
      <c r="AE407">
        <f t="shared" si="13"/>
        <v>6</v>
      </c>
    </row>
    <row r="408" spans="1:31" x14ac:dyDescent="0.3">
      <c r="A408">
        <v>1565</v>
      </c>
      <c r="B408" t="s">
        <v>3154</v>
      </c>
      <c r="C408" t="s">
        <v>3155</v>
      </c>
      <c r="D408" s="1">
        <v>43752</v>
      </c>
      <c r="E408" t="s">
        <v>7171</v>
      </c>
      <c r="F408">
        <v>899673</v>
      </c>
      <c r="G408" t="s">
        <v>3155</v>
      </c>
      <c r="H408">
        <v>6323</v>
      </c>
      <c r="I408" t="s">
        <v>3156</v>
      </c>
      <c r="J408" s="1">
        <v>41378</v>
      </c>
      <c r="K408" t="s">
        <v>5801</v>
      </c>
      <c r="L408" t="s">
        <v>240</v>
      </c>
      <c r="M408">
        <v>6323</v>
      </c>
      <c r="N408">
        <v>20</v>
      </c>
      <c r="O408" t="s">
        <v>3157</v>
      </c>
      <c r="P408">
        <v>206</v>
      </c>
      <c r="Q408" t="s">
        <v>3158</v>
      </c>
      <c r="R408">
        <v>29</v>
      </c>
      <c r="S408" t="s">
        <v>3159</v>
      </c>
      <c r="T408">
        <v>469</v>
      </c>
      <c r="U408" s="1">
        <v>43852</v>
      </c>
      <c r="V408" t="s">
        <v>6493</v>
      </c>
      <c r="W408">
        <v>33</v>
      </c>
      <c r="X408" t="s">
        <v>3160</v>
      </c>
      <c r="Y408" t="s">
        <v>3161</v>
      </c>
      <c r="Z408">
        <v>9423253</v>
      </c>
      <c r="AA408" t="s">
        <v>24</v>
      </c>
      <c r="AB408" s="2">
        <f t="shared" si="12"/>
        <v>7.1034482758620694</v>
      </c>
      <c r="AC408" t="str" cm="1">
        <f t="array" ref="AC408">_xlfn.IFS(T408&lt;1000,"tiny",T408&lt;5000,"small",T408&lt;20000,"medium",T408&lt;50000,"large",T408&gt;50000,"very large")</f>
        <v>tiny</v>
      </c>
      <c r="AD408" t="str" cm="1">
        <f t="array" ref="AD408">_xlfn.IFS(W408&lt;5,"small",W408&lt;=20,"medium",W408&gt;20,"large")</f>
        <v>large</v>
      </c>
      <c r="AE408">
        <f t="shared" si="13"/>
        <v>6</v>
      </c>
    </row>
    <row r="409" spans="1:31" x14ac:dyDescent="0.3">
      <c r="A409">
        <v>156</v>
      </c>
      <c r="B409" t="s">
        <v>3162</v>
      </c>
      <c r="C409" t="s">
        <v>3163</v>
      </c>
      <c r="D409" s="1">
        <v>43839</v>
      </c>
      <c r="E409" t="s">
        <v>7172</v>
      </c>
      <c r="F409">
        <v>934140</v>
      </c>
      <c r="G409" t="s">
        <v>3163</v>
      </c>
      <c r="H409">
        <v>2874</v>
      </c>
      <c r="I409" t="s">
        <v>3164</v>
      </c>
      <c r="J409" s="1">
        <v>41379</v>
      </c>
      <c r="K409" t="s">
        <v>5802</v>
      </c>
      <c r="L409" t="s">
        <v>37</v>
      </c>
      <c r="M409">
        <v>2874</v>
      </c>
      <c r="N409">
        <v>22</v>
      </c>
      <c r="O409" t="s">
        <v>3165</v>
      </c>
      <c r="P409">
        <v>883</v>
      </c>
      <c r="Q409" t="s">
        <v>3166</v>
      </c>
      <c r="R409">
        <v>15</v>
      </c>
      <c r="S409" t="s">
        <v>3167</v>
      </c>
      <c r="T409">
        <v>1962</v>
      </c>
      <c r="U409" s="1">
        <v>43853</v>
      </c>
      <c r="V409" t="s">
        <v>6494</v>
      </c>
      <c r="W409">
        <v>18</v>
      </c>
      <c r="X409" t="s">
        <v>3168</v>
      </c>
      <c r="Y409" t="s">
        <v>3169</v>
      </c>
      <c r="Z409">
        <v>9450995</v>
      </c>
      <c r="AA409" t="s">
        <v>24</v>
      </c>
      <c r="AB409" s="2">
        <f t="shared" si="12"/>
        <v>58.866666666666667</v>
      </c>
      <c r="AC409" t="str" cm="1">
        <f t="array" ref="AC409">_xlfn.IFS(T409&lt;1000,"tiny",T409&lt;5000,"small",T409&lt;20000,"medium",T409&lt;50000,"large",T409&gt;50000,"very large")</f>
        <v>small</v>
      </c>
      <c r="AD409" t="str" cm="1">
        <f t="array" ref="AD409">_xlfn.IFS(W409&lt;5,"small",W409&lt;=20,"medium",W409&gt;20,"large")</f>
        <v>medium</v>
      </c>
      <c r="AE409">
        <f t="shared" si="13"/>
        <v>6</v>
      </c>
    </row>
    <row r="410" spans="1:31" x14ac:dyDescent="0.3">
      <c r="A410">
        <v>479</v>
      </c>
      <c r="B410" t="s">
        <v>3170</v>
      </c>
      <c r="C410" t="s">
        <v>3171</v>
      </c>
      <c r="D410" s="1">
        <v>43309</v>
      </c>
      <c r="E410" t="s">
        <v>7173</v>
      </c>
      <c r="F410">
        <v>1128468</v>
      </c>
      <c r="G410" t="s">
        <v>3171</v>
      </c>
      <c r="H410">
        <v>2805</v>
      </c>
      <c r="I410" t="s">
        <v>3172</v>
      </c>
      <c r="J410" s="1">
        <v>41379</v>
      </c>
      <c r="K410" t="s">
        <v>5803</v>
      </c>
      <c r="L410" t="s">
        <v>37</v>
      </c>
      <c r="M410">
        <v>2805</v>
      </c>
      <c r="N410">
        <v>37</v>
      </c>
      <c r="O410" t="s">
        <v>3173</v>
      </c>
      <c r="P410">
        <v>192</v>
      </c>
      <c r="Q410" t="s">
        <v>3174</v>
      </c>
      <c r="R410">
        <v>3</v>
      </c>
      <c r="S410" t="s">
        <v>3175</v>
      </c>
      <c r="T410">
        <v>4507</v>
      </c>
      <c r="U410" s="1">
        <v>43852</v>
      </c>
      <c r="V410" t="s">
        <v>6495</v>
      </c>
      <c r="W410">
        <v>3</v>
      </c>
      <c r="X410" t="s">
        <v>3176</v>
      </c>
      <c r="Y410" t="s">
        <v>3177</v>
      </c>
      <c r="Z410">
        <v>9451280</v>
      </c>
      <c r="AA410" t="s">
        <v>3178</v>
      </c>
      <c r="AB410" s="2">
        <f t="shared" si="12"/>
        <v>64</v>
      </c>
      <c r="AC410" t="str" cm="1">
        <f t="array" ref="AC410">_xlfn.IFS(T410&lt;1000,"tiny",T410&lt;5000,"small",T410&lt;20000,"medium",T410&lt;50000,"large",T410&gt;50000,"very large")</f>
        <v>small</v>
      </c>
      <c r="AD410" t="str" cm="1">
        <f t="array" ref="AD410">_xlfn.IFS(W410&lt;5,"small",W410&lt;=20,"medium",W410&gt;20,"large")</f>
        <v>small</v>
      </c>
      <c r="AE410">
        <f t="shared" si="13"/>
        <v>6</v>
      </c>
    </row>
    <row r="411" spans="1:31" x14ac:dyDescent="0.3">
      <c r="A411">
        <v>507</v>
      </c>
      <c r="B411" t="s">
        <v>3179</v>
      </c>
      <c r="C411" t="s">
        <v>3180</v>
      </c>
      <c r="D411" s="1">
        <v>43848</v>
      </c>
      <c r="E411" t="s">
        <v>7174</v>
      </c>
      <c r="F411">
        <v>2588829</v>
      </c>
      <c r="G411" t="s">
        <v>3180</v>
      </c>
      <c r="H411">
        <v>2992</v>
      </c>
      <c r="I411" t="s">
        <v>3181</v>
      </c>
      <c r="J411" s="1">
        <v>41380</v>
      </c>
      <c r="K411" t="s">
        <v>5804</v>
      </c>
      <c r="L411" t="s">
        <v>46</v>
      </c>
      <c r="M411">
        <v>2992</v>
      </c>
      <c r="N411">
        <v>66</v>
      </c>
      <c r="O411" t="s">
        <v>3182</v>
      </c>
      <c r="P411">
        <v>144</v>
      </c>
      <c r="Q411" t="s">
        <v>3183</v>
      </c>
      <c r="R411">
        <v>24</v>
      </c>
      <c r="S411" t="s">
        <v>3184</v>
      </c>
      <c r="T411">
        <v>461</v>
      </c>
      <c r="U411" s="1">
        <v>43851</v>
      </c>
      <c r="V411" t="s">
        <v>6496</v>
      </c>
      <c r="W411">
        <v>34</v>
      </c>
      <c r="X411" t="s">
        <v>3185</v>
      </c>
      <c r="Y411" t="s">
        <v>3186</v>
      </c>
      <c r="Z411">
        <v>9476938</v>
      </c>
      <c r="AA411" t="s">
        <v>24</v>
      </c>
      <c r="AB411" s="2">
        <f t="shared" si="12"/>
        <v>6</v>
      </c>
      <c r="AC411" t="str" cm="1">
        <f t="array" ref="AC411">_xlfn.IFS(T411&lt;1000,"tiny",T411&lt;5000,"small",T411&lt;20000,"medium",T411&lt;50000,"large",T411&gt;50000,"very large")</f>
        <v>tiny</v>
      </c>
      <c r="AD411" t="str" cm="1">
        <f t="array" ref="AD411">_xlfn.IFS(W411&lt;5,"small",W411&lt;=20,"medium",W411&gt;20,"large")</f>
        <v>large</v>
      </c>
      <c r="AE411">
        <f t="shared" si="13"/>
        <v>6</v>
      </c>
    </row>
    <row r="412" spans="1:31" x14ac:dyDescent="0.3">
      <c r="A412">
        <v>1623</v>
      </c>
      <c r="B412" t="s">
        <v>3187</v>
      </c>
      <c r="C412" t="s">
        <v>3188</v>
      </c>
      <c r="D412" s="1">
        <v>42843</v>
      </c>
      <c r="E412" t="s">
        <v>7175</v>
      </c>
      <c r="F412">
        <v>1902153</v>
      </c>
      <c r="G412" t="s">
        <v>3188</v>
      </c>
      <c r="H412">
        <v>3156</v>
      </c>
      <c r="I412" t="s">
        <v>3189</v>
      </c>
      <c r="J412" s="1">
        <v>41381</v>
      </c>
      <c r="K412" t="s">
        <v>5805</v>
      </c>
      <c r="L412" t="s">
        <v>37</v>
      </c>
      <c r="M412">
        <v>3156</v>
      </c>
      <c r="N412">
        <v>26</v>
      </c>
      <c r="O412" t="s">
        <v>3190</v>
      </c>
      <c r="P412">
        <v>17</v>
      </c>
      <c r="Q412" t="s">
        <v>3191</v>
      </c>
      <c r="R412">
        <v>1</v>
      </c>
      <c r="S412" t="s">
        <v>3192</v>
      </c>
      <c r="T412">
        <v>12514</v>
      </c>
      <c r="U412" s="1">
        <v>43847</v>
      </c>
      <c r="V412" t="s">
        <v>6497</v>
      </c>
      <c r="W412">
        <v>2</v>
      </c>
      <c r="X412" t="s">
        <v>3193</v>
      </c>
      <c r="Y412" t="s">
        <v>3194</v>
      </c>
      <c r="Z412">
        <v>9493725</v>
      </c>
      <c r="AA412" t="s">
        <v>24</v>
      </c>
      <c r="AB412" s="2">
        <f t="shared" si="12"/>
        <v>17</v>
      </c>
      <c r="AC412" t="str" cm="1">
        <f t="array" ref="AC412">_xlfn.IFS(T412&lt;1000,"tiny",T412&lt;5000,"small",T412&lt;20000,"medium",T412&lt;50000,"large",T412&gt;50000,"very large")</f>
        <v>medium</v>
      </c>
      <c r="AD412" t="str" cm="1">
        <f t="array" ref="AD412">_xlfn.IFS(W412&lt;5,"small",W412&lt;=20,"medium",W412&gt;20,"large")</f>
        <v>small</v>
      </c>
      <c r="AE412">
        <f t="shared" si="13"/>
        <v>6</v>
      </c>
    </row>
    <row r="413" spans="1:31" x14ac:dyDescent="0.3">
      <c r="A413">
        <v>1039</v>
      </c>
      <c r="B413" t="s">
        <v>3195</v>
      </c>
      <c r="C413" t="s">
        <v>2807</v>
      </c>
      <c r="D413" s="1">
        <v>43850</v>
      </c>
      <c r="E413" t="s">
        <v>7176</v>
      </c>
      <c r="F413">
        <v>3380462</v>
      </c>
      <c r="G413" t="s">
        <v>2807</v>
      </c>
      <c r="H413">
        <v>4005</v>
      </c>
      <c r="I413" t="s">
        <v>3196</v>
      </c>
      <c r="J413" s="1">
        <v>41382</v>
      </c>
      <c r="K413" t="s">
        <v>5806</v>
      </c>
      <c r="L413" t="s">
        <v>240</v>
      </c>
      <c r="M413">
        <v>4005</v>
      </c>
      <c r="N413">
        <v>123</v>
      </c>
      <c r="O413" t="s">
        <v>3197</v>
      </c>
      <c r="P413">
        <v>1359</v>
      </c>
      <c r="Q413" t="s">
        <v>3198</v>
      </c>
      <c r="R413">
        <v>211</v>
      </c>
      <c r="S413" t="s">
        <v>2811</v>
      </c>
      <c r="T413">
        <v>7820</v>
      </c>
      <c r="U413" s="1">
        <v>43853</v>
      </c>
      <c r="V413" t="s">
        <v>6498</v>
      </c>
      <c r="W413">
        <v>224</v>
      </c>
      <c r="X413" t="s">
        <v>3199</v>
      </c>
      <c r="Y413" t="s">
        <v>3200</v>
      </c>
      <c r="Z413">
        <v>9524057</v>
      </c>
      <c r="AA413" t="s">
        <v>24</v>
      </c>
      <c r="AB413" s="2">
        <f t="shared" si="12"/>
        <v>6.4407582938388623</v>
      </c>
      <c r="AC413" t="str" cm="1">
        <f t="array" ref="AC413">_xlfn.IFS(T413&lt;1000,"tiny",T413&lt;5000,"small",T413&lt;20000,"medium",T413&lt;50000,"large",T413&gt;50000,"very large")</f>
        <v>medium</v>
      </c>
      <c r="AD413" t="str" cm="1">
        <f t="array" ref="AD413">_xlfn.IFS(W413&lt;5,"small",W413&lt;=20,"medium",W413&gt;20,"large")</f>
        <v>large</v>
      </c>
      <c r="AE413">
        <f t="shared" si="13"/>
        <v>6</v>
      </c>
    </row>
    <row r="414" spans="1:31" x14ac:dyDescent="0.3">
      <c r="A414">
        <v>530</v>
      </c>
      <c r="B414" t="s">
        <v>3201</v>
      </c>
      <c r="C414" t="s">
        <v>3202</v>
      </c>
      <c r="D414" s="1">
        <v>43832</v>
      </c>
      <c r="E414" t="s">
        <v>7177</v>
      </c>
      <c r="F414">
        <v>530111</v>
      </c>
      <c r="G414" t="s">
        <v>3202</v>
      </c>
      <c r="H414">
        <v>5313</v>
      </c>
      <c r="I414" t="s">
        <v>3203</v>
      </c>
      <c r="J414" s="1">
        <v>41387</v>
      </c>
      <c r="K414" t="s">
        <v>5807</v>
      </c>
      <c r="L414" t="s">
        <v>37</v>
      </c>
      <c r="M414">
        <v>5313</v>
      </c>
      <c r="N414">
        <v>23</v>
      </c>
      <c r="O414" t="s">
        <v>3204</v>
      </c>
      <c r="P414">
        <v>121</v>
      </c>
      <c r="Q414" t="s">
        <v>3205</v>
      </c>
      <c r="R414">
        <v>19</v>
      </c>
      <c r="S414" t="s">
        <v>3206</v>
      </c>
      <c r="T414">
        <v>137</v>
      </c>
      <c r="U414" s="1">
        <v>43851</v>
      </c>
      <c r="V414" t="s">
        <v>6499</v>
      </c>
      <c r="W414">
        <v>19</v>
      </c>
      <c r="X414" t="s">
        <v>3207</v>
      </c>
      <c r="Y414" t="s">
        <v>3208</v>
      </c>
      <c r="Z414">
        <v>9631509</v>
      </c>
      <c r="AA414" t="s">
        <v>24</v>
      </c>
      <c r="AB414" s="2">
        <f t="shared" si="12"/>
        <v>6.3684210526315788</v>
      </c>
      <c r="AC414" t="str" cm="1">
        <f t="array" ref="AC414">_xlfn.IFS(T414&lt;1000,"tiny",T414&lt;5000,"small",T414&lt;20000,"medium",T414&lt;50000,"large",T414&gt;50000,"very large")</f>
        <v>tiny</v>
      </c>
      <c r="AD414" t="str" cm="1">
        <f t="array" ref="AD414">_xlfn.IFS(W414&lt;5,"small",W414&lt;=20,"medium",W414&gt;20,"large")</f>
        <v>medium</v>
      </c>
      <c r="AE414">
        <f t="shared" si="13"/>
        <v>6</v>
      </c>
    </row>
    <row r="415" spans="1:31" x14ac:dyDescent="0.3">
      <c r="A415">
        <v>270</v>
      </c>
      <c r="B415" t="s">
        <v>3209</v>
      </c>
      <c r="C415" t="s">
        <v>3210</v>
      </c>
      <c r="D415" s="1">
        <v>43843</v>
      </c>
      <c r="E415" t="s">
        <v>7178</v>
      </c>
      <c r="F415">
        <v>7313912</v>
      </c>
      <c r="G415" t="s">
        <v>3210</v>
      </c>
      <c r="H415">
        <v>3466</v>
      </c>
      <c r="I415" t="s">
        <v>3211</v>
      </c>
      <c r="J415" s="1">
        <v>41388</v>
      </c>
      <c r="K415" t="s">
        <v>5808</v>
      </c>
      <c r="L415" t="s">
        <v>240</v>
      </c>
      <c r="M415">
        <v>3466</v>
      </c>
      <c r="N415">
        <v>48</v>
      </c>
      <c r="O415" t="s">
        <v>3212</v>
      </c>
      <c r="P415">
        <v>1832</v>
      </c>
      <c r="Q415" t="s">
        <v>3213</v>
      </c>
      <c r="R415">
        <v>37</v>
      </c>
      <c r="S415" t="s">
        <v>3214</v>
      </c>
      <c r="T415">
        <v>2739</v>
      </c>
      <c r="U415" s="1">
        <v>43853</v>
      </c>
      <c r="V415" t="s">
        <v>6500</v>
      </c>
      <c r="W415">
        <v>42</v>
      </c>
      <c r="X415" t="s">
        <v>3215</v>
      </c>
      <c r="Y415" t="s">
        <v>3216</v>
      </c>
      <c r="Z415">
        <v>9646845</v>
      </c>
      <c r="AA415" t="s">
        <v>24</v>
      </c>
      <c r="AB415" s="2">
        <f t="shared" si="12"/>
        <v>49.513513513513516</v>
      </c>
      <c r="AC415" t="str" cm="1">
        <f t="array" ref="AC415">_xlfn.IFS(T415&lt;1000,"tiny",T415&lt;5000,"small",T415&lt;20000,"medium",T415&lt;50000,"large",T415&gt;50000,"very large")</f>
        <v>small</v>
      </c>
      <c r="AD415" t="str" cm="1">
        <f t="array" ref="AD415">_xlfn.IFS(W415&lt;5,"small",W415&lt;=20,"medium",W415&gt;20,"large")</f>
        <v>large</v>
      </c>
      <c r="AE415">
        <f t="shared" si="13"/>
        <v>6</v>
      </c>
    </row>
    <row r="416" spans="1:31" x14ac:dyDescent="0.3">
      <c r="A416">
        <v>20</v>
      </c>
      <c r="B416" t="s">
        <v>3217</v>
      </c>
      <c r="C416" t="s">
        <v>3218</v>
      </c>
      <c r="D416" s="1">
        <v>43379</v>
      </c>
      <c r="E416" t="s">
        <v>7179</v>
      </c>
      <c r="F416">
        <v>118369</v>
      </c>
      <c r="G416" t="s">
        <v>3218</v>
      </c>
      <c r="H416">
        <v>59</v>
      </c>
      <c r="I416" t="s">
        <v>3219</v>
      </c>
      <c r="J416" s="1">
        <v>41390</v>
      </c>
      <c r="K416" t="s">
        <v>5809</v>
      </c>
      <c r="L416" t="s">
        <v>46</v>
      </c>
      <c r="M416">
        <v>59</v>
      </c>
      <c r="N416">
        <v>233</v>
      </c>
      <c r="O416" t="s">
        <v>3220</v>
      </c>
      <c r="P416">
        <v>31</v>
      </c>
      <c r="Q416" t="s">
        <v>3221</v>
      </c>
      <c r="R416">
        <v>6</v>
      </c>
      <c r="S416" t="s">
        <v>3222</v>
      </c>
      <c r="T416">
        <v>28964</v>
      </c>
      <c r="U416" s="1">
        <v>43851</v>
      </c>
      <c r="V416" t="s">
        <v>6501</v>
      </c>
      <c r="W416">
        <v>6</v>
      </c>
      <c r="X416" t="s">
        <v>3223</v>
      </c>
      <c r="Y416" t="s">
        <v>3224</v>
      </c>
      <c r="Z416">
        <v>9705586</v>
      </c>
      <c r="AA416" t="s">
        <v>24</v>
      </c>
      <c r="AB416" s="2">
        <f t="shared" si="12"/>
        <v>5.166666666666667</v>
      </c>
      <c r="AC416" t="str" cm="1">
        <f t="array" ref="AC416">_xlfn.IFS(T416&lt;1000,"tiny",T416&lt;5000,"small",T416&lt;20000,"medium",T416&lt;50000,"large",T416&gt;50000,"very large")</f>
        <v>large</v>
      </c>
      <c r="AD416" t="str" cm="1">
        <f t="array" ref="AD416">_xlfn.IFS(W416&lt;5,"small",W416&lt;=20,"medium",W416&gt;20,"large")</f>
        <v>medium</v>
      </c>
      <c r="AE416">
        <f t="shared" si="13"/>
        <v>6</v>
      </c>
    </row>
    <row r="417" spans="1:31" x14ac:dyDescent="0.3">
      <c r="A417">
        <v>789</v>
      </c>
      <c r="B417" t="s">
        <v>3225</v>
      </c>
      <c r="C417" t="s">
        <v>318</v>
      </c>
      <c r="D417" s="1">
        <v>43644</v>
      </c>
      <c r="E417" t="s">
        <v>7180</v>
      </c>
      <c r="F417">
        <v>10566080</v>
      </c>
      <c r="G417" t="s">
        <v>318</v>
      </c>
      <c r="H417">
        <v>4094</v>
      </c>
      <c r="I417" t="s">
        <v>3226</v>
      </c>
      <c r="J417" s="1">
        <v>41392</v>
      </c>
      <c r="K417" t="s">
        <v>5810</v>
      </c>
      <c r="L417" t="s">
        <v>46</v>
      </c>
      <c r="M417">
        <v>4094</v>
      </c>
      <c r="N417">
        <v>285</v>
      </c>
      <c r="O417" t="s">
        <v>3227</v>
      </c>
      <c r="P417">
        <v>268</v>
      </c>
      <c r="Q417" t="s">
        <v>3228</v>
      </c>
      <c r="R417">
        <v>13</v>
      </c>
      <c r="S417" t="s">
        <v>319</v>
      </c>
      <c r="T417">
        <v>1391</v>
      </c>
      <c r="U417" s="1">
        <v>43852</v>
      </c>
      <c r="V417" t="s">
        <v>6502</v>
      </c>
      <c r="W417">
        <v>14</v>
      </c>
      <c r="X417" t="s">
        <v>3229</v>
      </c>
      <c r="Y417" t="s">
        <v>3230</v>
      </c>
      <c r="Z417">
        <v>9733123</v>
      </c>
      <c r="AA417" t="s">
        <v>24</v>
      </c>
      <c r="AB417" s="2">
        <f t="shared" si="12"/>
        <v>20.615384615384617</v>
      </c>
      <c r="AC417" t="str" cm="1">
        <f t="array" ref="AC417">_xlfn.IFS(T417&lt;1000,"tiny",T417&lt;5000,"small",T417&lt;20000,"medium",T417&lt;50000,"large",T417&gt;50000,"very large")</f>
        <v>small</v>
      </c>
      <c r="AD417" t="str" cm="1">
        <f t="array" ref="AD417">_xlfn.IFS(W417&lt;5,"small",W417&lt;=20,"medium",W417&gt;20,"large")</f>
        <v>medium</v>
      </c>
      <c r="AE417">
        <f t="shared" si="13"/>
        <v>6</v>
      </c>
    </row>
    <row r="418" spans="1:31" x14ac:dyDescent="0.3">
      <c r="A418">
        <v>972</v>
      </c>
      <c r="B418" t="s">
        <v>3231</v>
      </c>
      <c r="C418" t="s">
        <v>607</v>
      </c>
      <c r="D418" s="1">
        <v>43847</v>
      </c>
      <c r="E418" t="s">
        <v>7181</v>
      </c>
      <c r="F418">
        <v>317776</v>
      </c>
      <c r="G418" t="s">
        <v>607</v>
      </c>
      <c r="H418">
        <v>2043</v>
      </c>
      <c r="I418" t="s">
        <v>3232</v>
      </c>
      <c r="J418" s="1">
        <v>41393</v>
      </c>
      <c r="K418" t="s">
        <v>5811</v>
      </c>
      <c r="L418" t="s">
        <v>46</v>
      </c>
      <c r="M418">
        <v>2043</v>
      </c>
      <c r="N418">
        <v>17</v>
      </c>
      <c r="O418" t="s">
        <v>3233</v>
      </c>
      <c r="P418">
        <v>947</v>
      </c>
      <c r="Q418" t="s">
        <v>3234</v>
      </c>
      <c r="R418">
        <v>79</v>
      </c>
      <c r="S418" t="s">
        <v>611</v>
      </c>
      <c r="T418">
        <v>29048</v>
      </c>
      <c r="U418" s="1">
        <v>43852</v>
      </c>
      <c r="V418" t="s">
        <v>6503</v>
      </c>
      <c r="W418">
        <v>91</v>
      </c>
      <c r="X418" t="s">
        <v>3235</v>
      </c>
      <c r="Y418" t="s">
        <v>3236</v>
      </c>
      <c r="Z418">
        <v>9749905</v>
      </c>
      <c r="AA418" t="s">
        <v>24</v>
      </c>
      <c r="AB418" s="2">
        <f t="shared" si="12"/>
        <v>11.987341772151899</v>
      </c>
      <c r="AC418" t="str" cm="1">
        <f t="array" ref="AC418">_xlfn.IFS(T418&lt;1000,"tiny",T418&lt;5000,"small",T418&lt;20000,"medium",T418&lt;50000,"large",T418&gt;50000,"very large")</f>
        <v>large</v>
      </c>
      <c r="AD418" t="str" cm="1">
        <f t="array" ref="AD418">_xlfn.IFS(W418&lt;5,"small",W418&lt;=20,"medium",W418&gt;20,"large")</f>
        <v>large</v>
      </c>
      <c r="AE418">
        <f t="shared" si="13"/>
        <v>6</v>
      </c>
    </row>
    <row r="419" spans="1:31" x14ac:dyDescent="0.3">
      <c r="A419">
        <v>888</v>
      </c>
      <c r="B419" t="s">
        <v>3237</v>
      </c>
      <c r="C419" t="s">
        <v>3238</v>
      </c>
      <c r="D419" s="1">
        <v>43843</v>
      </c>
      <c r="E419" t="s">
        <v>7182</v>
      </c>
      <c r="F419">
        <v>1757675</v>
      </c>
      <c r="G419" t="s">
        <v>3238</v>
      </c>
      <c r="H419">
        <v>3379</v>
      </c>
      <c r="I419" t="s">
        <v>3239</v>
      </c>
      <c r="J419" s="1">
        <v>41394</v>
      </c>
      <c r="K419" t="s">
        <v>5812</v>
      </c>
      <c r="L419" t="s">
        <v>37</v>
      </c>
      <c r="M419">
        <v>3379</v>
      </c>
      <c r="N419">
        <v>59</v>
      </c>
      <c r="O419" t="s">
        <v>3240</v>
      </c>
      <c r="P419">
        <v>329</v>
      </c>
      <c r="Q419" t="s">
        <v>3241</v>
      </c>
      <c r="R419">
        <v>35</v>
      </c>
      <c r="S419" t="s">
        <v>3242</v>
      </c>
      <c r="T419">
        <v>18204</v>
      </c>
      <c r="U419" s="1">
        <v>43852</v>
      </c>
      <c r="V419" t="s">
        <v>6504</v>
      </c>
      <c r="W419">
        <v>40</v>
      </c>
      <c r="X419" t="s">
        <v>3243</v>
      </c>
      <c r="Y419" t="s">
        <v>3244</v>
      </c>
      <c r="Z419">
        <v>9774482</v>
      </c>
      <c r="AA419" t="s">
        <v>24</v>
      </c>
      <c r="AB419" s="2">
        <f t="shared" si="12"/>
        <v>9.4</v>
      </c>
      <c r="AC419" t="str" cm="1">
        <f t="array" ref="AC419">_xlfn.IFS(T419&lt;1000,"tiny",T419&lt;5000,"small",T419&lt;20000,"medium",T419&lt;50000,"large",T419&gt;50000,"very large")</f>
        <v>medium</v>
      </c>
      <c r="AD419" t="str" cm="1">
        <f t="array" ref="AD419">_xlfn.IFS(W419&lt;5,"small",W419&lt;=20,"medium",W419&gt;20,"large")</f>
        <v>large</v>
      </c>
      <c r="AE419">
        <f t="shared" si="13"/>
        <v>6</v>
      </c>
    </row>
    <row r="420" spans="1:31" x14ac:dyDescent="0.3">
      <c r="A420">
        <v>474</v>
      </c>
      <c r="B420" t="s">
        <v>3245</v>
      </c>
      <c r="C420" t="s">
        <v>3246</v>
      </c>
      <c r="D420" s="1">
        <v>43202</v>
      </c>
      <c r="E420" t="s">
        <v>7183</v>
      </c>
      <c r="F420">
        <v>6775062</v>
      </c>
      <c r="G420" t="s">
        <v>3246</v>
      </c>
      <c r="H420">
        <v>5648</v>
      </c>
      <c r="I420" t="s">
        <v>3247</v>
      </c>
      <c r="J420" s="1">
        <v>41395</v>
      </c>
      <c r="K420" t="s">
        <v>5813</v>
      </c>
      <c r="L420" t="s">
        <v>240</v>
      </c>
      <c r="M420">
        <v>5648</v>
      </c>
      <c r="N420">
        <v>79</v>
      </c>
      <c r="O420" t="s">
        <v>3248</v>
      </c>
      <c r="P420">
        <v>328</v>
      </c>
      <c r="Q420" t="s">
        <v>3249</v>
      </c>
      <c r="R420">
        <v>41</v>
      </c>
      <c r="S420" t="s">
        <v>3250</v>
      </c>
      <c r="T420">
        <v>726</v>
      </c>
      <c r="U420" s="1">
        <v>43850</v>
      </c>
      <c r="V420" t="s">
        <v>6505</v>
      </c>
      <c r="W420">
        <v>50</v>
      </c>
      <c r="X420" t="s">
        <v>3251</v>
      </c>
      <c r="Y420" t="s">
        <v>3252</v>
      </c>
      <c r="Z420">
        <v>9787757</v>
      </c>
      <c r="AA420" t="s">
        <v>24</v>
      </c>
      <c r="AB420" s="2">
        <f t="shared" si="12"/>
        <v>8</v>
      </c>
      <c r="AC420" t="str" cm="1">
        <f t="array" ref="AC420">_xlfn.IFS(T420&lt;1000,"tiny",T420&lt;5000,"small",T420&lt;20000,"medium",T420&lt;50000,"large",T420&gt;50000,"very large")</f>
        <v>tiny</v>
      </c>
      <c r="AD420" t="str" cm="1">
        <f t="array" ref="AD420">_xlfn.IFS(W420&lt;5,"small",W420&lt;=20,"medium",W420&gt;20,"large")</f>
        <v>large</v>
      </c>
      <c r="AE420">
        <f t="shared" si="13"/>
        <v>6</v>
      </c>
    </row>
    <row r="421" spans="1:31" x14ac:dyDescent="0.3">
      <c r="A421">
        <v>860</v>
      </c>
      <c r="B421" t="s">
        <v>3253</v>
      </c>
      <c r="C421" t="s">
        <v>277</v>
      </c>
      <c r="D421" s="1">
        <v>43849</v>
      </c>
      <c r="E421" t="s">
        <v>7184</v>
      </c>
      <c r="F421">
        <v>6764390</v>
      </c>
      <c r="G421" t="s">
        <v>277</v>
      </c>
      <c r="H421">
        <v>2616</v>
      </c>
      <c r="I421" t="s">
        <v>3254</v>
      </c>
      <c r="J421" s="1">
        <v>41395</v>
      </c>
      <c r="K421" t="s">
        <v>5814</v>
      </c>
      <c r="L421" t="s">
        <v>37</v>
      </c>
      <c r="M421">
        <v>2616</v>
      </c>
      <c r="N421">
        <v>88</v>
      </c>
      <c r="O421" t="s">
        <v>3255</v>
      </c>
      <c r="P421">
        <v>1115</v>
      </c>
      <c r="Q421" t="s">
        <v>3256</v>
      </c>
      <c r="R421">
        <v>142</v>
      </c>
      <c r="S421" t="s">
        <v>281</v>
      </c>
      <c r="T421">
        <v>1916</v>
      </c>
      <c r="U421" s="1">
        <v>43852</v>
      </c>
      <c r="V421" t="s">
        <v>6506</v>
      </c>
      <c r="W421">
        <v>151</v>
      </c>
      <c r="X421" t="s">
        <v>3257</v>
      </c>
      <c r="Y421" t="s">
        <v>3258</v>
      </c>
      <c r="Z421">
        <v>9801644</v>
      </c>
      <c r="AA421" t="s">
        <v>24</v>
      </c>
      <c r="AB421" s="2">
        <f t="shared" si="12"/>
        <v>7.852112676056338</v>
      </c>
      <c r="AC421" t="str" cm="1">
        <f t="array" ref="AC421">_xlfn.IFS(T421&lt;1000,"tiny",T421&lt;5000,"small",T421&lt;20000,"medium",T421&lt;50000,"large",T421&gt;50000,"very large")</f>
        <v>small</v>
      </c>
      <c r="AD421" t="str" cm="1">
        <f t="array" ref="AD421">_xlfn.IFS(W421&lt;5,"small",W421&lt;=20,"medium",W421&gt;20,"large")</f>
        <v>large</v>
      </c>
      <c r="AE421">
        <f t="shared" si="13"/>
        <v>6</v>
      </c>
    </row>
    <row r="422" spans="1:31" x14ac:dyDescent="0.3">
      <c r="A422">
        <v>200</v>
      </c>
      <c r="B422" t="s">
        <v>3259</v>
      </c>
      <c r="C422" t="s">
        <v>3260</v>
      </c>
      <c r="D422" s="1">
        <v>43839</v>
      </c>
      <c r="E422" t="s">
        <v>7185</v>
      </c>
      <c r="F422">
        <v>231856</v>
      </c>
      <c r="G422" t="s">
        <v>3260</v>
      </c>
      <c r="H422">
        <v>1709</v>
      </c>
      <c r="I422" t="s">
        <v>3261</v>
      </c>
      <c r="J422" s="1">
        <v>41401</v>
      </c>
      <c r="K422" t="s">
        <v>5815</v>
      </c>
      <c r="L422" t="s">
        <v>37</v>
      </c>
      <c r="M422">
        <v>1709</v>
      </c>
      <c r="N422">
        <v>162</v>
      </c>
      <c r="O422" t="s">
        <v>3262</v>
      </c>
      <c r="P422">
        <v>739</v>
      </c>
      <c r="Q422" t="s">
        <v>3263</v>
      </c>
      <c r="R422">
        <v>20</v>
      </c>
      <c r="S422" t="s">
        <v>3264</v>
      </c>
      <c r="T422">
        <v>1238</v>
      </c>
      <c r="U422" s="1">
        <v>43851</v>
      </c>
      <c r="V422" t="s">
        <v>6507</v>
      </c>
      <c r="W422">
        <v>24</v>
      </c>
      <c r="X422" t="s">
        <v>3265</v>
      </c>
      <c r="Y422" t="s">
        <v>3266</v>
      </c>
      <c r="Z422">
        <v>9923468</v>
      </c>
      <c r="AA422" t="s">
        <v>24</v>
      </c>
      <c r="AB422" s="2">
        <f t="shared" si="12"/>
        <v>36.950000000000003</v>
      </c>
      <c r="AC422" t="str" cm="1">
        <f t="array" ref="AC422">_xlfn.IFS(T422&lt;1000,"tiny",T422&lt;5000,"small",T422&lt;20000,"medium",T422&lt;50000,"large",T422&gt;50000,"very large")</f>
        <v>small</v>
      </c>
      <c r="AD422" t="str" cm="1">
        <f t="array" ref="AD422">_xlfn.IFS(W422&lt;5,"small",W422&lt;=20,"medium",W422&gt;20,"large")</f>
        <v>large</v>
      </c>
      <c r="AE422">
        <f t="shared" si="13"/>
        <v>6</v>
      </c>
    </row>
    <row r="423" spans="1:31" x14ac:dyDescent="0.3">
      <c r="A423">
        <v>730</v>
      </c>
      <c r="B423" t="s">
        <v>3267</v>
      </c>
      <c r="C423" t="s">
        <v>3268</v>
      </c>
      <c r="D423" s="1">
        <v>43761</v>
      </c>
      <c r="E423" t="s">
        <v>7186</v>
      </c>
      <c r="F423">
        <v>7203045</v>
      </c>
      <c r="G423" t="s">
        <v>3268</v>
      </c>
      <c r="H423">
        <v>5737</v>
      </c>
      <c r="I423" t="s">
        <v>3269</v>
      </c>
      <c r="J423" s="1">
        <v>41403</v>
      </c>
      <c r="K423" t="s">
        <v>5816</v>
      </c>
      <c r="L423" t="s">
        <v>240</v>
      </c>
      <c r="M423">
        <v>5737</v>
      </c>
      <c r="N423">
        <v>308</v>
      </c>
      <c r="O423" t="s">
        <v>3270</v>
      </c>
      <c r="P423">
        <v>1360</v>
      </c>
      <c r="Q423" t="s">
        <v>3271</v>
      </c>
      <c r="R423">
        <v>90</v>
      </c>
      <c r="S423" t="s">
        <v>3272</v>
      </c>
      <c r="T423">
        <v>4278</v>
      </c>
      <c r="U423" s="1">
        <v>43852</v>
      </c>
      <c r="V423" t="s">
        <v>6508</v>
      </c>
      <c r="W423">
        <v>100</v>
      </c>
      <c r="X423" t="s">
        <v>3273</v>
      </c>
      <c r="Y423" t="s">
        <v>3274</v>
      </c>
      <c r="Z423">
        <v>9950667</v>
      </c>
      <c r="AA423" t="s">
        <v>24</v>
      </c>
      <c r="AB423" s="2">
        <f t="shared" si="12"/>
        <v>15.111111111111111</v>
      </c>
      <c r="AC423" t="str" cm="1">
        <f t="array" ref="AC423">_xlfn.IFS(T423&lt;1000,"tiny",T423&lt;5000,"small",T423&lt;20000,"medium",T423&lt;50000,"large",T423&gt;50000,"very large")</f>
        <v>small</v>
      </c>
      <c r="AD423" t="str" cm="1">
        <f t="array" ref="AD423">_xlfn.IFS(W423&lt;5,"small",W423&lt;=20,"medium",W423&gt;20,"large")</f>
        <v>large</v>
      </c>
      <c r="AE423">
        <f t="shared" si="13"/>
        <v>6</v>
      </c>
    </row>
    <row r="424" spans="1:31" x14ac:dyDescent="0.3">
      <c r="A424">
        <v>853</v>
      </c>
      <c r="B424" t="s">
        <v>3275</v>
      </c>
      <c r="C424" t="s">
        <v>3276</v>
      </c>
      <c r="D424" s="1">
        <v>42825</v>
      </c>
      <c r="E424" t="s">
        <v>7187</v>
      </c>
      <c r="F424">
        <v>768721</v>
      </c>
      <c r="G424" t="s">
        <v>3276</v>
      </c>
      <c r="H424">
        <v>2629</v>
      </c>
      <c r="I424" t="s">
        <v>3277</v>
      </c>
      <c r="J424" s="1">
        <v>41406</v>
      </c>
      <c r="K424" t="s">
        <v>5817</v>
      </c>
      <c r="L424" t="s">
        <v>46</v>
      </c>
      <c r="M424">
        <v>2629</v>
      </c>
      <c r="N424">
        <v>27</v>
      </c>
      <c r="O424" t="s">
        <v>3278</v>
      </c>
      <c r="P424">
        <v>88</v>
      </c>
      <c r="Q424" t="s">
        <v>3279</v>
      </c>
      <c r="R424">
        <v>11</v>
      </c>
      <c r="S424" t="s">
        <v>3280</v>
      </c>
      <c r="T424">
        <v>825</v>
      </c>
      <c r="U424" s="1">
        <v>43837</v>
      </c>
      <c r="V424" t="s">
        <v>6509</v>
      </c>
      <c r="W424">
        <v>12</v>
      </c>
      <c r="X424" t="s">
        <v>3281</v>
      </c>
      <c r="Y424" t="s">
        <v>3282</v>
      </c>
      <c r="Z424">
        <v>10013861</v>
      </c>
      <c r="AA424" t="s">
        <v>24</v>
      </c>
      <c r="AB424" s="2">
        <f t="shared" si="12"/>
        <v>8</v>
      </c>
      <c r="AC424" t="str" cm="1">
        <f t="array" ref="AC424">_xlfn.IFS(T424&lt;1000,"tiny",T424&lt;5000,"small",T424&lt;20000,"medium",T424&lt;50000,"large",T424&gt;50000,"very large")</f>
        <v>tiny</v>
      </c>
      <c r="AD424" t="str" cm="1">
        <f t="array" ref="AD424">_xlfn.IFS(W424&lt;5,"small",W424&lt;=20,"medium",W424&gt;20,"large")</f>
        <v>medium</v>
      </c>
      <c r="AE424">
        <f t="shared" si="13"/>
        <v>6</v>
      </c>
    </row>
    <row r="425" spans="1:31" x14ac:dyDescent="0.3">
      <c r="A425">
        <v>1077</v>
      </c>
      <c r="B425" t="s">
        <v>3283</v>
      </c>
      <c r="C425" t="s">
        <v>3284</v>
      </c>
      <c r="D425" s="1">
        <v>42940</v>
      </c>
      <c r="E425" t="s">
        <v>7188</v>
      </c>
      <c r="F425">
        <v>4336129</v>
      </c>
      <c r="G425" t="s">
        <v>3284</v>
      </c>
      <c r="H425">
        <v>1934</v>
      </c>
      <c r="I425" t="s">
        <v>3285</v>
      </c>
      <c r="J425" s="1">
        <v>41407</v>
      </c>
      <c r="K425" t="s">
        <v>5818</v>
      </c>
      <c r="L425" t="s">
        <v>46</v>
      </c>
      <c r="M425">
        <v>1934</v>
      </c>
      <c r="N425">
        <v>2</v>
      </c>
      <c r="O425" t="s">
        <v>3286</v>
      </c>
      <c r="P425">
        <v>6</v>
      </c>
      <c r="Q425" t="s">
        <v>3287</v>
      </c>
      <c r="R425">
        <v>1</v>
      </c>
      <c r="S425" t="s">
        <v>3288</v>
      </c>
      <c r="T425">
        <v>1974</v>
      </c>
      <c r="U425" s="1">
        <v>43847</v>
      </c>
      <c r="V425" t="s">
        <v>6510</v>
      </c>
      <c r="W425">
        <v>1</v>
      </c>
      <c r="X425" t="s">
        <v>3289</v>
      </c>
      <c r="Y425" t="s">
        <v>3290</v>
      </c>
      <c r="Z425">
        <v>10034660</v>
      </c>
      <c r="AA425" t="s">
        <v>24</v>
      </c>
      <c r="AB425" s="2">
        <f t="shared" si="12"/>
        <v>6</v>
      </c>
      <c r="AC425" t="str" cm="1">
        <f t="array" ref="AC425">_xlfn.IFS(T425&lt;1000,"tiny",T425&lt;5000,"small",T425&lt;20000,"medium",T425&lt;50000,"large",T425&gt;50000,"very large")</f>
        <v>small</v>
      </c>
      <c r="AD425" t="str" cm="1">
        <f t="array" ref="AD425">_xlfn.IFS(W425&lt;5,"small",W425&lt;=20,"medium",W425&gt;20,"large")</f>
        <v>small</v>
      </c>
      <c r="AE425">
        <f t="shared" si="13"/>
        <v>6</v>
      </c>
    </row>
    <row r="426" spans="1:31" x14ac:dyDescent="0.3">
      <c r="A426">
        <v>349</v>
      </c>
      <c r="B426" t="s">
        <v>3291</v>
      </c>
      <c r="C426" t="s">
        <v>3292</v>
      </c>
      <c r="D426" s="1">
        <v>43796</v>
      </c>
      <c r="E426" t="s">
        <v>7189</v>
      </c>
      <c r="F426">
        <v>13627237</v>
      </c>
      <c r="G426" t="s">
        <v>3292</v>
      </c>
      <c r="H426">
        <v>2166</v>
      </c>
      <c r="I426" t="s">
        <v>3293</v>
      </c>
      <c r="J426" s="1">
        <v>41407</v>
      </c>
      <c r="K426" t="s">
        <v>5819</v>
      </c>
      <c r="L426" t="s">
        <v>37</v>
      </c>
      <c r="M426">
        <v>2166</v>
      </c>
      <c r="N426">
        <v>38</v>
      </c>
      <c r="O426" t="s">
        <v>3294</v>
      </c>
      <c r="P426">
        <v>187</v>
      </c>
      <c r="Q426" t="s">
        <v>3295</v>
      </c>
      <c r="R426">
        <v>13</v>
      </c>
      <c r="S426" t="s">
        <v>3296</v>
      </c>
      <c r="T426">
        <v>183</v>
      </c>
      <c r="U426" s="1">
        <v>43852</v>
      </c>
      <c r="V426" t="s">
        <v>6511</v>
      </c>
      <c r="W426">
        <v>16</v>
      </c>
      <c r="X426" t="s">
        <v>3297</v>
      </c>
      <c r="Y426" t="s">
        <v>3298</v>
      </c>
      <c r="Z426">
        <v>10040793</v>
      </c>
      <c r="AA426" t="s">
        <v>24</v>
      </c>
      <c r="AB426" s="2">
        <f t="shared" si="12"/>
        <v>14.384615384615385</v>
      </c>
      <c r="AC426" t="str" cm="1">
        <f t="array" ref="AC426">_xlfn.IFS(T426&lt;1000,"tiny",T426&lt;5000,"small",T426&lt;20000,"medium",T426&lt;50000,"large",T426&gt;50000,"very large")</f>
        <v>tiny</v>
      </c>
      <c r="AD426" t="str" cm="1">
        <f t="array" ref="AD426">_xlfn.IFS(W426&lt;5,"small",W426&lt;=20,"medium",W426&gt;20,"large")</f>
        <v>medium</v>
      </c>
      <c r="AE426">
        <f t="shared" si="13"/>
        <v>6</v>
      </c>
    </row>
    <row r="427" spans="1:31" x14ac:dyDescent="0.3">
      <c r="A427">
        <v>194</v>
      </c>
      <c r="B427" t="s">
        <v>3299</v>
      </c>
      <c r="C427" t="s">
        <v>3300</v>
      </c>
      <c r="D427" s="1">
        <v>43675</v>
      </c>
      <c r="E427" t="s">
        <v>7190</v>
      </c>
      <c r="F427">
        <v>4438773</v>
      </c>
      <c r="G427" t="s">
        <v>3300</v>
      </c>
      <c r="H427">
        <v>2458</v>
      </c>
      <c r="I427" t="s">
        <v>3301</v>
      </c>
      <c r="J427" s="1">
        <v>41409</v>
      </c>
      <c r="K427" t="s">
        <v>5820</v>
      </c>
      <c r="L427" t="s">
        <v>240</v>
      </c>
      <c r="M427">
        <v>2458</v>
      </c>
      <c r="N427">
        <v>0</v>
      </c>
      <c r="O427" t="s">
        <v>3302</v>
      </c>
      <c r="P427">
        <v>425</v>
      </c>
      <c r="Q427" t="s">
        <v>3303</v>
      </c>
      <c r="R427">
        <v>20</v>
      </c>
      <c r="S427" t="s">
        <v>3304</v>
      </c>
      <c r="T427">
        <v>3059</v>
      </c>
      <c r="U427" s="1">
        <v>43850</v>
      </c>
      <c r="V427" t="s">
        <v>6512</v>
      </c>
      <c r="W427">
        <v>21</v>
      </c>
      <c r="X427" t="s">
        <v>3305</v>
      </c>
      <c r="Y427" t="s">
        <v>3306</v>
      </c>
      <c r="Z427">
        <v>10081171</v>
      </c>
      <c r="AA427" t="s">
        <v>24</v>
      </c>
      <c r="AB427" s="2">
        <f t="shared" si="12"/>
        <v>21.25</v>
      </c>
      <c r="AC427" t="str" cm="1">
        <f t="array" ref="AC427">_xlfn.IFS(T427&lt;1000,"tiny",T427&lt;5000,"small",T427&lt;20000,"medium",T427&lt;50000,"large",T427&gt;50000,"very large")</f>
        <v>small</v>
      </c>
      <c r="AD427" t="str" cm="1">
        <f t="array" ref="AD427">_xlfn.IFS(W427&lt;5,"small",W427&lt;=20,"medium",W427&gt;20,"large")</f>
        <v>large</v>
      </c>
      <c r="AE427">
        <f t="shared" si="13"/>
        <v>6</v>
      </c>
    </row>
    <row r="428" spans="1:31" x14ac:dyDescent="0.3">
      <c r="A428">
        <v>1375</v>
      </c>
      <c r="B428" t="s">
        <v>3307</v>
      </c>
      <c r="C428" t="s">
        <v>3308</v>
      </c>
      <c r="D428" s="1">
        <v>43852</v>
      </c>
      <c r="E428" t="s">
        <v>7191</v>
      </c>
      <c r="F428">
        <v>3717923</v>
      </c>
      <c r="G428" t="s">
        <v>3308</v>
      </c>
      <c r="H428">
        <v>2959</v>
      </c>
      <c r="I428" t="s">
        <v>3309</v>
      </c>
      <c r="J428" s="1">
        <v>41411</v>
      </c>
      <c r="K428" t="s">
        <v>5821</v>
      </c>
      <c r="L428" t="s">
        <v>46</v>
      </c>
      <c r="M428">
        <v>2959</v>
      </c>
      <c r="N428">
        <v>35</v>
      </c>
      <c r="O428" t="s">
        <v>3310</v>
      </c>
      <c r="P428">
        <v>808</v>
      </c>
      <c r="Q428" t="s">
        <v>3311</v>
      </c>
      <c r="R428">
        <v>66</v>
      </c>
      <c r="S428" t="s">
        <v>3312</v>
      </c>
      <c r="T428">
        <v>12579</v>
      </c>
      <c r="U428" s="1">
        <v>43852</v>
      </c>
      <c r="V428" t="s">
        <v>6513</v>
      </c>
      <c r="W428">
        <v>75</v>
      </c>
      <c r="X428" t="s">
        <v>3313</v>
      </c>
      <c r="Y428" t="s">
        <v>3314</v>
      </c>
      <c r="Z428">
        <v>10113030</v>
      </c>
      <c r="AA428" t="s">
        <v>24</v>
      </c>
      <c r="AB428" s="2">
        <f t="shared" si="12"/>
        <v>12.242424242424242</v>
      </c>
      <c r="AC428" t="str" cm="1">
        <f t="array" ref="AC428">_xlfn.IFS(T428&lt;1000,"tiny",T428&lt;5000,"small",T428&lt;20000,"medium",T428&lt;50000,"large",T428&gt;50000,"very large")</f>
        <v>medium</v>
      </c>
      <c r="AD428" t="str" cm="1">
        <f t="array" ref="AD428">_xlfn.IFS(W428&lt;5,"small",W428&lt;=20,"medium",W428&gt;20,"large")</f>
        <v>large</v>
      </c>
      <c r="AE428">
        <f t="shared" si="13"/>
        <v>6</v>
      </c>
    </row>
    <row r="429" spans="1:31" x14ac:dyDescent="0.3">
      <c r="A429">
        <v>246</v>
      </c>
      <c r="B429" t="s">
        <v>3315</v>
      </c>
      <c r="C429" t="s">
        <v>3316</v>
      </c>
      <c r="D429" s="1">
        <v>43836</v>
      </c>
      <c r="E429" t="s">
        <v>7192</v>
      </c>
      <c r="F429">
        <v>212270</v>
      </c>
      <c r="G429" t="s">
        <v>3316</v>
      </c>
      <c r="H429">
        <v>6886</v>
      </c>
      <c r="I429" t="s">
        <v>3317</v>
      </c>
      <c r="J429" s="1">
        <v>41411</v>
      </c>
      <c r="K429" t="s">
        <v>5822</v>
      </c>
      <c r="L429" t="s">
        <v>686</v>
      </c>
      <c r="M429">
        <v>6886</v>
      </c>
      <c r="N429">
        <v>153</v>
      </c>
      <c r="O429" t="s">
        <v>3318</v>
      </c>
      <c r="P429">
        <v>1141</v>
      </c>
      <c r="Q429" t="s">
        <v>3319</v>
      </c>
      <c r="R429">
        <v>41</v>
      </c>
      <c r="S429" t="s">
        <v>3320</v>
      </c>
      <c r="T429">
        <v>23514</v>
      </c>
      <c r="U429" s="1">
        <v>43853</v>
      </c>
      <c r="V429" t="s">
        <v>6514</v>
      </c>
      <c r="W429">
        <v>46</v>
      </c>
      <c r="X429" t="s">
        <v>3321</v>
      </c>
      <c r="Y429" t="s">
        <v>3322</v>
      </c>
      <c r="Z429">
        <v>10115880</v>
      </c>
      <c r="AA429" t="s">
        <v>284</v>
      </c>
      <c r="AB429" s="2">
        <f t="shared" si="12"/>
        <v>27.829268292682926</v>
      </c>
      <c r="AC429" t="str" cm="1">
        <f t="array" ref="AC429">_xlfn.IFS(T429&lt;1000,"tiny",T429&lt;5000,"small",T429&lt;20000,"medium",T429&lt;50000,"large",T429&gt;50000,"very large")</f>
        <v>large</v>
      </c>
      <c r="AD429" t="str" cm="1">
        <f t="array" ref="AD429">_xlfn.IFS(W429&lt;5,"small",W429&lt;=20,"medium",W429&gt;20,"large")</f>
        <v>large</v>
      </c>
      <c r="AE429">
        <f t="shared" si="13"/>
        <v>6</v>
      </c>
    </row>
    <row r="430" spans="1:31" x14ac:dyDescent="0.3">
      <c r="A430">
        <v>644</v>
      </c>
      <c r="B430" t="s">
        <v>3323</v>
      </c>
      <c r="C430" t="s">
        <v>3324</v>
      </c>
      <c r="D430" s="1">
        <v>43846</v>
      </c>
      <c r="E430" t="s">
        <v>7193</v>
      </c>
      <c r="F430">
        <v>306708</v>
      </c>
      <c r="G430" t="s">
        <v>3324</v>
      </c>
      <c r="H430">
        <v>6919</v>
      </c>
      <c r="I430" t="s">
        <v>3325</v>
      </c>
      <c r="J430" s="1">
        <v>41413</v>
      </c>
      <c r="K430" t="s">
        <v>5823</v>
      </c>
      <c r="L430" t="s">
        <v>37</v>
      </c>
      <c r="M430">
        <v>6919</v>
      </c>
      <c r="N430">
        <v>168</v>
      </c>
      <c r="O430" t="s">
        <v>3326</v>
      </c>
      <c r="P430">
        <v>326</v>
      </c>
      <c r="Q430" t="s">
        <v>3327</v>
      </c>
      <c r="R430">
        <v>29</v>
      </c>
      <c r="S430" t="s">
        <v>3328</v>
      </c>
      <c r="T430">
        <v>253</v>
      </c>
      <c r="U430" s="1">
        <v>43852</v>
      </c>
      <c r="V430" t="s">
        <v>6515</v>
      </c>
      <c r="W430">
        <v>30</v>
      </c>
      <c r="X430" t="s">
        <v>3329</v>
      </c>
      <c r="Y430" t="s">
        <v>3330</v>
      </c>
      <c r="Z430">
        <v>10155460</v>
      </c>
      <c r="AA430" t="s">
        <v>24</v>
      </c>
      <c r="AB430" s="2">
        <f t="shared" si="12"/>
        <v>11.241379310344827</v>
      </c>
      <c r="AC430" t="str" cm="1">
        <f t="array" ref="AC430">_xlfn.IFS(T430&lt;1000,"tiny",T430&lt;5000,"small",T430&lt;20000,"medium",T430&lt;50000,"large",T430&gt;50000,"very large")</f>
        <v>tiny</v>
      </c>
      <c r="AD430" t="str" cm="1">
        <f t="array" ref="AD430">_xlfn.IFS(W430&lt;5,"small",W430&lt;=20,"medium",W430&gt;20,"large")</f>
        <v>large</v>
      </c>
      <c r="AE430">
        <f t="shared" si="13"/>
        <v>6</v>
      </c>
    </row>
    <row r="431" spans="1:31" x14ac:dyDescent="0.3">
      <c r="A431">
        <v>348</v>
      </c>
      <c r="B431" t="s">
        <v>3331</v>
      </c>
      <c r="C431" t="s">
        <v>2882</v>
      </c>
      <c r="D431" s="1">
        <v>43790</v>
      </c>
      <c r="E431" t="s">
        <v>7194</v>
      </c>
      <c r="F431">
        <v>1299</v>
      </c>
      <c r="G431" t="s">
        <v>2882</v>
      </c>
      <c r="H431">
        <v>3005</v>
      </c>
      <c r="I431" t="s">
        <v>3332</v>
      </c>
      <c r="J431" s="1">
        <v>41414</v>
      </c>
      <c r="K431" t="s">
        <v>5824</v>
      </c>
      <c r="L431" t="s">
        <v>240</v>
      </c>
      <c r="M431">
        <v>3005</v>
      </c>
      <c r="N431">
        <v>55</v>
      </c>
      <c r="O431" t="s">
        <v>3333</v>
      </c>
      <c r="P431">
        <v>195</v>
      </c>
      <c r="Q431" t="s">
        <v>3334</v>
      </c>
      <c r="R431">
        <v>29</v>
      </c>
      <c r="S431" t="s">
        <v>2883</v>
      </c>
      <c r="T431">
        <v>255</v>
      </c>
      <c r="U431" s="1">
        <v>43852</v>
      </c>
      <c r="V431" t="s">
        <v>6516</v>
      </c>
      <c r="W431">
        <v>34</v>
      </c>
      <c r="X431" t="s">
        <v>3335</v>
      </c>
      <c r="Y431" t="s">
        <v>3336</v>
      </c>
      <c r="Z431">
        <v>10166531</v>
      </c>
      <c r="AA431" t="s">
        <v>24</v>
      </c>
      <c r="AB431" s="2">
        <f t="shared" si="12"/>
        <v>6.7241379310344831</v>
      </c>
      <c r="AC431" t="str" cm="1">
        <f t="array" ref="AC431">_xlfn.IFS(T431&lt;1000,"tiny",T431&lt;5000,"small",T431&lt;20000,"medium",T431&lt;50000,"large",T431&gt;50000,"very large")</f>
        <v>tiny</v>
      </c>
      <c r="AD431" t="str" cm="1">
        <f t="array" ref="AD431">_xlfn.IFS(W431&lt;5,"small",W431&lt;=20,"medium",W431&gt;20,"large")</f>
        <v>large</v>
      </c>
      <c r="AE431">
        <f t="shared" si="13"/>
        <v>6</v>
      </c>
    </row>
    <row r="432" spans="1:31" x14ac:dyDescent="0.3">
      <c r="A432">
        <v>1663</v>
      </c>
      <c r="B432" t="s">
        <v>3337</v>
      </c>
      <c r="C432" t="s">
        <v>3338</v>
      </c>
      <c r="D432" s="1">
        <v>42870</v>
      </c>
      <c r="E432" t="s">
        <v>7195</v>
      </c>
      <c r="F432">
        <v>464330</v>
      </c>
      <c r="G432" t="s">
        <v>3338</v>
      </c>
      <c r="H432">
        <v>4415</v>
      </c>
      <c r="I432" t="s">
        <v>1279</v>
      </c>
      <c r="J432" s="1">
        <v>41415</v>
      </c>
      <c r="K432" t="s">
        <v>5825</v>
      </c>
      <c r="L432" t="s">
        <v>46</v>
      </c>
      <c r="M432">
        <v>4415</v>
      </c>
      <c r="N432">
        <v>70</v>
      </c>
      <c r="O432" t="s">
        <v>3339</v>
      </c>
      <c r="P432">
        <v>1932</v>
      </c>
      <c r="Q432" t="s">
        <v>3340</v>
      </c>
      <c r="R432">
        <v>30</v>
      </c>
      <c r="S432" t="s">
        <v>3341</v>
      </c>
      <c r="T432">
        <v>952</v>
      </c>
      <c r="U432" s="1">
        <v>43850</v>
      </c>
      <c r="V432" t="s">
        <v>6517</v>
      </c>
      <c r="W432">
        <v>58</v>
      </c>
      <c r="X432" t="s">
        <v>3342</v>
      </c>
      <c r="Y432" t="s">
        <v>3343</v>
      </c>
      <c r="Z432">
        <v>10188673</v>
      </c>
      <c r="AA432" t="s">
        <v>24</v>
      </c>
      <c r="AB432" s="2">
        <f t="shared" si="12"/>
        <v>64.400000000000006</v>
      </c>
      <c r="AC432" t="str" cm="1">
        <f t="array" ref="AC432">_xlfn.IFS(T432&lt;1000,"tiny",T432&lt;5000,"small",T432&lt;20000,"medium",T432&lt;50000,"large",T432&gt;50000,"very large")</f>
        <v>tiny</v>
      </c>
      <c r="AD432" t="str" cm="1">
        <f t="array" ref="AD432">_xlfn.IFS(W432&lt;5,"small",W432&lt;=20,"medium",W432&gt;20,"large")</f>
        <v>large</v>
      </c>
      <c r="AE432">
        <f t="shared" si="13"/>
        <v>6</v>
      </c>
    </row>
    <row r="433" spans="1:31" x14ac:dyDescent="0.3">
      <c r="A433">
        <v>1053</v>
      </c>
      <c r="B433" t="s">
        <v>3344</v>
      </c>
      <c r="C433" t="s">
        <v>2144</v>
      </c>
      <c r="D433" s="1">
        <v>43851</v>
      </c>
      <c r="E433" t="s">
        <v>7196</v>
      </c>
      <c r="F433">
        <v>73924</v>
      </c>
      <c r="G433" t="s">
        <v>2144</v>
      </c>
      <c r="H433">
        <v>6095</v>
      </c>
      <c r="I433" t="s">
        <v>3345</v>
      </c>
      <c r="J433" s="1">
        <v>41416</v>
      </c>
      <c r="K433" t="s">
        <v>5826</v>
      </c>
      <c r="L433" t="s">
        <v>46</v>
      </c>
      <c r="M433">
        <v>6095</v>
      </c>
      <c r="N433">
        <v>317</v>
      </c>
      <c r="O433" t="s">
        <v>3346</v>
      </c>
      <c r="P433">
        <v>841</v>
      </c>
      <c r="Q433" t="s">
        <v>3347</v>
      </c>
      <c r="R433">
        <v>29</v>
      </c>
      <c r="S433" t="s">
        <v>2148</v>
      </c>
      <c r="T433">
        <v>11754</v>
      </c>
      <c r="U433" s="1">
        <v>43851</v>
      </c>
      <c r="V433" t="s">
        <v>6518</v>
      </c>
      <c r="W433">
        <v>38</v>
      </c>
      <c r="X433" t="s">
        <v>3348</v>
      </c>
      <c r="Y433" t="s">
        <v>3349</v>
      </c>
      <c r="Z433">
        <v>10214538</v>
      </c>
      <c r="AA433" t="s">
        <v>24</v>
      </c>
      <c r="AB433" s="2">
        <f t="shared" si="12"/>
        <v>29</v>
      </c>
      <c r="AC433" t="str" cm="1">
        <f t="array" ref="AC433">_xlfn.IFS(T433&lt;1000,"tiny",T433&lt;5000,"small",T433&lt;20000,"medium",T433&lt;50000,"large",T433&gt;50000,"very large")</f>
        <v>medium</v>
      </c>
      <c r="AD433" t="str" cm="1">
        <f t="array" ref="AD433">_xlfn.IFS(W433&lt;5,"small",W433&lt;=20,"medium",W433&gt;20,"large")</f>
        <v>large</v>
      </c>
      <c r="AE433">
        <f t="shared" si="13"/>
        <v>6</v>
      </c>
    </row>
    <row r="434" spans="1:31" x14ac:dyDescent="0.3">
      <c r="A434">
        <v>974</v>
      </c>
      <c r="B434" t="s">
        <v>3350</v>
      </c>
      <c r="C434" t="s">
        <v>936</v>
      </c>
      <c r="D434" s="1">
        <v>43846</v>
      </c>
      <c r="E434" t="s">
        <v>7197</v>
      </c>
      <c r="F434">
        <v>1342004</v>
      </c>
      <c r="G434" t="s">
        <v>936</v>
      </c>
      <c r="H434">
        <v>8405</v>
      </c>
      <c r="I434" t="s">
        <v>3351</v>
      </c>
      <c r="J434" s="1">
        <v>41416</v>
      </c>
      <c r="K434" t="s">
        <v>5827</v>
      </c>
      <c r="L434" t="s">
        <v>46</v>
      </c>
      <c r="M434">
        <v>8405</v>
      </c>
      <c r="N434">
        <v>84</v>
      </c>
      <c r="O434" t="s">
        <v>3352</v>
      </c>
      <c r="P434">
        <v>1088</v>
      </c>
      <c r="Q434" t="s">
        <v>3353</v>
      </c>
      <c r="R434">
        <v>60</v>
      </c>
      <c r="S434" t="s">
        <v>940</v>
      </c>
      <c r="T434">
        <v>3166</v>
      </c>
      <c r="U434" s="1">
        <v>43852</v>
      </c>
      <c r="V434" t="s">
        <v>6519</v>
      </c>
      <c r="W434">
        <v>94</v>
      </c>
      <c r="X434" t="s">
        <v>3354</v>
      </c>
      <c r="Y434" t="s">
        <v>3355</v>
      </c>
      <c r="Z434">
        <v>10230369</v>
      </c>
      <c r="AA434" t="s">
        <v>24</v>
      </c>
      <c r="AB434" s="2">
        <f t="shared" si="12"/>
        <v>18.133333333333333</v>
      </c>
      <c r="AC434" t="str" cm="1">
        <f t="array" ref="AC434">_xlfn.IFS(T434&lt;1000,"tiny",T434&lt;5000,"small",T434&lt;20000,"medium",T434&lt;50000,"large",T434&gt;50000,"very large")</f>
        <v>small</v>
      </c>
      <c r="AD434" t="str" cm="1">
        <f t="array" ref="AD434">_xlfn.IFS(W434&lt;5,"small",W434&lt;=20,"medium",W434&gt;20,"large")</f>
        <v>large</v>
      </c>
      <c r="AE434">
        <f t="shared" si="13"/>
        <v>6</v>
      </c>
    </row>
    <row r="435" spans="1:31" x14ac:dyDescent="0.3">
      <c r="A435">
        <v>1336</v>
      </c>
      <c r="B435" t="s">
        <v>3356</v>
      </c>
      <c r="C435" t="s">
        <v>3357</v>
      </c>
      <c r="D435" s="1">
        <v>43852</v>
      </c>
      <c r="E435" t="s">
        <v>7198</v>
      </c>
      <c r="F435">
        <v>5429470</v>
      </c>
      <c r="G435" t="s">
        <v>3357</v>
      </c>
      <c r="H435">
        <v>4551</v>
      </c>
      <c r="I435" t="s">
        <v>3358</v>
      </c>
      <c r="J435" s="1">
        <v>41417</v>
      </c>
      <c r="K435" t="s">
        <v>5828</v>
      </c>
      <c r="L435" t="s">
        <v>37</v>
      </c>
      <c r="M435">
        <v>4551</v>
      </c>
      <c r="N435">
        <v>267</v>
      </c>
      <c r="O435" t="s">
        <v>3359</v>
      </c>
      <c r="P435">
        <v>2945</v>
      </c>
      <c r="Q435" t="s">
        <v>3360</v>
      </c>
      <c r="R435">
        <v>314</v>
      </c>
      <c r="S435" t="s">
        <v>3361</v>
      </c>
      <c r="T435">
        <v>4657</v>
      </c>
      <c r="U435" s="1">
        <v>43852</v>
      </c>
      <c r="V435" t="s">
        <v>6520</v>
      </c>
      <c r="W435">
        <v>365</v>
      </c>
      <c r="X435" t="s">
        <v>3362</v>
      </c>
      <c r="Y435" t="s">
        <v>3363</v>
      </c>
      <c r="Z435">
        <v>10247874</v>
      </c>
      <c r="AA435" t="s">
        <v>24</v>
      </c>
      <c r="AB435" s="2">
        <f t="shared" si="12"/>
        <v>9.3789808917197455</v>
      </c>
      <c r="AC435" t="str" cm="1">
        <f t="array" ref="AC435">_xlfn.IFS(T435&lt;1000,"tiny",T435&lt;5000,"small",T435&lt;20000,"medium",T435&lt;50000,"large",T435&gt;50000,"very large")</f>
        <v>small</v>
      </c>
      <c r="AD435" t="str" cm="1">
        <f t="array" ref="AD435">_xlfn.IFS(W435&lt;5,"small",W435&lt;=20,"medium",W435&gt;20,"large")</f>
        <v>large</v>
      </c>
      <c r="AE435">
        <f t="shared" si="13"/>
        <v>6</v>
      </c>
    </row>
    <row r="436" spans="1:31" x14ac:dyDescent="0.3">
      <c r="A436">
        <v>494</v>
      </c>
      <c r="B436" t="s">
        <v>3364</v>
      </c>
      <c r="C436" t="s">
        <v>3365</v>
      </c>
      <c r="D436" s="1">
        <v>43852</v>
      </c>
      <c r="E436" t="s">
        <v>7199</v>
      </c>
      <c r="F436">
        <v>4510638</v>
      </c>
      <c r="G436" t="s">
        <v>3365</v>
      </c>
      <c r="H436">
        <v>2587</v>
      </c>
      <c r="I436" t="s">
        <v>3366</v>
      </c>
      <c r="J436" s="1">
        <v>41418</v>
      </c>
      <c r="K436" t="s">
        <v>5829</v>
      </c>
      <c r="L436" t="s">
        <v>46</v>
      </c>
      <c r="M436">
        <v>2587</v>
      </c>
      <c r="N436">
        <v>123</v>
      </c>
      <c r="O436" t="s">
        <v>3367</v>
      </c>
      <c r="P436">
        <v>918</v>
      </c>
      <c r="Q436" t="s">
        <v>3368</v>
      </c>
      <c r="R436">
        <v>23</v>
      </c>
      <c r="S436" t="s">
        <v>3369</v>
      </c>
      <c r="T436">
        <v>24447</v>
      </c>
      <c r="U436" s="1">
        <v>43851</v>
      </c>
      <c r="V436" t="s">
        <v>6521</v>
      </c>
      <c r="W436">
        <v>44</v>
      </c>
      <c r="X436" t="s">
        <v>3370</v>
      </c>
      <c r="Y436" t="s">
        <v>3371</v>
      </c>
      <c r="Z436">
        <v>10262364</v>
      </c>
      <c r="AA436" t="s">
        <v>24</v>
      </c>
      <c r="AB436" s="2">
        <f t="shared" si="12"/>
        <v>39.913043478260867</v>
      </c>
      <c r="AC436" t="str" cm="1">
        <f t="array" ref="AC436">_xlfn.IFS(T436&lt;1000,"tiny",T436&lt;5000,"small",T436&lt;20000,"medium",T436&lt;50000,"large",T436&gt;50000,"very large")</f>
        <v>large</v>
      </c>
      <c r="AD436" t="str" cm="1">
        <f t="array" ref="AD436">_xlfn.IFS(W436&lt;5,"small",W436&lt;=20,"medium",W436&gt;20,"large")</f>
        <v>large</v>
      </c>
      <c r="AE436">
        <f t="shared" si="13"/>
        <v>6</v>
      </c>
    </row>
    <row r="437" spans="1:31" x14ac:dyDescent="0.3">
      <c r="A437">
        <v>1213</v>
      </c>
      <c r="B437" t="s">
        <v>3372</v>
      </c>
      <c r="C437" t="s">
        <v>936</v>
      </c>
      <c r="D437" s="1">
        <v>43852</v>
      </c>
      <c r="E437" t="s">
        <v>7200</v>
      </c>
      <c r="F437">
        <v>1342004</v>
      </c>
      <c r="G437" t="s">
        <v>936</v>
      </c>
      <c r="H437">
        <v>5427</v>
      </c>
      <c r="I437" t="s">
        <v>3373</v>
      </c>
      <c r="J437" s="1">
        <v>41418</v>
      </c>
      <c r="K437" t="s">
        <v>5830</v>
      </c>
      <c r="L437" t="s">
        <v>240</v>
      </c>
      <c r="M437">
        <v>5427</v>
      </c>
      <c r="N437">
        <v>63</v>
      </c>
      <c r="O437" t="s">
        <v>3374</v>
      </c>
      <c r="P437">
        <v>1099</v>
      </c>
      <c r="Q437" t="s">
        <v>3375</v>
      </c>
      <c r="R437">
        <v>305</v>
      </c>
      <c r="S437" t="s">
        <v>940</v>
      </c>
      <c r="T437">
        <v>2981</v>
      </c>
      <c r="U437" s="1">
        <v>43852</v>
      </c>
      <c r="V437" t="s">
        <v>6522</v>
      </c>
      <c r="W437">
        <v>324</v>
      </c>
      <c r="X437" t="s">
        <v>3376</v>
      </c>
      <c r="Y437" t="s">
        <v>3377</v>
      </c>
      <c r="Z437">
        <v>10270722</v>
      </c>
      <c r="AA437" t="s">
        <v>24</v>
      </c>
      <c r="AB437" s="2">
        <f t="shared" si="12"/>
        <v>3.6032786885245902</v>
      </c>
      <c r="AC437" t="str" cm="1">
        <f t="array" ref="AC437">_xlfn.IFS(T437&lt;1000,"tiny",T437&lt;5000,"small",T437&lt;20000,"medium",T437&lt;50000,"large",T437&gt;50000,"very large")</f>
        <v>small</v>
      </c>
      <c r="AD437" t="str" cm="1">
        <f t="array" ref="AD437">_xlfn.IFS(W437&lt;5,"small",W437&lt;=20,"medium",W437&gt;20,"large")</f>
        <v>large</v>
      </c>
      <c r="AE437">
        <f t="shared" si="13"/>
        <v>6</v>
      </c>
    </row>
    <row r="438" spans="1:31" x14ac:dyDescent="0.3">
      <c r="A438">
        <v>894</v>
      </c>
      <c r="B438" t="s">
        <v>3378</v>
      </c>
      <c r="C438" t="s">
        <v>3379</v>
      </c>
      <c r="D438" s="1">
        <v>43853</v>
      </c>
      <c r="E438" t="s">
        <v>7201</v>
      </c>
      <c r="F438">
        <v>128223</v>
      </c>
      <c r="G438" t="s">
        <v>3379</v>
      </c>
      <c r="H438">
        <v>3396</v>
      </c>
      <c r="I438" t="s">
        <v>3380</v>
      </c>
      <c r="J438" s="1">
        <v>41419</v>
      </c>
      <c r="K438" t="s">
        <v>5831</v>
      </c>
      <c r="L438" t="s">
        <v>37</v>
      </c>
      <c r="M438">
        <v>3396</v>
      </c>
      <c r="N438">
        <v>0</v>
      </c>
      <c r="O438" t="s">
        <v>3381</v>
      </c>
      <c r="P438">
        <v>12478</v>
      </c>
      <c r="Q438" t="s">
        <v>3382</v>
      </c>
      <c r="R438">
        <v>346</v>
      </c>
      <c r="S438" t="s">
        <v>3383</v>
      </c>
      <c r="T438">
        <v>65018</v>
      </c>
      <c r="U438" s="1">
        <v>43853</v>
      </c>
      <c r="V438" t="s">
        <v>6523</v>
      </c>
      <c r="W438">
        <v>407</v>
      </c>
      <c r="X438" t="s">
        <v>3384</v>
      </c>
      <c r="Y438" t="s">
        <v>3385</v>
      </c>
      <c r="Z438">
        <v>10289171</v>
      </c>
      <c r="AA438" t="s">
        <v>24</v>
      </c>
      <c r="AB438" s="2">
        <f t="shared" si="12"/>
        <v>36.063583815028899</v>
      </c>
      <c r="AC438" t="str" cm="1">
        <f t="array" ref="AC438">_xlfn.IFS(T438&lt;1000,"tiny",T438&lt;5000,"small",T438&lt;20000,"medium",T438&lt;50000,"large",T438&gt;50000,"very large")</f>
        <v>very large</v>
      </c>
      <c r="AD438" t="str" cm="1">
        <f t="array" ref="AD438">_xlfn.IFS(W438&lt;5,"small",W438&lt;=20,"medium",W438&gt;20,"large")</f>
        <v>large</v>
      </c>
      <c r="AE438">
        <f t="shared" si="13"/>
        <v>6</v>
      </c>
    </row>
    <row r="439" spans="1:31" x14ac:dyDescent="0.3">
      <c r="A439">
        <v>244</v>
      </c>
      <c r="B439" t="s">
        <v>3386</v>
      </c>
      <c r="C439" t="s">
        <v>3387</v>
      </c>
      <c r="D439" s="1">
        <v>43781</v>
      </c>
      <c r="E439" t="s">
        <v>7202</v>
      </c>
      <c r="F439">
        <v>563872</v>
      </c>
      <c r="G439" t="s">
        <v>3387</v>
      </c>
      <c r="H439">
        <v>2435</v>
      </c>
      <c r="I439" t="s">
        <v>3388</v>
      </c>
      <c r="J439" s="1">
        <v>41420</v>
      </c>
      <c r="K439" t="s">
        <v>5832</v>
      </c>
      <c r="L439" t="s">
        <v>240</v>
      </c>
      <c r="M439">
        <v>2435</v>
      </c>
      <c r="N439">
        <v>23</v>
      </c>
      <c r="O439" t="s">
        <v>3389</v>
      </c>
      <c r="P439">
        <v>709</v>
      </c>
      <c r="Q439" t="s">
        <v>3390</v>
      </c>
      <c r="R439">
        <v>26</v>
      </c>
      <c r="S439" t="s">
        <v>3391</v>
      </c>
      <c r="T439">
        <v>7517</v>
      </c>
      <c r="U439" s="1">
        <v>43852</v>
      </c>
      <c r="V439" t="s">
        <v>6524</v>
      </c>
      <c r="W439">
        <v>32</v>
      </c>
      <c r="X439" t="s">
        <v>3392</v>
      </c>
      <c r="Y439" t="s">
        <v>3393</v>
      </c>
      <c r="Z439">
        <v>10296238</v>
      </c>
      <c r="AA439" t="s">
        <v>24</v>
      </c>
      <c r="AB439" s="2">
        <f t="shared" si="12"/>
        <v>27.26923076923077</v>
      </c>
      <c r="AC439" t="str" cm="1">
        <f t="array" ref="AC439">_xlfn.IFS(T439&lt;1000,"tiny",T439&lt;5000,"small",T439&lt;20000,"medium",T439&lt;50000,"large",T439&gt;50000,"very large")</f>
        <v>medium</v>
      </c>
      <c r="AD439" t="str" cm="1">
        <f t="array" ref="AD439">_xlfn.IFS(W439&lt;5,"small",W439&lt;=20,"medium",W439&gt;20,"large")</f>
        <v>large</v>
      </c>
      <c r="AE439">
        <f t="shared" si="13"/>
        <v>6</v>
      </c>
    </row>
    <row r="440" spans="1:31" x14ac:dyDescent="0.3">
      <c r="A440">
        <v>2288</v>
      </c>
      <c r="B440" t="s">
        <v>3394</v>
      </c>
      <c r="C440" t="s">
        <v>3395</v>
      </c>
      <c r="D440" s="1">
        <v>43764</v>
      </c>
      <c r="E440" t="s">
        <v>7203</v>
      </c>
      <c r="F440">
        <v>4552937</v>
      </c>
      <c r="G440" t="s">
        <v>3395</v>
      </c>
      <c r="H440">
        <v>8803</v>
      </c>
      <c r="I440" t="s">
        <v>3396</v>
      </c>
      <c r="J440" s="1">
        <v>41425</v>
      </c>
      <c r="K440" t="s">
        <v>5833</v>
      </c>
      <c r="L440" t="s">
        <v>46</v>
      </c>
      <c r="M440">
        <v>8803</v>
      </c>
      <c r="N440">
        <v>298</v>
      </c>
      <c r="O440" t="s">
        <v>3397</v>
      </c>
      <c r="P440">
        <v>361</v>
      </c>
      <c r="Q440" t="s">
        <v>3398</v>
      </c>
      <c r="R440">
        <v>43</v>
      </c>
      <c r="S440" t="s">
        <v>3399</v>
      </c>
      <c r="T440">
        <v>2861</v>
      </c>
      <c r="U440" s="1">
        <v>43853</v>
      </c>
      <c r="V440" t="s">
        <v>6525</v>
      </c>
      <c r="W440">
        <v>61</v>
      </c>
      <c r="X440" t="s">
        <v>3400</v>
      </c>
      <c r="Y440" t="s">
        <v>3401</v>
      </c>
      <c r="Z440">
        <v>10410764</v>
      </c>
      <c r="AA440" t="s">
        <v>24</v>
      </c>
      <c r="AB440" s="2">
        <f t="shared" si="12"/>
        <v>8.395348837209303</v>
      </c>
      <c r="AC440" t="str" cm="1">
        <f t="array" ref="AC440">_xlfn.IFS(T440&lt;1000,"tiny",T440&lt;5000,"small",T440&lt;20000,"medium",T440&lt;50000,"large",T440&gt;50000,"very large")</f>
        <v>small</v>
      </c>
      <c r="AD440" t="str" cm="1">
        <f t="array" ref="AD440">_xlfn.IFS(W440&lt;5,"small",W440&lt;=20,"medium",W440&gt;20,"large")</f>
        <v>large</v>
      </c>
      <c r="AE440">
        <f t="shared" si="13"/>
        <v>6</v>
      </c>
    </row>
    <row r="441" spans="1:31" x14ac:dyDescent="0.3">
      <c r="A441">
        <v>367</v>
      </c>
      <c r="B441" t="s">
        <v>3402</v>
      </c>
      <c r="C441" t="s">
        <v>3403</v>
      </c>
      <c r="D441" s="1">
        <v>43850</v>
      </c>
      <c r="E441" t="s">
        <v>7204</v>
      </c>
      <c r="F441">
        <v>4538374</v>
      </c>
      <c r="G441" t="s">
        <v>3403</v>
      </c>
      <c r="H441">
        <v>1930</v>
      </c>
      <c r="I441" t="s">
        <v>3404</v>
      </c>
      <c r="J441" s="1">
        <v>41427</v>
      </c>
      <c r="K441" t="s">
        <v>5834</v>
      </c>
      <c r="L441" t="s">
        <v>46</v>
      </c>
      <c r="M441">
        <v>1930</v>
      </c>
      <c r="N441">
        <v>10</v>
      </c>
      <c r="O441" t="s">
        <v>3405</v>
      </c>
      <c r="P441">
        <v>5089</v>
      </c>
      <c r="Q441" t="s">
        <v>3406</v>
      </c>
      <c r="R441">
        <v>45</v>
      </c>
      <c r="S441" t="s">
        <v>3407</v>
      </c>
      <c r="T441">
        <v>49834</v>
      </c>
      <c r="U441" s="1">
        <v>43850</v>
      </c>
      <c r="V441" t="s">
        <v>6526</v>
      </c>
      <c r="W441">
        <v>65</v>
      </c>
      <c r="X441" t="s">
        <v>3408</v>
      </c>
      <c r="Y441" t="s">
        <v>3409</v>
      </c>
      <c r="Z441">
        <v>10437688</v>
      </c>
      <c r="AA441" t="s">
        <v>24</v>
      </c>
      <c r="AB441" s="2">
        <f t="shared" si="12"/>
        <v>113.08888888888889</v>
      </c>
      <c r="AC441" t="str" cm="1">
        <f t="array" ref="AC441">_xlfn.IFS(T441&lt;1000,"tiny",T441&lt;5000,"small",T441&lt;20000,"medium",T441&lt;50000,"large",T441&gt;50000,"very large")</f>
        <v>large</v>
      </c>
      <c r="AD441" t="str" cm="1">
        <f t="array" ref="AD441">_xlfn.IFS(W441&lt;5,"small",W441&lt;=20,"medium",W441&gt;20,"large")</f>
        <v>large</v>
      </c>
      <c r="AE441">
        <f t="shared" si="13"/>
        <v>6</v>
      </c>
    </row>
    <row r="442" spans="1:31" x14ac:dyDescent="0.3">
      <c r="A442">
        <v>450</v>
      </c>
      <c r="B442" t="s">
        <v>3410</v>
      </c>
      <c r="C442" t="s">
        <v>3411</v>
      </c>
      <c r="D442" s="1">
        <v>43830</v>
      </c>
      <c r="E442" t="s">
        <v>7205</v>
      </c>
      <c r="F442">
        <v>4314092</v>
      </c>
      <c r="G442" t="s">
        <v>3411</v>
      </c>
      <c r="H442">
        <v>3355</v>
      </c>
      <c r="I442" t="s">
        <v>3412</v>
      </c>
      <c r="J442" s="1">
        <v>41427</v>
      </c>
      <c r="K442" t="s">
        <v>5835</v>
      </c>
      <c r="L442" t="s">
        <v>240</v>
      </c>
      <c r="M442">
        <v>3355</v>
      </c>
      <c r="N442">
        <v>98</v>
      </c>
      <c r="O442" t="s">
        <v>3413</v>
      </c>
      <c r="P442">
        <v>181</v>
      </c>
      <c r="Q442" t="s">
        <v>3414</v>
      </c>
      <c r="R442">
        <v>57</v>
      </c>
      <c r="S442" t="s">
        <v>3415</v>
      </c>
      <c r="T442">
        <v>346</v>
      </c>
      <c r="U442" s="1">
        <v>43852</v>
      </c>
      <c r="V442" t="s">
        <v>6527</v>
      </c>
      <c r="W442">
        <v>62</v>
      </c>
      <c r="X442" t="s">
        <v>3416</v>
      </c>
      <c r="Y442" t="s">
        <v>3417</v>
      </c>
      <c r="Z442">
        <v>10443324</v>
      </c>
      <c r="AA442" t="s">
        <v>24</v>
      </c>
      <c r="AB442" s="2">
        <f t="shared" si="12"/>
        <v>3.1754385964912282</v>
      </c>
      <c r="AC442" t="str" cm="1">
        <f t="array" ref="AC442">_xlfn.IFS(T442&lt;1000,"tiny",T442&lt;5000,"small",T442&lt;20000,"medium",T442&lt;50000,"large",T442&gt;50000,"very large")</f>
        <v>tiny</v>
      </c>
      <c r="AD442" t="str" cm="1">
        <f t="array" ref="AD442">_xlfn.IFS(W442&lt;5,"small",W442&lt;=20,"medium",W442&gt;20,"large")</f>
        <v>large</v>
      </c>
      <c r="AE442">
        <f t="shared" si="13"/>
        <v>6</v>
      </c>
    </row>
    <row r="443" spans="1:31" x14ac:dyDescent="0.3">
      <c r="A443">
        <v>526</v>
      </c>
      <c r="B443" t="s">
        <v>3418</v>
      </c>
      <c r="C443" t="s">
        <v>3419</v>
      </c>
      <c r="D443" s="1">
        <v>43630</v>
      </c>
      <c r="E443" t="s">
        <v>7206</v>
      </c>
      <c r="F443">
        <v>3487327</v>
      </c>
      <c r="G443" t="s">
        <v>3419</v>
      </c>
      <c r="H443">
        <v>2657</v>
      </c>
      <c r="I443" t="s">
        <v>3420</v>
      </c>
      <c r="J443" s="1">
        <v>41428</v>
      </c>
      <c r="K443" t="s">
        <v>5836</v>
      </c>
      <c r="L443" t="s">
        <v>46</v>
      </c>
      <c r="M443">
        <v>2657</v>
      </c>
      <c r="N443">
        <v>40</v>
      </c>
      <c r="O443" t="s">
        <v>3421</v>
      </c>
      <c r="P443">
        <v>316</v>
      </c>
      <c r="Q443" t="s">
        <v>3422</v>
      </c>
      <c r="R443">
        <v>4</v>
      </c>
      <c r="S443" t="s">
        <v>3423</v>
      </c>
      <c r="T443">
        <v>7109</v>
      </c>
      <c r="U443" s="1">
        <v>43848</v>
      </c>
      <c r="V443" t="s">
        <v>6118</v>
      </c>
      <c r="W443">
        <v>7</v>
      </c>
      <c r="X443" t="s">
        <v>3424</v>
      </c>
      <c r="Y443" t="s">
        <v>3425</v>
      </c>
      <c r="Z443">
        <v>10444562</v>
      </c>
      <c r="AA443" t="s">
        <v>24</v>
      </c>
      <c r="AB443" s="2">
        <f t="shared" si="12"/>
        <v>79</v>
      </c>
      <c r="AC443" t="str" cm="1">
        <f t="array" ref="AC443">_xlfn.IFS(T443&lt;1000,"tiny",T443&lt;5000,"small",T443&lt;20000,"medium",T443&lt;50000,"large",T443&gt;50000,"very large")</f>
        <v>medium</v>
      </c>
      <c r="AD443" t="str" cm="1">
        <f t="array" ref="AD443">_xlfn.IFS(W443&lt;5,"small",W443&lt;=20,"medium",W443&gt;20,"large")</f>
        <v>medium</v>
      </c>
      <c r="AE443">
        <f t="shared" si="13"/>
        <v>6</v>
      </c>
    </row>
    <row r="444" spans="1:31" x14ac:dyDescent="0.3">
      <c r="A444">
        <v>1047</v>
      </c>
      <c r="B444" t="s">
        <v>3426</v>
      </c>
      <c r="C444" t="s">
        <v>1278</v>
      </c>
      <c r="D444" s="1">
        <v>41757</v>
      </c>
      <c r="E444" t="s">
        <v>7207</v>
      </c>
      <c r="F444">
        <v>227486</v>
      </c>
      <c r="G444" t="s">
        <v>1278</v>
      </c>
      <c r="H444">
        <v>3241</v>
      </c>
      <c r="I444" t="s">
        <v>1279</v>
      </c>
      <c r="J444" s="1">
        <v>41429</v>
      </c>
      <c r="K444" t="s">
        <v>5837</v>
      </c>
      <c r="L444" t="s">
        <v>46</v>
      </c>
      <c r="M444">
        <v>3241</v>
      </c>
      <c r="N444">
        <v>68</v>
      </c>
      <c r="O444" t="s">
        <v>3427</v>
      </c>
      <c r="P444">
        <v>400</v>
      </c>
      <c r="Q444" t="s">
        <v>3428</v>
      </c>
      <c r="R444">
        <v>18</v>
      </c>
      <c r="S444" t="s">
        <v>1282</v>
      </c>
      <c r="T444">
        <v>3628</v>
      </c>
      <c r="U444" s="1">
        <v>43851</v>
      </c>
      <c r="V444" t="s">
        <v>6528</v>
      </c>
      <c r="W444">
        <v>20</v>
      </c>
      <c r="X444" t="s">
        <v>3429</v>
      </c>
      <c r="Y444" t="s">
        <v>3430</v>
      </c>
      <c r="Z444">
        <v>10480910</v>
      </c>
      <c r="AA444" t="s">
        <v>24</v>
      </c>
      <c r="AB444" s="2">
        <f t="shared" si="12"/>
        <v>22.222222222222221</v>
      </c>
      <c r="AC444" t="str" cm="1">
        <f t="array" ref="AC444">_xlfn.IFS(T444&lt;1000,"tiny",T444&lt;5000,"small",T444&lt;20000,"medium",T444&lt;50000,"large",T444&gt;50000,"very large")</f>
        <v>small</v>
      </c>
      <c r="AD444" t="str" cm="1">
        <f t="array" ref="AD444">_xlfn.IFS(W444&lt;5,"small",W444&lt;=20,"medium",W444&gt;20,"large")</f>
        <v>medium</v>
      </c>
      <c r="AE444">
        <f t="shared" si="13"/>
        <v>6</v>
      </c>
    </row>
    <row r="445" spans="1:31" x14ac:dyDescent="0.3">
      <c r="A445">
        <v>303</v>
      </c>
      <c r="B445" t="s">
        <v>3431</v>
      </c>
      <c r="C445" t="s">
        <v>3432</v>
      </c>
      <c r="D445" s="1">
        <v>43852</v>
      </c>
      <c r="E445" t="s">
        <v>5844</v>
      </c>
      <c r="F445">
        <v>1258619</v>
      </c>
      <c r="G445" t="s">
        <v>3432</v>
      </c>
      <c r="H445">
        <v>3262</v>
      </c>
      <c r="I445" t="s">
        <v>3433</v>
      </c>
      <c r="J445" s="1">
        <v>41430</v>
      </c>
      <c r="K445" t="s">
        <v>5838</v>
      </c>
      <c r="L445" t="s">
        <v>29</v>
      </c>
      <c r="M445">
        <v>3262</v>
      </c>
      <c r="N445">
        <v>0</v>
      </c>
      <c r="O445" t="s">
        <v>3434</v>
      </c>
      <c r="P445">
        <v>1632</v>
      </c>
      <c r="Q445" t="s">
        <v>3435</v>
      </c>
      <c r="R445">
        <v>33</v>
      </c>
      <c r="S445" t="s">
        <v>3436</v>
      </c>
      <c r="T445">
        <v>5016</v>
      </c>
      <c r="U445" s="1">
        <v>43852</v>
      </c>
      <c r="V445" t="s">
        <v>6529</v>
      </c>
      <c r="W445">
        <v>39</v>
      </c>
      <c r="X445" t="s">
        <v>3437</v>
      </c>
      <c r="Y445" t="s">
        <v>3438</v>
      </c>
      <c r="Z445">
        <v>10504702</v>
      </c>
      <c r="AA445" t="s">
        <v>24</v>
      </c>
      <c r="AB445" s="2">
        <f t="shared" si="12"/>
        <v>49.454545454545453</v>
      </c>
      <c r="AC445" t="str" cm="1">
        <f t="array" ref="AC445">_xlfn.IFS(T445&lt;1000,"tiny",T445&lt;5000,"small",T445&lt;20000,"medium",T445&lt;50000,"large",T445&gt;50000,"very large")</f>
        <v>medium</v>
      </c>
      <c r="AD445" t="str" cm="1">
        <f t="array" ref="AD445">_xlfn.IFS(W445&lt;5,"small",W445&lt;=20,"medium",W445&gt;20,"large")</f>
        <v>large</v>
      </c>
      <c r="AE445">
        <f t="shared" si="13"/>
        <v>6</v>
      </c>
    </row>
    <row r="446" spans="1:31" x14ac:dyDescent="0.3">
      <c r="A446">
        <v>80</v>
      </c>
      <c r="B446" t="s">
        <v>3439</v>
      </c>
      <c r="C446" t="s">
        <v>3440</v>
      </c>
      <c r="D446" s="1">
        <v>43808</v>
      </c>
      <c r="E446" t="s">
        <v>7208</v>
      </c>
      <c r="F446">
        <v>5949490</v>
      </c>
      <c r="G446" t="s">
        <v>3440</v>
      </c>
      <c r="H446">
        <v>1491</v>
      </c>
      <c r="I446" t="s">
        <v>3441</v>
      </c>
      <c r="J446" s="1">
        <v>41431</v>
      </c>
      <c r="K446" t="s">
        <v>5839</v>
      </c>
      <c r="L446" t="s">
        <v>37</v>
      </c>
      <c r="M446">
        <v>1491</v>
      </c>
      <c r="N446">
        <v>85</v>
      </c>
      <c r="O446" t="s">
        <v>3442</v>
      </c>
      <c r="P446">
        <v>669</v>
      </c>
      <c r="Q446" t="s">
        <v>3443</v>
      </c>
      <c r="R446">
        <v>18</v>
      </c>
      <c r="S446" t="s">
        <v>3444</v>
      </c>
      <c r="T446">
        <v>22908</v>
      </c>
      <c r="U446" s="1">
        <v>43845</v>
      </c>
      <c r="V446" t="s">
        <v>6530</v>
      </c>
      <c r="W446">
        <v>22</v>
      </c>
      <c r="X446" t="s">
        <v>3445</v>
      </c>
      <c r="Y446" t="s">
        <v>3446</v>
      </c>
      <c r="Z446">
        <v>10536933</v>
      </c>
      <c r="AA446" t="s">
        <v>24</v>
      </c>
      <c r="AB446" s="2">
        <f t="shared" si="12"/>
        <v>37.166666666666664</v>
      </c>
      <c r="AC446" t="str" cm="1">
        <f t="array" ref="AC446">_xlfn.IFS(T446&lt;1000,"tiny",T446&lt;5000,"small",T446&lt;20000,"medium",T446&lt;50000,"large",T446&gt;50000,"very large")</f>
        <v>large</v>
      </c>
      <c r="AD446" t="str" cm="1">
        <f t="array" ref="AD446">_xlfn.IFS(W446&lt;5,"small",W446&lt;=20,"medium",W446&gt;20,"large")</f>
        <v>large</v>
      </c>
      <c r="AE446">
        <f t="shared" si="13"/>
        <v>6</v>
      </c>
    </row>
    <row r="447" spans="1:31" x14ac:dyDescent="0.3">
      <c r="A447">
        <v>1032</v>
      </c>
      <c r="B447" t="s">
        <v>3447</v>
      </c>
      <c r="C447" t="s">
        <v>3448</v>
      </c>
      <c r="D447" s="1">
        <v>43851</v>
      </c>
      <c r="E447" t="s">
        <v>7209</v>
      </c>
      <c r="F447">
        <v>5138804</v>
      </c>
      <c r="G447" t="s">
        <v>3448</v>
      </c>
      <c r="H447">
        <v>1867</v>
      </c>
      <c r="I447" t="s">
        <v>3449</v>
      </c>
      <c r="J447" s="1">
        <v>41432</v>
      </c>
      <c r="K447" t="s">
        <v>5840</v>
      </c>
      <c r="L447" t="s">
        <v>46</v>
      </c>
      <c r="M447">
        <v>1867</v>
      </c>
      <c r="N447">
        <v>35</v>
      </c>
      <c r="O447" t="s">
        <v>3450</v>
      </c>
      <c r="P447">
        <v>1668</v>
      </c>
      <c r="Q447" t="s">
        <v>3451</v>
      </c>
      <c r="R447">
        <v>73</v>
      </c>
      <c r="S447" t="s">
        <v>3452</v>
      </c>
      <c r="T447">
        <v>8610</v>
      </c>
      <c r="U447" s="1">
        <v>43852</v>
      </c>
      <c r="V447" t="s">
        <v>6531</v>
      </c>
      <c r="W447">
        <v>86</v>
      </c>
      <c r="X447" t="s">
        <v>3453</v>
      </c>
      <c r="Y447" t="s">
        <v>3454</v>
      </c>
      <c r="Z447">
        <v>10553586</v>
      </c>
      <c r="AA447" t="s">
        <v>24</v>
      </c>
      <c r="AB447" s="2">
        <f t="shared" si="12"/>
        <v>22.849315068493151</v>
      </c>
      <c r="AC447" t="str" cm="1">
        <f t="array" ref="AC447">_xlfn.IFS(T447&lt;1000,"tiny",T447&lt;5000,"small",T447&lt;20000,"medium",T447&lt;50000,"large",T447&gt;50000,"very large")</f>
        <v>medium</v>
      </c>
      <c r="AD447" t="str" cm="1">
        <f t="array" ref="AD447">_xlfn.IFS(W447&lt;5,"small",W447&lt;=20,"medium",W447&gt;20,"large")</f>
        <v>large</v>
      </c>
      <c r="AE447">
        <f t="shared" si="13"/>
        <v>6</v>
      </c>
    </row>
    <row r="448" spans="1:31" x14ac:dyDescent="0.3">
      <c r="A448">
        <v>511</v>
      </c>
      <c r="B448" t="s">
        <v>3455</v>
      </c>
      <c r="C448" t="s">
        <v>3456</v>
      </c>
      <c r="D448" s="1">
        <v>42811</v>
      </c>
      <c r="E448" t="s">
        <v>7210</v>
      </c>
      <c r="F448">
        <v>1517544</v>
      </c>
      <c r="G448" t="s">
        <v>3456</v>
      </c>
      <c r="H448">
        <v>1841</v>
      </c>
      <c r="I448" t="s">
        <v>3457</v>
      </c>
      <c r="J448" s="1">
        <v>41436</v>
      </c>
      <c r="K448" t="s">
        <v>5841</v>
      </c>
      <c r="L448" t="s">
        <v>46</v>
      </c>
      <c r="M448">
        <v>1841</v>
      </c>
      <c r="N448">
        <v>67</v>
      </c>
      <c r="O448" t="s">
        <v>3458</v>
      </c>
      <c r="P448">
        <v>82</v>
      </c>
      <c r="Q448" t="s">
        <v>3459</v>
      </c>
      <c r="R448">
        <v>12</v>
      </c>
      <c r="S448" t="s">
        <v>3460</v>
      </c>
      <c r="T448">
        <v>131111</v>
      </c>
      <c r="U448" s="1">
        <v>43846</v>
      </c>
      <c r="V448" t="s">
        <v>6532</v>
      </c>
      <c r="W448">
        <v>14</v>
      </c>
      <c r="X448" t="s">
        <v>3461</v>
      </c>
      <c r="Y448" t="s">
        <v>3462</v>
      </c>
      <c r="Z448">
        <v>10626798</v>
      </c>
      <c r="AA448" t="s">
        <v>24</v>
      </c>
      <c r="AB448" s="2">
        <f t="shared" si="12"/>
        <v>6.833333333333333</v>
      </c>
      <c r="AC448" t="str" cm="1">
        <f t="array" ref="AC448">_xlfn.IFS(T448&lt;1000,"tiny",T448&lt;5000,"small",T448&lt;20000,"medium",T448&lt;50000,"large",T448&gt;50000,"very large")</f>
        <v>very large</v>
      </c>
      <c r="AD448" t="str" cm="1">
        <f t="array" ref="AD448">_xlfn.IFS(W448&lt;5,"small",W448&lt;=20,"medium",W448&gt;20,"large")</f>
        <v>medium</v>
      </c>
      <c r="AE448">
        <f t="shared" si="13"/>
        <v>6</v>
      </c>
    </row>
    <row r="449" spans="1:31" x14ac:dyDescent="0.3">
      <c r="A449">
        <v>537</v>
      </c>
      <c r="B449" t="s">
        <v>3463</v>
      </c>
      <c r="C449" t="s">
        <v>2521</v>
      </c>
      <c r="D449" s="1">
        <v>43728</v>
      </c>
      <c r="E449" t="s">
        <v>7211</v>
      </c>
      <c r="F449">
        <v>675408</v>
      </c>
      <c r="G449" t="s">
        <v>2521</v>
      </c>
      <c r="H449">
        <v>3880</v>
      </c>
      <c r="I449" t="s">
        <v>3464</v>
      </c>
      <c r="J449" s="1">
        <v>41437</v>
      </c>
      <c r="K449" t="s">
        <v>5842</v>
      </c>
      <c r="L449" t="s">
        <v>46</v>
      </c>
      <c r="M449">
        <v>3880</v>
      </c>
      <c r="N449">
        <v>67</v>
      </c>
      <c r="O449" t="s">
        <v>3465</v>
      </c>
      <c r="P449">
        <v>301</v>
      </c>
      <c r="Q449" t="s">
        <v>3466</v>
      </c>
      <c r="R449">
        <v>13</v>
      </c>
      <c r="S449" t="s">
        <v>2525</v>
      </c>
      <c r="T449">
        <v>3689</v>
      </c>
      <c r="U449" s="1">
        <v>43852</v>
      </c>
      <c r="V449" t="s">
        <v>6533</v>
      </c>
      <c r="W449">
        <v>15</v>
      </c>
      <c r="X449" t="s">
        <v>3467</v>
      </c>
      <c r="Y449" t="s">
        <v>3468</v>
      </c>
      <c r="Z449">
        <v>10641697</v>
      </c>
      <c r="AA449" t="s">
        <v>24</v>
      </c>
      <c r="AB449" s="2">
        <f t="shared" si="12"/>
        <v>23.153846153846153</v>
      </c>
      <c r="AC449" t="str" cm="1">
        <f t="array" ref="AC449">_xlfn.IFS(T449&lt;1000,"tiny",T449&lt;5000,"small",T449&lt;20000,"medium",T449&lt;50000,"large",T449&gt;50000,"very large")</f>
        <v>small</v>
      </c>
      <c r="AD449" t="str" cm="1">
        <f t="array" ref="AD449">_xlfn.IFS(W449&lt;5,"small",W449&lt;=20,"medium",W449&gt;20,"large")</f>
        <v>medium</v>
      </c>
      <c r="AE449">
        <f t="shared" si="13"/>
        <v>6</v>
      </c>
    </row>
    <row r="450" spans="1:31" x14ac:dyDescent="0.3">
      <c r="A450">
        <v>328</v>
      </c>
      <c r="B450" t="s">
        <v>3469</v>
      </c>
      <c r="C450" t="s">
        <v>3470</v>
      </c>
      <c r="D450" s="1">
        <v>43626</v>
      </c>
      <c r="E450" t="s">
        <v>7212</v>
      </c>
      <c r="F450">
        <v>534307</v>
      </c>
      <c r="G450" t="s">
        <v>3470</v>
      </c>
      <c r="H450">
        <v>1507</v>
      </c>
      <c r="I450" t="s">
        <v>3471</v>
      </c>
      <c r="J450" s="1">
        <v>41438</v>
      </c>
      <c r="K450" t="s">
        <v>5843</v>
      </c>
      <c r="L450" t="s">
        <v>46</v>
      </c>
      <c r="M450">
        <v>1507</v>
      </c>
      <c r="N450">
        <v>117</v>
      </c>
      <c r="O450" t="s">
        <v>3472</v>
      </c>
      <c r="P450">
        <v>380</v>
      </c>
      <c r="Q450" t="s">
        <v>3473</v>
      </c>
      <c r="R450">
        <v>15</v>
      </c>
      <c r="S450" t="s">
        <v>3474</v>
      </c>
      <c r="T450">
        <v>811</v>
      </c>
      <c r="U450" s="1">
        <v>43850</v>
      </c>
      <c r="V450" t="s">
        <v>6534</v>
      </c>
      <c r="W450">
        <v>23</v>
      </c>
      <c r="X450" t="s">
        <v>3475</v>
      </c>
      <c r="Y450" t="s">
        <v>3476</v>
      </c>
      <c r="Z450">
        <v>10664576</v>
      </c>
      <c r="AA450" t="s">
        <v>24</v>
      </c>
      <c r="AB450" s="2">
        <f t="shared" si="12"/>
        <v>25.333333333333332</v>
      </c>
      <c r="AC450" t="str" cm="1">
        <f t="array" ref="AC450">_xlfn.IFS(T450&lt;1000,"tiny",T450&lt;5000,"small",T450&lt;20000,"medium",T450&lt;50000,"large",T450&gt;50000,"very large")</f>
        <v>tiny</v>
      </c>
      <c r="AD450" t="str" cm="1">
        <f t="array" ref="AD450">_xlfn.IFS(W450&lt;5,"small",W450&lt;=20,"medium",W450&gt;20,"large")</f>
        <v>large</v>
      </c>
      <c r="AE450">
        <f t="shared" si="13"/>
        <v>6</v>
      </c>
    </row>
    <row r="451" spans="1:31" x14ac:dyDescent="0.3">
      <c r="A451">
        <v>225</v>
      </c>
      <c r="B451" t="s">
        <v>3477</v>
      </c>
      <c r="C451" t="s">
        <v>3478</v>
      </c>
      <c r="D451" s="1">
        <v>43852</v>
      </c>
      <c r="E451" t="s">
        <v>7213</v>
      </c>
      <c r="F451">
        <v>6590824</v>
      </c>
      <c r="G451" t="s">
        <v>3478</v>
      </c>
      <c r="H451">
        <v>3671</v>
      </c>
      <c r="I451" t="s">
        <v>3479</v>
      </c>
      <c r="J451" s="1">
        <v>41441</v>
      </c>
      <c r="K451" t="s">
        <v>5844</v>
      </c>
      <c r="L451" t="s">
        <v>240</v>
      </c>
      <c r="M451">
        <v>3671</v>
      </c>
      <c r="N451">
        <v>185</v>
      </c>
      <c r="O451" t="s">
        <v>3480</v>
      </c>
      <c r="P451">
        <v>4380</v>
      </c>
      <c r="Q451" t="s">
        <v>3481</v>
      </c>
      <c r="R451">
        <v>45</v>
      </c>
      <c r="S451" t="s">
        <v>3482</v>
      </c>
      <c r="T451">
        <v>10758</v>
      </c>
      <c r="U451" s="1">
        <v>43852</v>
      </c>
      <c r="V451" t="s">
        <v>6535</v>
      </c>
      <c r="W451">
        <v>47</v>
      </c>
      <c r="X451" t="s">
        <v>3483</v>
      </c>
      <c r="Y451" t="s">
        <v>3484</v>
      </c>
      <c r="Z451">
        <v>10717754</v>
      </c>
      <c r="AA451" t="s">
        <v>24</v>
      </c>
      <c r="AB451" s="2">
        <f t="shared" ref="AB451:AB514" si="14">P451/R451</f>
        <v>97.333333333333329</v>
      </c>
      <c r="AC451" t="str" cm="1">
        <f t="array" ref="AC451">_xlfn.IFS(T451&lt;1000,"tiny",T451&lt;5000,"small",T451&lt;20000,"medium",T451&lt;50000,"large",T451&gt;50000,"very large")</f>
        <v>medium</v>
      </c>
      <c r="AD451" t="str" cm="1">
        <f t="array" ref="AD451">_xlfn.IFS(W451&lt;5,"small",W451&lt;=20,"medium",W451&gt;20,"large")</f>
        <v>large</v>
      </c>
      <c r="AE451">
        <f t="shared" ref="AE451:AE514" si="15">DATEDIF(J451,U451,"Y")</f>
        <v>6</v>
      </c>
    </row>
    <row r="452" spans="1:31" x14ac:dyDescent="0.3">
      <c r="A452">
        <v>409</v>
      </c>
      <c r="B452" t="s">
        <v>3485</v>
      </c>
      <c r="C452" t="s">
        <v>3486</v>
      </c>
      <c r="D452" s="1">
        <v>43852</v>
      </c>
      <c r="E452" t="s">
        <v>7214</v>
      </c>
      <c r="F452">
        <v>3170529</v>
      </c>
      <c r="G452" t="s">
        <v>3486</v>
      </c>
      <c r="H452">
        <v>2416</v>
      </c>
      <c r="I452" t="s">
        <v>3487</v>
      </c>
      <c r="J452" s="1">
        <v>41441</v>
      </c>
      <c r="K452" t="s">
        <v>5845</v>
      </c>
      <c r="L452" t="s">
        <v>177</v>
      </c>
      <c r="M452">
        <v>2416</v>
      </c>
      <c r="N452">
        <v>177</v>
      </c>
      <c r="O452" t="s">
        <v>3488</v>
      </c>
      <c r="P452">
        <v>1950</v>
      </c>
      <c r="Q452" t="s">
        <v>3489</v>
      </c>
      <c r="R452">
        <v>86</v>
      </c>
      <c r="S452" t="s">
        <v>3490</v>
      </c>
      <c r="T452">
        <v>11873</v>
      </c>
      <c r="U452" s="1">
        <v>43852</v>
      </c>
      <c r="V452" t="s">
        <v>6536</v>
      </c>
      <c r="W452">
        <v>88</v>
      </c>
      <c r="X452" t="s">
        <v>3491</v>
      </c>
      <c r="Y452" t="s">
        <v>3492</v>
      </c>
      <c r="Z452">
        <v>10726510</v>
      </c>
      <c r="AA452" t="s">
        <v>25</v>
      </c>
      <c r="AB452" s="2">
        <f t="shared" si="14"/>
        <v>22.674418604651162</v>
      </c>
      <c r="AC452" t="str" cm="1">
        <f t="array" ref="AC452">_xlfn.IFS(T452&lt;1000,"tiny",T452&lt;5000,"small",T452&lt;20000,"medium",T452&lt;50000,"large",T452&gt;50000,"very large")</f>
        <v>medium</v>
      </c>
      <c r="AD452" t="str" cm="1">
        <f t="array" ref="AD452">_xlfn.IFS(W452&lt;5,"small",W452&lt;=20,"medium",W452&gt;20,"large")</f>
        <v>large</v>
      </c>
      <c r="AE452">
        <f t="shared" si="15"/>
        <v>6</v>
      </c>
    </row>
    <row r="453" spans="1:31" x14ac:dyDescent="0.3">
      <c r="A453">
        <v>464</v>
      </c>
      <c r="B453" t="s">
        <v>3493</v>
      </c>
      <c r="C453" t="s">
        <v>3494</v>
      </c>
      <c r="D453" s="1">
        <v>43567</v>
      </c>
      <c r="E453" t="s">
        <v>7215</v>
      </c>
      <c r="F453">
        <v>80474</v>
      </c>
      <c r="G453" t="s">
        <v>3494</v>
      </c>
      <c r="H453">
        <v>3497</v>
      </c>
      <c r="I453" t="s">
        <v>3495</v>
      </c>
      <c r="J453" s="1">
        <v>41443</v>
      </c>
      <c r="K453" t="s">
        <v>5846</v>
      </c>
      <c r="L453" t="s">
        <v>240</v>
      </c>
      <c r="M453">
        <v>3497</v>
      </c>
      <c r="N453">
        <v>30</v>
      </c>
      <c r="O453" t="s">
        <v>3496</v>
      </c>
      <c r="P453">
        <v>148</v>
      </c>
      <c r="Q453" t="s">
        <v>3497</v>
      </c>
      <c r="R453">
        <v>16</v>
      </c>
      <c r="S453" t="s">
        <v>3498</v>
      </c>
      <c r="T453">
        <v>111</v>
      </c>
      <c r="U453" s="1">
        <v>43850</v>
      </c>
      <c r="V453" t="s">
        <v>6537</v>
      </c>
      <c r="W453">
        <v>18</v>
      </c>
      <c r="X453" t="s">
        <v>3499</v>
      </c>
      <c r="Y453" t="s">
        <v>3500</v>
      </c>
      <c r="Z453">
        <v>10757154</v>
      </c>
      <c r="AA453" t="s">
        <v>24</v>
      </c>
      <c r="AB453" s="2">
        <f t="shared" si="14"/>
        <v>9.25</v>
      </c>
      <c r="AC453" t="str" cm="1">
        <f t="array" ref="AC453">_xlfn.IFS(T453&lt;1000,"tiny",T453&lt;5000,"small",T453&lt;20000,"medium",T453&lt;50000,"large",T453&gt;50000,"very large")</f>
        <v>tiny</v>
      </c>
      <c r="AD453" t="str" cm="1">
        <f t="array" ref="AD453">_xlfn.IFS(W453&lt;5,"small",W453&lt;=20,"medium",W453&gt;20,"large")</f>
        <v>medium</v>
      </c>
      <c r="AE453">
        <f t="shared" si="15"/>
        <v>6</v>
      </c>
    </row>
    <row r="454" spans="1:31" x14ac:dyDescent="0.3">
      <c r="A454">
        <v>145</v>
      </c>
      <c r="B454" t="s">
        <v>3501</v>
      </c>
      <c r="C454" t="s">
        <v>3502</v>
      </c>
      <c r="D454" s="1">
        <v>43468</v>
      </c>
      <c r="E454" t="s">
        <v>7216</v>
      </c>
      <c r="F454">
        <v>1109214</v>
      </c>
      <c r="G454" t="s">
        <v>3502</v>
      </c>
      <c r="H454">
        <v>3660</v>
      </c>
      <c r="I454" t="s">
        <v>3503</v>
      </c>
      <c r="J454" s="1">
        <v>41446</v>
      </c>
      <c r="K454" t="s">
        <v>5847</v>
      </c>
      <c r="L454" t="s">
        <v>37</v>
      </c>
      <c r="M454">
        <v>3660</v>
      </c>
      <c r="N454">
        <v>4</v>
      </c>
      <c r="O454" t="s">
        <v>3504</v>
      </c>
      <c r="P454">
        <v>52</v>
      </c>
      <c r="Q454" t="s">
        <v>3505</v>
      </c>
      <c r="R454">
        <v>7</v>
      </c>
      <c r="S454" t="s">
        <v>3506</v>
      </c>
      <c r="T454">
        <v>32</v>
      </c>
      <c r="U454" s="1">
        <v>43851</v>
      </c>
      <c r="V454" t="s">
        <v>6431</v>
      </c>
      <c r="W454">
        <v>8</v>
      </c>
      <c r="X454" t="s">
        <v>3507</v>
      </c>
      <c r="Y454" t="s">
        <v>3508</v>
      </c>
      <c r="Z454">
        <v>10849933</v>
      </c>
      <c r="AA454" t="s">
        <v>24</v>
      </c>
      <c r="AB454" s="2">
        <f t="shared" si="14"/>
        <v>7.4285714285714288</v>
      </c>
      <c r="AC454" t="str" cm="1">
        <f t="array" ref="AC454">_xlfn.IFS(T454&lt;1000,"tiny",T454&lt;5000,"small",T454&lt;20000,"medium",T454&lt;50000,"large",T454&gt;50000,"very large")</f>
        <v>tiny</v>
      </c>
      <c r="AD454" t="str" cm="1">
        <f t="array" ref="AD454">_xlfn.IFS(W454&lt;5,"small",W454&lt;=20,"medium",W454&gt;20,"large")</f>
        <v>medium</v>
      </c>
      <c r="AE454">
        <f t="shared" si="15"/>
        <v>6</v>
      </c>
    </row>
    <row r="455" spans="1:31" x14ac:dyDescent="0.3">
      <c r="A455">
        <v>530</v>
      </c>
      <c r="B455" t="s">
        <v>3509</v>
      </c>
      <c r="C455" t="s">
        <v>3510</v>
      </c>
      <c r="D455" s="1">
        <v>43843</v>
      </c>
      <c r="E455" t="s">
        <v>7217</v>
      </c>
      <c r="F455">
        <v>2162645</v>
      </c>
      <c r="G455" t="s">
        <v>3510</v>
      </c>
      <c r="H455">
        <v>1605</v>
      </c>
      <c r="I455" t="s">
        <v>3511</v>
      </c>
      <c r="J455" s="1">
        <v>41448</v>
      </c>
      <c r="K455" t="s">
        <v>5848</v>
      </c>
      <c r="L455" t="s">
        <v>177</v>
      </c>
      <c r="M455">
        <v>1605</v>
      </c>
      <c r="N455">
        <v>40</v>
      </c>
      <c r="O455" t="s">
        <v>3512</v>
      </c>
      <c r="P455">
        <v>904</v>
      </c>
      <c r="Q455" t="s">
        <v>3513</v>
      </c>
      <c r="R455">
        <v>21</v>
      </c>
      <c r="S455" t="s">
        <v>3514</v>
      </c>
      <c r="T455">
        <v>9571</v>
      </c>
      <c r="U455" s="1">
        <v>43850</v>
      </c>
      <c r="V455" t="s">
        <v>6538</v>
      </c>
      <c r="W455">
        <v>23</v>
      </c>
      <c r="X455" t="s">
        <v>3515</v>
      </c>
      <c r="Y455" t="s">
        <v>3516</v>
      </c>
      <c r="Z455">
        <v>10885469</v>
      </c>
      <c r="AA455" t="s">
        <v>24</v>
      </c>
      <c r="AB455" s="2">
        <f t="shared" si="14"/>
        <v>43.047619047619051</v>
      </c>
      <c r="AC455" t="str" cm="1">
        <f t="array" ref="AC455">_xlfn.IFS(T455&lt;1000,"tiny",T455&lt;5000,"small",T455&lt;20000,"medium",T455&lt;50000,"large",T455&gt;50000,"very large")</f>
        <v>medium</v>
      </c>
      <c r="AD455" t="str" cm="1">
        <f t="array" ref="AD455">_xlfn.IFS(W455&lt;5,"small",W455&lt;=20,"medium",W455&gt;20,"large")</f>
        <v>large</v>
      </c>
      <c r="AE455">
        <f t="shared" si="15"/>
        <v>6</v>
      </c>
    </row>
    <row r="456" spans="1:31" x14ac:dyDescent="0.3">
      <c r="A456">
        <v>337</v>
      </c>
      <c r="B456" t="s">
        <v>3517</v>
      </c>
      <c r="C456" t="s">
        <v>3518</v>
      </c>
      <c r="D456" s="1">
        <v>43843</v>
      </c>
      <c r="E456" t="s">
        <v>7218</v>
      </c>
      <c r="F456">
        <v>504561</v>
      </c>
      <c r="G456" t="s">
        <v>3518</v>
      </c>
      <c r="H456">
        <v>5045</v>
      </c>
      <c r="I456" t="s">
        <v>3519</v>
      </c>
      <c r="J456" s="1">
        <v>41450</v>
      </c>
      <c r="K456" t="s">
        <v>5849</v>
      </c>
      <c r="L456" t="s">
        <v>37</v>
      </c>
      <c r="M456">
        <v>5045</v>
      </c>
      <c r="N456">
        <v>65</v>
      </c>
      <c r="O456" t="s">
        <v>3520</v>
      </c>
      <c r="P456">
        <v>606</v>
      </c>
      <c r="Q456" t="s">
        <v>3521</v>
      </c>
      <c r="R456">
        <v>17</v>
      </c>
      <c r="S456" t="s">
        <v>3522</v>
      </c>
      <c r="T456">
        <v>1686</v>
      </c>
      <c r="U456" s="1">
        <v>43852</v>
      </c>
      <c r="V456" t="s">
        <v>6539</v>
      </c>
      <c r="W456">
        <v>25</v>
      </c>
      <c r="X456" t="s">
        <v>3523</v>
      </c>
      <c r="Y456" t="s">
        <v>3524</v>
      </c>
      <c r="Z456">
        <v>10934235</v>
      </c>
      <c r="AA456" t="s">
        <v>24</v>
      </c>
      <c r="AB456" s="2">
        <f t="shared" si="14"/>
        <v>35.647058823529413</v>
      </c>
      <c r="AC456" t="str" cm="1">
        <f t="array" ref="AC456">_xlfn.IFS(T456&lt;1000,"tiny",T456&lt;5000,"small",T456&lt;20000,"medium",T456&lt;50000,"large",T456&gt;50000,"very large")</f>
        <v>small</v>
      </c>
      <c r="AD456" t="str" cm="1">
        <f t="array" ref="AD456">_xlfn.IFS(W456&lt;5,"small",W456&lt;=20,"medium",W456&gt;20,"large")</f>
        <v>large</v>
      </c>
      <c r="AE456">
        <f t="shared" si="15"/>
        <v>6</v>
      </c>
    </row>
    <row r="457" spans="1:31" x14ac:dyDescent="0.3">
      <c r="A457">
        <v>438</v>
      </c>
      <c r="B457" t="s">
        <v>3525</v>
      </c>
      <c r="C457" t="s">
        <v>3526</v>
      </c>
      <c r="D457" s="1">
        <v>43828</v>
      </c>
      <c r="E457" t="s">
        <v>7219</v>
      </c>
      <c r="F457">
        <v>1634585</v>
      </c>
      <c r="G457" t="s">
        <v>3526</v>
      </c>
      <c r="H457">
        <v>2218</v>
      </c>
      <c r="I457" t="s">
        <v>3527</v>
      </c>
      <c r="J457" s="1">
        <v>41450</v>
      </c>
      <c r="K457" t="s">
        <v>5850</v>
      </c>
      <c r="L457" t="s">
        <v>177</v>
      </c>
      <c r="M457">
        <v>2218</v>
      </c>
      <c r="N457">
        <v>198</v>
      </c>
      <c r="O457" t="s">
        <v>3528</v>
      </c>
      <c r="P457">
        <v>942</v>
      </c>
      <c r="Q457" t="s">
        <v>3529</v>
      </c>
      <c r="R457">
        <v>47</v>
      </c>
      <c r="S457" t="s">
        <v>3530</v>
      </c>
      <c r="T457">
        <v>16726</v>
      </c>
      <c r="U457" s="1">
        <v>43850</v>
      </c>
      <c r="V457" t="s">
        <v>6540</v>
      </c>
      <c r="W457">
        <v>58</v>
      </c>
      <c r="X457" t="s">
        <v>3531</v>
      </c>
      <c r="Y457" t="s">
        <v>3532</v>
      </c>
      <c r="Z457">
        <v>10952997</v>
      </c>
      <c r="AA457" t="s">
        <v>24</v>
      </c>
      <c r="AB457" s="2">
        <f t="shared" si="14"/>
        <v>20.042553191489361</v>
      </c>
      <c r="AC457" t="str" cm="1">
        <f t="array" ref="AC457">_xlfn.IFS(T457&lt;1000,"tiny",T457&lt;5000,"small",T457&lt;20000,"medium",T457&lt;50000,"large",T457&gt;50000,"very large")</f>
        <v>medium</v>
      </c>
      <c r="AD457" t="str" cm="1">
        <f t="array" ref="AD457">_xlfn.IFS(W457&lt;5,"small",W457&lt;=20,"medium",W457&gt;20,"large")</f>
        <v>large</v>
      </c>
      <c r="AE457">
        <f t="shared" si="15"/>
        <v>6</v>
      </c>
    </row>
    <row r="458" spans="1:31" x14ac:dyDescent="0.3">
      <c r="A458">
        <v>1108</v>
      </c>
      <c r="B458" t="s">
        <v>3533</v>
      </c>
      <c r="C458" t="s">
        <v>3534</v>
      </c>
      <c r="D458" s="1">
        <v>43851</v>
      </c>
      <c r="E458" t="s">
        <v>7220</v>
      </c>
      <c r="F458">
        <v>20077752</v>
      </c>
      <c r="G458" t="s">
        <v>3534</v>
      </c>
      <c r="H458">
        <v>5378</v>
      </c>
      <c r="I458" t="s">
        <v>3535</v>
      </c>
      <c r="J458" s="1">
        <v>41451</v>
      </c>
      <c r="K458" t="s">
        <v>5851</v>
      </c>
      <c r="L458" t="s">
        <v>46</v>
      </c>
      <c r="M458">
        <v>5378</v>
      </c>
      <c r="N458">
        <v>58</v>
      </c>
      <c r="O458" t="s">
        <v>3536</v>
      </c>
      <c r="P458">
        <v>805</v>
      </c>
      <c r="Q458" t="s">
        <v>3537</v>
      </c>
      <c r="R458">
        <v>147</v>
      </c>
      <c r="S458" t="s">
        <v>3538</v>
      </c>
      <c r="T458">
        <v>3185</v>
      </c>
      <c r="U458" s="1">
        <v>43853</v>
      </c>
      <c r="V458" t="s">
        <v>6541</v>
      </c>
      <c r="W458">
        <v>162</v>
      </c>
      <c r="X458" t="s">
        <v>3539</v>
      </c>
      <c r="Y458" t="s">
        <v>3540</v>
      </c>
      <c r="Z458">
        <v>10981994</v>
      </c>
      <c r="AA458" t="s">
        <v>24</v>
      </c>
      <c r="AB458" s="2">
        <f t="shared" si="14"/>
        <v>5.4761904761904763</v>
      </c>
      <c r="AC458" t="str" cm="1">
        <f t="array" ref="AC458">_xlfn.IFS(T458&lt;1000,"tiny",T458&lt;5000,"small",T458&lt;20000,"medium",T458&lt;50000,"large",T458&gt;50000,"very large")</f>
        <v>small</v>
      </c>
      <c r="AD458" t="str" cm="1">
        <f t="array" ref="AD458">_xlfn.IFS(W458&lt;5,"small",W458&lt;=20,"medium",W458&gt;20,"large")</f>
        <v>large</v>
      </c>
      <c r="AE458">
        <f t="shared" si="15"/>
        <v>6</v>
      </c>
    </row>
    <row r="459" spans="1:31" x14ac:dyDescent="0.3">
      <c r="A459">
        <v>2362</v>
      </c>
      <c r="B459" t="s">
        <v>3541</v>
      </c>
      <c r="C459" t="s">
        <v>3542</v>
      </c>
      <c r="D459" s="1">
        <v>43853</v>
      </c>
      <c r="E459" t="s">
        <v>7221</v>
      </c>
      <c r="F459">
        <v>3046006</v>
      </c>
      <c r="G459" t="s">
        <v>3542</v>
      </c>
      <c r="H459">
        <v>6903</v>
      </c>
      <c r="I459" t="s">
        <v>3543</v>
      </c>
      <c r="J459" s="1">
        <v>41452</v>
      </c>
      <c r="K459" t="s">
        <v>5852</v>
      </c>
      <c r="L459" t="s">
        <v>46</v>
      </c>
      <c r="M459">
        <v>6903</v>
      </c>
      <c r="N459">
        <v>181</v>
      </c>
      <c r="O459" t="s">
        <v>3544</v>
      </c>
      <c r="P459">
        <v>15600</v>
      </c>
      <c r="Q459" t="s">
        <v>3545</v>
      </c>
      <c r="R459">
        <v>94</v>
      </c>
      <c r="S459" t="s">
        <v>3546</v>
      </c>
      <c r="T459">
        <v>313617</v>
      </c>
      <c r="U459" s="1">
        <v>43853</v>
      </c>
      <c r="V459" t="s">
        <v>6542</v>
      </c>
      <c r="W459">
        <v>167</v>
      </c>
      <c r="X459" t="s">
        <v>3547</v>
      </c>
      <c r="Y459" t="s">
        <v>3548</v>
      </c>
      <c r="Z459">
        <v>11008076</v>
      </c>
      <c r="AA459" t="s">
        <v>24</v>
      </c>
      <c r="AB459" s="2">
        <f t="shared" si="14"/>
        <v>165.95744680851064</v>
      </c>
      <c r="AC459" t="str" cm="1">
        <f t="array" ref="AC459">_xlfn.IFS(T459&lt;1000,"tiny",T459&lt;5000,"small",T459&lt;20000,"medium",T459&lt;50000,"large",T459&gt;50000,"very large")</f>
        <v>very large</v>
      </c>
      <c r="AD459" t="str" cm="1">
        <f t="array" ref="AD459">_xlfn.IFS(W459&lt;5,"small",W459&lt;=20,"medium",W459&gt;20,"large")</f>
        <v>large</v>
      </c>
      <c r="AE459">
        <f t="shared" si="15"/>
        <v>6</v>
      </c>
    </row>
    <row r="460" spans="1:31" x14ac:dyDescent="0.3">
      <c r="A460">
        <v>904</v>
      </c>
      <c r="B460" t="s">
        <v>3549</v>
      </c>
      <c r="C460" t="s">
        <v>3550</v>
      </c>
      <c r="D460" s="1">
        <v>43845</v>
      </c>
      <c r="E460" t="s">
        <v>7222</v>
      </c>
      <c r="F460">
        <v>2379650</v>
      </c>
      <c r="G460" t="s">
        <v>3550</v>
      </c>
      <c r="H460">
        <v>6757</v>
      </c>
      <c r="I460" t="s">
        <v>3551</v>
      </c>
      <c r="J460" s="1">
        <v>41455</v>
      </c>
      <c r="K460" t="s">
        <v>5591</v>
      </c>
      <c r="L460" t="s">
        <v>37</v>
      </c>
      <c r="M460">
        <v>6757</v>
      </c>
      <c r="N460">
        <v>62</v>
      </c>
      <c r="O460" t="s">
        <v>3552</v>
      </c>
      <c r="P460">
        <v>531</v>
      </c>
      <c r="Q460" t="s">
        <v>3553</v>
      </c>
      <c r="R460">
        <v>22</v>
      </c>
      <c r="S460" t="s">
        <v>3554</v>
      </c>
      <c r="T460">
        <v>7840</v>
      </c>
      <c r="U460" s="1">
        <v>43853</v>
      </c>
      <c r="V460" t="s">
        <v>6543</v>
      </c>
      <c r="W460">
        <v>31</v>
      </c>
      <c r="X460" t="s">
        <v>3555</v>
      </c>
      <c r="Y460" t="s">
        <v>3556</v>
      </c>
      <c r="Z460">
        <v>11075275</v>
      </c>
      <c r="AA460" t="s">
        <v>336</v>
      </c>
      <c r="AB460" s="2">
        <f t="shared" si="14"/>
        <v>24.136363636363637</v>
      </c>
      <c r="AC460" t="str" cm="1">
        <f t="array" ref="AC460">_xlfn.IFS(T460&lt;1000,"tiny",T460&lt;5000,"small",T460&lt;20000,"medium",T460&lt;50000,"large",T460&gt;50000,"very large")</f>
        <v>medium</v>
      </c>
      <c r="AD460" t="str" cm="1">
        <f t="array" ref="AD460">_xlfn.IFS(W460&lt;5,"small",W460&lt;=20,"medium",W460&gt;20,"large")</f>
        <v>large</v>
      </c>
      <c r="AE460">
        <f t="shared" si="15"/>
        <v>6</v>
      </c>
    </row>
    <row r="461" spans="1:31" x14ac:dyDescent="0.3">
      <c r="A461">
        <v>651</v>
      </c>
      <c r="B461" t="s">
        <v>3557</v>
      </c>
      <c r="C461" t="s">
        <v>3031</v>
      </c>
      <c r="D461" s="1">
        <v>43691</v>
      </c>
      <c r="E461" t="s">
        <v>7223</v>
      </c>
      <c r="F461">
        <v>2946214</v>
      </c>
      <c r="G461" t="s">
        <v>3031</v>
      </c>
      <c r="H461">
        <v>2417</v>
      </c>
      <c r="I461" t="s">
        <v>3558</v>
      </c>
      <c r="J461" s="1">
        <v>41455</v>
      </c>
      <c r="K461" t="s">
        <v>5854</v>
      </c>
      <c r="L461" t="s">
        <v>240</v>
      </c>
      <c r="M461">
        <v>2417</v>
      </c>
      <c r="N461">
        <v>1</v>
      </c>
      <c r="O461" t="s">
        <v>3559</v>
      </c>
      <c r="P461">
        <v>118</v>
      </c>
      <c r="Q461" t="s">
        <v>3560</v>
      </c>
      <c r="R461">
        <v>4</v>
      </c>
      <c r="S461" t="s">
        <v>3035</v>
      </c>
      <c r="T461">
        <v>5295</v>
      </c>
      <c r="U461" s="1">
        <v>43847</v>
      </c>
      <c r="V461" t="s">
        <v>6544</v>
      </c>
      <c r="W461">
        <v>5</v>
      </c>
      <c r="X461" t="s">
        <v>3561</v>
      </c>
      <c r="Y461" t="s">
        <v>3562</v>
      </c>
      <c r="Z461">
        <v>11078351</v>
      </c>
      <c r="AA461" t="s">
        <v>24</v>
      </c>
      <c r="AB461" s="2">
        <f t="shared" si="14"/>
        <v>29.5</v>
      </c>
      <c r="AC461" t="str" cm="1">
        <f t="array" ref="AC461">_xlfn.IFS(T461&lt;1000,"tiny",T461&lt;5000,"small",T461&lt;20000,"medium",T461&lt;50000,"large",T461&gt;50000,"very large")</f>
        <v>medium</v>
      </c>
      <c r="AD461" t="str" cm="1">
        <f t="array" ref="AD461">_xlfn.IFS(W461&lt;5,"small",W461&lt;=20,"medium",W461&gt;20,"large")</f>
        <v>medium</v>
      </c>
      <c r="AE461">
        <f t="shared" si="15"/>
        <v>6</v>
      </c>
    </row>
    <row r="462" spans="1:31" x14ac:dyDescent="0.3">
      <c r="A462">
        <v>267</v>
      </c>
      <c r="B462" t="s">
        <v>3565</v>
      </c>
      <c r="C462" t="s">
        <v>3566</v>
      </c>
      <c r="D462" s="1">
        <v>43546</v>
      </c>
      <c r="E462" t="s">
        <v>7224</v>
      </c>
      <c r="F462">
        <v>167081</v>
      </c>
      <c r="G462" t="s">
        <v>3566</v>
      </c>
      <c r="H462">
        <v>3559</v>
      </c>
      <c r="I462" t="s">
        <v>3567</v>
      </c>
      <c r="J462" s="1">
        <v>41458</v>
      </c>
      <c r="K462" t="s">
        <v>5855</v>
      </c>
      <c r="L462" t="s">
        <v>46</v>
      </c>
      <c r="M462">
        <v>3559</v>
      </c>
      <c r="N462">
        <v>22</v>
      </c>
      <c r="O462" t="s">
        <v>3568</v>
      </c>
      <c r="P462">
        <v>522</v>
      </c>
      <c r="Q462" t="s">
        <v>3569</v>
      </c>
      <c r="R462">
        <v>21</v>
      </c>
      <c r="S462" t="s">
        <v>3570</v>
      </c>
      <c r="T462">
        <v>1561</v>
      </c>
      <c r="U462" s="1">
        <v>43842</v>
      </c>
      <c r="V462" t="s">
        <v>5743</v>
      </c>
      <c r="W462">
        <v>24</v>
      </c>
      <c r="X462" t="s">
        <v>3571</v>
      </c>
      <c r="Y462" t="s">
        <v>3572</v>
      </c>
      <c r="Z462">
        <v>11140459</v>
      </c>
      <c r="AA462" t="s">
        <v>24</v>
      </c>
      <c r="AB462" s="2">
        <f t="shared" si="14"/>
        <v>24.857142857142858</v>
      </c>
      <c r="AC462" t="str" cm="1">
        <f t="array" ref="AC462">_xlfn.IFS(T462&lt;1000,"tiny",T462&lt;5000,"small",T462&lt;20000,"medium",T462&lt;50000,"large",T462&gt;50000,"very large")</f>
        <v>small</v>
      </c>
      <c r="AD462" t="str" cm="1">
        <f t="array" ref="AD462">_xlfn.IFS(W462&lt;5,"small",W462&lt;=20,"medium",W462&gt;20,"large")</f>
        <v>large</v>
      </c>
      <c r="AE462">
        <f t="shared" si="15"/>
        <v>6</v>
      </c>
    </row>
    <row r="463" spans="1:31" x14ac:dyDescent="0.3">
      <c r="A463">
        <v>2976</v>
      </c>
      <c r="B463" t="s">
        <v>3573</v>
      </c>
      <c r="C463" t="s">
        <v>3574</v>
      </c>
      <c r="D463" s="1">
        <v>43851</v>
      </c>
      <c r="E463" t="s">
        <v>7225</v>
      </c>
      <c r="F463">
        <v>159488</v>
      </c>
      <c r="G463" t="s">
        <v>3574</v>
      </c>
      <c r="H463">
        <v>17178</v>
      </c>
      <c r="I463" t="s">
        <v>3575</v>
      </c>
      <c r="J463" s="1">
        <v>41459</v>
      </c>
      <c r="K463" t="s">
        <v>5856</v>
      </c>
      <c r="L463" t="s">
        <v>177</v>
      </c>
      <c r="M463">
        <v>17178</v>
      </c>
      <c r="N463">
        <v>30</v>
      </c>
      <c r="O463" t="s">
        <v>3576</v>
      </c>
      <c r="P463">
        <v>3240</v>
      </c>
      <c r="Q463" t="s">
        <v>3577</v>
      </c>
      <c r="R463">
        <v>147</v>
      </c>
      <c r="S463" t="s">
        <v>3578</v>
      </c>
      <c r="T463">
        <v>181937</v>
      </c>
      <c r="U463" s="1">
        <v>43853</v>
      </c>
      <c r="V463" t="s">
        <v>6545</v>
      </c>
      <c r="W463">
        <v>164</v>
      </c>
      <c r="X463" t="s">
        <v>3579</v>
      </c>
      <c r="Y463" t="s">
        <v>3580</v>
      </c>
      <c r="Z463">
        <v>11171548</v>
      </c>
      <c r="AA463" t="s">
        <v>25</v>
      </c>
      <c r="AB463" s="2">
        <f t="shared" si="14"/>
        <v>22.040816326530614</v>
      </c>
      <c r="AC463" t="str" cm="1">
        <f t="array" ref="AC463">_xlfn.IFS(T463&lt;1000,"tiny",T463&lt;5000,"small",T463&lt;20000,"medium",T463&lt;50000,"large",T463&gt;50000,"very large")</f>
        <v>very large</v>
      </c>
      <c r="AD463" t="str" cm="1">
        <f t="array" ref="AD463">_xlfn.IFS(W463&lt;5,"small",W463&lt;=20,"medium",W463&gt;20,"large")</f>
        <v>large</v>
      </c>
      <c r="AE463">
        <f t="shared" si="15"/>
        <v>6</v>
      </c>
    </row>
    <row r="464" spans="1:31" x14ac:dyDescent="0.3">
      <c r="A464">
        <v>1499</v>
      </c>
      <c r="B464" t="s">
        <v>3581</v>
      </c>
      <c r="C464" t="s">
        <v>3582</v>
      </c>
      <c r="D464" s="1">
        <v>43829</v>
      </c>
      <c r="E464" t="s">
        <v>7226</v>
      </c>
      <c r="F464">
        <v>4941117</v>
      </c>
      <c r="G464" t="s">
        <v>3582</v>
      </c>
      <c r="H464">
        <v>5902</v>
      </c>
      <c r="I464" t="s">
        <v>3583</v>
      </c>
      <c r="J464" s="1">
        <v>41459</v>
      </c>
      <c r="K464" t="s">
        <v>5857</v>
      </c>
      <c r="L464" t="s">
        <v>29</v>
      </c>
      <c r="M464">
        <v>5902</v>
      </c>
      <c r="N464">
        <v>311</v>
      </c>
      <c r="O464" t="s">
        <v>3584</v>
      </c>
      <c r="P464">
        <v>248</v>
      </c>
      <c r="Q464" t="s">
        <v>3585</v>
      </c>
      <c r="R464">
        <v>6</v>
      </c>
      <c r="S464" t="s">
        <v>3586</v>
      </c>
      <c r="T464">
        <v>7244</v>
      </c>
      <c r="U464" s="1">
        <v>43852</v>
      </c>
      <c r="V464" t="s">
        <v>6546</v>
      </c>
      <c r="W464">
        <v>10</v>
      </c>
      <c r="X464" t="s">
        <v>3587</v>
      </c>
      <c r="Y464" t="s">
        <v>3588</v>
      </c>
      <c r="Z464">
        <v>11178512</v>
      </c>
      <c r="AA464" t="s">
        <v>24</v>
      </c>
      <c r="AB464" s="2">
        <f t="shared" si="14"/>
        <v>41.333333333333336</v>
      </c>
      <c r="AC464" t="str" cm="1">
        <f t="array" ref="AC464">_xlfn.IFS(T464&lt;1000,"tiny",T464&lt;5000,"small",T464&lt;20000,"medium",T464&lt;50000,"large",T464&gt;50000,"very large")</f>
        <v>medium</v>
      </c>
      <c r="AD464" t="str" cm="1">
        <f t="array" ref="AD464">_xlfn.IFS(W464&lt;5,"small",W464&lt;=20,"medium",W464&gt;20,"large")</f>
        <v>medium</v>
      </c>
      <c r="AE464">
        <f t="shared" si="15"/>
        <v>6</v>
      </c>
    </row>
    <row r="465" spans="1:31" x14ac:dyDescent="0.3">
      <c r="A465">
        <v>4644</v>
      </c>
      <c r="B465" t="s">
        <v>3589</v>
      </c>
      <c r="C465" t="s">
        <v>3590</v>
      </c>
      <c r="D465" s="1">
        <v>43852</v>
      </c>
      <c r="E465" t="s">
        <v>7227</v>
      </c>
      <c r="F465">
        <v>29385237</v>
      </c>
      <c r="G465" t="s">
        <v>3590</v>
      </c>
      <c r="H465">
        <v>41088</v>
      </c>
      <c r="I465" t="s">
        <v>3591</v>
      </c>
      <c r="J465" s="1">
        <v>41459</v>
      </c>
      <c r="K465" t="s">
        <v>5858</v>
      </c>
      <c r="L465" t="s">
        <v>240</v>
      </c>
      <c r="M465">
        <v>41088</v>
      </c>
      <c r="N465">
        <v>448</v>
      </c>
      <c r="O465" t="s">
        <v>3592</v>
      </c>
      <c r="P465">
        <v>5494</v>
      </c>
      <c r="Q465" t="s">
        <v>3593</v>
      </c>
      <c r="R465">
        <v>440</v>
      </c>
      <c r="S465" t="s">
        <v>3594</v>
      </c>
      <c r="T465">
        <v>82954</v>
      </c>
      <c r="U465" s="1">
        <v>43853</v>
      </c>
      <c r="V465" t="s">
        <v>6547</v>
      </c>
      <c r="W465">
        <v>666</v>
      </c>
      <c r="X465" t="s">
        <v>3595</v>
      </c>
      <c r="Y465" t="s">
        <v>3596</v>
      </c>
      <c r="Z465">
        <v>11180687</v>
      </c>
      <c r="AA465" t="s">
        <v>24</v>
      </c>
      <c r="AB465" s="2">
        <f t="shared" si="14"/>
        <v>12.486363636363636</v>
      </c>
      <c r="AC465" t="str" cm="1">
        <f t="array" ref="AC465">_xlfn.IFS(T465&lt;1000,"tiny",T465&lt;5000,"small",T465&lt;20000,"medium",T465&lt;50000,"large",T465&gt;50000,"very large")</f>
        <v>very large</v>
      </c>
      <c r="AD465" t="str" cm="1">
        <f t="array" ref="AD465">_xlfn.IFS(W465&lt;5,"small",W465&lt;=20,"medium",W465&gt;20,"large")</f>
        <v>large</v>
      </c>
      <c r="AE465">
        <f t="shared" si="15"/>
        <v>6</v>
      </c>
    </row>
    <row r="466" spans="1:31" x14ac:dyDescent="0.3">
      <c r="A466">
        <v>596</v>
      </c>
      <c r="B466" t="s">
        <v>3597</v>
      </c>
      <c r="C466" t="s">
        <v>3598</v>
      </c>
      <c r="D466" s="1">
        <v>43798</v>
      </c>
      <c r="E466" t="s">
        <v>7228</v>
      </c>
      <c r="F466">
        <v>2580077</v>
      </c>
      <c r="G466" t="s">
        <v>3598</v>
      </c>
      <c r="H466">
        <v>2227</v>
      </c>
      <c r="I466" t="s">
        <v>3599</v>
      </c>
      <c r="J466" s="1">
        <v>41459</v>
      </c>
      <c r="K466" t="s">
        <v>5859</v>
      </c>
      <c r="L466" t="s">
        <v>37</v>
      </c>
      <c r="M466">
        <v>2227</v>
      </c>
      <c r="N466">
        <v>11</v>
      </c>
      <c r="O466" t="s">
        <v>3600</v>
      </c>
      <c r="P466">
        <v>363</v>
      </c>
      <c r="Q466" t="s">
        <v>3601</v>
      </c>
      <c r="R466">
        <v>18</v>
      </c>
      <c r="S466" t="s">
        <v>3602</v>
      </c>
      <c r="T466">
        <v>8851</v>
      </c>
      <c r="U466" s="1">
        <v>43853</v>
      </c>
      <c r="V466" t="s">
        <v>6548</v>
      </c>
      <c r="W466">
        <v>25</v>
      </c>
      <c r="X466" t="s">
        <v>3603</v>
      </c>
      <c r="Y466" t="s">
        <v>3604</v>
      </c>
      <c r="Z466">
        <v>11188320</v>
      </c>
      <c r="AA466" t="s">
        <v>24</v>
      </c>
      <c r="AB466" s="2">
        <f t="shared" si="14"/>
        <v>20.166666666666668</v>
      </c>
      <c r="AC466" t="str" cm="1">
        <f t="array" ref="AC466">_xlfn.IFS(T466&lt;1000,"tiny",T466&lt;5000,"small",T466&lt;20000,"medium",T466&lt;50000,"large",T466&gt;50000,"very large")</f>
        <v>medium</v>
      </c>
      <c r="AD466" t="str" cm="1">
        <f t="array" ref="AD466">_xlfn.IFS(W466&lt;5,"small",W466&lt;=20,"medium",W466&gt;20,"large")</f>
        <v>large</v>
      </c>
      <c r="AE466">
        <f t="shared" si="15"/>
        <v>6</v>
      </c>
    </row>
    <row r="467" spans="1:31" x14ac:dyDescent="0.3">
      <c r="A467">
        <v>957</v>
      </c>
      <c r="B467" t="s">
        <v>3605</v>
      </c>
      <c r="C467" t="s">
        <v>3606</v>
      </c>
      <c r="D467" s="1">
        <v>43852</v>
      </c>
      <c r="E467" t="s">
        <v>7229</v>
      </c>
      <c r="F467">
        <v>8085</v>
      </c>
      <c r="G467" t="s">
        <v>3606</v>
      </c>
      <c r="H467">
        <v>5325</v>
      </c>
      <c r="I467" t="s">
        <v>3607</v>
      </c>
      <c r="J467" s="1">
        <v>41460</v>
      </c>
      <c r="K467" t="s">
        <v>5860</v>
      </c>
      <c r="L467" t="s">
        <v>240</v>
      </c>
      <c r="M467">
        <v>5325</v>
      </c>
      <c r="N467">
        <v>159</v>
      </c>
      <c r="O467" t="s">
        <v>3608</v>
      </c>
      <c r="P467">
        <v>2248</v>
      </c>
      <c r="Q467" t="s">
        <v>3609</v>
      </c>
      <c r="R467">
        <v>156</v>
      </c>
      <c r="S467" t="s">
        <v>3610</v>
      </c>
      <c r="T467">
        <v>2984</v>
      </c>
      <c r="U467" s="1">
        <v>43852</v>
      </c>
      <c r="V467" t="s">
        <v>6549</v>
      </c>
      <c r="W467">
        <v>176</v>
      </c>
      <c r="X467" t="s">
        <v>3611</v>
      </c>
      <c r="Y467" t="s">
        <v>3612</v>
      </c>
      <c r="Z467">
        <v>11206255</v>
      </c>
      <c r="AA467" t="s">
        <v>24</v>
      </c>
      <c r="AB467" s="2">
        <f t="shared" si="14"/>
        <v>14.410256410256411</v>
      </c>
      <c r="AC467" t="str" cm="1">
        <f t="array" ref="AC467">_xlfn.IFS(T467&lt;1000,"tiny",T467&lt;5000,"small",T467&lt;20000,"medium",T467&lt;50000,"large",T467&gt;50000,"very large")</f>
        <v>small</v>
      </c>
      <c r="AD467" t="str" cm="1">
        <f t="array" ref="AD467">_xlfn.IFS(W467&lt;5,"small",W467&lt;=20,"medium",W467&gt;20,"large")</f>
        <v>large</v>
      </c>
      <c r="AE467">
        <f t="shared" si="15"/>
        <v>6</v>
      </c>
    </row>
    <row r="468" spans="1:31" x14ac:dyDescent="0.3">
      <c r="A468">
        <v>6074</v>
      </c>
      <c r="B468" t="s">
        <v>3613</v>
      </c>
      <c r="C468" t="s">
        <v>3614</v>
      </c>
      <c r="D468" s="1">
        <v>43853</v>
      </c>
      <c r="E468" t="s">
        <v>7230</v>
      </c>
      <c r="F468">
        <v>41972792</v>
      </c>
      <c r="G468" t="s">
        <v>3614</v>
      </c>
      <c r="H468">
        <v>29300</v>
      </c>
      <c r="I468" t="s">
        <v>3615</v>
      </c>
      <c r="J468" s="1">
        <v>41461</v>
      </c>
      <c r="K468" t="s">
        <v>5861</v>
      </c>
      <c r="L468" t="s">
        <v>240</v>
      </c>
      <c r="M468">
        <v>29300</v>
      </c>
      <c r="N468">
        <v>613</v>
      </c>
      <c r="O468" t="s">
        <v>3616</v>
      </c>
      <c r="P468">
        <v>15819</v>
      </c>
      <c r="Q468" t="s">
        <v>3617</v>
      </c>
      <c r="R468">
        <v>399</v>
      </c>
      <c r="S468" t="s">
        <v>3618</v>
      </c>
      <c r="T468">
        <v>57080</v>
      </c>
      <c r="U468" s="1">
        <v>43853</v>
      </c>
      <c r="V468" t="s">
        <v>6550</v>
      </c>
      <c r="W468">
        <v>625</v>
      </c>
      <c r="X468" t="s">
        <v>3619</v>
      </c>
      <c r="Y468" t="s">
        <v>3620</v>
      </c>
      <c r="Z468">
        <v>11225014</v>
      </c>
      <c r="AA468" t="s">
        <v>24</v>
      </c>
      <c r="AB468" s="2">
        <f t="shared" si="14"/>
        <v>39.646616541353382</v>
      </c>
      <c r="AC468" t="str" cm="1">
        <f t="array" ref="AC468">_xlfn.IFS(T468&lt;1000,"tiny",T468&lt;5000,"small",T468&lt;20000,"medium",T468&lt;50000,"large",T468&gt;50000,"very large")</f>
        <v>very large</v>
      </c>
      <c r="AD468" t="str" cm="1">
        <f t="array" ref="AD468">_xlfn.IFS(W468&lt;5,"small",W468&lt;=20,"medium",W468&gt;20,"large")</f>
        <v>large</v>
      </c>
      <c r="AE468">
        <f t="shared" si="15"/>
        <v>6</v>
      </c>
    </row>
    <row r="469" spans="1:31" x14ac:dyDescent="0.3">
      <c r="A469">
        <v>197</v>
      </c>
      <c r="B469" t="s">
        <v>3621</v>
      </c>
      <c r="C469" t="s">
        <v>3622</v>
      </c>
      <c r="D469" s="1">
        <v>43849</v>
      </c>
      <c r="E469" t="s">
        <v>7231</v>
      </c>
      <c r="F469">
        <v>4175333</v>
      </c>
      <c r="G469" t="s">
        <v>3622</v>
      </c>
      <c r="H469">
        <v>2588</v>
      </c>
      <c r="I469" t="s">
        <v>3623</v>
      </c>
      <c r="J469" s="1">
        <v>41462</v>
      </c>
      <c r="K469" t="s">
        <v>5862</v>
      </c>
      <c r="L469" t="s">
        <v>46</v>
      </c>
      <c r="M469">
        <v>2588</v>
      </c>
      <c r="N469">
        <v>244</v>
      </c>
      <c r="O469" t="s">
        <v>3624</v>
      </c>
      <c r="P469">
        <v>2283</v>
      </c>
      <c r="Q469" t="s">
        <v>3625</v>
      </c>
      <c r="R469">
        <v>48</v>
      </c>
      <c r="S469" t="s">
        <v>3626</v>
      </c>
      <c r="T469">
        <v>11478</v>
      </c>
      <c r="U469" s="1">
        <v>43852</v>
      </c>
      <c r="V469" t="s">
        <v>6551</v>
      </c>
      <c r="W469">
        <v>61</v>
      </c>
      <c r="X469" t="s">
        <v>3622</v>
      </c>
      <c r="Y469" t="s">
        <v>3627</v>
      </c>
      <c r="Z469">
        <v>11233996</v>
      </c>
      <c r="AA469" t="s">
        <v>24</v>
      </c>
      <c r="AB469" s="2">
        <f t="shared" si="14"/>
        <v>47.5625</v>
      </c>
      <c r="AC469" t="str" cm="1">
        <f t="array" ref="AC469">_xlfn.IFS(T469&lt;1000,"tiny",T469&lt;5000,"small",T469&lt;20000,"medium",T469&lt;50000,"large",T469&gt;50000,"very large")</f>
        <v>medium</v>
      </c>
      <c r="AD469" t="str" cm="1">
        <f t="array" ref="AD469">_xlfn.IFS(W469&lt;5,"small",W469&lt;=20,"medium",W469&gt;20,"large")</f>
        <v>large</v>
      </c>
      <c r="AE469">
        <f t="shared" si="15"/>
        <v>6</v>
      </c>
    </row>
    <row r="470" spans="1:31" x14ac:dyDescent="0.3">
      <c r="A470">
        <v>5156</v>
      </c>
      <c r="B470" t="s">
        <v>3628</v>
      </c>
      <c r="C470" t="s">
        <v>3629</v>
      </c>
      <c r="D470" s="1">
        <v>43851</v>
      </c>
      <c r="E470" t="s">
        <v>7232</v>
      </c>
      <c r="F470">
        <v>423539</v>
      </c>
      <c r="G470" t="s">
        <v>3629</v>
      </c>
      <c r="H470">
        <v>28169</v>
      </c>
      <c r="I470" t="s">
        <v>3630</v>
      </c>
      <c r="J470" s="1">
        <v>41463</v>
      </c>
      <c r="K470" t="s">
        <v>5863</v>
      </c>
      <c r="L470" t="s">
        <v>46</v>
      </c>
      <c r="M470">
        <v>28169</v>
      </c>
      <c r="N470">
        <v>140</v>
      </c>
      <c r="O470" t="s">
        <v>3631</v>
      </c>
      <c r="P470">
        <v>2458</v>
      </c>
      <c r="Q470" t="s">
        <v>3632</v>
      </c>
      <c r="R470">
        <v>105</v>
      </c>
      <c r="S470" t="s">
        <v>3633</v>
      </c>
      <c r="T470">
        <v>64900</v>
      </c>
      <c r="U470" s="1">
        <v>43853</v>
      </c>
      <c r="V470" t="s">
        <v>6552</v>
      </c>
      <c r="W470">
        <v>151</v>
      </c>
      <c r="X470" t="s">
        <v>3634</v>
      </c>
      <c r="Y470" t="s">
        <v>3635</v>
      </c>
      <c r="Z470">
        <v>11267509</v>
      </c>
      <c r="AA470" t="s">
        <v>24</v>
      </c>
      <c r="AB470" s="2">
        <f t="shared" si="14"/>
        <v>23.409523809523808</v>
      </c>
      <c r="AC470" t="str" cm="1">
        <f t="array" ref="AC470">_xlfn.IFS(T470&lt;1000,"tiny",T470&lt;5000,"small",T470&lt;20000,"medium",T470&lt;50000,"large",T470&gt;50000,"very large")</f>
        <v>very large</v>
      </c>
      <c r="AD470" t="str" cm="1">
        <f t="array" ref="AD470">_xlfn.IFS(W470&lt;5,"small",W470&lt;=20,"medium",W470&gt;20,"large")</f>
        <v>large</v>
      </c>
      <c r="AE470">
        <f t="shared" si="15"/>
        <v>6</v>
      </c>
    </row>
    <row r="471" spans="1:31" x14ac:dyDescent="0.3">
      <c r="A471">
        <v>699</v>
      </c>
      <c r="B471" t="s">
        <v>3636</v>
      </c>
      <c r="C471" t="s">
        <v>3637</v>
      </c>
      <c r="D471" s="1">
        <v>43803</v>
      </c>
      <c r="E471" t="s">
        <v>7233</v>
      </c>
      <c r="F471">
        <v>1166193</v>
      </c>
      <c r="G471" t="s">
        <v>3637</v>
      </c>
      <c r="H471">
        <v>3190</v>
      </c>
      <c r="I471" t="s">
        <v>3638</v>
      </c>
      <c r="J471" s="1">
        <v>41466</v>
      </c>
      <c r="K471" t="s">
        <v>5864</v>
      </c>
      <c r="L471" t="s">
        <v>46</v>
      </c>
      <c r="M471">
        <v>3190</v>
      </c>
      <c r="N471">
        <v>119</v>
      </c>
      <c r="O471" t="s">
        <v>3639</v>
      </c>
      <c r="P471">
        <v>148</v>
      </c>
      <c r="Q471" t="s">
        <v>3640</v>
      </c>
      <c r="R471">
        <v>16</v>
      </c>
      <c r="S471" t="s">
        <v>3641</v>
      </c>
      <c r="T471">
        <v>5848</v>
      </c>
      <c r="U471" s="1">
        <v>43853</v>
      </c>
      <c r="V471" t="s">
        <v>6096</v>
      </c>
      <c r="W471">
        <v>22</v>
      </c>
      <c r="X471" t="s">
        <v>3642</v>
      </c>
      <c r="Y471" t="s">
        <v>3643</v>
      </c>
      <c r="Z471">
        <v>11339754</v>
      </c>
      <c r="AA471" t="s">
        <v>24</v>
      </c>
      <c r="AB471" s="2">
        <f t="shared" si="14"/>
        <v>9.25</v>
      </c>
      <c r="AC471" t="str" cm="1">
        <f t="array" ref="AC471">_xlfn.IFS(T471&lt;1000,"tiny",T471&lt;5000,"small",T471&lt;20000,"medium",T471&lt;50000,"large",T471&gt;50000,"very large")</f>
        <v>medium</v>
      </c>
      <c r="AD471" t="str" cm="1">
        <f t="array" ref="AD471">_xlfn.IFS(W471&lt;5,"small",W471&lt;=20,"medium",W471&gt;20,"large")</f>
        <v>large</v>
      </c>
      <c r="AE471">
        <f t="shared" si="15"/>
        <v>6</v>
      </c>
    </row>
    <row r="472" spans="1:31" x14ac:dyDescent="0.3">
      <c r="A472">
        <v>600</v>
      </c>
      <c r="B472" t="s">
        <v>3644</v>
      </c>
      <c r="C472" t="s">
        <v>76</v>
      </c>
      <c r="D472" s="1">
        <v>43845</v>
      </c>
      <c r="E472" t="s">
        <v>7234</v>
      </c>
      <c r="F472">
        <v>69631</v>
      </c>
      <c r="G472" t="s">
        <v>76</v>
      </c>
      <c r="H472">
        <v>3729</v>
      </c>
      <c r="I472" t="s">
        <v>3645</v>
      </c>
      <c r="J472" s="1">
        <v>41466</v>
      </c>
      <c r="K472" t="s">
        <v>5865</v>
      </c>
      <c r="L472" t="s">
        <v>29</v>
      </c>
      <c r="M472">
        <v>3729</v>
      </c>
      <c r="N472">
        <v>23</v>
      </c>
      <c r="O472" t="s">
        <v>3646</v>
      </c>
      <c r="P472">
        <v>36</v>
      </c>
      <c r="Q472" t="s">
        <v>3647</v>
      </c>
      <c r="R472">
        <v>13</v>
      </c>
      <c r="S472" t="s">
        <v>80</v>
      </c>
      <c r="T472">
        <v>38</v>
      </c>
      <c r="U472" s="1">
        <v>43852</v>
      </c>
      <c r="V472" t="s">
        <v>6101</v>
      </c>
      <c r="W472">
        <v>15</v>
      </c>
      <c r="X472" t="s">
        <v>3648</v>
      </c>
      <c r="Y472" t="s">
        <v>3649</v>
      </c>
      <c r="Z472">
        <v>11351927</v>
      </c>
      <c r="AA472" t="s">
        <v>24</v>
      </c>
      <c r="AB472" s="2">
        <f t="shared" si="14"/>
        <v>2.7692307692307692</v>
      </c>
      <c r="AC472" t="str" cm="1">
        <f t="array" ref="AC472">_xlfn.IFS(T472&lt;1000,"tiny",T472&lt;5000,"small",T472&lt;20000,"medium",T472&lt;50000,"large",T472&gt;50000,"very large")</f>
        <v>tiny</v>
      </c>
      <c r="AD472" t="str" cm="1">
        <f t="array" ref="AD472">_xlfn.IFS(W472&lt;5,"small",W472&lt;=20,"medium",W472&gt;20,"large")</f>
        <v>medium</v>
      </c>
      <c r="AE472">
        <f t="shared" si="15"/>
        <v>6</v>
      </c>
    </row>
    <row r="473" spans="1:31" x14ac:dyDescent="0.3">
      <c r="A473">
        <v>306</v>
      </c>
      <c r="B473" t="s">
        <v>3650</v>
      </c>
      <c r="C473" t="s">
        <v>3651</v>
      </c>
      <c r="D473" s="1">
        <v>43832</v>
      </c>
      <c r="E473" t="s">
        <v>7235</v>
      </c>
      <c r="F473">
        <v>1873922</v>
      </c>
      <c r="G473" t="s">
        <v>3651</v>
      </c>
      <c r="H473">
        <v>3273</v>
      </c>
      <c r="I473" t="s">
        <v>3652</v>
      </c>
      <c r="J473" s="1">
        <v>41467</v>
      </c>
      <c r="K473" t="s">
        <v>5866</v>
      </c>
      <c r="L473" t="s">
        <v>37</v>
      </c>
      <c r="M473">
        <v>3273</v>
      </c>
      <c r="N473">
        <v>5</v>
      </c>
      <c r="O473" t="s">
        <v>3653</v>
      </c>
      <c r="P473">
        <v>529</v>
      </c>
      <c r="Q473" t="s">
        <v>3654</v>
      </c>
      <c r="R473">
        <v>51</v>
      </c>
      <c r="S473" t="s">
        <v>3655</v>
      </c>
      <c r="T473">
        <v>780</v>
      </c>
      <c r="U473" s="1">
        <v>43852</v>
      </c>
      <c r="V473" t="s">
        <v>6553</v>
      </c>
      <c r="W473">
        <v>55</v>
      </c>
      <c r="X473" t="s">
        <v>3656</v>
      </c>
      <c r="Y473" t="s">
        <v>3657</v>
      </c>
      <c r="Z473">
        <v>11380094</v>
      </c>
      <c r="AA473" t="s">
        <v>24</v>
      </c>
      <c r="AB473" s="2">
        <f t="shared" si="14"/>
        <v>10.372549019607844</v>
      </c>
      <c r="AC473" t="str" cm="1">
        <f t="array" ref="AC473">_xlfn.IFS(T473&lt;1000,"tiny",T473&lt;5000,"small",T473&lt;20000,"medium",T473&lt;50000,"large",T473&gt;50000,"very large")</f>
        <v>tiny</v>
      </c>
      <c r="AD473" t="str" cm="1">
        <f t="array" ref="AD473">_xlfn.IFS(W473&lt;5,"small",W473&lt;=20,"medium",W473&gt;20,"large")</f>
        <v>large</v>
      </c>
      <c r="AE473">
        <f t="shared" si="15"/>
        <v>6</v>
      </c>
    </row>
    <row r="474" spans="1:31" x14ac:dyDescent="0.3">
      <c r="A474">
        <v>1059</v>
      </c>
      <c r="B474" t="s">
        <v>3658</v>
      </c>
      <c r="C474" t="s">
        <v>3659</v>
      </c>
      <c r="D474" s="1">
        <v>43852</v>
      </c>
      <c r="E474" t="s">
        <v>7236</v>
      </c>
      <c r="F474">
        <v>19274464</v>
      </c>
      <c r="G474" t="s">
        <v>3659</v>
      </c>
      <c r="H474">
        <v>12950</v>
      </c>
      <c r="I474" t="s">
        <v>3660</v>
      </c>
      <c r="J474" s="1">
        <v>41468</v>
      </c>
      <c r="K474" t="s">
        <v>5867</v>
      </c>
      <c r="L474" t="s">
        <v>240</v>
      </c>
      <c r="M474">
        <v>12950</v>
      </c>
      <c r="N474">
        <v>70</v>
      </c>
      <c r="O474" t="s">
        <v>3661</v>
      </c>
      <c r="P474">
        <v>1775</v>
      </c>
      <c r="Q474" t="s">
        <v>3662</v>
      </c>
      <c r="R474">
        <v>157</v>
      </c>
      <c r="S474" t="s">
        <v>3663</v>
      </c>
      <c r="T474">
        <v>2217</v>
      </c>
      <c r="U474" s="1">
        <v>43852</v>
      </c>
      <c r="V474" t="s">
        <v>6414</v>
      </c>
      <c r="W474">
        <v>182</v>
      </c>
      <c r="X474" t="s">
        <v>3664</v>
      </c>
      <c r="Y474" t="s">
        <v>3665</v>
      </c>
      <c r="Z474">
        <v>11393110</v>
      </c>
      <c r="AA474" t="s">
        <v>24</v>
      </c>
      <c r="AB474" s="2">
        <f t="shared" si="14"/>
        <v>11.305732484076433</v>
      </c>
      <c r="AC474" t="str" cm="1">
        <f t="array" ref="AC474">_xlfn.IFS(T474&lt;1000,"tiny",T474&lt;5000,"small",T474&lt;20000,"medium",T474&lt;50000,"large",T474&gt;50000,"very large")</f>
        <v>small</v>
      </c>
      <c r="AD474" t="str" cm="1">
        <f t="array" ref="AD474">_xlfn.IFS(W474&lt;5,"small",W474&lt;=20,"medium",W474&gt;20,"large")</f>
        <v>large</v>
      </c>
      <c r="AE474">
        <f t="shared" si="15"/>
        <v>6</v>
      </c>
    </row>
    <row r="475" spans="1:31" x14ac:dyDescent="0.3">
      <c r="A475">
        <v>1208</v>
      </c>
      <c r="B475" t="s">
        <v>3666</v>
      </c>
      <c r="C475" t="s">
        <v>3667</v>
      </c>
      <c r="D475" s="1">
        <v>43851</v>
      </c>
      <c r="E475" t="s">
        <v>7237</v>
      </c>
      <c r="F475">
        <v>12502901</v>
      </c>
      <c r="G475" t="s">
        <v>3667</v>
      </c>
      <c r="H475">
        <v>11000</v>
      </c>
      <c r="I475" t="s">
        <v>3668</v>
      </c>
      <c r="J475" s="1">
        <v>41469</v>
      </c>
      <c r="K475" t="s">
        <v>5868</v>
      </c>
      <c r="L475" t="s">
        <v>37</v>
      </c>
      <c r="M475">
        <v>11000</v>
      </c>
      <c r="N475">
        <v>172</v>
      </c>
      <c r="O475" t="s">
        <v>3669</v>
      </c>
      <c r="P475">
        <v>2591</v>
      </c>
      <c r="Q475" t="s">
        <v>3670</v>
      </c>
      <c r="R475">
        <v>193</v>
      </c>
      <c r="S475" t="s">
        <v>3671</v>
      </c>
      <c r="T475">
        <v>2619</v>
      </c>
      <c r="U475" s="1">
        <v>43852</v>
      </c>
      <c r="V475" t="s">
        <v>6554</v>
      </c>
      <c r="W475">
        <v>220</v>
      </c>
      <c r="X475" t="s">
        <v>3667</v>
      </c>
      <c r="Y475" t="s">
        <v>3672</v>
      </c>
      <c r="Z475">
        <v>11407242</v>
      </c>
      <c r="AA475" t="s">
        <v>24</v>
      </c>
      <c r="AB475" s="2">
        <f t="shared" si="14"/>
        <v>13.424870466321243</v>
      </c>
      <c r="AC475" t="str" cm="1">
        <f t="array" ref="AC475">_xlfn.IFS(T475&lt;1000,"tiny",T475&lt;5000,"small",T475&lt;20000,"medium",T475&lt;50000,"large",T475&gt;50000,"very large")</f>
        <v>small</v>
      </c>
      <c r="AD475" t="str" cm="1">
        <f t="array" ref="AD475">_xlfn.IFS(W475&lt;5,"small",W475&lt;=20,"medium",W475&gt;20,"large")</f>
        <v>large</v>
      </c>
      <c r="AE475">
        <f t="shared" si="15"/>
        <v>6</v>
      </c>
    </row>
    <row r="476" spans="1:31" x14ac:dyDescent="0.3">
      <c r="A476">
        <v>461</v>
      </c>
      <c r="B476" t="s">
        <v>3673</v>
      </c>
      <c r="C476" t="s">
        <v>3674</v>
      </c>
      <c r="D476" s="1">
        <v>43543</v>
      </c>
      <c r="E476" t="s">
        <v>7238</v>
      </c>
      <c r="F476">
        <v>3808535</v>
      </c>
      <c r="G476" t="s">
        <v>3674</v>
      </c>
      <c r="H476">
        <v>1751</v>
      </c>
      <c r="I476" t="s">
        <v>3675</v>
      </c>
      <c r="J476" s="1">
        <v>41470</v>
      </c>
      <c r="K476" t="s">
        <v>5869</v>
      </c>
      <c r="L476" t="s">
        <v>46</v>
      </c>
      <c r="M476">
        <v>1751</v>
      </c>
      <c r="N476">
        <v>48</v>
      </c>
      <c r="O476" t="s">
        <v>3676</v>
      </c>
      <c r="P476">
        <v>142</v>
      </c>
      <c r="Q476" t="s">
        <v>3677</v>
      </c>
      <c r="R476">
        <v>13</v>
      </c>
      <c r="S476" t="s">
        <v>3678</v>
      </c>
      <c r="T476">
        <v>3667</v>
      </c>
      <c r="U476" s="1">
        <v>43852</v>
      </c>
      <c r="V476" t="s">
        <v>6555</v>
      </c>
      <c r="W476">
        <v>13</v>
      </c>
      <c r="X476" t="s">
        <v>3679</v>
      </c>
      <c r="Y476" t="s">
        <v>3680</v>
      </c>
      <c r="Z476">
        <v>11426278</v>
      </c>
      <c r="AA476" t="s">
        <v>24</v>
      </c>
      <c r="AB476" s="2">
        <f t="shared" si="14"/>
        <v>10.923076923076923</v>
      </c>
      <c r="AC476" t="str" cm="1">
        <f t="array" ref="AC476">_xlfn.IFS(T476&lt;1000,"tiny",T476&lt;5000,"small",T476&lt;20000,"medium",T476&lt;50000,"large",T476&gt;50000,"very large")</f>
        <v>small</v>
      </c>
      <c r="AD476" t="str" cm="1">
        <f t="array" ref="AD476">_xlfn.IFS(W476&lt;5,"small",W476&lt;=20,"medium",W476&gt;20,"large")</f>
        <v>medium</v>
      </c>
      <c r="AE476">
        <f t="shared" si="15"/>
        <v>6</v>
      </c>
    </row>
    <row r="477" spans="1:31" x14ac:dyDescent="0.3">
      <c r="A477">
        <v>628</v>
      </c>
      <c r="B477" t="s">
        <v>3681</v>
      </c>
      <c r="C477" t="s">
        <v>3411</v>
      </c>
      <c r="D477" s="1">
        <v>43796</v>
      </c>
      <c r="E477" t="s">
        <v>7239</v>
      </c>
      <c r="F477">
        <v>4314092</v>
      </c>
      <c r="G477" t="s">
        <v>3411</v>
      </c>
      <c r="H477">
        <v>2460</v>
      </c>
      <c r="I477" t="s">
        <v>3682</v>
      </c>
      <c r="J477" s="1">
        <v>41471</v>
      </c>
      <c r="K477" t="s">
        <v>5870</v>
      </c>
      <c r="L477" t="s">
        <v>240</v>
      </c>
      <c r="M477">
        <v>2460</v>
      </c>
      <c r="N477">
        <v>6</v>
      </c>
      <c r="O477" t="s">
        <v>3683</v>
      </c>
      <c r="P477">
        <v>22</v>
      </c>
      <c r="Q477" t="s">
        <v>3684</v>
      </c>
      <c r="R477">
        <v>4</v>
      </c>
      <c r="S477" t="s">
        <v>3415</v>
      </c>
      <c r="T477">
        <v>95</v>
      </c>
      <c r="U477" s="1">
        <v>43851</v>
      </c>
      <c r="V477" t="s">
        <v>6556</v>
      </c>
      <c r="W477">
        <v>5</v>
      </c>
      <c r="X477" t="s">
        <v>3685</v>
      </c>
      <c r="Y477" t="s">
        <v>3686</v>
      </c>
      <c r="Z477">
        <v>11440704</v>
      </c>
      <c r="AA477" t="s">
        <v>24</v>
      </c>
      <c r="AB477" s="2">
        <f t="shared" si="14"/>
        <v>5.5</v>
      </c>
      <c r="AC477" t="str" cm="1">
        <f t="array" ref="AC477">_xlfn.IFS(T477&lt;1000,"tiny",T477&lt;5000,"small",T477&lt;20000,"medium",T477&lt;50000,"large",T477&gt;50000,"very large")</f>
        <v>tiny</v>
      </c>
      <c r="AD477" t="str" cm="1">
        <f t="array" ref="AD477">_xlfn.IFS(W477&lt;5,"small",W477&lt;=20,"medium",W477&gt;20,"large")</f>
        <v>medium</v>
      </c>
      <c r="AE477">
        <f t="shared" si="15"/>
        <v>6</v>
      </c>
    </row>
    <row r="478" spans="1:31" x14ac:dyDescent="0.3">
      <c r="A478">
        <v>221</v>
      </c>
      <c r="B478" t="s">
        <v>3689</v>
      </c>
      <c r="C478" t="s">
        <v>3690</v>
      </c>
      <c r="D478" s="1">
        <v>43451</v>
      </c>
      <c r="E478" t="s">
        <v>7240</v>
      </c>
      <c r="F478">
        <v>42678</v>
      </c>
      <c r="G478" t="s">
        <v>3690</v>
      </c>
      <c r="H478">
        <v>3531</v>
      </c>
      <c r="I478" t="s">
        <v>3691</v>
      </c>
      <c r="J478" s="1">
        <v>41475</v>
      </c>
      <c r="K478" t="s">
        <v>5871</v>
      </c>
      <c r="L478" t="s">
        <v>46</v>
      </c>
      <c r="M478">
        <v>3531</v>
      </c>
      <c r="N478">
        <v>20</v>
      </c>
      <c r="O478" t="s">
        <v>3692</v>
      </c>
      <c r="P478">
        <v>522</v>
      </c>
      <c r="Q478" t="s">
        <v>3693</v>
      </c>
      <c r="R478">
        <v>18</v>
      </c>
      <c r="S478" t="s">
        <v>3694</v>
      </c>
      <c r="T478">
        <v>1052</v>
      </c>
      <c r="U478" s="1">
        <v>43850</v>
      </c>
      <c r="V478" t="s">
        <v>6557</v>
      </c>
      <c r="W478">
        <v>19</v>
      </c>
      <c r="X478" t="s">
        <v>3695</v>
      </c>
      <c r="Y478" t="s">
        <v>3696</v>
      </c>
      <c r="Z478">
        <v>11543691</v>
      </c>
      <c r="AA478" t="s">
        <v>24</v>
      </c>
      <c r="AB478" s="2">
        <f t="shared" si="14"/>
        <v>29</v>
      </c>
      <c r="AC478" t="str" cm="1">
        <f t="array" ref="AC478">_xlfn.IFS(T478&lt;1000,"tiny",T478&lt;5000,"small",T478&lt;20000,"medium",T478&lt;50000,"large",T478&gt;50000,"very large")</f>
        <v>small</v>
      </c>
      <c r="AD478" t="str" cm="1">
        <f t="array" ref="AD478">_xlfn.IFS(W478&lt;5,"small",W478&lt;=20,"medium",W478&gt;20,"large")</f>
        <v>medium</v>
      </c>
      <c r="AE478">
        <f t="shared" si="15"/>
        <v>6</v>
      </c>
    </row>
    <row r="479" spans="1:31" x14ac:dyDescent="0.3">
      <c r="A479">
        <v>178</v>
      </c>
      <c r="B479" t="s">
        <v>3697</v>
      </c>
      <c r="C479" t="s">
        <v>3698</v>
      </c>
      <c r="D479" s="1">
        <v>43307</v>
      </c>
      <c r="E479" t="s">
        <v>7241</v>
      </c>
      <c r="F479">
        <v>1280137</v>
      </c>
      <c r="G479" t="s">
        <v>3698</v>
      </c>
      <c r="H479">
        <v>2318</v>
      </c>
      <c r="I479" t="s">
        <v>3699</v>
      </c>
      <c r="J479" s="1">
        <v>41475</v>
      </c>
      <c r="K479" t="s">
        <v>5872</v>
      </c>
      <c r="L479" t="s">
        <v>37</v>
      </c>
      <c r="M479">
        <v>2318</v>
      </c>
      <c r="N479">
        <v>38</v>
      </c>
      <c r="O479" t="s">
        <v>3700</v>
      </c>
      <c r="P479">
        <v>384</v>
      </c>
      <c r="Q479" t="s">
        <v>3701</v>
      </c>
      <c r="R479">
        <v>14</v>
      </c>
      <c r="S479" t="s">
        <v>3702</v>
      </c>
      <c r="T479">
        <v>11880</v>
      </c>
      <c r="U479" s="1">
        <v>43851</v>
      </c>
      <c r="V479" t="s">
        <v>6558</v>
      </c>
      <c r="W479">
        <v>17</v>
      </c>
      <c r="X479" t="s">
        <v>3703</v>
      </c>
      <c r="Y479" t="s">
        <v>3704</v>
      </c>
      <c r="Z479">
        <v>11552213</v>
      </c>
      <c r="AA479" t="s">
        <v>25</v>
      </c>
      <c r="AB479" s="2">
        <f t="shared" si="14"/>
        <v>27.428571428571427</v>
      </c>
      <c r="AC479" t="str" cm="1">
        <f t="array" ref="AC479">_xlfn.IFS(T479&lt;1000,"tiny",T479&lt;5000,"small",T479&lt;20000,"medium",T479&lt;50000,"large",T479&gt;50000,"very large")</f>
        <v>medium</v>
      </c>
      <c r="AD479" t="str" cm="1">
        <f t="array" ref="AD479">_xlfn.IFS(W479&lt;5,"small",W479&lt;=20,"medium",W479&gt;20,"large")</f>
        <v>medium</v>
      </c>
      <c r="AE479">
        <f t="shared" si="15"/>
        <v>6</v>
      </c>
    </row>
    <row r="480" spans="1:31" x14ac:dyDescent="0.3">
      <c r="A480">
        <v>617</v>
      </c>
      <c r="B480" t="s">
        <v>3705</v>
      </c>
      <c r="C480" t="s">
        <v>3706</v>
      </c>
      <c r="D480" s="1">
        <v>43381</v>
      </c>
      <c r="E480" t="s">
        <v>7242</v>
      </c>
      <c r="F480">
        <v>1200105</v>
      </c>
      <c r="G480" t="s">
        <v>3706</v>
      </c>
      <c r="H480">
        <v>2392</v>
      </c>
      <c r="I480" t="s">
        <v>3707</v>
      </c>
      <c r="J480" s="1">
        <v>41476</v>
      </c>
      <c r="K480" t="s">
        <v>5873</v>
      </c>
      <c r="L480" t="s">
        <v>46</v>
      </c>
      <c r="M480">
        <v>2392</v>
      </c>
      <c r="N480">
        <v>160</v>
      </c>
      <c r="O480" t="s">
        <v>3708</v>
      </c>
      <c r="P480">
        <v>669</v>
      </c>
      <c r="Q480" t="s">
        <v>3709</v>
      </c>
      <c r="R480">
        <v>12</v>
      </c>
      <c r="S480" t="s">
        <v>3710</v>
      </c>
      <c r="T480">
        <v>14217</v>
      </c>
      <c r="U480" s="1">
        <v>43852</v>
      </c>
      <c r="V480" t="s">
        <v>6559</v>
      </c>
      <c r="W480">
        <v>13</v>
      </c>
      <c r="X480" t="s">
        <v>3711</v>
      </c>
      <c r="Y480" t="s">
        <v>3712</v>
      </c>
      <c r="Z480">
        <v>11558916</v>
      </c>
      <c r="AA480" t="s">
        <v>24</v>
      </c>
      <c r="AB480" s="2">
        <f t="shared" si="14"/>
        <v>55.75</v>
      </c>
      <c r="AC480" t="str" cm="1">
        <f t="array" ref="AC480">_xlfn.IFS(T480&lt;1000,"tiny",T480&lt;5000,"small",T480&lt;20000,"medium",T480&lt;50000,"large",T480&gt;50000,"very large")</f>
        <v>medium</v>
      </c>
      <c r="AD480" t="str" cm="1">
        <f t="array" ref="AD480">_xlfn.IFS(W480&lt;5,"small",W480&lt;=20,"medium",W480&gt;20,"large")</f>
        <v>medium</v>
      </c>
      <c r="AE480">
        <f t="shared" si="15"/>
        <v>6</v>
      </c>
    </row>
    <row r="481" spans="1:31" x14ac:dyDescent="0.3">
      <c r="A481">
        <v>233</v>
      </c>
      <c r="B481" t="s">
        <v>3713</v>
      </c>
      <c r="C481" t="s">
        <v>3714</v>
      </c>
      <c r="D481" s="1">
        <v>43837</v>
      </c>
      <c r="E481" t="s">
        <v>7243</v>
      </c>
      <c r="F481">
        <v>329766</v>
      </c>
      <c r="G481" t="s">
        <v>3714</v>
      </c>
      <c r="H481">
        <v>2037</v>
      </c>
      <c r="I481" t="s">
        <v>3715</v>
      </c>
      <c r="J481" s="1">
        <v>41476</v>
      </c>
      <c r="K481" t="s">
        <v>5874</v>
      </c>
      <c r="L481" t="s">
        <v>37</v>
      </c>
      <c r="M481">
        <v>2037</v>
      </c>
      <c r="N481">
        <v>152</v>
      </c>
      <c r="O481" t="s">
        <v>3716</v>
      </c>
      <c r="P481">
        <v>935</v>
      </c>
      <c r="Q481" t="s">
        <v>3717</v>
      </c>
      <c r="R481">
        <v>70</v>
      </c>
      <c r="S481" t="s">
        <v>3718</v>
      </c>
      <c r="T481">
        <v>3826</v>
      </c>
      <c r="U481" s="1">
        <v>43851</v>
      </c>
      <c r="V481" t="s">
        <v>6560</v>
      </c>
      <c r="W481">
        <v>81</v>
      </c>
      <c r="X481" t="s">
        <v>3719</v>
      </c>
      <c r="Y481" t="s">
        <v>3720</v>
      </c>
      <c r="Z481">
        <v>11563368</v>
      </c>
      <c r="AA481" t="s">
        <v>24</v>
      </c>
      <c r="AB481" s="2">
        <f t="shared" si="14"/>
        <v>13.357142857142858</v>
      </c>
      <c r="AC481" t="str" cm="1">
        <f t="array" ref="AC481">_xlfn.IFS(T481&lt;1000,"tiny",T481&lt;5000,"small",T481&lt;20000,"medium",T481&lt;50000,"large",T481&gt;50000,"very large")</f>
        <v>small</v>
      </c>
      <c r="AD481" t="str" cm="1">
        <f t="array" ref="AD481">_xlfn.IFS(W481&lt;5,"small",W481&lt;=20,"medium",W481&gt;20,"large")</f>
        <v>large</v>
      </c>
      <c r="AE481">
        <f t="shared" si="15"/>
        <v>6</v>
      </c>
    </row>
    <row r="482" spans="1:31" x14ac:dyDescent="0.3">
      <c r="A482">
        <v>959</v>
      </c>
      <c r="B482" t="s">
        <v>3721</v>
      </c>
      <c r="C482" t="s">
        <v>3411</v>
      </c>
      <c r="D482" s="1">
        <v>43851</v>
      </c>
      <c r="E482" t="s">
        <v>7244</v>
      </c>
      <c r="F482">
        <v>4314092</v>
      </c>
      <c r="G482" t="s">
        <v>3411</v>
      </c>
      <c r="H482">
        <v>8167</v>
      </c>
      <c r="I482" t="s">
        <v>3722</v>
      </c>
      <c r="J482" s="1">
        <v>41477</v>
      </c>
      <c r="K482" t="s">
        <v>5875</v>
      </c>
      <c r="L482" t="s">
        <v>240</v>
      </c>
      <c r="M482">
        <v>8167</v>
      </c>
      <c r="N482">
        <v>25</v>
      </c>
      <c r="O482" t="s">
        <v>3723</v>
      </c>
      <c r="P482">
        <v>68</v>
      </c>
      <c r="Q482" t="s">
        <v>3724</v>
      </c>
      <c r="R482">
        <v>26</v>
      </c>
      <c r="S482" t="s">
        <v>3415</v>
      </c>
      <c r="T482">
        <v>96</v>
      </c>
      <c r="U482" s="1">
        <v>43853</v>
      </c>
      <c r="V482" t="s">
        <v>6561</v>
      </c>
      <c r="W482">
        <v>29</v>
      </c>
      <c r="X482" t="s">
        <v>3725</v>
      </c>
      <c r="Y482" t="s">
        <v>3726</v>
      </c>
      <c r="Z482">
        <v>11593442</v>
      </c>
      <c r="AA482" t="s">
        <v>24</v>
      </c>
      <c r="AB482" s="2">
        <f t="shared" si="14"/>
        <v>2.6153846153846154</v>
      </c>
      <c r="AC482" t="str" cm="1">
        <f t="array" ref="AC482">_xlfn.IFS(T482&lt;1000,"tiny",T482&lt;5000,"small",T482&lt;20000,"medium",T482&lt;50000,"large",T482&gt;50000,"very large")</f>
        <v>tiny</v>
      </c>
      <c r="AD482" t="str" cm="1">
        <f t="array" ref="AD482">_xlfn.IFS(W482&lt;5,"small",W482&lt;=20,"medium",W482&gt;20,"large")</f>
        <v>large</v>
      </c>
      <c r="AE482">
        <f t="shared" si="15"/>
        <v>6</v>
      </c>
    </row>
    <row r="483" spans="1:31" x14ac:dyDescent="0.3">
      <c r="A483">
        <v>694</v>
      </c>
      <c r="B483" t="s">
        <v>3727</v>
      </c>
      <c r="C483" t="s">
        <v>1526</v>
      </c>
      <c r="D483" s="1">
        <v>42662</v>
      </c>
      <c r="E483" t="s">
        <v>7245</v>
      </c>
      <c r="F483">
        <v>233907</v>
      </c>
      <c r="G483" t="s">
        <v>1526</v>
      </c>
      <c r="H483">
        <v>3213</v>
      </c>
      <c r="I483" t="s">
        <v>3728</v>
      </c>
      <c r="J483" s="1">
        <v>41478</v>
      </c>
      <c r="K483" t="s">
        <v>5876</v>
      </c>
      <c r="L483" t="s">
        <v>240</v>
      </c>
      <c r="M483">
        <v>3213</v>
      </c>
      <c r="N483">
        <v>9</v>
      </c>
      <c r="O483" t="s">
        <v>3729</v>
      </c>
      <c r="P483">
        <v>57</v>
      </c>
      <c r="Q483" t="s">
        <v>3730</v>
      </c>
      <c r="R483">
        <v>13</v>
      </c>
      <c r="S483" t="s">
        <v>1530</v>
      </c>
      <c r="T483">
        <v>1033</v>
      </c>
      <c r="U483" s="1">
        <v>43851</v>
      </c>
      <c r="V483" t="s">
        <v>6562</v>
      </c>
      <c r="W483">
        <v>15</v>
      </c>
      <c r="X483" t="s">
        <v>3731</v>
      </c>
      <c r="Y483" t="s">
        <v>3732</v>
      </c>
      <c r="Z483">
        <v>11600244</v>
      </c>
      <c r="AA483" t="s">
        <v>24</v>
      </c>
      <c r="AB483" s="2">
        <f t="shared" si="14"/>
        <v>4.384615384615385</v>
      </c>
      <c r="AC483" t="str" cm="1">
        <f t="array" ref="AC483">_xlfn.IFS(T483&lt;1000,"tiny",T483&lt;5000,"small",T483&lt;20000,"medium",T483&lt;50000,"large",T483&gt;50000,"very large")</f>
        <v>small</v>
      </c>
      <c r="AD483" t="str" cm="1">
        <f t="array" ref="AD483">_xlfn.IFS(W483&lt;5,"small",W483&lt;=20,"medium",W483&gt;20,"large")</f>
        <v>medium</v>
      </c>
      <c r="AE483">
        <f t="shared" si="15"/>
        <v>6</v>
      </c>
    </row>
    <row r="484" spans="1:31" x14ac:dyDescent="0.3">
      <c r="A484">
        <v>870</v>
      </c>
      <c r="B484" t="s">
        <v>3733</v>
      </c>
      <c r="C484" t="s">
        <v>3734</v>
      </c>
      <c r="D484" s="1">
        <v>43537</v>
      </c>
      <c r="E484" t="s">
        <v>7246</v>
      </c>
      <c r="F484">
        <v>882136</v>
      </c>
      <c r="G484" t="s">
        <v>3734</v>
      </c>
      <c r="H484">
        <v>2814</v>
      </c>
      <c r="I484" t="s">
        <v>3735</v>
      </c>
      <c r="J484" s="1">
        <v>41479</v>
      </c>
      <c r="K484" t="s">
        <v>5877</v>
      </c>
      <c r="L484" t="s">
        <v>46</v>
      </c>
      <c r="M484">
        <v>2814</v>
      </c>
      <c r="N484">
        <v>101</v>
      </c>
      <c r="O484" t="s">
        <v>3736</v>
      </c>
      <c r="P484">
        <v>84</v>
      </c>
      <c r="Q484" t="s">
        <v>3737</v>
      </c>
      <c r="R484">
        <v>8</v>
      </c>
      <c r="S484" t="s">
        <v>3738</v>
      </c>
      <c r="T484">
        <v>13316</v>
      </c>
      <c r="U484" s="1">
        <v>43846</v>
      </c>
      <c r="V484" t="s">
        <v>6220</v>
      </c>
      <c r="W484">
        <v>10</v>
      </c>
      <c r="X484" t="s">
        <v>3739</v>
      </c>
      <c r="Y484" t="s">
        <v>3740</v>
      </c>
      <c r="Z484">
        <v>11646268</v>
      </c>
      <c r="AA484" t="s">
        <v>24</v>
      </c>
      <c r="AB484" s="2">
        <f t="shared" si="14"/>
        <v>10.5</v>
      </c>
      <c r="AC484" t="str" cm="1">
        <f t="array" ref="AC484">_xlfn.IFS(T484&lt;1000,"tiny",T484&lt;5000,"small",T484&lt;20000,"medium",T484&lt;50000,"large",T484&gt;50000,"very large")</f>
        <v>medium</v>
      </c>
      <c r="AD484" t="str" cm="1">
        <f t="array" ref="AD484">_xlfn.IFS(W484&lt;5,"small",W484&lt;=20,"medium",W484&gt;20,"large")</f>
        <v>medium</v>
      </c>
      <c r="AE484">
        <f t="shared" si="15"/>
        <v>6</v>
      </c>
    </row>
    <row r="485" spans="1:31" x14ac:dyDescent="0.3">
      <c r="A485">
        <v>271</v>
      </c>
      <c r="B485" t="s">
        <v>3741</v>
      </c>
      <c r="C485" t="s">
        <v>3742</v>
      </c>
      <c r="D485" s="1">
        <v>43836</v>
      </c>
      <c r="E485" t="s">
        <v>7247</v>
      </c>
      <c r="F485">
        <v>178316</v>
      </c>
      <c r="G485" t="s">
        <v>3742</v>
      </c>
      <c r="H485">
        <v>3255</v>
      </c>
      <c r="I485" t="s">
        <v>3743</v>
      </c>
      <c r="J485" s="1">
        <v>41480</v>
      </c>
      <c r="K485" t="s">
        <v>5878</v>
      </c>
      <c r="L485" t="s">
        <v>240</v>
      </c>
      <c r="M485">
        <v>3255</v>
      </c>
      <c r="N485">
        <v>83</v>
      </c>
      <c r="O485" t="s">
        <v>3744</v>
      </c>
      <c r="P485">
        <v>150</v>
      </c>
      <c r="Q485" t="s">
        <v>3745</v>
      </c>
      <c r="R485">
        <v>26</v>
      </c>
      <c r="S485" t="s">
        <v>3746</v>
      </c>
      <c r="T485">
        <v>2349</v>
      </c>
      <c r="U485" s="1">
        <v>43851</v>
      </c>
      <c r="V485" t="s">
        <v>6563</v>
      </c>
      <c r="W485">
        <v>31</v>
      </c>
      <c r="X485" t="s">
        <v>3747</v>
      </c>
      <c r="Y485" t="s">
        <v>3748</v>
      </c>
      <c r="Z485">
        <v>11663059</v>
      </c>
      <c r="AA485" t="s">
        <v>24</v>
      </c>
      <c r="AB485" s="2">
        <f t="shared" si="14"/>
        <v>5.7692307692307692</v>
      </c>
      <c r="AC485" t="str" cm="1">
        <f t="array" ref="AC485">_xlfn.IFS(T485&lt;1000,"tiny",T485&lt;5000,"small",T485&lt;20000,"medium",T485&lt;50000,"large",T485&gt;50000,"very large")</f>
        <v>small</v>
      </c>
      <c r="AD485" t="str" cm="1">
        <f t="array" ref="AD485">_xlfn.IFS(W485&lt;5,"small",W485&lt;=20,"medium",W485&gt;20,"large")</f>
        <v>large</v>
      </c>
      <c r="AE485">
        <f t="shared" si="15"/>
        <v>6</v>
      </c>
    </row>
    <row r="486" spans="1:31" x14ac:dyDescent="0.3">
      <c r="A486">
        <v>214</v>
      </c>
      <c r="B486" t="s">
        <v>3749</v>
      </c>
      <c r="C486" t="s">
        <v>3687</v>
      </c>
      <c r="D486" s="1">
        <v>43680</v>
      </c>
      <c r="E486" t="s">
        <v>7248</v>
      </c>
      <c r="F486">
        <v>5083777</v>
      </c>
      <c r="G486" t="s">
        <v>3687</v>
      </c>
      <c r="H486">
        <v>1815</v>
      </c>
      <c r="I486" t="s">
        <v>3750</v>
      </c>
      <c r="J486" s="1">
        <v>41480</v>
      </c>
      <c r="K486" t="s">
        <v>5879</v>
      </c>
      <c r="L486" t="s">
        <v>46</v>
      </c>
      <c r="M486">
        <v>1815</v>
      </c>
      <c r="N486">
        <v>15</v>
      </c>
      <c r="O486" t="s">
        <v>3751</v>
      </c>
      <c r="P486">
        <v>112</v>
      </c>
      <c r="Q486" t="s">
        <v>3752</v>
      </c>
      <c r="R486">
        <v>23</v>
      </c>
      <c r="S486" t="s">
        <v>3688</v>
      </c>
      <c r="T486">
        <v>129</v>
      </c>
      <c r="U486" s="1">
        <v>43852</v>
      </c>
      <c r="V486" t="s">
        <v>6564</v>
      </c>
      <c r="W486">
        <v>25</v>
      </c>
      <c r="X486" t="s">
        <v>3753</v>
      </c>
      <c r="Y486" t="s">
        <v>3754</v>
      </c>
      <c r="Z486">
        <v>11665119</v>
      </c>
      <c r="AA486" t="s">
        <v>24</v>
      </c>
      <c r="AB486" s="2">
        <f t="shared" si="14"/>
        <v>4.8695652173913047</v>
      </c>
      <c r="AC486" t="str" cm="1">
        <f t="array" ref="AC486">_xlfn.IFS(T486&lt;1000,"tiny",T486&lt;5000,"small",T486&lt;20000,"medium",T486&lt;50000,"large",T486&gt;50000,"very large")</f>
        <v>tiny</v>
      </c>
      <c r="AD486" t="str" cm="1">
        <f t="array" ref="AD486">_xlfn.IFS(W486&lt;5,"small",W486&lt;=20,"medium",W486&gt;20,"large")</f>
        <v>large</v>
      </c>
      <c r="AE486">
        <f t="shared" si="15"/>
        <v>6</v>
      </c>
    </row>
    <row r="487" spans="1:31" x14ac:dyDescent="0.3">
      <c r="A487">
        <v>281</v>
      </c>
      <c r="B487" t="s">
        <v>3755</v>
      </c>
      <c r="C487" t="s">
        <v>3756</v>
      </c>
      <c r="D487" s="1">
        <v>43846</v>
      </c>
      <c r="E487" t="s">
        <v>7249</v>
      </c>
      <c r="F487">
        <v>249857</v>
      </c>
      <c r="G487" t="s">
        <v>3756</v>
      </c>
      <c r="H487">
        <v>1595</v>
      </c>
      <c r="I487" t="s">
        <v>3757</v>
      </c>
      <c r="J487" s="1">
        <v>41481</v>
      </c>
      <c r="K487" t="s">
        <v>5880</v>
      </c>
      <c r="L487" t="s">
        <v>46</v>
      </c>
      <c r="M487">
        <v>1595</v>
      </c>
      <c r="N487">
        <v>6</v>
      </c>
      <c r="O487" t="s">
        <v>3758</v>
      </c>
      <c r="P487">
        <v>43</v>
      </c>
      <c r="Q487" t="s">
        <v>3759</v>
      </c>
      <c r="R487">
        <v>6</v>
      </c>
      <c r="S487" t="s">
        <v>3760</v>
      </c>
      <c r="T487">
        <v>353</v>
      </c>
      <c r="U487" s="1">
        <v>43852</v>
      </c>
      <c r="V487" t="s">
        <v>6565</v>
      </c>
      <c r="W487">
        <v>7</v>
      </c>
      <c r="X487" t="s">
        <v>3761</v>
      </c>
      <c r="Y487" t="s">
        <v>3762</v>
      </c>
      <c r="Z487">
        <v>11686345</v>
      </c>
      <c r="AA487" t="s">
        <v>24</v>
      </c>
      <c r="AB487" s="2">
        <f t="shared" si="14"/>
        <v>7.166666666666667</v>
      </c>
      <c r="AC487" t="str" cm="1">
        <f t="array" ref="AC487">_xlfn.IFS(T487&lt;1000,"tiny",T487&lt;5000,"small",T487&lt;20000,"medium",T487&lt;50000,"large",T487&gt;50000,"very large")</f>
        <v>tiny</v>
      </c>
      <c r="AD487" t="str" cm="1">
        <f t="array" ref="AD487">_xlfn.IFS(W487&lt;5,"small",W487&lt;=20,"medium",W487&gt;20,"large")</f>
        <v>medium</v>
      </c>
      <c r="AE487">
        <f t="shared" si="15"/>
        <v>6</v>
      </c>
    </row>
    <row r="488" spans="1:31" x14ac:dyDescent="0.3">
      <c r="A488">
        <v>1949</v>
      </c>
      <c r="B488" t="s">
        <v>3763</v>
      </c>
      <c r="C488" t="s">
        <v>3764</v>
      </c>
      <c r="D488" s="1">
        <v>43848</v>
      </c>
      <c r="E488" t="s">
        <v>6445</v>
      </c>
      <c r="F488">
        <v>3814757</v>
      </c>
      <c r="G488" t="s">
        <v>3764</v>
      </c>
      <c r="H488">
        <v>11766</v>
      </c>
      <c r="I488" t="s">
        <v>3765</v>
      </c>
      <c r="J488" s="1">
        <v>41483</v>
      </c>
      <c r="K488" t="s">
        <v>5881</v>
      </c>
      <c r="L488" t="s">
        <v>29</v>
      </c>
      <c r="M488">
        <v>11766</v>
      </c>
      <c r="N488">
        <v>295</v>
      </c>
      <c r="O488" t="s">
        <v>3766</v>
      </c>
      <c r="P488">
        <v>576</v>
      </c>
      <c r="Q488" t="s">
        <v>3767</v>
      </c>
      <c r="R488">
        <v>34</v>
      </c>
      <c r="S488" t="s">
        <v>3768</v>
      </c>
      <c r="T488">
        <v>2810</v>
      </c>
      <c r="U488" s="1">
        <v>43852</v>
      </c>
      <c r="V488" t="s">
        <v>6566</v>
      </c>
      <c r="W488">
        <v>41</v>
      </c>
      <c r="X488" t="s">
        <v>3769</v>
      </c>
      <c r="Y488" t="s">
        <v>3770</v>
      </c>
      <c r="Z488">
        <v>11715753</v>
      </c>
      <c r="AA488" t="s">
        <v>24</v>
      </c>
      <c r="AB488" s="2">
        <f t="shared" si="14"/>
        <v>16.941176470588236</v>
      </c>
      <c r="AC488" t="str" cm="1">
        <f t="array" ref="AC488">_xlfn.IFS(T488&lt;1000,"tiny",T488&lt;5000,"small",T488&lt;20000,"medium",T488&lt;50000,"large",T488&gt;50000,"very large")</f>
        <v>small</v>
      </c>
      <c r="AD488" t="str" cm="1">
        <f t="array" ref="AD488">_xlfn.IFS(W488&lt;5,"small",W488&lt;=20,"medium",W488&gt;20,"large")</f>
        <v>large</v>
      </c>
      <c r="AE488">
        <f t="shared" si="15"/>
        <v>6</v>
      </c>
    </row>
    <row r="489" spans="1:31" x14ac:dyDescent="0.3">
      <c r="A489">
        <v>1199</v>
      </c>
      <c r="B489" t="s">
        <v>3771</v>
      </c>
      <c r="C489" t="s">
        <v>2380</v>
      </c>
      <c r="D489" s="1">
        <v>42626</v>
      </c>
      <c r="E489" t="s">
        <v>7250</v>
      </c>
      <c r="F489">
        <v>1539806</v>
      </c>
      <c r="G489" t="s">
        <v>2380</v>
      </c>
      <c r="H489">
        <v>3483</v>
      </c>
      <c r="I489" t="s">
        <v>3772</v>
      </c>
      <c r="J489" s="1">
        <v>41483</v>
      </c>
      <c r="K489" t="s">
        <v>5882</v>
      </c>
      <c r="L489" t="s">
        <v>46</v>
      </c>
      <c r="M489">
        <v>3483</v>
      </c>
      <c r="N489">
        <v>33</v>
      </c>
      <c r="O489" t="s">
        <v>3773</v>
      </c>
      <c r="P489">
        <v>21</v>
      </c>
      <c r="Q489" t="s">
        <v>3774</v>
      </c>
      <c r="R489">
        <v>3</v>
      </c>
      <c r="S489" t="s">
        <v>2384</v>
      </c>
      <c r="T489">
        <v>719</v>
      </c>
      <c r="U489" s="1">
        <v>43851</v>
      </c>
      <c r="V489" t="s">
        <v>6567</v>
      </c>
      <c r="W489">
        <v>3</v>
      </c>
      <c r="X489" t="s">
        <v>3775</v>
      </c>
      <c r="Y489" t="s">
        <v>3776</v>
      </c>
      <c r="Z489">
        <v>11720297</v>
      </c>
      <c r="AA489" t="s">
        <v>24</v>
      </c>
      <c r="AB489" s="2">
        <f t="shared" si="14"/>
        <v>7</v>
      </c>
      <c r="AC489" t="str" cm="1">
        <f t="array" ref="AC489">_xlfn.IFS(T489&lt;1000,"tiny",T489&lt;5000,"small",T489&lt;20000,"medium",T489&lt;50000,"large",T489&gt;50000,"very large")</f>
        <v>tiny</v>
      </c>
      <c r="AD489" t="str" cm="1">
        <f t="array" ref="AD489">_xlfn.IFS(W489&lt;5,"small",W489&lt;=20,"medium",W489&gt;20,"large")</f>
        <v>small</v>
      </c>
      <c r="AE489">
        <f t="shared" si="15"/>
        <v>6</v>
      </c>
    </row>
    <row r="490" spans="1:31" x14ac:dyDescent="0.3">
      <c r="A490">
        <v>310</v>
      </c>
      <c r="B490" t="s">
        <v>3777</v>
      </c>
      <c r="C490" t="s">
        <v>1376</v>
      </c>
      <c r="D490" s="1">
        <v>43773</v>
      </c>
      <c r="E490" t="s">
        <v>7251</v>
      </c>
      <c r="F490">
        <v>7560860</v>
      </c>
      <c r="G490" t="s">
        <v>1376</v>
      </c>
      <c r="H490">
        <v>4112</v>
      </c>
      <c r="I490" t="s">
        <v>3778</v>
      </c>
      <c r="J490" s="1">
        <v>41485</v>
      </c>
      <c r="K490" t="s">
        <v>5883</v>
      </c>
      <c r="L490" t="s">
        <v>37</v>
      </c>
      <c r="M490">
        <v>4112</v>
      </c>
      <c r="N490">
        <v>43</v>
      </c>
      <c r="O490" t="s">
        <v>3779</v>
      </c>
      <c r="P490">
        <v>68</v>
      </c>
      <c r="Q490" t="s">
        <v>3780</v>
      </c>
      <c r="R490">
        <v>7</v>
      </c>
      <c r="S490" t="s">
        <v>1377</v>
      </c>
      <c r="T490">
        <v>133</v>
      </c>
      <c r="U490" s="1">
        <v>43848</v>
      </c>
      <c r="V490" t="s">
        <v>6569</v>
      </c>
      <c r="W490">
        <v>7</v>
      </c>
      <c r="X490" t="s">
        <v>3781</v>
      </c>
      <c r="Y490" t="s">
        <v>3782</v>
      </c>
      <c r="Z490">
        <v>11757750</v>
      </c>
      <c r="AA490" t="s">
        <v>24</v>
      </c>
      <c r="AB490" s="2">
        <f t="shared" si="14"/>
        <v>9.7142857142857135</v>
      </c>
      <c r="AC490" t="str" cm="1">
        <f t="array" ref="AC490">_xlfn.IFS(T490&lt;1000,"tiny",T490&lt;5000,"small",T490&lt;20000,"medium",T490&lt;50000,"large",T490&gt;50000,"very large")</f>
        <v>tiny</v>
      </c>
      <c r="AD490" t="str" cm="1">
        <f t="array" ref="AD490">_xlfn.IFS(W490&lt;5,"small",W490&lt;=20,"medium",W490&gt;20,"large")</f>
        <v>medium</v>
      </c>
      <c r="AE490">
        <f t="shared" si="15"/>
        <v>6</v>
      </c>
    </row>
    <row r="491" spans="1:31" x14ac:dyDescent="0.3">
      <c r="A491">
        <v>141</v>
      </c>
      <c r="B491" t="s">
        <v>3783</v>
      </c>
      <c r="C491" t="s">
        <v>1453</v>
      </c>
      <c r="D491" s="1">
        <v>43758</v>
      </c>
      <c r="E491" t="s">
        <v>7252</v>
      </c>
      <c r="F491">
        <v>4092</v>
      </c>
      <c r="G491" t="s">
        <v>1453</v>
      </c>
      <c r="H491">
        <v>2540</v>
      </c>
      <c r="I491" t="s">
        <v>3784</v>
      </c>
      <c r="J491" s="1">
        <v>41485</v>
      </c>
      <c r="K491" t="s">
        <v>5884</v>
      </c>
      <c r="L491" t="s">
        <v>240</v>
      </c>
      <c r="M491">
        <v>2540</v>
      </c>
      <c r="N491">
        <v>22</v>
      </c>
      <c r="O491" t="s">
        <v>3785</v>
      </c>
      <c r="P491">
        <v>122</v>
      </c>
      <c r="Q491" t="s">
        <v>3786</v>
      </c>
      <c r="R491">
        <v>22</v>
      </c>
      <c r="S491" t="s">
        <v>1454</v>
      </c>
      <c r="T491">
        <v>90</v>
      </c>
      <c r="U491" s="1">
        <v>43853</v>
      </c>
      <c r="V491" t="s">
        <v>6570</v>
      </c>
      <c r="W491">
        <v>22</v>
      </c>
      <c r="X491" t="s">
        <v>3787</v>
      </c>
      <c r="Y491" t="s">
        <v>3788</v>
      </c>
      <c r="Z491">
        <v>11759482</v>
      </c>
      <c r="AA491" t="s">
        <v>24</v>
      </c>
      <c r="AB491" s="2">
        <f t="shared" si="14"/>
        <v>5.5454545454545459</v>
      </c>
      <c r="AC491" t="str" cm="1">
        <f t="array" ref="AC491">_xlfn.IFS(T491&lt;1000,"tiny",T491&lt;5000,"small",T491&lt;20000,"medium",T491&lt;50000,"large",T491&gt;50000,"very large")</f>
        <v>tiny</v>
      </c>
      <c r="AD491" t="str" cm="1">
        <f t="array" ref="AD491">_xlfn.IFS(W491&lt;5,"small",W491&lt;=20,"medium",W491&gt;20,"large")</f>
        <v>large</v>
      </c>
      <c r="AE491">
        <f t="shared" si="15"/>
        <v>6</v>
      </c>
    </row>
    <row r="492" spans="1:31" x14ac:dyDescent="0.3">
      <c r="A492">
        <v>1466</v>
      </c>
      <c r="B492" t="s">
        <v>3789</v>
      </c>
      <c r="C492" t="s">
        <v>3790</v>
      </c>
      <c r="D492" s="1">
        <v>43852</v>
      </c>
      <c r="E492" t="s">
        <v>6107</v>
      </c>
      <c r="F492">
        <v>10235229</v>
      </c>
      <c r="G492" t="s">
        <v>3790</v>
      </c>
      <c r="H492">
        <v>3737</v>
      </c>
      <c r="I492" t="s">
        <v>3791</v>
      </c>
      <c r="J492" s="1">
        <v>41492</v>
      </c>
      <c r="K492" t="s">
        <v>5885</v>
      </c>
      <c r="L492" t="s">
        <v>240</v>
      </c>
      <c r="M492">
        <v>3737</v>
      </c>
      <c r="N492">
        <v>247</v>
      </c>
      <c r="O492" t="s">
        <v>3792</v>
      </c>
      <c r="P492">
        <v>3194</v>
      </c>
      <c r="Q492" t="s">
        <v>3793</v>
      </c>
      <c r="R492">
        <v>91</v>
      </c>
      <c r="S492" t="s">
        <v>3794</v>
      </c>
      <c r="T492">
        <v>18434</v>
      </c>
      <c r="U492" s="1">
        <v>43851</v>
      </c>
      <c r="V492" t="s">
        <v>6571</v>
      </c>
      <c r="W492">
        <v>108</v>
      </c>
      <c r="X492" t="s">
        <v>3795</v>
      </c>
      <c r="Y492" t="s">
        <v>3796</v>
      </c>
      <c r="Z492">
        <v>11931032</v>
      </c>
      <c r="AA492" t="s">
        <v>24</v>
      </c>
      <c r="AB492" s="2">
        <f t="shared" si="14"/>
        <v>35.098901098901102</v>
      </c>
      <c r="AC492" t="str" cm="1">
        <f t="array" ref="AC492">_xlfn.IFS(T492&lt;1000,"tiny",T492&lt;5000,"small",T492&lt;20000,"medium",T492&lt;50000,"large",T492&gt;50000,"very large")</f>
        <v>medium</v>
      </c>
      <c r="AD492" t="str" cm="1">
        <f t="array" ref="AD492">_xlfn.IFS(W492&lt;5,"small",W492&lt;=20,"medium",W492&gt;20,"large")</f>
        <v>large</v>
      </c>
      <c r="AE492">
        <f t="shared" si="15"/>
        <v>6</v>
      </c>
    </row>
    <row r="493" spans="1:31" x14ac:dyDescent="0.3">
      <c r="A493">
        <v>670</v>
      </c>
      <c r="B493" t="s">
        <v>3797</v>
      </c>
      <c r="C493" t="s">
        <v>3798</v>
      </c>
      <c r="D493" s="1">
        <v>43846</v>
      </c>
      <c r="E493" t="s">
        <v>7253</v>
      </c>
      <c r="F493">
        <v>5615737</v>
      </c>
      <c r="G493" t="s">
        <v>3798</v>
      </c>
      <c r="H493">
        <v>3120</v>
      </c>
      <c r="I493" t="s">
        <v>3799</v>
      </c>
      <c r="J493" s="1">
        <v>41493</v>
      </c>
      <c r="K493" t="s">
        <v>5886</v>
      </c>
      <c r="L493" t="s">
        <v>37</v>
      </c>
      <c r="M493">
        <v>3120</v>
      </c>
      <c r="N493">
        <v>76</v>
      </c>
      <c r="O493" t="s">
        <v>3800</v>
      </c>
      <c r="P493">
        <v>7759</v>
      </c>
      <c r="Q493" t="s">
        <v>3801</v>
      </c>
      <c r="R493">
        <v>179</v>
      </c>
      <c r="S493" t="s">
        <v>3802</v>
      </c>
      <c r="T493">
        <v>46428</v>
      </c>
      <c r="U493" s="1">
        <v>43852</v>
      </c>
      <c r="V493" t="s">
        <v>6572</v>
      </c>
      <c r="W493">
        <v>201</v>
      </c>
      <c r="X493" t="s">
        <v>3803</v>
      </c>
      <c r="Y493" t="s">
        <v>3804</v>
      </c>
      <c r="Z493">
        <v>11939484</v>
      </c>
      <c r="AA493" t="s">
        <v>24</v>
      </c>
      <c r="AB493" s="2">
        <f t="shared" si="14"/>
        <v>43.346368715083798</v>
      </c>
      <c r="AC493" t="str" cm="1">
        <f t="array" ref="AC493">_xlfn.IFS(T493&lt;1000,"tiny",T493&lt;5000,"small",T493&lt;20000,"medium",T493&lt;50000,"large",T493&gt;50000,"very large")</f>
        <v>large</v>
      </c>
      <c r="AD493" t="str" cm="1">
        <f t="array" ref="AD493">_xlfn.IFS(W493&lt;5,"small",W493&lt;=20,"medium",W493&gt;20,"large")</f>
        <v>large</v>
      </c>
      <c r="AE493">
        <f t="shared" si="15"/>
        <v>6</v>
      </c>
    </row>
    <row r="494" spans="1:31" x14ac:dyDescent="0.3">
      <c r="A494">
        <v>755</v>
      </c>
      <c r="B494" t="s">
        <v>3805</v>
      </c>
      <c r="C494" t="s">
        <v>3806</v>
      </c>
      <c r="D494" s="1">
        <v>43698</v>
      </c>
      <c r="E494" t="s">
        <v>7254</v>
      </c>
      <c r="F494">
        <v>121932</v>
      </c>
      <c r="G494" t="s">
        <v>3806</v>
      </c>
      <c r="H494">
        <v>3498</v>
      </c>
      <c r="I494" t="s">
        <v>3807</v>
      </c>
      <c r="J494" s="1">
        <v>41495</v>
      </c>
      <c r="K494" t="s">
        <v>5887</v>
      </c>
      <c r="L494" t="s">
        <v>240</v>
      </c>
      <c r="M494">
        <v>3498</v>
      </c>
      <c r="N494">
        <v>35</v>
      </c>
      <c r="O494" t="s">
        <v>3808</v>
      </c>
      <c r="P494">
        <v>114</v>
      </c>
      <c r="Q494" t="s">
        <v>3809</v>
      </c>
      <c r="R494">
        <v>7</v>
      </c>
      <c r="S494" t="s">
        <v>3810</v>
      </c>
      <c r="T494">
        <v>25363</v>
      </c>
      <c r="U494" s="1">
        <v>43851</v>
      </c>
      <c r="V494" t="s">
        <v>6573</v>
      </c>
      <c r="W494">
        <v>11</v>
      </c>
      <c r="X494" t="s">
        <v>3811</v>
      </c>
      <c r="Y494" t="s">
        <v>3812</v>
      </c>
      <c r="Z494">
        <v>11994902</v>
      </c>
      <c r="AA494" t="s">
        <v>24</v>
      </c>
      <c r="AB494" s="2">
        <f t="shared" si="14"/>
        <v>16.285714285714285</v>
      </c>
      <c r="AC494" t="str" cm="1">
        <f t="array" ref="AC494">_xlfn.IFS(T494&lt;1000,"tiny",T494&lt;5000,"small",T494&lt;20000,"medium",T494&lt;50000,"large",T494&gt;50000,"very large")</f>
        <v>large</v>
      </c>
      <c r="AD494" t="str" cm="1">
        <f t="array" ref="AD494">_xlfn.IFS(W494&lt;5,"small",W494&lt;=20,"medium",W494&gt;20,"large")</f>
        <v>medium</v>
      </c>
      <c r="AE494">
        <f t="shared" si="15"/>
        <v>6</v>
      </c>
    </row>
    <row r="495" spans="1:31" x14ac:dyDescent="0.3">
      <c r="A495">
        <v>1975</v>
      </c>
      <c r="B495" t="s">
        <v>3813</v>
      </c>
      <c r="C495" t="s">
        <v>3814</v>
      </c>
      <c r="D495" s="1">
        <v>43771</v>
      </c>
      <c r="E495" t="s">
        <v>7255</v>
      </c>
      <c r="F495">
        <v>12002442</v>
      </c>
      <c r="G495" t="s">
        <v>3814</v>
      </c>
      <c r="H495">
        <v>8317</v>
      </c>
      <c r="I495" t="s">
        <v>3815</v>
      </c>
      <c r="J495" s="1">
        <v>41497</v>
      </c>
      <c r="K495" t="s">
        <v>5888</v>
      </c>
      <c r="L495" t="s">
        <v>46</v>
      </c>
      <c r="M495">
        <v>8317</v>
      </c>
      <c r="N495">
        <v>234</v>
      </c>
      <c r="O495" t="s">
        <v>3816</v>
      </c>
      <c r="P495">
        <v>1126</v>
      </c>
      <c r="Q495" t="s">
        <v>3817</v>
      </c>
      <c r="R495">
        <v>18</v>
      </c>
      <c r="S495" t="s">
        <v>3818</v>
      </c>
      <c r="T495">
        <v>3580</v>
      </c>
      <c r="U495" s="1">
        <v>43851</v>
      </c>
      <c r="V495" t="s">
        <v>6574</v>
      </c>
      <c r="W495">
        <v>27</v>
      </c>
      <c r="X495" t="s">
        <v>3819</v>
      </c>
      <c r="Y495" t="s">
        <v>3820</v>
      </c>
      <c r="Z495">
        <v>12035487</v>
      </c>
      <c r="AA495" t="s">
        <v>24</v>
      </c>
      <c r="AB495" s="2">
        <f t="shared" si="14"/>
        <v>62.555555555555557</v>
      </c>
      <c r="AC495" t="str" cm="1">
        <f t="array" ref="AC495">_xlfn.IFS(T495&lt;1000,"tiny",T495&lt;5000,"small",T495&lt;20000,"medium",T495&lt;50000,"large",T495&gt;50000,"very large")</f>
        <v>small</v>
      </c>
      <c r="AD495" t="str" cm="1">
        <f t="array" ref="AD495">_xlfn.IFS(W495&lt;5,"small",W495&lt;=20,"medium",W495&gt;20,"large")</f>
        <v>large</v>
      </c>
      <c r="AE495">
        <f t="shared" si="15"/>
        <v>6</v>
      </c>
    </row>
    <row r="496" spans="1:31" x14ac:dyDescent="0.3">
      <c r="A496">
        <v>847</v>
      </c>
      <c r="B496" t="s">
        <v>3821</v>
      </c>
      <c r="C496" t="s">
        <v>3822</v>
      </c>
      <c r="D496" s="1">
        <v>43851</v>
      </c>
      <c r="E496" t="s">
        <v>7256</v>
      </c>
      <c r="F496">
        <v>1646122</v>
      </c>
      <c r="G496" t="s">
        <v>3822</v>
      </c>
      <c r="H496">
        <v>6208</v>
      </c>
      <c r="I496" t="s">
        <v>3823</v>
      </c>
      <c r="J496" s="1">
        <v>41498</v>
      </c>
      <c r="K496" t="s">
        <v>5889</v>
      </c>
      <c r="L496" t="s">
        <v>37</v>
      </c>
      <c r="M496">
        <v>6208</v>
      </c>
      <c r="N496">
        <v>395</v>
      </c>
      <c r="O496" t="s">
        <v>3824</v>
      </c>
      <c r="P496">
        <v>767</v>
      </c>
      <c r="Q496" t="s">
        <v>3825</v>
      </c>
      <c r="R496">
        <v>88</v>
      </c>
      <c r="S496" t="s">
        <v>3826</v>
      </c>
      <c r="T496">
        <v>30584</v>
      </c>
      <c r="U496" s="1">
        <v>43853</v>
      </c>
      <c r="V496" t="s">
        <v>6575</v>
      </c>
      <c r="W496">
        <v>101</v>
      </c>
      <c r="X496" t="s">
        <v>3827</v>
      </c>
      <c r="Y496" t="s">
        <v>3828</v>
      </c>
      <c r="Z496">
        <v>12052630</v>
      </c>
      <c r="AA496" t="s">
        <v>24</v>
      </c>
      <c r="AB496" s="2">
        <f t="shared" si="14"/>
        <v>8.7159090909090917</v>
      </c>
      <c r="AC496" t="str" cm="1">
        <f t="array" ref="AC496">_xlfn.IFS(T496&lt;1000,"tiny",T496&lt;5000,"small",T496&lt;20000,"medium",T496&lt;50000,"large",T496&gt;50000,"very large")</f>
        <v>large</v>
      </c>
      <c r="AD496" t="str" cm="1">
        <f t="array" ref="AD496">_xlfn.IFS(W496&lt;5,"small",W496&lt;=20,"medium",W496&gt;20,"large")</f>
        <v>large</v>
      </c>
      <c r="AE496">
        <f t="shared" si="15"/>
        <v>6</v>
      </c>
    </row>
    <row r="497" spans="1:31" x14ac:dyDescent="0.3">
      <c r="A497">
        <v>193</v>
      </c>
      <c r="B497" t="s">
        <v>3829</v>
      </c>
      <c r="C497" t="s">
        <v>3830</v>
      </c>
      <c r="D497" s="1">
        <v>43853</v>
      </c>
      <c r="E497" t="s">
        <v>7257</v>
      </c>
      <c r="F497">
        <v>943597</v>
      </c>
      <c r="G497" t="s">
        <v>3830</v>
      </c>
      <c r="H497">
        <v>3248</v>
      </c>
      <c r="I497" t="s">
        <v>3831</v>
      </c>
      <c r="J497" s="1">
        <v>41498</v>
      </c>
      <c r="K497" t="s">
        <v>5890</v>
      </c>
      <c r="L497" t="s">
        <v>29</v>
      </c>
      <c r="M497">
        <v>3248</v>
      </c>
      <c r="N497">
        <v>10</v>
      </c>
      <c r="O497" t="s">
        <v>3832</v>
      </c>
      <c r="P497">
        <v>217</v>
      </c>
      <c r="Q497" t="s">
        <v>3833</v>
      </c>
      <c r="R497">
        <v>34</v>
      </c>
      <c r="S497" t="s">
        <v>3834</v>
      </c>
      <c r="T497">
        <v>124</v>
      </c>
      <c r="U497" s="1">
        <v>43847</v>
      </c>
      <c r="V497" t="s">
        <v>6576</v>
      </c>
      <c r="W497">
        <v>38</v>
      </c>
      <c r="X497" t="s">
        <v>3835</v>
      </c>
      <c r="Y497" t="s">
        <v>3836</v>
      </c>
      <c r="Z497">
        <v>12060725</v>
      </c>
      <c r="AA497" t="s">
        <v>24</v>
      </c>
      <c r="AB497" s="2">
        <f t="shared" si="14"/>
        <v>6.382352941176471</v>
      </c>
      <c r="AC497" t="str" cm="1">
        <f t="array" ref="AC497">_xlfn.IFS(T497&lt;1000,"tiny",T497&lt;5000,"small",T497&lt;20000,"medium",T497&lt;50000,"large",T497&gt;50000,"very large")</f>
        <v>tiny</v>
      </c>
      <c r="AD497" t="str" cm="1">
        <f t="array" ref="AD497">_xlfn.IFS(W497&lt;5,"small",W497&lt;=20,"medium",W497&gt;20,"large")</f>
        <v>large</v>
      </c>
      <c r="AE497">
        <f t="shared" si="15"/>
        <v>6</v>
      </c>
    </row>
    <row r="498" spans="1:31" x14ac:dyDescent="0.3">
      <c r="A498">
        <v>879</v>
      </c>
      <c r="B498" t="s">
        <v>3837</v>
      </c>
      <c r="C498" t="s">
        <v>3838</v>
      </c>
      <c r="D498" s="1">
        <v>43849</v>
      </c>
      <c r="E498" t="s">
        <v>7258</v>
      </c>
      <c r="F498">
        <v>67471</v>
      </c>
      <c r="G498" t="s">
        <v>3838</v>
      </c>
      <c r="H498">
        <v>13695</v>
      </c>
      <c r="I498" t="s">
        <v>3839</v>
      </c>
      <c r="J498" s="1">
        <v>41499</v>
      </c>
      <c r="K498" t="s">
        <v>5891</v>
      </c>
      <c r="L498" t="s">
        <v>240</v>
      </c>
      <c r="M498">
        <v>13695</v>
      </c>
      <c r="N498">
        <v>27</v>
      </c>
      <c r="O498" t="s">
        <v>3840</v>
      </c>
      <c r="P498">
        <v>652</v>
      </c>
      <c r="Q498" t="s">
        <v>3841</v>
      </c>
      <c r="R498">
        <v>47</v>
      </c>
      <c r="S498" t="s">
        <v>3842</v>
      </c>
      <c r="T498">
        <v>1684</v>
      </c>
      <c r="U498" s="1">
        <v>43852</v>
      </c>
      <c r="V498" t="s">
        <v>6577</v>
      </c>
      <c r="W498">
        <v>57</v>
      </c>
      <c r="X498" t="s">
        <v>3843</v>
      </c>
      <c r="Y498" t="s">
        <v>3844</v>
      </c>
      <c r="Z498">
        <v>12080551</v>
      </c>
      <c r="AA498" t="s">
        <v>24</v>
      </c>
      <c r="AB498" s="2">
        <f t="shared" si="14"/>
        <v>13.872340425531915</v>
      </c>
      <c r="AC498" t="str" cm="1">
        <f t="array" ref="AC498">_xlfn.IFS(T498&lt;1000,"tiny",T498&lt;5000,"small",T498&lt;20000,"medium",T498&lt;50000,"large",T498&gt;50000,"very large")</f>
        <v>small</v>
      </c>
      <c r="AD498" t="str" cm="1">
        <f t="array" ref="AD498">_xlfn.IFS(W498&lt;5,"small",W498&lt;=20,"medium",W498&gt;20,"large")</f>
        <v>large</v>
      </c>
      <c r="AE498">
        <f t="shared" si="15"/>
        <v>6</v>
      </c>
    </row>
    <row r="499" spans="1:31" x14ac:dyDescent="0.3">
      <c r="A499">
        <v>551</v>
      </c>
      <c r="B499" t="s">
        <v>3845</v>
      </c>
      <c r="C499" t="s">
        <v>277</v>
      </c>
      <c r="D499" s="1">
        <v>43844</v>
      </c>
      <c r="E499" t="s">
        <v>7259</v>
      </c>
      <c r="F499">
        <v>6764390</v>
      </c>
      <c r="G499" t="s">
        <v>277</v>
      </c>
      <c r="H499">
        <v>2570</v>
      </c>
      <c r="I499" t="s">
        <v>3846</v>
      </c>
      <c r="J499" s="1">
        <v>41506</v>
      </c>
      <c r="K499" t="s">
        <v>5892</v>
      </c>
      <c r="L499" t="s">
        <v>37</v>
      </c>
      <c r="M499">
        <v>2570</v>
      </c>
      <c r="N499">
        <v>120</v>
      </c>
      <c r="O499" t="s">
        <v>3847</v>
      </c>
      <c r="P499">
        <v>1626</v>
      </c>
      <c r="Q499" t="s">
        <v>3848</v>
      </c>
      <c r="R499">
        <v>106</v>
      </c>
      <c r="S499" t="s">
        <v>281</v>
      </c>
      <c r="T499">
        <v>3200</v>
      </c>
      <c r="U499" s="1">
        <v>43851</v>
      </c>
      <c r="V499" t="s">
        <v>6578</v>
      </c>
      <c r="W499">
        <v>119</v>
      </c>
      <c r="X499" t="s">
        <v>3849</v>
      </c>
      <c r="Y499" t="s">
        <v>3850</v>
      </c>
      <c r="Z499">
        <v>12235583</v>
      </c>
      <c r="AA499" t="s">
        <v>24</v>
      </c>
      <c r="AB499" s="2">
        <f t="shared" si="14"/>
        <v>15.339622641509434</v>
      </c>
      <c r="AC499" t="str" cm="1">
        <f t="array" ref="AC499">_xlfn.IFS(T499&lt;1000,"tiny",T499&lt;5000,"small",T499&lt;20000,"medium",T499&lt;50000,"large",T499&gt;50000,"very large")</f>
        <v>small</v>
      </c>
      <c r="AD499" t="str" cm="1">
        <f t="array" ref="AD499">_xlfn.IFS(W499&lt;5,"small",W499&lt;=20,"medium",W499&gt;20,"large")</f>
        <v>large</v>
      </c>
      <c r="AE499">
        <f t="shared" si="15"/>
        <v>6</v>
      </c>
    </row>
    <row r="500" spans="1:31" x14ac:dyDescent="0.3">
      <c r="A500">
        <v>350</v>
      </c>
      <c r="B500" t="s">
        <v>3851</v>
      </c>
      <c r="C500" t="s">
        <v>3852</v>
      </c>
      <c r="D500" s="1">
        <v>43851</v>
      </c>
      <c r="E500" t="s">
        <v>5546</v>
      </c>
      <c r="F500">
        <v>558230</v>
      </c>
      <c r="G500" t="s">
        <v>3852</v>
      </c>
      <c r="H500">
        <v>3600</v>
      </c>
      <c r="I500" t="s">
        <v>3853</v>
      </c>
      <c r="J500" s="1">
        <v>41509</v>
      </c>
      <c r="K500" t="s">
        <v>5893</v>
      </c>
      <c r="L500" t="s">
        <v>240</v>
      </c>
      <c r="M500">
        <v>3600</v>
      </c>
      <c r="N500">
        <v>111</v>
      </c>
      <c r="O500" t="s">
        <v>3854</v>
      </c>
      <c r="P500">
        <v>613</v>
      </c>
      <c r="Q500" t="s">
        <v>3855</v>
      </c>
      <c r="R500">
        <v>90</v>
      </c>
      <c r="S500" t="s">
        <v>3856</v>
      </c>
      <c r="T500">
        <v>5157</v>
      </c>
      <c r="U500" s="1">
        <v>43853</v>
      </c>
      <c r="V500" t="s">
        <v>6097</v>
      </c>
      <c r="W500">
        <v>109</v>
      </c>
      <c r="X500" t="s">
        <v>3857</v>
      </c>
      <c r="Y500" t="s">
        <v>3858</v>
      </c>
      <c r="Z500">
        <v>12332444</v>
      </c>
      <c r="AA500" t="s">
        <v>24</v>
      </c>
      <c r="AB500" s="2">
        <f t="shared" si="14"/>
        <v>6.8111111111111109</v>
      </c>
      <c r="AC500" t="str" cm="1">
        <f t="array" ref="AC500">_xlfn.IFS(T500&lt;1000,"tiny",T500&lt;5000,"small",T500&lt;20000,"medium",T500&lt;50000,"large",T500&gt;50000,"very large")</f>
        <v>medium</v>
      </c>
      <c r="AD500" t="str" cm="1">
        <f t="array" ref="AD500">_xlfn.IFS(W500&lt;5,"small",W500&lt;=20,"medium",W500&gt;20,"large")</f>
        <v>large</v>
      </c>
      <c r="AE500">
        <f t="shared" si="15"/>
        <v>6</v>
      </c>
    </row>
    <row r="501" spans="1:31" x14ac:dyDescent="0.3">
      <c r="A501">
        <v>1465</v>
      </c>
      <c r="B501" t="s">
        <v>3859</v>
      </c>
      <c r="C501" t="s">
        <v>3860</v>
      </c>
      <c r="D501" s="1">
        <v>43726</v>
      </c>
      <c r="E501" t="s">
        <v>7260</v>
      </c>
      <c r="F501">
        <v>1014961</v>
      </c>
      <c r="G501" t="s">
        <v>3860</v>
      </c>
      <c r="H501">
        <v>5965</v>
      </c>
      <c r="I501" t="s">
        <v>3861</v>
      </c>
      <c r="J501" s="1">
        <v>41511</v>
      </c>
      <c r="K501" t="s">
        <v>5894</v>
      </c>
      <c r="L501" t="s">
        <v>46</v>
      </c>
      <c r="M501">
        <v>5965</v>
      </c>
      <c r="N501">
        <v>114</v>
      </c>
      <c r="O501" t="s">
        <v>3862</v>
      </c>
      <c r="P501">
        <v>83</v>
      </c>
      <c r="Q501" t="s">
        <v>3863</v>
      </c>
      <c r="R501">
        <v>9</v>
      </c>
      <c r="S501" t="s">
        <v>3864</v>
      </c>
      <c r="T501">
        <v>2934</v>
      </c>
      <c r="U501" s="1">
        <v>43852</v>
      </c>
      <c r="V501" t="s">
        <v>6579</v>
      </c>
      <c r="W501">
        <v>13</v>
      </c>
      <c r="X501" t="s">
        <v>3865</v>
      </c>
      <c r="Y501" t="s">
        <v>3866</v>
      </c>
      <c r="Z501">
        <v>12353678</v>
      </c>
      <c r="AA501" t="s">
        <v>24</v>
      </c>
      <c r="AB501" s="2">
        <f t="shared" si="14"/>
        <v>9.2222222222222214</v>
      </c>
      <c r="AC501" t="str" cm="1">
        <f t="array" ref="AC501">_xlfn.IFS(T501&lt;1000,"tiny",T501&lt;5000,"small",T501&lt;20000,"medium",T501&lt;50000,"large",T501&gt;50000,"very large")</f>
        <v>small</v>
      </c>
      <c r="AD501" t="str" cm="1">
        <f t="array" ref="AD501">_xlfn.IFS(W501&lt;5,"small",W501&lt;=20,"medium",W501&gt;20,"large")</f>
        <v>medium</v>
      </c>
      <c r="AE501">
        <f t="shared" si="15"/>
        <v>6</v>
      </c>
    </row>
    <row r="502" spans="1:31" x14ac:dyDescent="0.3">
      <c r="A502">
        <v>912</v>
      </c>
      <c r="B502" t="s">
        <v>3867</v>
      </c>
      <c r="C502" t="s">
        <v>3868</v>
      </c>
      <c r="D502" s="1">
        <v>43846</v>
      </c>
      <c r="E502" t="s">
        <v>7261</v>
      </c>
      <c r="F502">
        <v>1893039</v>
      </c>
      <c r="G502" t="s">
        <v>3868</v>
      </c>
      <c r="H502">
        <v>5871</v>
      </c>
      <c r="I502" t="s">
        <v>3869</v>
      </c>
      <c r="J502" s="1">
        <v>41512</v>
      </c>
      <c r="K502" t="s">
        <v>5895</v>
      </c>
      <c r="L502" t="s">
        <v>46</v>
      </c>
      <c r="M502">
        <v>5871</v>
      </c>
      <c r="N502">
        <v>60</v>
      </c>
      <c r="O502" t="s">
        <v>3870</v>
      </c>
      <c r="P502">
        <v>344</v>
      </c>
      <c r="Q502" t="s">
        <v>3871</v>
      </c>
      <c r="R502">
        <v>21</v>
      </c>
      <c r="S502" t="s">
        <v>3872</v>
      </c>
      <c r="T502">
        <v>57878</v>
      </c>
      <c r="U502" s="1">
        <v>43853</v>
      </c>
      <c r="V502" t="s">
        <v>6580</v>
      </c>
      <c r="W502">
        <v>25</v>
      </c>
      <c r="X502" t="s">
        <v>3873</v>
      </c>
      <c r="Y502" t="s">
        <v>3874</v>
      </c>
      <c r="Z502">
        <v>12384353</v>
      </c>
      <c r="AA502" t="s">
        <v>24</v>
      </c>
      <c r="AB502" s="2">
        <f t="shared" si="14"/>
        <v>16.38095238095238</v>
      </c>
      <c r="AC502" t="str" cm="1">
        <f t="array" ref="AC502">_xlfn.IFS(T502&lt;1000,"tiny",T502&lt;5000,"small",T502&lt;20000,"medium",T502&lt;50000,"large",T502&gt;50000,"very large")</f>
        <v>very large</v>
      </c>
      <c r="AD502" t="str" cm="1">
        <f t="array" ref="AD502">_xlfn.IFS(W502&lt;5,"small",W502&lt;=20,"medium",W502&gt;20,"large")</f>
        <v>large</v>
      </c>
      <c r="AE502">
        <f t="shared" si="15"/>
        <v>6</v>
      </c>
    </row>
    <row r="503" spans="1:31" x14ac:dyDescent="0.3">
      <c r="A503">
        <v>165</v>
      </c>
      <c r="B503" t="s">
        <v>3875</v>
      </c>
      <c r="C503" t="s">
        <v>3876</v>
      </c>
      <c r="D503" s="1">
        <v>43851</v>
      </c>
      <c r="E503" t="s">
        <v>6293</v>
      </c>
      <c r="F503">
        <v>37234308</v>
      </c>
      <c r="G503" t="s">
        <v>3876</v>
      </c>
      <c r="H503">
        <v>2635</v>
      </c>
      <c r="I503" t="s">
        <v>3877</v>
      </c>
      <c r="J503" s="1">
        <v>41513</v>
      </c>
      <c r="K503" t="s">
        <v>5896</v>
      </c>
      <c r="L503" t="s">
        <v>37</v>
      </c>
      <c r="M503">
        <v>2635</v>
      </c>
      <c r="N503">
        <v>61</v>
      </c>
      <c r="O503" t="s">
        <v>3878</v>
      </c>
      <c r="P503">
        <v>2300</v>
      </c>
      <c r="Q503" t="s">
        <v>3879</v>
      </c>
      <c r="R503">
        <v>42</v>
      </c>
      <c r="S503" t="s">
        <v>3880</v>
      </c>
      <c r="T503">
        <v>4800</v>
      </c>
      <c r="U503" s="1">
        <v>43852</v>
      </c>
      <c r="V503" t="s">
        <v>6581</v>
      </c>
      <c r="W503">
        <v>48</v>
      </c>
      <c r="X503" t="s">
        <v>3881</v>
      </c>
      <c r="Y503" t="s">
        <v>3882</v>
      </c>
      <c r="Z503">
        <v>12398170</v>
      </c>
      <c r="AA503" t="s">
        <v>24</v>
      </c>
      <c r="AB503" s="2">
        <f t="shared" si="14"/>
        <v>54.761904761904759</v>
      </c>
      <c r="AC503" t="str" cm="1">
        <f t="array" ref="AC503">_xlfn.IFS(T503&lt;1000,"tiny",T503&lt;5000,"small",T503&lt;20000,"medium",T503&lt;50000,"large",T503&gt;50000,"very large")</f>
        <v>small</v>
      </c>
      <c r="AD503" t="str" cm="1">
        <f t="array" ref="AD503">_xlfn.IFS(W503&lt;5,"small",W503&lt;=20,"medium",W503&gt;20,"large")</f>
        <v>large</v>
      </c>
      <c r="AE503">
        <f t="shared" si="15"/>
        <v>6</v>
      </c>
    </row>
    <row r="504" spans="1:31" x14ac:dyDescent="0.3">
      <c r="A504">
        <v>427</v>
      </c>
      <c r="B504" t="s">
        <v>3883</v>
      </c>
      <c r="C504" t="s">
        <v>3884</v>
      </c>
      <c r="D504" s="1">
        <v>43851</v>
      </c>
      <c r="E504" t="s">
        <v>7262</v>
      </c>
      <c r="F504">
        <v>6654647</v>
      </c>
      <c r="G504" t="s">
        <v>3884</v>
      </c>
      <c r="H504">
        <v>9078</v>
      </c>
      <c r="I504" t="s">
        <v>3885</v>
      </c>
      <c r="J504" s="1">
        <v>41513</v>
      </c>
      <c r="K504" t="s">
        <v>5897</v>
      </c>
      <c r="L504" t="s">
        <v>240</v>
      </c>
      <c r="M504">
        <v>9078</v>
      </c>
      <c r="N504">
        <v>238</v>
      </c>
      <c r="O504" t="s">
        <v>3886</v>
      </c>
      <c r="P504">
        <v>2075</v>
      </c>
      <c r="Q504" t="s">
        <v>3887</v>
      </c>
      <c r="R504">
        <v>45</v>
      </c>
      <c r="S504" t="s">
        <v>3888</v>
      </c>
      <c r="T504">
        <v>5007</v>
      </c>
      <c r="U504" s="1">
        <v>43852</v>
      </c>
      <c r="V504" t="s">
        <v>6582</v>
      </c>
      <c r="W504">
        <v>47</v>
      </c>
      <c r="X504" t="s">
        <v>3884</v>
      </c>
      <c r="Y504" t="s">
        <v>3889</v>
      </c>
      <c r="Z504">
        <v>12418999</v>
      </c>
      <c r="AA504" t="s">
        <v>24</v>
      </c>
      <c r="AB504" s="2">
        <f t="shared" si="14"/>
        <v>46.111111111111114</v>
      </c>
      <c r="AC504" t="str" cm="1">
        <f t="array" ref="AC504">_xlfn.IFS(T504&lt;1000,"tiny",T504&lt;5000,"small",T504&lt;20000,"medium",T504&lt;50000,"large",T504&gt;50000,"very large")</f>
        <v>medium</v>
      </c>
      <c r="AD504" t="str" cm="1">
        <f t="array" ref="AD504">_xlfn.IFS(W504&lt;5,"small",W504&lt;=20,"medium",W504&gt;20,"large")</f>
        <v>large</v>
      </c>
      <c r="AE504">
        <f t="shared" si="15"/>
        <v>6</v>
      </c>
    </row>
    <row r="505" spans="1:31" x14ac:dyDescent="0.3">
      <c r="A505">
        <v>705</v>
      </c>
      <c r="B505" t="s">
        <v>3890</v>
      </c>
      <c r="C505" t="s">
        <v>3891</v>
      </c>
      <c r="D505" s="1">
        <v>43834</v>
      </c>
      <c r="E505" t="s">
        <v>7263</v>
      </c>
      <c r="F505">
        <v>1872593</v>
      </c>
      <c r="G505" t="s">
        <v>3891</v>
      </c>
      <c r="H505">
        <v>3116</v>
      </c>
      <c r="I505" t="s">
        <v>3892</v>
      </c>
      <c r="J505" s="1">
        <v>41516</v>
      </c>
      <c r="K505" t="s">
        <v>5898</v>
      </c>
      <c r="L505" t="s">
        <v>46</v>
      </c>
      <c r="M505">
        <v>3116</v>
      </c>
      <c r="N505">
        <v>248</v>
      </c>
      <c r="O505" t="s">
        <v>3893</v>
      </c>
      <c r="P505">
        <v>622</v>
      </c>
      <c r="Q505" t="s">
        <v>3894</v>
      </c>
      <c r="R505">
        <v>88</v>
      </c>
      <c r="S505" t="s">
        <v>3895</v>
      </c>
      <c r="T505">
        <v>787</v>
      </c>
      <c r="U505" s="1">
        <v>43852</v>
      </c>
      <c r="V505" t="s">
        <v>6583</v>
      </c>
      <c r="W505">
        <v>111</v>
      </c>
      <c r="X505" t="s">
        <v>3896</v>
      </c>
      <c r="Y505" t="s">
        <v>3897</v>
      </c>
      <c r="Z505">
        <v>12488647</v>
      </c>
      <c r="AA505" t="s">
        <v>24</v>
      </c>
      <c r="AB505" s="2">
        <f t="shared" si="14"/>
        <v>7.0681818181818183</v>
      </c>
      <c r="AC505" t="str" cm="1">
        <f t="array" ref="AC505">_xlfn.IFS(T505&lt;1000,"tiny",T505&lt;5000,"small",T505&lt;20000,"medium",T505&lt;50000,"large",T505&gt;50000,"very large")</f>
        <v>tiny</v>
      </c>
      <c r="AD505" t="str" cm="1">
        <f t="array" ref="AD505">_xlfn.IFS(W505&lt;5,"small",W505&lt;=20,"medium",W505&gt;20,"large")</f>
        <v>large</v>
      </c>
      <c r="AE505">
        <f t="shared" si="15"/>
        <v>6</v>
      </c>
    </row>
    <row r="506" spans="1:31" x14ac:dyDescent="0.3">
      <c r="A506">
        <v>7157</v>
      </c>
      <c r="B506" t="s">
        <v>3898</v>
      </c>
      <c r="C506" t="s">
        <v>3899</v>
      </c>
      <c r="D506" s="1">
        <v>43852</v>
      </c>
      <c r="E506" t="s">
        <v>7264</v>
      </c>
      <c r="F506">
        <v>5179750</v>
      </c>
      <c r="G506" t="s">
        <v>3899</v>
      </c>
      <c r="H506">
        <v>5055</v>
      </c>
      <c r="I506" t="s">
        <v>3900</v>
      </c>
      <c r="J506" s="1">
        <v>41517</v>
      </c>
      <c r="K506" t="s">
        <v>5899</v>
      </c>
      <c r="L506" t="s">
        <v>46</v>
      </c>
      <c r="M506">
        <v>5055</v>
      </c>
      <c r="N506">
        <v>503</v>
      </c>
      <c r="O506" t="s">
        <v>3901</v>
      </c>
      <c r="P506">
        <v>8983</v>
      </c>
      <c r="Q506" t="s">
        <v>3902</v>
      </c>
      <c r="R506">
        <v>202</v>
      </c>
      <c r="S506" t="s">
        <v>3903</v>
      </c>
      <c r="T506">
        <v>66905</v>
      </c>
      <c r="U506" s="1">
        <v>43852</v>
      </c>
      <c r="V506" t="s">
        <v>6584</v>
      </c>
      <c r="W506">
        <v>256</v>
      </c>
      <c r="X506" t="s">
        <v>3899</v>
      </c>
      <c r="Y506" t="s">
        <v>3904</v>
      </c>
      <c r="Z506">
        <v>12499251</v>
      </c>
      <c r="AA506" t="s">
        <v>24</v>
      </c>
      <c r="AB506" s="2">
        <f t="shared" si="14"/>
        <v>44.470297029702969</v>
      </c>
      <c r="AC506" t="str" cm="1">
        <f t="array" ref="AC506">_xlfn.IFS(T506&lt;1000,"tiny",T506&lt;5000,"small",T506&lt;20000,"medium",T506&lt;50000,"large",T506&gt;50000,"very large")</f>
        <v>very large</v>
      </c>
      <c r="AD506" t="str" cm="1">
        <f t="array" ref="AD506">_xlfn.IFS(W506&lt;5,"small",W506&lt;=20,"medium",W506&gt;20,"large")</f>
        <v>large</v>
      </c>
      <c r="AE506">
        <f t="shared" si="15"/>
        <v>6</v>
      </c>
    </row>
    <row r="507" spans="1:31" x14ac:dyDescent="0.3">
      <c r="A507">
        <v>1013</v>
      </c>
      <c r="B507" t="s">
        <v>3905</v>
      </c>
      <c r="C507" t="s">
        <v>3906</v>
      </c>
      <c r="D507" s="1">
        <v>43731</v>
      </c>
      <c r="E507" t="s">
        <v>7265</v>
      </c>
      <c r="F507">
        <v>706422</v>
      </c>
      <c r="G507" t="s">
        <v>3906</v>
      </c>
      <c r="H507">
        <v>2646</v>
      </c>
      <c r="I507" t="s">
        <v>3907</v>
      </c>
      <c r="J507" s="1">
        <v>41517</v>
      </c>
      <c r="K507" t="s">
        <v>5900</v>
      </c>
      <c r="L507" t="s">
        <v>177</v>
      </c>
      <c r="M507">
        <v>2646</v>
      </c>
      <c r="N507">
        <v>13</v>
      </c>
      <c r="O507" t="s">
        <v>3908</v>
      </c>
      <c r="P507">
        <v>159</v>
      </c>
      <c r="Q507" t="s">
        <v>3909</v>
      </c>
      <c r="R507">
        <v>4</v>
      </c>
      <c r="S507" t="s">
        <v>3910</v>
      </c>
      <c r="T507">
        <v>1398</v>
      </c>
      <c r="U507" s="1">
        <v>43852</v>
      </c>
      <c r="V507" t="s">
        <v>6585</v>
      </c>
      <c r="W507">
        <v>5</v>
      </c>
      <c r="X507" t="s">
        <v>3911</v>
      </c>
      <c r="Y507" t="s">
        <v>3912</v>
      </c>
      <c r="Z507">
        <v>12502664</v>
      </c>
      <c r="AA507" t="s">
        <v>24</v>
      </c>
      <c r="AB507" s="2">
        <f t="shared" si="14"/>
        <v>39.75</v>
      </c>
      <c r="AC507" t="str" cm="1">
        <f t="array" ref="AC507">_xlfn.IFS(T507&lt;1000,"tiny",T507&lt;5000,"small",T507&lt;20000,"medium",T507&lt;50000,"large",T507&gt;50000,"very large")</f>
        <v>small</v>
      </c>
      <c r="AD507" t="str" cm="1">
        <f t="array" ref="AD507">_xlfn.IFS(W507&lt;5,"small",W507&lt;=20,"medium",W507&gt;20,"large")</f>
        <v>medium</v>
      </c>
      <c r="AE507">
        <f t="shared" si="15"/>
        <v>6</v>
      </c>
    </row>
    <row r="508" spans="1:31" x14ac:dyDescent="0.3">
      <c r="A508">
        <v>267</v>
      </c>
      <c r="B508" t="s">
        <v>3913</v>
      </c>
      <c r="C508" t="s">
        <v>3914</v>
      </c>
      <c r="D508" s="1">
        <v>43852</v>
      </c>
      <c r="E508" t="s">
        <v>7266</v>
      </c>
      <c r="F508">
        <v>2090154</v>
      </c>
      <c r="G508" t="s">
        <v>3914</v>
      </c>
      <c r="H508">
        <v>2460</v>
      </c>
      <c r="I508" t="s">
        <v>3915</v>
      </c>
      <c r="J508" s="1">
        <v>41519</v>
      </c>
      <c r="K508" t="s">
        <v>5682</v>
      </c>
      <c r="L508" t="s">
        <v>37</v>
      </c>
      <c r="M508">
        <v>2460</v>
      </c>
      <c r="N508">
        <v>63</v>
      </c>
      <c r="O508" t="s">
        <v>3916</v>
      </c>
      <c r="P508">
        <v>2226</v>
      </c>
      <c r="Q508" t="s">
        <v>3917</v>
      </c>
      <c r="R508">
        <v>143</v>
      </c>
      <c r="S508" t="s">
        <v>3918</v>
      </c>
      <c r="T508">
        <v>4610</v>
      </c>
      <c r="U508" s="1">
        <v>43852</v>
      </c>
      <c r="V508" t="s">
        <v>6586</v>
      </c>
      <c r="W508">
        <v>161</v>
      </c>
      <c r="X508" t="s">
        <v>3919</v>
      </c>
      <c r="Y508" t="s">
        <v>3920</v>
      </c>
      <c r="Z508">
        <v>12550138</v>
      </c>
      <c r="AA508" t="s">
        <v>25</v>
      </c>
      <c r="AB508" s="2">
        <f t="shared" si="14"/>
        <v>15.566433566433567</v>
      </c>
      <c r="AC508" t="str" cm="1">
        <f t="array" ref="AC508">_xlfn.IFS(T508&lt;1000,"tiny",T508&lt;5000,"small",T508&lt;20000,"medium",T508&lt;50000,"large",T508&gt;50000,"very large")</f>
        <v>small</v>
      </c>
      <c r="AD508" t="str" cm="1">
        <f t="array" ref="AD508">_xlfn.IFS(W508&lt;5,"small",W508&lt;=20,"medium",W508&gt;20,"large")</f>
        <v>large</v>
      </c>
      <c r="AE508">
        <f t="shared" si="15"/>
        <v>6</v>
      </c>
    </row>
    <row r="509" spans="1:31" x14ac:dyDescent="0.3">
      <c r="A509">
        <v>1897</v>
      </c>
      <c r="B509" t="s">
        <v>3921</v>
      </c>
      <c r="C509" t="s">
        <v>1209</v>
      </c>
      <c r="D509" s="1">
        <v>43454</v>
      </c>
      <c r="E509" t="s">
        <v>7267</v>
      </c>
      <c r="F509">
        <v>1961952</v>
      </c>
      <c r="G509" t="s">
        <v>1209</v>
      </c>
      <c r="H509">
        <v>3911</v>
      </c>
      <c r="I509" t="s">
        <v>3922</v>
      </c>
      <c r="J509" s="1">
        <v>41520</v>
      </c>
      <c r="K509" t="s">
        <v>5901</v>
      </c>
      <c r="L509" t="s">
        <v>46</v>
      </c>
      <c r="M509">
        <v>3911</v>
      </c>
      <c r="N509">
        <v>215</v>
      </c>
      <c r="O509" t="s">
        <v>3923</v>
      </c>
      <c r="P509">
        <v>333</v>
      </c>
      <c r="Q509" t="s">
        <v>3924</v>
      </c>
      <c r="R509">
        <v>24</v>
      </c>
      <c r="S509" t="s">
        <v>1213</v>
      </c>
      <c r="T509">
        <v>107798</v>
      </c>
      <c r="U509" s="1">
        <v>43853</v>
      </c>
      <c r="V509" t="s">
        <v>6587</v>
      </c>
      <c r="W509">
        <v>42</v>
      </c>
      <c r="X509" t="s">
        <v>3925</v>
      </c>
      <c r="Y509" t="s">
        <v>3926</v>
      </c>
      <c r="Z509">
        <v>12554530</v>
      </c>
      <c r="AA509" t="s">
        <v>24</v>
      </c>
      <c r="AB509" s="2">
        <f t="shared" si="14"/>
        <v>13.875</v>
      </c>
      <c r="AC509" t="str" cm="1">
        <f t="array" ref="AC509">_xlfn.IFS(T509&lt;1000,"tiny",T509&lt;5000,"small",T509&lt;20000,"medium",T509&lt;50000,"large",T509&gt;50000,"very large")</f>
        <v>very large</v>
      </c>
      <c r="AD509" t="str" cm="1">
        <f t="array" ref="AD509">_xlfn.IFS(W509&lt;5,"small",W509&lt;=20,"medium",W509&gt;20,"large")</f>
        <v>large</v>
      </c>
      <c r="AE509">
        <f t="shared" si="15"/>
        <v>6</v>
      </c>
    </row>
    <row r="510" spans="1:31" x14ac:dyDescent="0.3">
      <c r="A510">
        <v>1336</v>
      </c>
      <c r="B510" t="s">
        <v>3927</v>
      </c>
      <c r="C510" t="s">
        <v>3928</v>
      </c>
      <c r="D510" s="1">
        <v>43852</v>
      </c>
      <c r="E510" t="s">
        <v>7268</v>
      </c>
      <c r="F510">
        <v>173412</v>
      </c>
      <c r="G510" t="s">
        <v>3928</v>
      </c>
      <c r="H510">
        <v>15521</v>
      </c>
      <c r="I510" t="s">
        <v>3929</v>
      </c>
      <c r="J510" s="1">
        <v>41520</v>
      </c>
      <c r="K510" t="s">
        <v>5902</v>
      </c>
      <c r="L510" t="s">
        <v>240</v>
      </c>
      <c r="M510">
        <v>15521</v>
      </c>
      <c r="N510">
        <v>220</v>
      </c>
      <c r="O510" t="s">
        <v>3930</v>
      </c>
      <c r="P510">
        <v>731</v>
      </c>
      <c r="Q510" t="s">
        <v>3931</v>
      </c>
      <c r="R510">
        <v>165</v>
      </c>
      <c r="S510" t="s">
        <v>3932</v>
      </c>
      <c r="T510">
        <v>1106</v>
      </c>
      <c r="U510" s="1">
        <v>43853</v>
      </c>
      <c r="V510" t="s">
        <v>6588</v>
      </c>
      <c r="W510">
        <v>171</v>
      </c>
      <c r="X510" t="s">
        <v>3933</v>
      </c>
      <c r="Y510" t="s">
        <v>3934</v>
      </c>
      <c r="Z510">
        <v>12574344</v>
      </c>
      <c r="AA510" t="s">
        <v>24</v>
      </c>
      <c r="AB510" s="2">
        <f t="shared" si="14"/>
        <v>4.4303030303030306</v>
      </c>
      <c r="AC510" t="str" cm="1">
        <f t="array" ref="AC510">_xlfn.IFS(T510&lt;1000,"tiny",T510&lt;5000,"small",T510&lt;20000,"medium",T510&lt;50000,"large",T510&gt;50000,"very large")</f>
        <v>small</v>
      </c>
      <c r="AD510" t="str" cm="1">
        <f t="array" ref="AD510">_xlfn.IFS(W510&lt;5,"small",W510&lt;=20,"medium",W510&gt;20,"large")</f>
        <v>large</v>
      </c>
      <c r="AE510">
        <f t="shared" si="15"/>
        <v>6</v>
      </c>
    </row>
    <row r="511" spans="1:31" x14ac:dyDescent="0.3">
      <c r="A511">
        <v>432</v>
      </c>
      <c r="B511" t="s">
        <v>3935</v>
      </c>
      <c r="C511" t="s">
        <v>3936</v>
      </c>
      <c r="D511" s="1">
        <v>43670</v>
      </c>
      <c r="E511" t="s">
        <v>7269</v>
      </c>
      <c r="F511">
        <v>53466</v>
      </c>
      <c r="G511" t="s">
        <v>3936</v>
      </c>
      <c r="H511">
        <v>1818</v>
      </c>
      <c r="I511" t="s">
        <v>3937</v>
      </c>
      <c r="J511" s="1">
        <v>41527</v>
      </c>
      <c r="K511" t="s">
        <v>5903</v>
      </c>
      <c r="L511" t="s">
        <v>46</v>
      </c>
      <c r="M511">
        <v>1818</v>
      </c>
      <c r="N511">
        <v>121</v>
      </c>
      <c r="O511" t="s">
        <v>3938</v>
      </c>
      <c r="P511">
        <v>244</v>
      </c>
      <c r="Q511" t="s">
        <v>3939</v>
      </c>
      <c r="R511">
        <v>38</v>
      </c>
      <c r="S511" t="s">
        <v>3940</v>
      </c>
      <c r="T511">
        <v>1058</v>
      </c>
      <c r="U511" s="1">
        <v>43852</v>
      </c>
      <c r="V511" t="s">
        <v>6589</v>
      </c>
      <c r="W511">
        <v>45</v>
      </c>
      <c r="X511" t="s">
        <v>3941</v>
      </c>
      <c r="Y511" t="s">
        <v>3942</v>
      </c>
      <c r="Z511">
        <v>12726339</v>
      </c>
      <c r="AA511" t="s">
        <v>24</v>
      </c>
      <c r="AB511" s="2">
        <f t="shared" si="14"/>
        <v>6.4210526315789478</v>
      </c>
      <c r="AC511" t="str" cm="1">
        <f t="array" ref="AC511">_xlfn.IFS(T511&lt;1000,"tiny",T511&lt;5000,"small",T511&lt;20000,"medium",T511&lt;50000,"large",T511&gt;50000,"very large")</f>
        <v>small</v>
      </c>
      <c r="AD511" t="str" cm="1">
        <f t="array" ref="AD511">_xlfn.IFS(W511&lt;5,"small",W511&lt;=20,"medium",W511&gt;20,"large")</f>
        <v>large</v>
      </c>
      <c r="AE511">
        <f t="shared" si="15"/>
        <v>6</v>
      </c>
    </row>
    <row r="512" spans="1:31" x14ac:dyDescent="0.3">
      <c r="A512">
        <v>691</v>
      </c>
      <c r="B512" t="s">
        <v>3943</v>
      </c>
      <c r="C512" t="s">
        <v>3944</v>
      </c>
      <c r="D512" s="1">
        <v>43846</v>
      </c>
      <c r="E512" t="s">
        <v>7270</v>
      </c>
      <c r="F512">
        <v>5440571</v>
      </c>
      <c r="G512" t="s">
        <v>3944</v>
      </c>
      <c r="H512">
        <v>1843</v>
      </c>
      <c r="I512" t="s">
        <v>3945</v>
      </c>
      <c r="J512" s="1">
        <v>41529</v>
      </c>
      <c r="K512" t="s">
        <v>5904</v>
      </c>
      <c r="L512" t="s">
        <v>37</v>
      </c>
      <c r="M512">
        <v>1843</v>
      </c>
      <c r="N512">
        <v>314</v>
      </c>
      <c r="O512" t="s">
        <v>3946</v>
      </c>
      <c r="P512">
        <v>1869</v>
      </c>
      <c r="Q512" t="s">
        <v>3947</v>
      </c>
      <c r="R512">
        <v>98</v>
      </c>
      <c r="S512" t="s">
        <v>3948</v>
      </c>
      <c r="T512">
        <v>4761</v>
      </c>
      <c r="U512" s="1">
        <v>43852</v>
      </c>
      <c r="V512" t="s">
        <v>6590</v>
      </c>
      <c r="W512">
        <v>116</v>
      </c>
      <c r="X512" t="s">
        <v>3944</v>
      </c>
      <c r="Y512" t="s">
        <v>3949</v>
      </c>
      <c r="Z512">
        <v>12777496</v>
      </c>
      <c r="AA512" t="s">
        <v>25</v>
      </c>
      <c r="AB512" s="2">
        <f t="shared" si="14"/>
        <v>19.071428571428573</v>
      </c>
      <c r="AC512" t="str" cm="1">
        <f t="array" ref="AC512">_xlfn.IFS(T512&lt;1000,"tiny",T512&lt;5000,"small",T512&lt;20000,"medium",T512&lt;50000,"large",T512&gt;50000,"very large")</f>
        <v>small</v>
      </c>
      <c r="AD512" t="str" cm="1">
        <f t="array" ref="AD512">_xlfn.IFS(W512&lt;5,"small",W512&lt;=20,"medium",W512&gt;20,"large")</f>
        <v>large</v>
      </c>
      <c r="AE512">
        <f t="shared" si="15"/>
        <v>6</v>
      </c>
    </row>
    <row r="513" spans="1:31" x14ac:dyDescent="0.3">
      <c r="A513">
        <v>262</v>
      </c>
      <c r="B513" t="s">
        <v>3950</v>
      </c>
      <c r="C513" t="s">
        <v>502</v>
      </c>
      <c r="D513" s="1">
        <v>43451</v>
      </c>
      <c r="E513" t="s">
        <v>7271</v>
      </c>
      <c r="F513">
        <v>82592</v>
      </c>
      <c r="G513" t="s">
        <v>502</v>
      </c>
      <c r="H513">
        <v>2794</v>
      </c>
      <c r="I513" t="s">
        <v>3951</v>
      </c>
      <c r="J513" s="1">
        <v>41529</v>
      </c>
      <c r="K513" t="s">
        <v>5905</v>
      </c>
      <c r="L513" t="s">
        <v>46</v>
      </c>
      <c r="M513">
        <v>2794</v>
      </c>
      <c r="N513">
        <v>38</v>
      </c>
      <c r="O513" t="s">
        <v>3952</v>
      </c>
      <c r="P513">
        <v>346</v>
      </c>
      <c r="Q513" t="s">
        <v>3953</v>
      </c>
      <c r="R513">
        <v>20</v>
      </c>
      <c r="S513" t="s">
        <v>506</v>
      </c>
      <c r="T513">
        <v>965</v>
      </c>
      <c r="U513" s="1">
        <v>43851</v>
      </c>
      <c r="V513" t="s">
        <v>6591</v>
      </c>
      <c r="W513">
        <v>30</v>
      </c>
      <c r="X513" t="s">
        <v>3954</v>
      </c>
      <c r="Y513" t="s">
        <v>3955</v>
      </c>
      <c r="Z513">
        <v>12796207</v>
      </c>
      <c r="AA513" t="s">
        <v>24</v>
      </c>
      <c r="AB513" s="2">
        <f t="shared" si="14"/>
        <v>17.3</v>
      </c>
      <c r="AC513" t="str" cm="1">
        <f t="array" ref="AC513">_xlfn.IFS(T513&lt;1000,"tiny",T513&lt;5000,"small",T513&lt;20000,"medium",T513&lt;50000,"large",T513&gt;50000,"very large")</f>
        <v>tiny</v>
      </c>
      <c r="AD513" t="str" cm="1">
        <f t="array" ref="AD513">_xlfn.IFS(W513&lt;5,"small",W513&lt;=20,"medium",W513&gt;20,"large")</f>
        <v>large</v>
      </c>
      <c r="AE513">
        <f t="shared" si="15"/>
        <v>6</v>
      </c>
    </row>
    <row r="514" spans="1:31" x14ac:dyDescent="0.3">
      <c r="A514">
        <v>185</v>
      </c>
      <c r="B514" t="s">
        <v>3956</v>
      </c>
      <c r="C514" t="s">
        <v>3957</v>
      </c>
      <c r="D514" s="1">
        <v>43847</v>
      </c>
      <c r="E514" t="s">
        <v>7272</v>
      </c>
      <c r="F514">
        <v>5448828</v>
      </c>
      <c r="G514" t="s">
        <v>3957</v>
      </c>
      <c r="H514">
        <v>2574</v>
      </c>
      <c r="I514" t="s">
        <v>3958</v>
      </c>
      <c r="J514" s="1">
        <v>41530</v>
      </c>
      <c r="K514" t="s">
        <v>5906</v>
      </c>
      <c r="L514" t="s">
        <v>37</v>
      </c>
      <c r="M514">
        <v>2574</v>
      </c>
      <c r="N514">
        <v>88</v>
      </c>
      <c r="O514" t="s">
        <v>3959</v>
      </c>
      <c r="P514">
        <v>1085</v>
      </c>
      <c r="Q514" t="s">
        <v>3960</v>
      </c>
      <c r="R514">
        <v>58</v>
      </c>
      <c r="S514" t="s">
        <v>3961</v>
      </c>
      <c r="T514">
        <v>982</v>
      </c>
      <c r="U514" s="1">
        <v>43853</v>
      </c>
      <c r="V514" t="s">
        <v>6592</v>
      </c>
      <c r="W514">
        <v>65</v>
      </c>
      <c r="X514" t="s">
        <v>3962</v>
      </c>
      <c r="Y514" t="s">
        <v>3963</v>
      </c>
      <c r="Z514">
        <v>12799539</v>
      </c>
      <c r="AA514" t="s">
        <v>24</v>
      </c>
      <c r="AB514" s="2">
        <f t="shared" si="14"/>
        <v>18.706896551724139</v>
      </c>
      <c r="AC514" t="str" cm="1">
        <f t="array" ref="AC514">_xlfn.IFS(T514&lt;1000,"tiny",T514&lt;5000,"small",T514&lt;20000,"medium",T514&lt;50000,"large",T514&gt;50000,"very large")</f>
        <v>tiny</v>
      </c>
      <c r="AD514" t="str" cm="1">
        <f t="array" ref="AD514">_xlfn.IFS(W514&lt;5,"small",W514&lt;=20,"medium",W514&gt;20,"large")</f>
        <v>large</v>
      </c>
      <c r="AE514">
        <f t="shared" si="15"/>
        <v>6</v>
      </c>
    </row>
    <row r="515" spans="1:31" x14ac:dyDescent="0.3">
      <c r="A515">
        <v>379</v>
      </c>
      <c r="B515" t="s">
        <v>3964</v>
      </c>
      <c r="C515" t="s">
        <v>3965</v>
      </c>
      <c r="D515" s="1">
        <v>43248</v>
      </c>
      <c r="E515" t="s">
        <v>7273</v>
      </c>
      <c r="F515">
        <v>376453</v>
      </c>
      <c r="G515" t="s">
        <v>3965</v>
      </c>
      <c r="H515">
        <v>1827</v>
      </c>
      <c r="I515" t="s">
        <v>3966</v>
      </c>
      <c r="J515" s="1">
        <v>41530</v>
      </c>
      <c r="K515" t="s">
        <v>5907</v>
      </c>
      <c r="L515" t="s">
        <v>46</v>
      </c>
      <c r="M515">
        <v>1827</v>
      </c>
      <c r="N515">
        <v>75</v>
      </c>
      <c r="O515" t="s">
        <v>3967</v>
      </c>
      <c r="P515">
        <v>215</v>
      </c>
      <c r="Q515" t="s">
        <v>3968</v>
      </c>
      <c r="R515">
        <v>14</v>
      </c>
      <c r="S515" t="s">
        <v>3969</v>
      </c>
      <c r="T515">
        <v>4218</v>
      </c>
      <c r="U515" s="1">
        <v>43849</v>
      </c>
      <c r="V515" t="s">
        <v>6593</v>
      </c>
      <c r="W515">
        <v>16</v>
      </c>
      <c r="X515" t="s">
        <v>3970</v>
      </c>
      <c r="Y515" t="s">
        <v>3971</v>
      </c>
      <c r="Z515">
        <v>12801352</v>
      </c>
      <c r="AA515" t="s">
        <v>24</v>
      </c>
      <c r="AB515" s="2">
        <f t="shared" ref="AB515:AB578" si="16">P515/R515</f>
        <v>15.357142857142858</v>
      </c>
      <c r="AC515" t="str" cm="1">
        <f t="array" ref="AC515">_xlfn.IFS(T515&lt;1000,"tiny",T515&lt;5000,"small",T515&lt;20000,"medium",T515&lt;50000,"large",T515&gt;50000,"very large")</f>
        <v>small</v>
      </c>
      <c r="AD515" t="str" cm="1">
        <f t="array" ref="AD515">_xlfn.IFS(W515&lt;5,"small",W515&lt;=20,"medium",W515&gt;20,"large")</f>
        <v>medium</v>
      </c>
      <c r="AE515">
        <f t="shared" ref="AE515:AE578" si="17">DATEDIF(J515,U515,"Y")</f>
        <v>6</v>
      </c>
    </row>
    <row r="516" spans="1:31" x14ac:dyDescent="0.3">
      <c r="A516">
        <v>397</v>
      </c>
      <c r="B516" t="s">
        <v>3972</v>
      </c>
      <c r="C516" t="s">
        <v>3973</v>
      </c>
      <c r="D516" s="1">
        <v>43831</v>
      </c>
      <c r="E516" t="s">
        <v>7274</v>
      </c>
      <c r="F516">
        <v>485054</v>
      </c>
      <c r="G516" t="s">
        <v>3973</v>
      </c>
      <c r="H516">
        <v>2379</v>
      </c>
      <c r="I516" t="s">
        <v>3974</v>
      </c>
      <c r="J516" s="1">
        <v>41531</v>
      </c>
      <c r="K516" t="s">
        <v>5908</v>
      </c>
      <c r="L516" t="s">
        <v>37</v>
      </c>
      <c r="M516">
        <v>2379</v>
      </c>
      <c r="N516">
        <v>20</v>
      </c>
      <c r="O516" t="s">
        <v>3975</v>
      </c>
      <c r="P516">
        <v>635</v>
      </c>
      <c r="Q516" t="s">
        <v>3976</v>
      </c>
      <c r="R516">
        <v>11</v>
      </c>
      <c r="S516" t="s">
        <v>3977</v>
      </c>
      <c r="T516">
        <v>5461</v>
      </c>
      <c r="U516" s="1">
        <v>43851</v>
      </c>
      <c r="V516" t="s">
        <v>6099</v>
      </c>
      <c r="W516">
        <v>13</v>
      </c>
      <c r="X516" t="s">
        <v>3978</v>
      </c>
      <c r="Y516" t="s">
        <v>3979</v>
      </c>
      <c r="Z516">
        <v>12830126</v>
      </c>
      <c r="AA516" t="s">
        <v>24</v>
      </c>
      <c r="AB516" s="2">
        <f t="shared" si="16"/>
        <v>57.727272727272727</v>
      </c>
      <c r="AC516" t="str" cm="1">
        <f t="array" ref="AC516">_xlfn.IFS(T516&lt;1000,"tiny",T516&lt;5000,"small",T516&lt;20000,"medium",T516&lt;50000,"large",T516&gt;50000,"very large")</f>
        <v>medium</v>
      </c>
      <c r="AD516" t="str" cm="1">
        <f t="array" ref="AD516">_xlfn.IFS(W516&lt;5,"small",W516&lt;=20,"medium",W516&gt;20,"large")</f>
        <v>medium</v>
      </c>
      <c r="AE516">
        <f t="shared" si="17"/>
        <v>6</v>
      </c>
    </row>
    <row r="517" spans="1:31" x14ac:dyDescent="0.3">
      <c r="A517">
        <v>461</v>
      </c>
      <c r="B517" t="s">
        <v>3980</v>
      </c>
      <c r="C517" t="s">
        <v>3981</v>
      </c>
      <c r="D517" s="1">
        <v>43793</v>
      </c>
      <c r="E517" t="s">
        <v>7275</v>
      </c>
      <c r="F517">
        <v>168975</v>
      </c>
      <c r="G517" t="s">
        <v>3981</v>
      </c>
      <c r="H517">
        <v>2076</v>
      </c>
      <c r="I517" t="s">
        <v>3982</v>
      </c>
      <c r="J517" s="1">
        <v>41532</v>
      </c>
      <c r="K517" t="s">
        <v>5909</v>
      </c>
      <c r="L517" t="s">
        <v>46</v>
      </c>
      <c r="M517">
        <v>2076</v>
      </c>
      <c r="N517">
        <v>212</v>
      </c>
      <c r="O517" t="s">
        <v>3983</v>
      </c>
      <c r="P517">
        <v>1456</v>
      </c>
      <c r="Q517" t="s">
        <v>3984</v>
      </c>
      <c r="R517">
        <v>27</v>
      </c>
      <c r="S517" t="s">
        <v>3985</v>
      </c>
      <c r="T517">
        <v>47071</v>
      </c>
      <c r="U517" s="1">
        <v>43851</v>
      </c>
      <c r="V517" t="s">
        <v>6594</v>
      </c>
      <c r="W517">
        <v>41</v>
      </c>
      <c r="X517" t="s">
        <v>3986</v>
      </c>
      <c r="Y517" t="s">
        <v>3987</v>
      </c>
      <c r="Z517">
        <v>12853082</v>
      </c>
      <c r="AA517" t="s">
        <v>24</v>
      </c>
      <c r="AB517" s="2">
        <f t="shared" si="16"/>
        <v>53.925925925925924</v>
      </c>
      <c r="AC517" t="str" cm="1">
        <f t="array" ref="AC517">_xlfn.IFS(T517&lt;1000,"tiny",T517&lt;5000,"small",T517&lt;20000,"medium",T517&lt;50000,"large",T517&gt;50000,"very large")</f>
        <v>large</v>
      </c>
      <c r="AD517" t="str" cm="1">
        <f t="array" ref="AD517">_xlfn.IFS(W517&lt;5,"small",W517&lt;=20,"medium",W517&gt;20,"large")</f>
        <v>large</v>
      </c>
      <c r="AE517">
        <f t="shared" si="17"/>
        <v>6</v>
      </c>
    </row>
    <row r="518" spans="1:31" x14ac:dyDescent="0.3">
      <c r="A518">
        <v>9172</v>
      </c>
      <c r="B518" t="s">
        <v>3988</v>
      </c>
      <c r="C518" t="s">
        <v>3989</v>
      </c>
      <c r="D518" s="1">
        <v>43853</v>
      </c>
      <c r="E518" t="s">
        <v>7276</v>
      </c>
      <c r="F518">
        <v>13844975</v>
      </c>
      <c r="G518" t="s">
        <v>3989</v>
      </c>
      <c r="H518">
        <v>31025</v>
      </c>
      <c r="I518" t="s">
        <v>3990</v>
      </c>
      <c r="J518" s="1">
        <v>41534</v>
      </c>
      <c r="K518" t="s">
        <v>5910</v>
      </c>
      <c r="L518" t="s">
        <v>37</v>
      </c>
      <c r="M518">
        <v>31025</v>
      </c>
      <c r="N518">
        <v>1008</v>
      </c>
      <c r="O518" t="s">
        <v>3991</v>
      </c>
      <c r="P518">
        <v>23904</v>
      </c>
      <c r="Q518" t="s">
        <v>3992</v>
      </c>
      <c r="R518">
        <v>414</v>
      </c>
      <c r="S518" t="s">
        <v>3993</v>
      </c>
      <c r="T518">
        <v>141710</v>
      </c>
      <c r="U518" s="1">
        <v>43853</v>
      </c>
      <c r="V518" t="s">
        <v>6595</v>
      </c>
      <c r="W518">
        <v>1970</v>
      </c>
      <c r="X518" t="s">
        <v>3989</v>
      </c>
      <c r="Y518" t="s">
        <v>3994</v>
      </c>
      <c r="Z518">
        <v>12888993</v>
      </c>
      <c r="AA518" t="s">
        <v>336</v>
      </c>
      <c r="AB518" s="2">
        <f t="shared" si="16"/>
        <v>57.739130434782609</v>
      </c>
      <c r="AC518" t="str" cm="1">
        <f t="array" ref="AC518">_xlfn.IFS(T518&lt;1000,"tiny",T518&lt;5000,"small",T518&lt;20000,"medium",T518&lt;50000,"large",T518&gt;50000,"very large")</f>
        <v>very large</v>
      </c>
      <c r="AD518" t="str" cm="1">
        <f t="array" ref="AD518">_xlfn.IFS(W518&lt;5,"small",W518&lt;=20,"medium",W518&gt;20,"large")</f>
        <v>large</v>
      </c>
      <c r="AE518">
        <f t="shared" si="17"/>
        <v>6</v>
      </c>
    </row>
    <row r="519" spans="1:31" x14ac:dyDescent="0.3">
      <c r="A519">
        <v>391</v>
      </c>
      <c r="B519" t="s">
        <v>3995</v>
      </c>
      <c r="C519" t="s">
        <v>3996</v>
      </c>
      <c r="D519" s="1">
        <v>43852</v>
      </c>
      <c r="E519" t="s">
        <v>7277</v>
      </c>
      <c r="F519">
        <v>5480175</v>
      </c>
      <c r="G519" t="s">
        <v>3996</v>
      </c>
      <c r="H519">
        <v>1750</v>
      </c>
      <c r="I519" t="s">
        <v>3997</v>
      </c>
      <c r="J519" s="1">
        <v>41534</v>
      </c>
      <c r="K519" t="s">
        <v>5911</v>
      </c>
      <c r="L519" t="s">
        <v>37</v>
      </c>
      <c r="M519">
        <v>1750</v>
      </c>
      <c r="N519">
        <v>129</v>
      </c>
      <c r="O519" t="s">
        <v>3998</v>
      </c>
      <c r="P519">
        <v>1530</v>
      </c>
      <c r="Q519" t="s">
        <v>3999</v>
      </c>
      <c r="R519">
        <v>69</v>
      </c>
      <c r="S519" t="s">
        <v>4000</v>
      </c>
      <c r="T519">
        <v>8910</v>
      </c>
      <c r="U519" s="1">
        <v>43852</v>
      </c>
      <c r="V519" t="s">
        <v>6596</v>
      </c>
      <c r="W519">
        <v>86</v>
      </c>
      <c r="X519" t="s">
        <v>3996</v>
      </c>
      <c r="Y519" t="s">
        <v>4001</v>
      </c>
      <c r="Z519">
        <v>12902206</v>
      </c>
      <c r="AA519" t="s">
        <v>24</v>
      </c>
      <c r="AB519" s="2">
        <f t="shared" si="16"/>
        <v>22.173913043478262</v>
      </c>
      <c r="AC519" t="str" cm="1">
        <f t="array" ref="AC519">_xlfn.IFS(T519&lt;1000,"tiny",T519&lt;5000,"small",T519&lt;20000,"medium",T519&lt;50000,"large",T519&gt;50000,"very large")</f>
        <v>medium</v>
      </c>
      <c r="AD519" t="str" cm="1">
        <f t="array" ref="AD519">_xlfn.IFS(W519&lt;5,"small",W519&lt;=20,"medium",W519&gt;20,"large")</f>
        <v>large</v>
      </c>
      <c r="AE519">
        <f t="shared" si="17"/>
        <v>6</v>
      </c>
    </row>
    <row r="520" spans="1:31" x14ac:dyDescent="0.3">
      <c r="A520">
        <v>1054</v>
      </c>
      <c r="B520" t="s">
        <v>4002</v>
      </c>
      <c r="C520" t="s">
        <v>4003</v>
      </c>
      <c r="D520" s="1">
        <v>42773</v>
      </c>
      <c r="E520" t="s">
        <v>7278</v>
      </c>
      <c r="F520">
        <v>1351884</v>
      </c>
      <c r="G520" t="s">
        <v>4003</v>
      </c>
      <c r="H520">
        <v>2800</v>
      </c>
      <c r="I520" t="s">
        <v>4004</v>
      </c>
      <c r="J520" s="1">
        <v>41536</v>
      </c>
      <c r="K520" t="s">
        <v>5912</v>
      </c>
      <c r="L520" t="s">
        <v>46</v>
      </c>
      <c r="M520">
        <v>2800</v>
      </c>
      <c r="N520">
        <v>3</v>
      </c>
      <c r="O520" t="s">
        <v>4005</v>
      </c>
      <c r="P520">
        <v>93</v>
      </c>
      <c r="Q520" t="s">
        <v>4006</v>
      </c>
      <c r="R520">
        <v>3</v>
      </c>
      <c r="S520" t="s">
        <v>4007</v>
      </c>
      <c r="T520">
        <v>3362</v>
      </c>
      <c r="U520" s="1">
        <v>43852</v>
      </c>
      <c r="V520" t="s">
        <v>6597</v>
      </c>
      <c r="W520">
        <v>3</v>
      </c>
      <c r="X520" t="s">
        <v>4008</v>
      </c>
      <c r="Y520" t="s">
        <v>4009</v>
      </c>
      <c r="Z520">
        <v>12939200</v>
      </c>
      <c r="AA520" t="s">
        <v>24</v>
      </c>
      <c r="AB520" s="2">
        <f t="shared" si="16"/>
        <v>31</v>
      </c>
      <c r="AC520" t="str" cm="1">
        <f t="array" ref="AC520">_xlfn.IFS(T520&lt;1000,"tiny",T520&lt;5000,"small",T520&lt;20000,"medium",T520&lt;50000,"large",T520&gt;50000,"very large")</f>
        <v>small</v>
      </c>
      <c r="AD520" t="str" cm="1">
        <f t="array" ref="AD520">_xlfn.IFS(W520&lt;5,"small",W520&lt;=20,"medium",W520&gt;20,"large")</f>
        <v>small</v>
      </c>
      <c r="AE520">
        <f t="shared" si="17"/>
        <v>6</v>
      </c>
    </row>
    <row r="521" spans="1:31" x14ac:dyDescent="0.3">
      <c r="A521">
        <v>1828</v>
      </c>
      <c r="B521" t="s">
        <v>4010</v>
      </c>
      <c r="C521" t="s">
        <v>4011</v>
      </c>
      <c r="D521" s="1">
        <v>43852</v>
      </c>
      <c r="E521" t="s">
        <v>7279</v>
      </c>
      <c r="F521">
        <v>1007353</v>
      </c>
      <c r="G521" t="s">
        <v>4011</v>
      </c>
      <c r="H521">
        <v>3478</v>
      </c>
      <c r="I521" t="s">
        <v>4012</v>
      </c>
      <c r="J521" s="1">
        <v>41537</v>
      </c>
      <c r="K521" t="s">
        <v>5913</v>
      </c>
      <c r="L521" t="s">
        <v>46</v>
      </c>
      <c r="M521">
        <v>3478</v>
      </c>
      <c r="N521">
        <v>324</v>
      </c>
      <c r="O521" t="s">
        <v>4013</v>
      </c>
      <c r="P521">
        <v>9681</v>
      </c>
      <c r="Q521" t="s">
        <v>4014</v>
      </c>
      <c r="R521">
        <v>327</v>
      </c>
      <c r="S521" t="s">
        <v>4015</v>
      </c>
      <c r="T521">
        <v>245544</v>
      </c>
      <c r="U521" s="1">
        <v>43852</v>
      </c>
      <c r="V521" t="s">
        <v>6598</v>
      </c>
      <c r="W521">
        <v>578</v>
      </c>
      <c r="X521" t="s">
        <v>4016</v>
      </c>
      <c r="Y521" t="s">
        <v>4017</v>
      </c>
      <c r="Z521">
        <v>12983151</v>
      </c>
      <c r="AA521" t="s">
        <v>24</v>
      </c>
      <c r="AB521" s="2">
        <f t="shared" si="16"/>
        <v>29.605504587155963</v>
      </c>
      <c r="AC521" t="str" cm="1">
        <f t="array" ref="AC521">_xlfn.IFS(T521&lt;1000,"tiny",T521&lt;5000,"small",T521&lt;20000,"medium",T521&lt;50000,"large",T521&gt;50000,"very large")</f>
        <v>very large</v>
      </c>
      <c r="AD521" t="str" cm="1">
        <f t="array" ref="AD521">_xlfn.IFS(W521&lt;5,"small",W521&lt;=20,"medium",W521&gt;20,"large")</f>
        <v>large</v>
      </c>
      <c r="AE521">
        <f t="shared" si="17"/>
        <v>6</v>
      </c>
    </row>
    <row r="522" spans="1:31" x14ac:dyDescent="0.3">
      <c r="A522">
        <v>1281</v>
      </c>
      <c r="B522" t="s">
        <v>4018</v>
      </c>
      <c r="C522" t="s">
        <v>4019</v>
      </c>
      <c r="D522" s="1">
        <v>43218</v>
      </c>
      <c r="E522" t="s">
        <v>7280</v>
      </c>
      <c r="F522">
        <v>2583078</v>
      </c>
      <c r="G522" t="s">
        <v>4019</v>
      </c>
      <c r="H522">
        <v>4778</v>
      </c>
      <c r="I522" t="s">
        <v>4020</v>
      </c>
      <c r="J522" s="1">
        <v>41537</v>
      </c>
      <c r="K522" t="s">
        <v>5914</v>
      </c>
      <c r="L522" t="s">
        <v>46</v>
      </c>
      <c r="M522">
        <v>4778</v>
      </c>
      <c r="N522">
        <v>187</v>
      </c>
      <c r="O522" t="s">
        <v>4021</v>
      </c>
      <c r="P522">
        <v>652</v>
      </c>
      <c r="Q522" t="s">
        <v>4022</v>
      </c>
      <c r="R522">
        <v>12</v>
      </c>
      <c r="S522" t="s">
        <v>4023</v>
      </c>
      <c r="T522">
        <v>30628</v>
      </c>
      <c r="U522" s="1">
        <v>43851</v>
      </c>
      <c r="V522" t="s">
        <v>6599</v>
      </c>
      <c r="W522">
        <v>14</v>
      </c>
      <c r="X522" t="s">
        <v>4024</v>
      </c>
      <c r="Y522" t="s">
        <v>4025</v>
      </c>
      <c r="Z522">
        <v>12984746</v>
      </c>
      <c r="AA522" t="s">
        <v>24</v>
      </c>
      <c r="AB522" s="2">
        <f t="shared" si="16"/>
        <v>54.333333333333336</v>
      </c>
      <c r="AC522" t="str" cm="1">
        <f t="array" ref="AC522">_xlfn.IFS(T522&lt;1000,"tiny",T522&lt;5000,"small",T522&lt;20000,"medium",T522&lt;50000,"large",T522&gt;50000,"very large")</f>
        <v>large</v>
      </c>
      <c r="AD522" t="str" cm="1">
        <f t="array" ref="AD522">_xlfn.IFS(W522&lt;5,"small",W522&lt;=20,"medium",W522&gt;20,"large")</f>
        <v>medium</v>
      </c>
      <c r="AE522">
        <f t="shared" si="17"/>
        <v>6</v>
      </c>
    </row>
    <row r="523" spans="1:31" x14ac:dyDescent="0.3">
      <c r="A523">
        <v>773</v>
      </c>
      <c r="B523" t="s">
        <v>4026</v>
      </c>
      <c r="C523" t="s">
        <v>4027</v>
      </c>
      <c r="D523" s="1">
        <v>43845</v>
      </c>
      <c r="E523" t="s">
        <v>7281</v>
      </c>
      <c r="F523">
        <v>212109</v>
      </c>
      <c r="G523" t="s">
        <v>4027</v>
      </c>
      <c r="H523">
        <v>6179</v>
      </c>
      <c r="I523" t="s">
        <v>4028</v>
      </c>
      <c r="J523" s="1">
        <v>41538</v>
      </c>
      <c r="K523" t="s">
        <v>5915</v>
      </c>
      <c r="L523" t="s">
        <v>240</v>
      </c>
      <c r="M523">
        <v>6179</v>
      </c>
      <c r="N523">
        <v>121</v>
      </c>
      <c r="O523" t="s">
        <v>4029</v>
      </c>
      <c r="P523">
        <v>2639</v>
      </c>
      <c r="Q523" t="s">
        <v>4030</v>
      </c>
      <c r="R523">
        <v>115</v>
      </c>
      <c r="S523" t="s">
        <v>4031</v>
      </c>
      <c r="T523">
        <v>9871</v>
      </c>
      <c r="U523" s="1">
        <v>43852</v>
      </c>
      <c r="V523" t="s">
        <v>6600</v>
      </c>
      <c r="W523">
        <v>131</v>
      </c>
      <c r="X523" t="s">
        <v>4032</v>
      </c>
      <c r="Y523" t="s">
        <v>4033</v>
      </c>
      <c r="Z523">
        <v>12996196</v>
      </c>
      <c r="AA523" t="s">
        <v>24</v>
      </c>
      <c r="AB523" s="2">
        <f t="shared" si="16"/>
        <v>22.947826086956521</v>
      </c>
      <c r="AC523" t="str" cm="1">
        <f t="array" ref="AC523">_xlfn.IFS(T523&lt;1000,"tiny",T523&lt;5000,"small",T523&lt;20000,"medium",T523&lt;50000,"large",T523&gt;50000,"very large")</f>
        <v>medium</v>
      </c>
      <c r="AD523" t="str" cm="1">
        <f t="array" ref="AD523">_xlfn.IFS(W523&lt;5,"small",W523&lt;=20,"medium",W523&gt;20,"large")</f>
        <v>large</v>
      </c>
      <c r="AE523">
        <f t="shared" si="17"/>
        <v>6</v>
      </c>
    </row>
    <row r="524" spans="1:31" x14ac:dyDescent="0.3">
      <c r="A524">
        <v>215</v>
      </c>
      <c r="B524" t="s">
        <v>4034</v>
      </c>
      <c r="C524" t="s">
        <v>4035</v>
      </c>
      <c r="D524" s="1">
        <v>43841</v>
      </c>
      <c r="E524" t="s">
        <v>7282</v>
      </c>
      <c r="F524">
        <v>177299</v>
      </c>
      <c r="G524" t="s">
        <v>4035</v>
      </c>
      <c r="H524">
        <v>1798</v>
      </c>
      <c r="I524" t="s">
        <v>4036</v>
      </c>
      <c r="J524" s="1">
        <v>41543</v>
      </c>
      <c r="K524" t="s">
        <v>5916</v>
      </c>
      <c r="L524" t="s">
        <v>29</v>
      </c>
      <c r="M524">
        <v>1798</v>
      </c>
      <c r="N524">
        <v>16</v>
      </c>
      <c r="O524" t="s">
        <v>4037</v>
      </c>
      <c r="P524">
        <v>207</v>
      </c>
      <c r="Q524" t="s">
        <v>4038</v>
      </c>
      <c r="R524">
        <v>23</v>
      </c>
      <c r="S524" t="s">
        <v>4039</v>
      </c>
      <c r="T524">
        <v>666</v>
      </c>
      <c r="U524" s="1">
        <v>43852</v>
      </c>
      <c r="V524" t="s">
        <v>6601</v>
      </c>
      <c r="W524">
        <v>31</v>
      </c>
      <c r="X524" t="s">
        <v>4040</v>
      </c>
      <c r="Y524" t="s">
        <v>4041</v>
      </c>
      <c r="Z524">
        <v>13122868</v>
      </c>
      <c r="AA524" t="s">
        <v>24</v>
      </c>
      <c r="AB524" s="2">
        <f t="shared" si="16"/>
        <v>9</v>
      </c>
      <c r="AC524" t="str" cm="1">
        <f t="array" ref="AC524">_xlfn.IFS(T524&lt;1000,"tiny",T524&lt;5000,"small",T524&lt;20000,"medium",T524&lt;50000,"large",T524&gt;50000,"very large")</f>
        <v>tiny</v>
      </c>
      <c r="AD524" t="str" cm="1">
        <f t="array" ref="AD524">_xlfn.IFS(W524&lt;5,"small",W524&lt;=20,"medium",W524&gt;20,"large")</f>
        <v>large</v>
      </c>
      <c r="AE524">
        <f t="shared" si="17"/>
        <v>6</v>
      </c>
    </row>
    <row r="525" spans="1:31" x14ac:dyDescent="0.3">
      <c r="A525">
        <v>284</v>
      </c>
      <c r="B525" t="s">
        <v>4042</v>
      </c>
      <c r="C525" t="s">
        <v>4043</v>
      </c>
      <c r="D525" s="1">
        <v>43837</v>
      </c>
      <c r="E525" t="s">
        <v>7283</v>
      </c>
      <c r="F525">
        <v>1673867</v>
      </c>
      <c r="G525" t="s">
        <v>4043</v>
      </c>
      <c r="H525">
        <v>1920</v>
      </c>
      <c r="I525" t="s">
        <v>4044</v>
      </c>
      <c r="J525" s="1">
        <v>41547</v>
      </c>
      <c r="K525" t="s">
        <v>5917</v>
      </c>
      <c r="L525" t="s">
        <v>46</v>
      </c>
      <c r="M525">
        <v>1920</v>
      </c>
      <c r="N525">
        <v>27</v>
      </c>
      <c r="O525" t="s">
        <v>4045</v>
      </c>
      <c r="P525">
        <v>930</v>
      </c>
      <c r="Q525" t="s">
        <v>4046</v>
      </c>
      <c r="R525">
        <v>20</v>
      </c>
      <c r="S525" t="s">
        <v>4047</v>
      </c>
      <c r="T525">
        <v>4994</v>
      </c>
      <c r="U525" s="1">
        <v>43852</v>
      </c>
      <c r="V525" t="s">
        <v>6602</v>
      </c>
      <c r="W525">
        <v>32</v>
      </c>
      <c r="X525" t="s">
        <v>4048</v>
      </c>
      <c r="Y525" t="s">
        <v>4049</v>
      </c>
      <c r="Z525">
        <v>13217369</v>
      </c>
      <c r="AA525" t="s">
        <v>24</v>
      </c>
      <c r="AB525" s="2">
        <f t="shared" si="16"/>
        <v>46.5</v>
      </c>
      <c r="AC525" t="str" cm="1">
        <f t="array" ref="AC525">_xlfn.IFS(T525&lt;1000,"tiny",T525&lt;5000,"small",T525&lt;20000,"medium",T525&lt;50000,"large",T525&gt;50000,"very large")</f>
        <v>small</v>
      </c>
      <c r="AD525" t="str" cm="1">
        <f t="array" ref="AD525">_xlfn.IFS(W525&lt;5,"small",W525&lt;=20,"medium",W525&gt;20,"large")</f>
        <v>large</v>
      </c>
      <c r="AE525">
        <f t="shared" si="17"/>
        <v>6</v>
      </c>
    </row>
    <row r="526" spans="1:31" x14ac:dyDescent="0.3">
      <c r="A526">
        <v>264</v>
      </c>
      <c r="B526" t="s">
        <v>4050</v>
      </c>
      <c r="C526" t="s">
        <v>4051</v>
      </c>
      <c r="D526" s="1">
        <v>43850</v>
      </c>
      <c r="E526" t="s">
        <v>7284</v>
      </c>
      <c r="F526">
        <v>1444314</v>
      </c>
      <c r="G526" t="s">
        <v>4051</v>
      </c>
      <c r="H526">
        <v>1859</v>
      </c>
      <c r="I526" t="s">
        <v>4052</v>
      </c>
      <c r="J526" s="1">
        <v>41549</v>
      </c>
      <c r="K526" t="s">
        <v>5918</v>
      </c>
      <c r="L526" t="s">
        <v>37</v>
      </c>
      <c r="M526">
        <v>1859</v>
      </c>
      <c r="N526">
        <v>83</v>
      </c>
      <c r="O526" t="s">
        <v>4053</v>
      </c>
      <c r="P526">
        <v>383</v>
      </c>
      <c r="Q526" t="s">
        <v>4054</v>
      </c>
      <c r="R526">
        <v>45</v>
      </c>
      <c r="S526" t="s">
        <v>4055</v>
      </c>
      <c r="T526">
        <v>414</v>
      </c>
      <c r="U526" s="1">
        <v>43852</v>
      </c>
      <c r="V526" t="s">
        <v>6603</v>
      </c>
      <c r="W526">
        <v>50</v>
      </c>
      <c r="X526" t="s">
        <v>4056</v>
      </c>
      <c r="Y526" t="s">
        <v>4057</v>
      </c>
      <c r="Z526">
        <v>13265524</v>
      </c>
      <c r="AA526" t="s">
        <v>24</v>
      </c>
      <c r="AB526" s="2">
        <f t="shared" si="16"/>
        <v>8.5111111111111111</v>
      </c>
      <c r="AC526" t="str" cm="1">
        <f t="array" ref="AC526">_xlfn.IFS(T526&lt;1000,"tiny",T526&lt;5000,"small",T526&lt;20000,"medium",T526&lt;50000,"large",T526&gt;50000,"very large")</f>
        <v>tiny</v>
      </c>
      <c r="AD526" t="str" cm="1">
        <f t="array" ref="AD526">_xlfn.IFS(W526&lt;5,"small",W526&lt;=20,"medium",W526&gt;20,"large")</f>
        <v>large</v>
      </c>
      <c r="AE526">
        <f t="shared" si="17"/>
        <v>6</v>
      </c>
    </row>
    <row r="527" spans="1:31" x14ac:dyDescent="0.3">
      <c r="A527">
        <v>566</v>
      </c>
      <c r="B527" t="s">
        <v>4058</v>
      </c>
      <c r="C527" t="s">
        <v>4059</v>
      </c>
      <c r="D527" s="1">
        <v>43830</v>
      </c>
      <c r="E527" t="s">
        <v>5557</v>
      </c>
      <c r="F527">
        <v>2684181</v>
      </c>
      <c r="G527" t="s">
        <v>4059</v>
      </c>
      <c r="H527">
        <v>3532</v>
      </c>
      <c r="I527" t="s">
        <v>4060</v>
      </c>
      <c r="J527" s="1">
        <v>41554</v>
      </c>
      <c r="K527" t="s">
        <v>5919</v>
      </c>
      <c r="L527" t="s">
        <v>37</v>
      </c>
      <c r="M527">
        <v>3532</v>
      </c>
      <c r="N527">
        <v>196</v>
      </c>
      <c r="O527" t="s">
        <v>4061</v>
      </c>
      <c r="P527">
        <v>256</v>
      </c>
      <c r="Q527" t="s">
        <v>4062</v>
      </c>
      <c r="R527">
        <v>13</v>
      </c>
      <c r="S527" t="s">
        <v>4063</v>
      </c>
      <c r="T527">
        <v>186091</v>
      </c>
      <c r="U527" s="1">
        <v>43852</v>
      </c>
      <c r="V527" t="s">
        <v>6604</v>
      </c>
      <c r="W527">
        <v>15</v>
      </c>
      <c r="X527" t="s">
        <v>4064</v>
      </c>
      <c r="Y527" t="s">
        <v>4065</v>
      </c>
      <c r="Z527">
        <v>13384593</v>
      </c>
      <c r="AA527" t="s">
        <v>24</v>
      </c>
      <c r="AB527" s="2">
        <f t="shared" si="16"/>
        <v>19.692307692307693</v>
      </c>
      <c r="AC527" t="str" cm="1">
        <f t="array" ref="AC527">_xlfn.IFS(T527&lt;1000,"tiny",T527&lt;5000,"small",T527&lt;20000,"medium",T527&lt;50000,"large",T527&gt;50000,"very large")</f>
        <v>very large</v>
      </c>
      <c r="AD527" t="str" cm="1">
        <f t="array" ref="AD527">_xlfn.IFS(W527&lt;5,"small",W527&lt;=20,"medium",W527&gt;20,"large")</f>
        <v>medium</v>
      </c>
      <c r="AE527">
        <f t="shared" si="17"/>
        <v>6</v>
      </c>
    </row>
    <row r="528" spans="1:31" x14ac:dyDescent="0.3">
      <c r="A528">
        <v>1875</v>
      </c>
      <c r="B528" t="s">
        <v>4066</v>
      </c>
      <c r="C528" t="s">
        <v>4067</v>
      </c>
      <c r="D528" s="1">
        <v>43851</v>
      </c>
      <c r="E528" t="s">
        <v>7285</v>
      </c>
      <c r="F528">
        <v>1538661</v>
      </c>
      <c r="G528" t="s">
        <v>4067</v>
      </c>
      <c r="H528">
        <v>12149</v>
      </c>
      <c r="I528" t="s">
        <v>4068</v>
      </c>
      <c r="J528" s="1">
        <v>41555</v>
      </c>
      <c r="K528" t="s">
        <v>5920</v>
      </c>
      <c r="L528" t="s">
        <v>46</v>
      </c>
      <c r="M528">
        <v>12149</v>
      </c>
      <c r="N528">
        <v>225</v>
      </c>
      <c r="O528" t="s">
        <v>4069</v>
      </c>
      <c r="P528">
        <v>2703</v>
      </c>
      <c r="Q528" t="s">
        <v>4070</v>
      </c>
      <c r="R528">
        <v>95</v>
      </c>
      <c r="S528" t="s">
        <v>4071</v>
      </c>
      <c r="T528">
        <v>4522</v>
      </c>
      <c r="U528" s="1">
        <v>43853</v>
      </c>
      <c r="V528" t="s">
        <v>6605</v>
      </c>
      <c r="W528">
        <v>110</v>
      </c>
      <c r="X528" t="s">
        <v>4072</v>
      </c>
      <c r="Y528" t="s">
        <v>4073</v>
      </c>
      <c r="Z528">
        <v>13404515</v>
      </c>
      <c r="AA528" t="s">
        <v>336</v>
      </c>
      <c r="AB528" s="2">
        <f t="shared" si="16"/>
        <v>28.452631578947368</v>
      </c>
      <c r="AC528" t="str" cm="1">
        <f t="array" ref="AC528">_xlfn.IFS(T528&lt;1000,"tiny",T528&lt;5000,"small",T528&lt;20000,"medium",T528&lt;50000,"large",T528&gt;50000,"very large")</f>
        <v>small</v>
      </c>
      <c r="AD528" t="str" cm="1">
        <f t="array" ref="AD528">_xlfn.IFS(W528&lt;5,"small",W528&lt;=20,"medium",W528&gt;20,"large")</f>
        <v>large</v>
      </c>
      <c r="AE528">
        <f t="shared" si="17"/>
        <v>6</v>
      </c>
    </row>
    <row r="529" spans="1:31" x14ac:dyDescent="0.3">
      <c r="A529">
        <v>272</v>
      </c>
      <c r="B529" t="s">
        <v>4074</v>
      </c>
      <c r="C529" t="s">
        <v>4075</v>
      </c>
      <c r="D529" s="1">
        <v>43853</v>
      </c>
      <c r="E529" t="s">
        <v>7286</v>
      </c>
      <c r="F529">
        <v>5067433</v>
      </c>
      <c r="G529" t="s">
        <v>4075</v>
      </c>
      <c r="H529">
        <v>2946</v>
      </c>
      <c r="I529" t="s">
        <v>4076</v>
      </c>
      <c r="J529" s="1">
        <v>41555</v>
      </c>
      <c r="K529" t="s">
        <v>5921</v>
      </c>
      <c r="L529" t="s">
        <v>37</v>
      </c>
      <c r="M529">
        <v>2946</v>
      </c>
      <c r="N529">
        <v>219</v>
      </c>
      <c r="O529" t="s">
        <v>4077</v>
      </c>
      <c r="P529">
        <v>5803</v>
      </c>
      <c r="Q529" t="s">
        <v>4078</v>
      </c>
      <c r="R529">
        <v>145</v>
      </c>
      <c r="S529" t="s">
        <v>4079</v>
      </c>
      <c r="T529">
        <v>12316</v>
      </c>
      <c r="U529" s="1">
        <v>43853</v>
      </c>
      <c r="V529" t="s">
        <v>6606</v>
      </c>
      <c r="W529">
        <v>168</v>
      </c>
      <c r="X529" t="s">
        <v>4075</v>
      </c>
      <c r="Y529" t="s">
        <v>4080</v>
      </c>
      <c r="Z529">
        <v>13419223</v>
      </c>
      <c r="AA529" t="s">
        <v>24</v>
      </c>
      <c r="AB529" s="2">
        <f t="shared" si="16"/>
        <v>40.020689655172411</v>
      </c>
      <c r="AC529" t="str" cm="1">
        <f t="array" ref="AC529">_xlfn.IFS(T529&lt;1000,"tiny",T529&lt;5000,"small",T529&lt;20000,"medium",T529&lt;50000,"large",T529&gt;50000,"very large")</f>
        <v>medium</v>
      </c>
      <c r="AD529" t="str" cm="1">
        <f t="array" ref="AD529">_xlfn.IFS(W529&lt;5,"small",W529&lt;=20,"medium",W529&gt;20,"large")</f>
        <v>large</v>
      </c>
      <c r="AE529">
        <f t="shared" si="17"/>
        <v>6</v>
      </c>
    </row>
    <row r="530" spans="1:31" x14ac:dyDescent="0.3">
      <c r="A530">
        <v>419</v>
      </c>
      <c r="B530" t="s">
        <v>4081</v>
      </c>
      <c r="C530" t="s">
        <v>4082</v>
      </c>
      <c r="D530" s="1">
        <v>43405</v>
      </c>
      <c r="E530" t="s">
        <v>7287</v>
      </c>
      <c r="F530">
        <v>709212</v>
      </c>
      <c r="G530" t="s">
        <v>4082</v>
      </c>
      <c r="H530">
        <v>2447</v>
      </c>
      <c r="I530" t="s">
        <v>4083</v>
      </c>
      <c r="J530" s="1">
        <v>41555</v>
      </c>
      <c r="K530" t="s">
        <v>5922</v>
      </c>
      <c r="L530" t="s">
        <v>46</v>
      </c>
      <c r="M530">
        <v>2447</v>
      </c>
      <c r="N530">
        <v>33</v>
      </c>
      <c r="O530" t="s">
        <v>4084</v>
      </c>
      <c r="P530">
        <v>322</v>
      </c>
      <c r="Q530" t="s">
        <v>4085</v>
      </c>
      <c r="R530">
        <v>11</v>
      </c>
      <c r="S530" t="s">
        <v>4086</v>
      </c>
      <c r="T530">
        <v>2117</v>
      </c>
      <c r="U530" s="1">
        <v>43851</v>
      </c>
      <c r="V530" t="s">
        <v>6607</v>
      </c>
      <c r="W530">
        <v>12</v>
      </c>
      <c r="X530" t="s">
        <v>4087</v>
      </c>
      <c r="Y530" t="s">
        <v>4088</v>
      </c>
      <c r="Z530">
        <v>13421516</v>
      </c>
      <c r="AA530" t="s">
        <v>24</v>
      </c>
      <c r="AB530" s="2">
        <f t="shared" si="16"/>
        <v>29.272727272727273</v>
      </c>
      <c r="AC530" t="str" cm="1">
        <f t="array" ref="AC530">_xlfn.IFS(T530&lt;1000,"tiny",T530&lt;5000,"small",T530&lt;20000,"medium",T530&lt;50000,"large",T530&gt;50000,"very large")</f>
        <v>small</v>
      </c>
      <c r="AD530" t="str" cm="1">
        <f t="array" ref="AD530">_xlfn.IFS(W530&lt;5,"small",W530&lt;=20,"medium",W530&gt;20,"large")</f>
        <v>medium</v>
      </c>
      <c r="AE530">
        <f t="shared" si="17"/>
        <v>6</v>
      </c>
    </row>
    <row r="531" spans="1:31" x14ac:dyDescent="0.3">
      <c r="A531">
        <v>2162</v>
      </c>
      <c r="B531" t="s">
        <v>4089</v>
      </c>
      <c r="C531" t="s">
        <v>4090</v>
      </c>
      <c r="D531" s="1">
        <v>43853</v>
      </c>
      <c r="E531" t="s">
        <v>7288</v>
      </c>
      <c r="F531">
        <v>1022787</v>
      </c>
      <c r="G531" t="s">
        <v>4090</v>
      </c>
      <c r="H531">
        <v>3624</v>
      </c>
      <c r="I531" t="s">
        <v>4091</v>
      </c>
      <c r="J531" s="1">
        <v>41555</v>
      </c>
      <c r="K531" t="s">
        <v>5923</v>
      </c>
      <c r="L531" t="s">
        <v>46</v>
      </c>
      <c r="M531">
        <v>3624</v>
      </c>
      <c r="N531">
        <v>19</v>
      </c>
      <c r="O531" t="s">
        <v>4092</v>
      </c>
      <c r="P531">
        <v>21838</v>
      </c>
      <c r="Q531" t="s">
        <v>4093</v>
      </c>
      <c r="R531">
        <v>177</v>
      </c>
      <c r="S531" t="s">
        <v>4094</v>
      </c>
      <c r="T531">
        <v>555121</v>
      </c>
      <c r="U531" s="1">
        <v>43853</v>
      </c>
      <c r="V531" t="s">
        <v>6608</v>
      </c>
      <c r="W531">
        <v>352</v>
      </c>
      <c r="X531" t="s">
        <v>4095</v>
      </c>
      <c r="Y531" t="s">
        <v>4096</v>
      </c>
      <c r="Z531">
        <v>13421878</v>
      </c>
      <c r="AA531" t="s">
        <v>24</v>
      </c>
      <c r="AB531" s="2">
        <f t="shared" si="16"/>
        <v>123.37853107344633</v>
      </c>
      <c r="AC531" t="str" cm="1">
        <f t="array" ref="AC531">_xlfn.IFS(T531&lt;1000,"tiny",T531&lt;5000,"small",T531&lt;20000,"medium",T531&lt;50000,"large",T531&gt;50000,"very large")</f>
        <v>very large</v>
      </c>
      <c r="AD531" t="str" cm="1">
        <f t="array" ref="AD531">_xlfn.IFS(W531&lt;5,"small",W531&lt;=20,"medium",W531&gt;20,"large")</f>
        <v>large</v>
      </c>
      <c r="AE531">
        <f t="shared" si="17"/>
        <v>6</v>
      </c>
    </row>
    <row r="532" spans="1:31" x14ac:dyDescent="0.3">
      <c r="A532">
        <v>411</v>
      </c>
      <c r="B532" t="s">
        <v>4097</v>
      </c>
      <c r="C532" t="s">
        <v>4098</v>
      </c>
      <c r="D532" s="1">
        <v>43851</v>
      </c>
      <c r="E532" t="s">
        <v>7289</v>
      </c>
      <c r="F532">
        <v>1204509</v>
      </c>
      <c r="G532" t="s">
        <v>4098</v>
      </c>
      <c r="H532">
        <v>2171</v>
      </c>
      <c r="I532" t="s">
        <v>4099</v>
      </c>
      <c r="J532" s="1">
        <v>41556</v>
      </c>
      <c r="K532" t="s">
        <v>5924</v>
      </c>
      <c r="L532" t="s">
        <v>46</v>
      </c>
      <c r="M532">
        <v>2171</v>
      </c>
      <c r="N532">
        <v>96</v>
      </c>
      <c r="O532" t="s">
        <v>4100</v>
      </c>
      <c r="P532">
        <v>1384</v>
      </c>
      <c r="Q532" t="s">
        <v>4101</v>
      </c>
      <c r="R532">
        <v>36</v>
      </c>
      <c r="S532" t="s">
        <v>4102</v>
      </c>
      <c r="T532">
        <v>19513</v>
      </c>
      <c r="U532" s="1">
        <v>43852</v>
      </c>
      <c r="V532" t="s">
        <v>6609</v>
      </c>
      <c r="W532">
        <v>44</v>
      </c>
      <c r="X532" t="s">
        <v>4103</v>
      </c>
      <c r="Y532" t="s">
        <v>4104</v>
      </c>
      <c r="Z532">
        <v>13455471</v>
      </c>
      <c r="AA532" t="s">
        <v>24</v>
      </c>
      <c r="AB532" s="2">
        <f t="shared" si="16"/>
        <v>38.444444444444443</v>
      </c>
      <c r="AC532" t="str" cm="1">
        <f t="array" ref="AC532">_xlfn.IFS(T532&lt;1000,"tiny",T532&lt;5000,"small",T532&lt;20000,"medium",T532&lt;50000,"large",T532&gt;50000,"very large")</f>
        <v>medium</v>
      </c>
      <c r="AD532" t="str" cm="1">
        <f t="array" ref="AD532">_xlfn.IFS(W532&lt;5,"small",W532&lt;=20,"medium",W532&gt;20,"large")</f>
        <v>large</v>
      </c>
      <c r="AE532">
        <f t="shared" si="17"/>
        <v>6</v>
      </c>
    </row>
    <row r="533" spans="1:31" x14ac:dyDescent="0.3">
      <c r="A533">
        <v>867</v>
      </c>
      <c r="B533" t="s">
        <v>4105</v>
      </c>
      <c r="C533" t="s">
        <v>76</v>
      </c>
      <c r="D533" s="1">
        <v>43551</v>
      </c>
      <c r="E533" t="s">
        <v>7290</v>
      </c>
      <c r="F533">
        <v>69631</v>
      </c>
      <c r="G533" t="s">
        <v>76</v>
      </c>
      <c r="H533">
        <v>5438</v>
      </c>
      <c r="I533" t="s">
        <v>4106</v>
      </c>
      <c r="J533" s="1">
        <v>41558</v>
      </c>
      <c r="K533" t="s">
        <v>5925</v>
      </c>
      <c r="L533" t="s">
        <v>46</v>
      </c>
      <c r="M533">
        <v>5438</v>
      </c>
      <c r="N533">
        <v>31</v>
      </c>
      <c r="O533" t="s">
        <v>4107</v>
      </c>
      <c r="P533">
        <v>125</v>
      </c>
      <c r="Q533" t="s">
        <v>4108</v>
      </c>
      <c r="R533">
        <v>10</v>
      </c>
      <c r="S533" t="s">
        <v>80</v>
      </c>
      <c r="T533">
        <v>23623</v>
      </c>
      <c r="U533" s="1">
        <v>43852</v>
      </c>
      <c r="V533" t="s">
        <v>6610</v>
      </c>
      <c r="W533">
        <v>14</v>
      </c>
      <c r="X533" t="s">
        <v>4109</v>
      </c>
      <c r="Y533" t="s">
        <v>4110</v>
      </c>
      <c r="Z533">
        <v>13486910</v>
      </c>
      <c r="AA533" t="s">
        <v>24</v>
      </c>
      <c r="AB533" s="2">
        <f t="shared" si="16"/>
        <v>12.5</v>
      </c>
      <c r="AC533" t="str" cm="1">
        <f t="array" ref="AC533">_xlfn.IFS(T533&lt;1000,"tiny",T533&lt;5000,"small",T533&lt;20000,"medium",T533&lt;50000,"large",T533&gt;50000,"very large")</f>
        <v>large</v>
      </c>
      <c r="AD533" t="str" cm="1">
        <f t="array" ref="AD533">_xlfn.IFS(W533&lt;5,"small",W533&lt;=20,"medium",W533&gt;20,"large")</f>
        <v>medium</v>
      </c>
      <c r="AE533">
        <f t="shared" si="17"/>
        <v>6</v>
      </c>
    </row>
    <row r="534" spans="1:31" x14ac:dyDescent="0.3">
      <c r="A534">
        <v>585</v>
      </c>
      <c r="B534" t="s">
        <v>4111</v>
      </c>
      <c r="C534" t="s">
        <v>4112</v>
      </c>
      <c r="D534" s="1">
        <v>43847</v>
      </c>
      <c r="E534" t="s">
        <v>7291</v>
      </c>
      <c r="F534">
        <v>5668086</v>
      </c>
      <c r="G534" t="s">
        <v>4112</v>
      </c>
      <c r="H534">
        <v>1512</v>
      </c>
      <c r="I534" t="s">
        <v>4113</v>
      </c>
      <c r="J534" s="1">
        <v>41558</v>
      </c>
      <c r="K534" t="s">
        <v>5926</v>
      </c>
      <c r="L534" t="s">
        <v>37</v>
      </c>
      <c r="M534">
        <v>1512</v>
      </c>
      <c r="N534">
        <v>220</v>
      </c>
      <c r="O534" t="s">
        <v>4114</v>
      </c>
      <c r="P534">
        <v>3219</v>
      </c>
      <c r="Q534" t="s">
        <v>4115</v>
      </c>
      <c r="R534">
        <v>238</v>
      </c>
      <c r="S534" t="s">
        <v>4116</v>
      </c>
      <c r="T534">
        <v>3842</v>
      </c>
      <c r="U534" s="1">
        <v>43851</v>
      </c>
      <c r="V534" t="s">
        <v>6611</v>
      </c>
      <c r="W534">
        <v>342</v>
      </c>
      <c r="X534" t="s">
        <v>4117</v>
      </c>
      <c r="Y534" t="s">
        <v>4118</v>
      </c>
      <c r="Z534">
        <v>13512018</v>
      </c>
      <c r="AA534" t="s">
        <v>24</v>
      </c>
      <c r="AB534" s="2">
        <f t="shared" si="16"/>
        <v>13.525210084033613</v>
      </c>
      <c r="AC534" t="str" cm="1">
        <f t="array" ref="AC534">_xlfn.IFS(T534&lt;1000,"tiny",T534&lt;5000,"small",T534&lt;20000,"medium",T534&lt;50000,"large",T534&gt;50000,"very large")</f>
        <v>small</v>
      </c>
      <c r="AD534" t="str" cm="1">
        <f t="array" ref="AD534">_xlfn.IFS(W534&lt;5,"small",W534&lt;=20,"medium",W534&gt;20,"large")</f>
        <v>large</v>
      </c>
      <c r="AE534">
        <f t="shared" si="17"/>
        <v>6</v>
      </c>
    </row>
    <row r="535" spans="1:31" x14ac:dyDescent="0.3">
      <c r="A535">
        <v>1879</v>
      </c>
      <c r="B535" t="s">
        <v>4119</v>
      </c>
      <c r="C535" t="s">
        <v>2318</v>
      </c>
      <c r="D535" s="1">
        <v>43841</v>
      </c>
      <c r="E535" t="s">
        <v>7292</v>
      </c>
      <c r="F535">
        <v>489566</v>
      </c>
      <c r="G535" t="s">
        <v>2318</v>
      </c>
      <c r="H535">
        <v>10957</v>
      </c>
      <c r="I535" t="s">
        <v>4120</v>
      </c>
      <c r="J535" s="1">
        <v>41563</v>
      </c>
      <c r="K535" t="s">
        <v>5927</v>
      </c>
      <c r="L535" t="s">
        <v>240</v>
      </c>
      <c r="M535">
        <v>10957</v>
      </c>
      <c r="N535">
        <v>41</v>
      </c>
      <c r="O535" t="s">
        <v>4121</v>
      </c>
      <c r="P535">
        <v>282</v>
      </c>
      <c r="Q535" t="s">
        <v>4122</v>
      </c>
      <c r="R535">
        <v>58</v>
      </c>
      <c r="S535" t="s">
        <v>2322</v>
      </c>
      <c r="T535">
        <v>377</v>
      </c>
      <c r="U535" s="1">
        <v>43852</v>
      </c>
      <c r="V535" t="s">
        <v>6612</v>
      </c>
      <c r="W535">
        <v>66</v>
      </c>
      <c r="X535" t="s">
        <v>4123</v>
      </c>
      <c r="Y535" t="s">
        <v>4124</v>
      </c>
      <c r="Z535">
        <v>13624859</v>
      </c>
      <c r="AA535" t="s">
        <v>24</v>
      </c>
      <c r="AB535" s="2">
        <f t="shared" si="16"/>
        <v>4.8620689655172411</v>
      </c>
      <c r="AC535" t="str" cm="1">
        <f t="array" ref="AC535">_xlfn.IFS(T535&lt;1000,"tiny",T535&lt;5000,"small",T535&lt;20000,"medium",T535&lt;50000,"large",T535&gt;50000,"very large")</f>
        <v>tiny</v>
      </c>
      <c r="AD535" t="str" cm="1">
        <f t="array" ref="AD535">_xlfn.IFS(W535&lt;5,"small",W535&lt;=20,"medium",W535&gt;20,"large")</f>
        <v>large</v>
      </c>
      <c r="AE535">
        <f t="shared" si="17"/>
        <v>6</v>
      </c>
    </row>
    <row r="536" spans="1:31" x14ac:dyDescent="0.3">
      <c r="A536">
        <v>1572</v>
      </c>
      <c r="B536" t="s">
        <v>4125</v>
      </c>
      <c r="C536" t="s">
        <v>4126</v>
      </c>
      <c r="D536" s="1">
        <v>43852</v>
      </c>
      <c r="E536" t="s">
        <v>7293</v>
      </c>
      <c r="F536">
        <v>97400</v>
      </c>
      <c r="G536" t="s">
        <v>4126</v>
      </c>
      <c r="H536">
        <v>13711</v>
      </c>
      <c r="I536" t="s">
        <v>4127</v>
      </c>
      <c r="J536" s="1">
        <v>41563</v>
      </c>
      <c r="K536" t="s">
        <v>5928</v>
      </c>
      <c r="L536" t="s">
        <v>240</v>
      </c>
      <c r="M536">
        <v>13711</v>
      </c>
      <c r="N536">
        <v>191</v>
      </c>
      <c r="O536" t="s">
        <v>4128</v>
      </c>
      <c r="P536">
        <v>1087</v>
      </c>
      <c r="Q536" t="s">
        <v>4129</v>
      </c>
      <c r="R536">
        <v>215</v>
      </c>
      <c r="S536" t="s">
        <v>4130</v>
      </c>
      <c r="T536">
        <v>853</v>
      </c>
      <c r="U536" s="1">
        <v>43853</v>
      </c>
      <c r="V536" t="s">
        <v>6613</v>
      </c>
      <c r="W536">
        <v>254</v>
      </c>
      <c r="X536" t="s">
        <v>4131</v>
      </c>
      <c r="Y536" t="s">
        <v>4132</v>
      </c>
      <c r="Z536">
        <v>13628513</v>
      </c>
      <c r="AA536" t="s">
        <v>24</v>
      </c>
      <c r="AB536" s="2">
        <f t="shared" si="16"/>
        <v>5.0558139534883724</v>
      </c>
      <c r="AC536" t="str" cm="1">
        <f t="array" ref="AC536">_xlfn.IFS(T536&lt;1000,"tiny",T536&lt;5000,"small",T536&lt;20000,"medium",T536&lt;50000,"large",T536&gt;50000,"very large")</f>
        <v>tiny</v>
      </c>
      <c r="AD536" t="str" cm="1">
        <f t="array" ref="AD536">_xlfn.IFS(W536&lt;5,"small",W536&lt;=20,"medium",W536&gt;20,"large")</f>
        <v>large</v>
      </c>
      <c r="AE536">
        <f t="shared" si="17"/>
        <v>6</v>
      </c>
    </row>
    <row r="537" spans="1:31" x14ac:dyDescent="0.3">
      <c r="A537">
        <v>793</v>
      </c>
      <c r="B537" t="s">
        <v>4133</v>
      </c>
      <c r="C537" t="s">
        <v>4134</v>
      </c>
      <c r="D537" s="1">
        <v>43770</v>
      </c>
      <c r="E537" t="s">
        <v>7294</v>
      </c>
      <c r="F537">
        <v>3370345</v>
      </c>
      <c r="G537" t="s">
        <v>4134</v>
      </c>
      <c r="H537">
        <v>5147</v>
      </c>
      <c r="I537" t="s">
        <v>4135</v>
      </c>
      <c r="J537" s="1">
        <v>41569</v>
      </c>
      <c r="K537" t="s">
        <v>5929</v>
      </c>
      <c r="L537" t="s">
        <v>37</v>
      </c>
      <c r="M537">
        <v>5147</v>
      </c>
      <c r="N537">
        <v>3</v>
      </c>
      <c r="O537" t="s">
        <v>4136</v>
      </c>
      <c r="P537">
        <v>391</v>
      </c>
      <c r="Q537" t="s">
        <v>4137</v>
      </c>
      <c r="R537">
        <v>69</v>
      </c>
      <c r="S537" t="s">
        <v>4138</v>
      </c>
      <c r="T537">
        <v>9460</v>
      </c>
      <c r="U537" s="1">
        <v>43853</v>
      </c>
      <c r="V537" t="s">
        <v>6614</v>
      </c>
      <c r="W537">
        <v>72</v>
      </c>
      <c r="X537" t="s">
        <v>4139</v>
      </c>
      <c r="Y537" t="s">
        <v>4140</v>
      </c>
      <c r="Z537">
        <v>13767276</v>
      </c>
      <c r="AA537" t="s">
        <v>24</v>
      </c>
      <c r="AB537" s="2">
        <f t="shared" si="16"/>
        <v>5.666666666666667</v>
      </c>
      <c r="AC537" t="str" cm="1">
        <f t="array" ref="AC537">_xlfn.IFS(T537&lt;1000,"tiny",T537&lt;5000,"small",T537&lt;20000,"medium",T537&lt;50000,"large",T537&gt;50000,"very large")</f>
        <v>medium</v>
      </c>
      <c r="AD537" t="str" cm="1">
        <f t="array" ref="AD537">_xlfn.IFS(W537&lt;5,"small",W537&lt;=20,"medium",W537&gt;20,"large")</f>
        <v>large</v>
      </c>
      <c r="AE537">
        <f t="shared" si="17"/>
        <v>6</v>
      </c>
    </row>
    <row r="538" spans="1:31" x14ac:dyDescent="0.3">
      <c r="A538">
        <v>149</v>
      </c>
      <c r="B538" t="s">
        <v>4141</v>
      </c>
      <c r="C538" t="s">
        <v>4142</v>
      </c>
      <c r="D538" s="1">
        <v>43782</v>
      </c>
      <c r="E538" t="s">
        <v>7295</v>
      </c>
      <c r="F538">
        <v>5751296</v>
      </c>
      <c r="G538" t="s">
        <v>4142</v>
      </c>
      <c r="H538">
        <v>2045</v>
      </c>
      <c r="I538" t="s">
        <v>4143</v>
      </c>
      <c r="J538" s="1">
        <v>41570</v>
      </c>
      <c r="K538" t="s">
        <v>5930</v>
      </c>
      <c r="L538" t="s">
        <v>240</v>
      </c>
      <c r="M538">
        <v>2045</v>
      </c>
      <c r="N538">
        <v>112</v>
      </c>
      <c r="O538" t="s">
        <v>4144</v>
      </c>
      <c r="P538">
        <v>1444</v>
      </c>
      <c r="Q538" t="s">
        <v>4145</v>
      </c>
      <c r="R538">
        <v>22</v>
      </c>
      <c r="S538" t="s">
        <v>4146</v>
      </c>
      <c r="T538">
        <v>4471</v>
      </c>
      <c r="U538" s="1">
        <v>43851</v>
      </c>
      <c r="V538" t="s">
        <v>6615</v>
      </c>
      <c r="W538">
        <v>29</v>
      </c>
      <c r="X538" t="s">
        <v>4147</v>
      </c>
      <c r="Y538" t="s">
        <v>4148</v>
      </c>
      <c r="Z538">
        <v>13791239</v>
      </c>
      <c r="AA538" t="s">
        <v>24</v>
      </c>
      <c r="AB538" s="2">
        <f t="shared" si="16"/>
        <v>65.63636363636364</v>
      </c>
      <c r="AC538" t="str" cm="1">
        <f t="array" ref="AC538">_xlfn.IFS(T538&lt;1000,"tiny",T538&lt;5000,"small",T538&lt;20000,"medium",T538&lt;50000,"large",T538&gt;50000,"very large")</f>
        <v>small</v>
      </c>
      <c r="AD538" t="str" cm="1">
        <f t="array" ref="AD538">_xlfn.IFS(W538&lt;5,"small",W538&lt;=20,"medium",W538&gt;20,"large")</f>
        <v>large</v>
      </c>
      <c r="AE538">
        <f t="shared" si="17"/>
        <v>6</v>
      </c>
    </row>
    <row r="539" spans="1:31" x14ac:dyDescent="0.3">
      <c r="A539">
        <v>358</v>
      </c>
      <c r="B539" t="s">
        <v>4149</v>
      </c>
      <c r="C539" t="s">
        <v>4150</v>
      </c>
      <c r="D539" s="1">
        <v>43360</v>
      </c>
      <c r="E539" t="s">
        <v>7296</v>
      </c>
      <c r="F539">
        <v>1717361</v>
      </c>
      <c r="G539" t="s">
        <v>4150</v>
      </c>
      <c r="H539">
        <v>1974</v>
      </c>
      <c r="I539" t="s">
        <v>4151</v>
      </c>
      <c r="J539" s="1">
        <v>41570</v>
      </c>
      <c r="K539" t="s">
        <v>5931</v>
      </c>
      <c r="L539" t="s">
        <v>46</v>
      </c>
      <c r="M539">
        <v>1974</v>
      </c>
      <c r="N539">
        <v>35</v>
      </c>
      <c r="O539" t="s">
        <v>4152</v>
      </c>
      <c r="P539">
        <v>178</v>
      </c>
      <c r="Q539" t="s">
        <v>4153</v>
      </c>
      <c r="R539">
        <v>10</v>
      </c>
      <c r="S539" t="s">
        <v>4154</v>
      </c>
      <c r="T539">
        <v>3300</v>
      </c>
      <c r="U539" s="1">
        <v>43853</v>
      </c>
      <c r="V539" t="s">
        <v>6616</v>
      </c>
      <c r="W539">
        <v>12</v>
      </c>
      <c r="X539" t="s">
        <v>4155</v>
      </c>
      <c r="Y539" t="s">
        <v>4156</v>
      </c>
      <c r="Z539">
        <v>13803363</v>
      </c>
      <c r="AA539" t="s">
        <v>24</v>
      </c>
      <c r="AB539" s="2">
        <f t="shared" si="16"/>
        <v>17.8</v>
      </c>
      <c r="AC539" t="str" cm="1">
        <f t="array" ref="AC539">_xlfn.IFS(T539&lt;1000,"tiny",T539&lt;5000,"small",T539&lt;20000,"medium",T539&lt;50000,"large",T539&gt;50000,"very large")</f>
        <v>small</v>
      </c>
      <c r="AD539" t="str" cm="1">
        <f t="array" ref="AD539">_xlfn.IFS(W539&lt;5,"small",W539&lt;=20,"medium",W539&gt;20,"large")</f>
        <v>medium</v>
      </c>
      <c r="AE539">
        <f t="shared" si="17"/>
        <v>6</v>
      </c>
    </row>
    <row r="540" spans="1:31" x14ac:dyDescent="0.3">
      <c r="A540">
        <v>112</v>
      </c>
      <c r="B540" t="s">
        <v>4157</v>
      </c>
      <c r="C540" t="s">
        <v>4158</v>
      </c>
      <c r="D540" s="1">
        <v>43815</v>
      </c>
      <c r="E540" t="s">
        <v>7297</v>
      </c>
      <c r="F540">
        <v>564501</v>
      </c>
      <c r="G540" t="s">
        <v>4158</v>
      </c>
      <c r="H540">
        <v>1820</v>
      </c>
      <c r="I540" t="s">
        <v>4159</v>
      </c>
      <c r="J540" s="1">
        <v>41570</v>
      </c>
      <c r="K540" t="s">
        <v>5932</v>
      </c>
      <c r="L540" t="s">
        <v>240</v>
      </c>
      <c r="M540">
        <v>1820</v>
      </c>
      <c r="N540">
        <v>24</v>
      </c>
      <c r="O540" t="s">
        <v>4160</v>
      </c>
      <c r="P540">
        <v>249</v>
      </c>
      <c r="Q540" t="s">
        <v>4161</v>
      </c>
      <c r="R540">
        <v>33</v>
      </c>
      <c r="S540" t="s">
        <v>4162</v>
      </c>
      <c r="T540">
        <v>263</v>
      </c>
      <c r="U540" s="1">
        <v>43853</v>
      </c>
      <c r="V540" t="s">
        <v>6617</v>
      </c>
      <c r="W540">
        <v>39</v>
      </c>
      <c r="X540" t="s">
        <v>4163</v>
      </c>
      <c r="Y540" t="s">
        <v>4164</v>
      </c>
      <c r="Z540">
        <v>13815417</v>
      </c>
      <c r="AA540" t="s">
        <v>24</v>
      </c>
      <c r="AB540" s="2">
        <f t="shared" si="16"/>
        <v>7.5454545454545459</v>
      </c>
      <c r="AC540" t="str" cm="1">
        <f t="array" ref="AC540">_xlfn.IFS(T540&lt;1000,"tiny",T540&lt;5000,"small",T540&lt;20000,"medium",T540&lt;50000,"large",T540&gt;50000,"very large")</f>
        <v>tiny</v>
      </c>
      <c r="AD540" t="str" cm="1">
        <f t="array" ref="AD540">_xlfn.IFS(W540&lt;5,"small",W540&lt;=20,"medium",W540&gt;20,"large")</f>
        <v>large</v>
      </c>
      <c r="AE540">
        <f t="shared" si="17"/>
        <v>6</v>
      </c>
    </row>
    <row r="541" spans="1:31" x14ac:dyDescent="0.3">
      <c r="A541">
        <v>1406</v>
      </c>
      <c r="B541" t="s">
        <v>4165</v>
      </c>
      <c r="C541" t="s">
        <v>432</v>
      </c>
      <c r="D541" s="1">
        <v>43853</v>
      </c>
      <c r="E541" t="s">
        <v>7298</v>
      </c>
      <c r="F541">
        <v>324574</v>
      </c>
      <c r="G541" t="s">
        <v>432</v>
      </c>
      <c r="H541">
        <v>3407</v>
      </c>
      <c r="I541" t="s">
        <v>4166</v>
      </c>
      <c r="J541" s="1">
        <v>41571</v>
      </c>
      <c r="K541" t="s">
        <v>5933</v>
      </c>
      <c r="L541" t="s">
        <v>37</v>
      </c>
      <c r="M541">
        <v>3407</v>
      </c>
      <c r="N541">
        <v>0</v>
      </c>
      <c r="O541" t="s">
        <v>4167</v>
      </c>
      <c r="P541">
        <v>414</v>
      </c>
      <c r="Q541" t="s">
        <v>4168</v>
      </c>
      <c r="R541">
        <v>361</v>
      </c>
      <c r="S541" t="s">
        <v>436</v>
      </c>
      <c r="T541">
        <v>107809</v>
      </c>
      <c r="U541" s="1">
        <v>43853</v>
      </c>
      <c r="V541" t="s">
        <v>6618</v>
      </c>
      <c r="W541">
        <v>3286</v>
      </c>
      <c r="X541" t="s">
        <v>432</v>
      </c>
      <c r="Y541" t="s">
        <v>4169</v>
      </c>
      <c r="Z541">
        <v>13839311</v>
      </c>
      <c r="AA541" t="s">
        <v>24</v>
      </c>
      <c r="AB541" s="2">
        <f t="shared" si="16"/>
        <v>1.1468144044321329</v>
      </c>
      <c r="AC541" t="str" cm="1">
        <f t="array" ref="AC541">_xlfn.IFS(T541&lt;1000,"tiny",T541&lt;5000,"small",T541&lt;20000,"medium",T541&lt;50000,"large",T541&gt;50000,"very large")</f>
        <v>very large</v>
      </c>
      <c r="AD541" t="str" cm="1">
        <f t="array" ref="AD541">_xlfn.IFS(W541&lt;5,"small",W541&lt;=20,"medium",W541&gt;20,"large")</f>
        <v>large</v>
      </c>
      <c r="AE541">
        <f t="shared" si="17"/>
        <v>6</v>
      </c>
    </row>
    <row r="542" spans="1:31" x14ac:dyDescent="0.3">
      <c r="A542">
        <v>1942</v>
      </c>
      <c r="B542" t="s">
        <v>4170</v>
      </c>
      <c r="C542" t="s">
        <v>4171</v>
      </c>
      <c r="D542" s="1">
        <v>43847</v>
      </c>
      <c r="E542" t="s">
        <v>7299</v>
      </c>
      <c r="F542">
        <v>6843</v>
      </c>
      <c r="G542" t="s">
        <v>4171</v>
      </c>
      <c r="H542">
        <v>16916</v>
      </c>
      <c r="I542" t="s">
        <v>4172</v>
      </c>
      <c r="J542" s="1">
        <v>41572</v>
      </c>
      <c r="K542" t="s">
        <v>5934</v>
      </c>
      <c r="L542" t="s">
        <v>240</v>
      </c>
      <c r="M542">
        <v>16916</v>
      </c>
      <c r="N542">
        <v>597</v>
      </c>
      <c r="O542" t="s">
        <v>4173</v>
      </c>
      <c r="P542">
        <v>1522</v>
      </c>
      <c r="Q542" t="s">
        <v>4174</v>
      </c>
      <c r="R542">
        <v>201</v>
      </c>
      <c r="S542" t="s">
        <v>4175</v>
      </c>
      <c r="T542">
        <v>4916</v>
      </c>
      <c r="U542" s="1">
        <v>43852</v>
      </c>
      <c r="V542" t="s">
        <v>6619</v>
      </c>
      <c r="W542">
        <v>228</v>
      </c>
      <c r="X542" t="s">
        <v>4176</v>
      </c>
      <c r="Y542" t="s">
        <v>4177</v>
      </c>
      <c r="Z542">
        <v>13855476</v>
      </c>
      <c r="AA542" t="s">
        <v>24</v>
      </c>
      <c r="AB542" s="2">
        <f t="shared" si="16"/>
        <v>7.5721393034825875</v>
      </c>
      <c r="AC542" t="str" cm="1">
        <f t="array" ref="AC542">_xlfn.IFS(T542&lt;1000,"tiny",T542&lt;5000,"small",T542&lt;20000,"medium",T542&lt;50000,"large",T542&gt;50000,"very large")</f>
        <v>small</v>
      </c>
      <c r="AD542" t="str" cm="1">
        <f t="array" ref="AD542">_xlfn.IFS(W542&lt;5,"small",W542&lt;=20,"medium",W542&gt;20,"large")</f>
        <v>large</v>
      </c>
      <c r="AE542">
        <f t="shared" si="17"/>
        <v>6</v>
      </c>
    </row>
    <row r="543" spans="1:31" x14ac:dyDescent="0.3">
      <c r="A543">
        <v>103</v>
      </c>
      <c r="B543" t="s">
        <v>4178</v>
      </c>
      <c r="C543" t="s">
        <v>4179</v>
      </c>
      <c r="D543" s="1">
        <v>42998</v>
      </c>
      <c r="E543" t="s">
        <v>7300</v>
      </c>
      <c r="F543">
        <v>1553464</v>
      </c>
      <c r="G543" t="s">
        <v>4179</v>
      </c>
      <c r="H543">
        <v>2744</v>
      </c>
      <c r="I543" t="s">
        <v>4180</v>
      </c>
      <c r="J543" s="1">
        <v>41573</v>
      </c>
      <c r="K543" t="s">
        <v>5935</v>
      </c>
      <c r="L543" t="s">
        <v>37</v>
      </c>
      <c r="M543">
        <v>2744</v>
      </c>
      <c r="N543">
        <v>18</v>
      </c>
      <c r="O543" t="s">
        <v>4181</v>
      </c>
      <c r="P543">
        <v>15</v>
      </c>
      <c r="Q543" t="s">
        <v>4182</v>
      </c>
      <c r="R543">
        <v>3</v>
      </c>
      <c r="S543" t="s">
        <v>4183</v>
      </c>
      <c r="T543">
        <v>7</v>
      </c>
      <c r="U543" s="1">
        <v>43852</v>
      </c>
      <c r="V543" t="s">
        <v>6620</v>
      </c>
      <c r="W543">
        <v>3</v>
      </c>
      <c r="X543" t="s">
        <v>4184</v>
      </c>
      <c r="Y543" t="s">
        <v>4185</v>
      </c>
      <c r="Z543">
        <v>13889021</v>
      </c>
      <c r="AA543" t="s">
        <v>24</v>
      </c>
      <c r="AB543" s="2">
        <f t="shared" si="16"/>
        <v>5</v>
      </c>
      <c r="AC543" t="str" cm="1">
        <f t="array" ref="AC543">_xlfn.IFS(T543&lt;1000,"tiny",T543&lt;5000,"small",T543&lt;20000,"medium",T543&lt;50000,"large",T543&gt;50000,"very large")</f>
        <v>tiny</v>
      </c>
      <c r="AD543" t="str" cm="1">
        <f t="array" ref="AD543">_xlfn.IFS(W543&lt;5,"small",W543&lt;=20,"medium",W543&gt;20,"large")</f>
        <v>small</v>
      </c>
      <c r="AE543">
        <f t="shared" si="17"/>
        <v>6</v>
      </c>
    </row>
    <row r="544" spans="1:31" x14ac:dyDescent="0.3">
      <c r="A544">
        <v>1101</v>
      </c>
      <c r="B544" t="s">
        <v>4186</v>
      </c>
      <c r="C544" t="s">
        <v>4187</v>
      </c>
      <c r="D544" s="1">
        <v>43509</v>
      </c>
      <c r="E544" t="s">
        <v>7301</v>
      </c>
      <c r="F544">
        <v>7096097</v>
      </c>
      <c r="G544" t="s">
        <v>4187</v>
      </c>
      <c r="H544">
        <v>10813</v>
      </c>
      <c r="I544" t="s">
        <v>4188</v>
      </c>
      <c r="J544" s="1">
        <v>41577</v>
      </c>
      <c r="K544" t="s">
        <v>5936</v>
      </c>
      <c r="L544" t="s">
        <v>240</v>
      </c>
      <c r="M544">
        <v>10813</v>
      </c>
      <c r="N544">
        <v>5</v>
      </c>
      <c r="O544" t="s">
        <v>4189</v>
      </c>
      <c r="P544">
        <v>591</v>
      </c>
      <c r="Q544" t="s">
        <v>4190</v>
      </c>
      <c r="R544">
        <v>94</v>
      </c>
      <c r="S544" t="s">
        <v>4191</v>
      </c>
      <c r="T544">
        <v>496</v>
      </c>
      <c r="U544" s="1">
        <v>43853</v>
      </c>
      <c r="V544" t="s">
        <v>6621</v>
      </c>
      <c r="W544">
        <v>115</v>
      </c>
      <c r="X544" t="s">
        <v>4192</v>
      </c>
      <c r="Y544" t="s">
        <v>4193</v>
      </c>
      <c r="Z544">
        <v>13975314</v>
      </c>
      <c r="AA544" t="s">
        <v>24</v>
      </c>
      <c r="AB544" s="2">
        <f t="shared" si="16"/>
        <v>6.2872340425531918</v>
      </c>
      <c r="AC544" t="str" cm="1">
        <f t="array" ref="AC544">_xlfn.IFS(T544&lt;1000,"tiny",T544&lt;5000,"small",T544&lt;20000,"medium",T544&lt;50000,"large",T544&gt;50000,"very large")</f>
        <v>tiny</v>
      </c>
      <c r="AD544" t="str" cm="1">
        <f t="array" ref="AD544">_xlfn.IFS(W544&lt;5,"small",W544&lt;=20,"medium",W544&gt;20,"large")</f>
        <v>large</v>
      </c>
      <c r="AE544">
        <f t="shared" si="17"/>
        <v>6</v>
      </c>
    </row>
    <row r="545" spans="1:31" x14ac:dyDescent="0.3">
      <c r="A545">
        <v>1489</v>
      </c>
      <c r="B545" t="s">
        <v>4194</v>
      </c>
      <c r="C545" t="s">
        <v>4195</v>
      </c>
      <c r="D545" s="1">
        <v>43388</v>
      </c>
      <c r="E545" t="s">
        <v>7302</v>
      </c>
      <c r="F545">
        <v>5832191</v>
      </c>
      <c r="G545" t="s">
        <v>4195</v>
      </c>
      <c r="H545">
        <v>7101</v>
      </c>
      <c r="I545" t="s">
        <v>4196</v>
      </c>
      <c r="J545" s="1">
        <v>41579</v>
      </c>
      <c r="K545" t="s">
        <v>5937</v>
      </c>
      <c r="L545" t="s">
        <v>46</v>
      </c>
      <c r="M545">
        <v>7101</v>
      </c>
      <c r="N545">
        <v>30</v>
      </c>
      <c r="O545" t="s">
        <v>4197</v>
      </c>
      <c r="P545">
        <v>338</v>
      </c>
      <c r="Q545" t="s">
        <v>4198</v>
      </c>
      <c r="R545">
        <v>24</v>
      </c>
      <c r="S545" t="s">
        <v>4199</v>
      </c>
      <c r="T545">
        <v>11507</v>
      </c>
      <c r="U545" s="1">
        <v>43851</v>
      </c>
      <c r="V545" t="s">
        <v>6622</v>
      </c>
      <c r="W545">
        <v>26</v>
      </c>
      <c r="X545" t="s">
        <v>4200</v>
      </c>
      <c r="Y545" t="s">
        <v>4201</v>
      </c>
      <c r="Z545">
        <v>14046563</v>
      </c>
      <c r="AA545" t="s">
        <v>24</v>
      </c>
      <c r="AB545" s="2">
        <f t="shared" si="16"/>
        <v>14.083333333333334</v>
      </c>
      <c r="AC545" t="str" cm="1">
        <f t="array" ref="AC545">_xlfn.IFS(T545&lt;1000,"tiny",T545&lt;5000,"small",T545&lt;20000,"medium",T545&lt;50000,"large",T545&gt;50000,"very large")</f>
        <v>medium</v>
      </c>
      <c r="AD545" t="str" cm="1">
        <f t="array" ref="AD545">_xlfn.IFS(W545&lt;5,"small",W545&lt;=20,"medium",W545&gt;20,"large")</f>
        <v>large</v>
      </c>
      <c r="AE545">
        <f t="shared" si="17"/>
        <v>6</v>
      </c>
    </row>
    <row r="546" spans="1:31" x14ac:dyDescent="0.3">
      <c r="A546">
        <v>411</v>
      </c>
      <c r="B546" t="s">
        <v>4202</v>
      </c>
      <c r="C546" t="s">
        <v>4203</v>
      </c>
      <c r="D546" s="1">
        <v>43847</v>
      </c>
      <c r="E546" t="s">
        <v>7303</v>
      </c>
      <c r="F546">
        <v>761456</v>
      </c>
      <c r="G546" t="s">
        <v>4203</v>
      </c>
      <c r="H546">
        <v>3209</v>
      </c>
      <c r="I546" t="s">
        <v>4204</v>
      </c>
      <c r="J546" s="1">
        <v>41583</v>
      </c>
      <c r="K546" t="s">
        <v>5938</v>
      </c>
      <c r="L546" t="s">
        <v>240</v>
      </c>
      <c r="M546">
        <v>3209</v>
      </c>
      <c r="N546">
        <v>20</v>
      </c>
      <c r="O546" t="s">
        <v>4205</v>
      </c>
      <c r="P546">
        <v>849</v>
      </c>
      <c r="Q546" t="s">
        <v>4206</v>
      </c>
      <c r="R546">
        <v>61</v>
      </c>
      <c r="S546" t="s">
        <v>4207</v>
      </c>
      <c r="T546">
        <v>1968</v>
      </c>
      <c r="U546" s="1">
        <v>43852</v>
      </c>
      <c r="V546" t="s">
        <v>6623</v>
      </c>
      <c r="W546">
        <v>65</v>
      </c>
      <c r="X546" t="s">
        <v>4208</v>
      </c>
      <c r="Y546" t="s">
        <v>4209</v>
      </c>
      <c r="Z546">
        <v>14128006</v>
      </c>
      <c r="AA546" t="s">
        <v>24</v>
      </c>
      <c r="AB546" s="2">
        <f t="shared" si="16"/>
        <v>13.918032786885245</v>
      </c>
      <c r="AC546" t="str" cm="1">
        <f t="array" ref="AC546">_xlfn.IFS(T546&lt;1000,"tiny",T546&lt;5000,"small",T546&lt;20000,"medium",T546&lt;50000,"large",T546&gt;50000,"very large")</f>
        <v>small</v>
      </c>
      <c r="AD546" t="str" cm="1">
        <f t="array" ref="AD546">_xlfn.IFS(W546&lt;5,"small",W546&lt;=20,"medium",W546&gt;20,"large")</f>
        <v>large</v>
      </c>
      <c r="AE546">
        <f t="shared" si="17"/>
        <v>6</v>
      </c>
    </row>
    <row r="547" spans="1:31" x14ac:dyDescent="0.3">
      <c r="A547">
        <v>234</v>
      </c>
      <c r="B547" t="s">
        <v>4210</v>
      </c>
      <c r="C547" t="s">
        <v>4211</v>
      </c>
      <c r="D547" s="1">
        <v>43812</v>
      </c>
      <c r="E547" t="s">
        <v>7304</v>
      </c>
      <c r="F547">
        <v>1123322</v>
      </c>
      <c r="G547" t="s">
        <v>4211</v>
      </c>
      <c r="H547">
        <v>2735</v>
      </c>
      <c r="I547" t="s">
        <v>4212</v>
      </c>
      <c r="J547" s="1">
        <v>41584</v>
      </c>
      <c r="K547" t="s">
        <v>5939</v>
      </c>
      <c r="L547" t="s">
        <v>240</v>
      </c>
      <c r="M547">
        <v>2735</v>
      </c>
      <c r="N547">
        <v>25</v>
      </c>
      <c r="O547" t="s">
        <v>4213</v>
      </c>
      <c r="P547">
        <v>128</v>
      </c>
      <c r="Q547" t="s">
        <v>4214</v>
      </c>
      <c r="R547">
        <v>40</v>
      </c>
      <c r="S547" t="s">
        <v>4215</v>
      </c>
      <c r="T547">
        <v>143</v>
      </c>
      <c r="U547" s="1">
        <v>43853</v>
      </c>
      <c r="V547" t="s">
        <v>6624</v>
      </c>
      <c r="W547">
        <v>46</v>
      </c>
      <c r="X547" t="s">
        <v>4216</v>
      </c>
      <c r="Y547" t="s">
        <v>4217</v>
      </c>
      <c r="Z547">
        <v>14179252</v>
      </c>
      <c r="AA547" t="s">
        <v>24</v>
      </c>
      <c r="AB547" s="2">
        <f t="shared" si="16"/>
        <v>3.2</v>
      </c>
      <c r="AC547" t="str" cm="1">
        <f t="array" ref="AC547">_xlfn.IFS(T547&lt;1000,"tiny",T547&lt;5000,"small",T547&lt;20000,"medium",T547&lt;50000,"large",T547&gt;50000,"very large")</f>
        <v>tiny</v>
      </c>
      <c r="AD547" t="str" cm="1">
        <f t="array" ref="AD547">_xlfn.IFS(W547&lt;5,"small",W547&lt;=20,"medium",W547&gt;20,"large")</f>
        <v>large</v>
      </c>
      <c r="AE547">
        <f t="shared" si="17"/>
        <v>6</v>
      </c>
    </row>
    <row r="548" spans="1:31" x14ac:dyDescent="0.3">
      <c r="A548">
        <v>714</v>
      </c>
      <c r="B548" t="s">
        <v>4218</v>
      </c>
      <c r="C548" t="s">
        <v>4219</v>
      </c>
      <c r="D548" s="1">
        <v>43500</v>
      </c>
      <c r="E548" t="s">
        <v>7305</v>
      </c>
      <c r="F548">
        <v>493785</v>
      </c>
      <c r="G548" t="s">
        <v>4219</v>
      </c>
      <c r="H548">
        <v>1702</v>
      </c>
      <c r="I548" t="s">
        <v>4220</v>
      </c>
      <c r="J548" s="1">
        <v>41585</v>
      </c>
      <c r="K548" t="s">
        <v>5940</v>
      </c>
      <c r="L548" t="s">
        <v>37</v>
      </c>
      <c r="M548">
        <v>1702</v>
      </c>
      <c r="N548">
        <v>103</v>
      </c>
      <c r="O548" t="s">
        <v>4221</v>
      </c>
      <c r="P548">
        <v>47</v>
      </c>
      <c r="Q548" t="s">
        <v>4222</v>
      </c>
      <c r="R548">
        <v>5</v>
      </c>
      <c r="S548" t="s">
        <v>4223</v>
      </c>
      <c r="T548">
        <v>71</v>
      </c>
      <c r="U548" s="1">
        <v>43851</v>
      </c>
      <c r="V548" t="s">
        <v>6625</v>
      </c>
      <c r="W548">
        <v>6</v>
      </c>
      <c r="X548" t="s">
        <v>4224</v>
      </c>
      <c r="Y548" t="s">
        <v>4225</v>
      </c>
      <c r="Z548">
        <v>14191712</v>
      </c>
      <c r="AA548" t="s">
        <v>24</v>
      </c>
      <c r="AB548" s="2">
        <f t="shared" si="16"/>
        <v>9.4</v>
      </c>
      <c r="AC548" t="str" cm="1">
        <f t="array" ref="AC548">_xlfn.IFS(T548&lt;1000,"tiny",T548&lt;5000,"small",T548&lt;20000,"medium",T548&lt;50000,"large",T548&gt;50000,"very large")</f>
        <v>tiny</v>
      </c>
      <c r="AD548" t="str" cm="1">
        <f t="array" ref="AD548">_xlfn.IFS(W548&lt;5,"small",W548&lt;=20,"medium",W548&gt;20,"large")</f>
        <v>medium</v>
      </c>
      <c r="AE548">
        <f t="shared" si="17"/>
        <v>6</v>
      </c>
    </row>
    <row r="549" spans="1:31" x14ac:dyDescent="0.3">
      <c r="A549">
        <v>175</v>
      </c>
      <c r="B549" t="s">
        <v>4226</v>
      </c>
      <c r="C549" t="s">
        <v>502</v>
      </c>
      <c r="D549" s="1">
        <v>43451</v>
      </c>
      <c r="E549" t="s">
        <v>7306</v>
      </c>
      <c r="F549">
        <v>82592</v>
      </c>
      <c r="G549" t="s">
        <v>502</v>
      </c>
      <c r="H549">
        <v>2191</v>
      </c>
      <c r="I549" t="s">
        <v>4227</v>
      </c>
      <c r="J549" s="1">
        <v>41587</v>
      </c>
      <c r="K549" t="s">
        <v>5941</v>
      </c>
      <c r="L549" t="s">
        <v>46</v>
      </c>
      <c r="M549">
        <v>2191</v>
      </c>
      <c r="N549">
        <v>33</v>
      </c>
      <c r="O549" t="s">
        <v>4228</v>
      </c>
      <c r="P549">
        <v>279</v>
      </c>
      <c r="Q549" t="s">
        <v>4229</v>
      </c>
      <c r="R549">
        <v>18</v>
      </c>
      <c r="S549" t="s">
        <v>506</v>
      </c>
      <c r="T549">
        <v>879</v>
      </c>
      <c r="U549" s="1">
        <v>43851</v>
      </c>
      <c r="V549" t="s">
        <v>6626</v>
      </c>
      <c r="W549">
        <v>26</v>
      </c>
      <c r="X549" t="s">
        <v>4230</v>
      </c>
      <c r="Y549" t="s">
        <v>4231</v>
      </c>
      <c r="Z549">
        <v>14247776</v>
      </c>
      <c r="AA549" t="s">
        <v>24</v>
      </c>
      <c r="AB549" s="2">
        <f t="shared" si="16"/>
        <v>15.5</v>
      </c>
      <c r="AC549" t="str" cm="1">
        <f t="array" ref="AC549">_xlfn.IFS(T549&lt;1000,"tiny",T549&lt;5000,"small",T549&lt;20000,"medium",T549&lt;50000,"large",T549&gt;50000,"very large")</f>
        <v>tiny</v>
      </c>
      <c r="AD549" t="str" cm="1">
        <f t="array" ref="AD549">_xlfn.IFS(W549&lt;5,"small",W549&lt;=20,"medium",W549&gt;20,"large")</f>
        <v>large</v>
      </c>
      <c r="AE549">
        <f t="shared" si="17"/>
        <v>6</v>
      </c>
    </row>
    <row r="550" spans="1:31" x14ac:dyDescent="0.3">
      <c r="A550">
        <v>486</v>
      </c>
      <c r="B550" t="s">
        <v>4232</v>
      </c>
      <c r="C550" t="s">
        <v>4233</v>
      </c>
      <c r="D550" s="1">
        <v>43850</v>
      </c>
      <c r="E550" t="s">
        <v>7307</v>
      </c>
      <c r="F550">
        <v>10334301</v>
      </c>
      <c r="G550" t="s">
        <v>4233</v>
      </c>
      <c r="H550">
        <v>4385</v>
      </c>
      <c r="I550" t="s">
        <v>4234</v>
      </c>
      <c r="J550" s="1">
        <v>41588</v>
      </c>
      <c r="K550" t="s">
        <v>5688</v>
      </c>
      <c r="L550" t="s">
        <v>37</v>
      </c>
      <c r="M550">
        <v>4385</v>
      </c>
      <c r="N550">
        <v>73</v>
      </c>
      <c r="O550" t="s">
        <v>4235</v>
      </c>
      <c r="P550">
        <v>2754</v>
      </c>
      <c r="Q550" t="s">
        <v>4236</v>
      </c>
      <c r="R550">
        <v>142</v>
      </c>
      <c r="S550" t="s">
        <v>4237</v>
      </c>
      <c r="T550">
        <v>5324</v>
      </c>
      <c r="U550" s="1">
        <v>43852</v>
      </c>
      <c r="V550" t="s">
        <v>6627</v>
      </c>
      <c r="W550">
        <v>168</v>
      </c>
      <c r="X550" t="s">
        <v>4238</v>
      </c>
      <c r="Y550" t="s">
        <v>4239</v>
      </c>
      <c r="Z550">
        <v>14284859</v>
      </c>
      <c r="AA550" t="s">
        <v>336</v>
      </c>
      <c r="AB550" s="2">
        <f t="shared" si="16"/>
        <v>19.3943661971831</v>
      </c>
      <c r="AC550" t="str" cm="1">
        <f t="array" ref="AC550">_xlfn.IFS(T550&lt;1000,"tiny",T550&lt;5000,"small",T550&lt;20000,"medium",T550&lt;50000,"large",T550&gt;50000,"very large")</f>
        <v>medium</v>
      </c>
      <c r="AD550" t="str" cm="1">
        <f t="array" ref="AD550">_xlfn.IFS(W550&lt;5,"small",W550&lt;=20,"medium",W550&gt;20,"large")</f>
        <v>large</v>
      </c>
      <c r="AE550">
        <f t="shared" si="17"/>
        <v>6</v>
      </c>
    </row>
    <row r="551" spans="1:31" x14ac:dyDescent="0.3">
      <c r="A551">
        <v>1059</v>
      </c>
      <c r="B551" t="s">
        <v>4240</v>
      </c>
      <c r="C551" t="s">
        <v>4241</v>
      </c>
      <c r="D551" s="1">
        <v>43853</v>
      </c>
      <c r="E551" t="s">
        <v>7308</v>
      </c>
      <c r="F551">
        <v>9024458</v>
      </c>
      <c r="G551" t="s">
        <v>4241</v>
      </c>
      <c r="H551">
        <v>4298</v>
      </c>
      <c r="I551" t="s">
        <v>4242</v>
      </c>
      <c r="J551" s="1">
        <v>41589</v>
      </c>
      <c r="K551" t="s">
        <v>5942</v>
      </c>
      <c r="L551" t="s">
        <v>177</v>
      </c>
      <c r="M551">
        <v>4298</v>
      </c>
      <c r="N551">
        <v>304</v>
      </c>
      <c r="O551" t="s">
        <v>4243</v>
      </c>
      <c r="P551">
        <v>70940</v>
      </c>
      <c r="Q551" t="s">
        <v>4244</v>
      </c>
      <c r="R551">
        <v>285</v>
      </c>
      <c r="S551" t="s">
        <v>4245</v>
      </c>
      <c r="T551">
        <v>1005203</v>
      </c>
      <c r="U551" s="1">
        <v>43853</v>
      </c>
      <c r="V551" t="s">
        <v>6628</v>
      </c>
      <c r="W551">
        <v>389</v>
      </c>
      <c r="X551" t="s">
        <v>4246</v>
      </c>
      <c r="Y551" t="s">
        <v>4247</v>
      </c>
      <c r="Z551">
        <v>14303048</v>
      </c>
      <c r="AA551" t="s">
        <v>24</v>
      </c>
      <c r="AB551" s="2">
        <f t="shared" si="16"/>
        <v>248.91228070175438</v>
      </c>
      <c r="AC551" t="str" cm="1">
        <f t="array" ref="AC551">_xlfn.IFS(T551&lt;1000,"tiny",T551&lt;5000,"small",T551&lt;20000,"medium",T551&lt;50000,"large",T551&gt;50000,"very large")</f>
        <v>very large</v>
      </c>
      <c r="AD551" t="str" cm="1">
        <f t="array" ref="AD551">_xlfn.IFS(W551&lt;5,"small",W551&lt;=20,"medium",W551&gt;20,"large")</f>
        <v>large</v>
      </c>
      <c r="AE551">
        <f t="shared" si="17"/>
        <v>6</v>
      </c>
    </row>
    <row r="552" spans="1:31" x14ac:dyDescent="0.3">
      <c r="A552">
        <v>263</v>
      </c>
      <c r="B552" t="s">
        <v>4248</v>
      </c>
      <c r="C552" t="s">
        <v>4249</v>
      </c>
      <c r="D552" s="1">
        <v>43850</v>
      </c>
      <c r="E552" t="s">
        <v>7309</v>
      </c>
      <c r="F552">
        <v>225757</v>
      </c>
      <c r="G552" t="s">
        <v>4249</v>
      </c>
      <c r="H552">
        <v>2519</v>
      </c>
      <c r="I552" t="s">
        <v>4250</v>
      </c>
      <c r="J552" s="1">
        <v>41589</v>
      </c>
      <c r="K552" t="s">
        <v>5943</v>
      </c>
      <c r="L552" t="s">
        <v>177</v>
      </c>
      <c r="M552">
        <v>2519</v>
      </c>
      <c r="N552">
        <v>142</v>
      </c>
      <c r="O552" t="s">
        <v>4251</v>
      </c>
      <c r="P552">
        <v>2299</v>
      </c>
      <c r="Q552" t="s">
        <v>4252</v>
      </c>
      <c r="R552">
        <v>71</v>
      </c>
      <c r="S552" t="s">
        <v>4253</v>
      </c>
      <c r="T552">
        <v>30875</v>
      </c>
      <c r="U552" s="1">
        <v>43853</v>
      </c>
      <c r="V552" t="s">
        <v>6629</v>
      </c>
      <c r="W552">
        <v>75</v>
      </c>
      <c r="X552" t="s">
        <v>4254</v>
      </c>
      <c r="Y552" t="s">
        <v>4255</v>
      </c>
      <c r="Z552">
        <v>14305727</v>
      </c>
      <c r="AA552" t="s">
        <v>24</v>
      </c>
      <c r="AB552" s="2">
        <f t="shared" si="16"/>
        <v>32.380281690140848</v>
      </c>
      <c r="AC552" t="str" cm="1">
        <f t="array" ref="AC552">_xlfn.IFS(T552&lt;1000,"tiny",T552&lt;5000,"small",T552&lt;20000,"medium",T552&lt;50000,"large",T552&gt;50000,"very large")</f>
        <v>large</v>
      </c>
      <c r="AD552" t="str" cm="1">
        <f t="array" ref="AD552">_xlfn.IFS(W552&lt;5,"small",W552&lt;=20,"medium",W552&gt;20,"large")</f>
        <v>large</v>
      </c>
      <c r="AE552">
        <f t="shared" si="17"/>
        <v>6</v>
      </c>
    </row>
    <row r="553" spans="1:31" x14ac:dyDescent="0.3">
      <c r="A553">
        <v>537</v>
      </c>
      <c r="B553" t="s">
        <v>4256</v>
      </c>
      <c r="C553" t="s">
        <v>4257</v>
      </c>
      <c r="D553" s="1">
        <v>43852</v>
      </c>
      <c r="E553" t="s">
        <v>7310</v>
      </c>
      <c r="F553">
        <v>5249992</v>
      </c>
      <c r="G553" t="s">
        <v>4257</v>
      </c>
      <c r="H553">
        <v>3350</v>
      </c>
      <c r="I553" t="s">
        <v>4258</v>
      </c>
      <c r="J553" s="1">
        <v>41590</v>
      </c>
      <c r="K553" t="s">
        <v>5944</v>
      </c>
      <c r="L553" t="s">
        <v>29</v>
      </c>
      <c r="M553">
        <v>3350</v>
      </c>
      <c r="N553">
        <v>269</v>
      </c>
      <c r="O553" t="s">
        <v>4259</v>
      </c>
      <c r="P553">
        <v>371</v>
      </c>
      <c r="Q553" t="s">
        <v>4260</v>
      </c>
      <c r="R553">
        <v>35</v>
      </c>
      <c r="S553" t="s">
        <v>4261</v>
      </c>
      <c r="T553">
        <v>3615</v>
      </c>
      <c r="U553" s="1">
        <v>43852</v>
      </c>
      <c r="V553" t="s">
        <v>6630</v>
      </c>
      <c r="W553">
        <v>45</v>
      </c>
      <c r="X553" t="s">
        <v>4262</v>
      </c>
      <c r="Y553" t="s">
        <v>4263</v>
      </c>
      <c r="Z553">
        <v>14325757</v>
      </c>
      <c r="AA553" t="s">
        <v>24</v>
      </c>
      <c r="AB553" s="2">
        <f t="shared" si="16"/>
        <v>10.6</v>
      </c>
      <c r="AC553" t="str" cm="1">
        <f t="array" ref="AC553">_xlfn.IFS(T553&lt;1000,"tiny",T553&lt;5000,"small",T553&lt;20000,"medium",T553&lt;50000,"large",T553&gt;50000,"very large")</f>
        <v>small</v>
      </c>
      <c r="AD553" t="str" cm="1">
        <f t="array" ref="AD553">_xlfn.IFS(W553&lt;5,"small",W553&lt;=20,"medium",W553&gt;20,"large")</f>
        <v>large</v>
      </c>
      <c r="AE553">
        <f t="shared" si="17"/>
        <v>6</v>
      </c>
    </row>
    <row r="554" spans="1:31" x14ac:dyDescent="0.3">
      <c r="A554">
        <v>990</v>
      </c>
      <c r="B554" t="s">
        <v>4264</v>
      </c>
      <c r="C554" t="s">
        <v>810</v>
      </c>
      <c r="D554" s="1">
        <v>43066</v>
      </c>
      <c r="E554" t="s">
        <v>7311</v>
      </c>
      <c r="F554">
        <v>66577</v>
      </c>
      <c r="G554" t="s">
        <v>810</v>
      </c>
      <c r="H554">
        <v>5694</v>
      </c>
      <c r="I554" t="s">
        <v>4265</v>
      </c>
      <c r="J554" s="1">
        <v>41592</v>
      </c>
      <c r="K554" t="s">
        <v>5945</v>
      </c>
      <c r="L554" t="s">
        <v>46</v>
      </c>
      <c r="M554">
        <v>5694</v>
      </c>
      <c r="N554">
        <v>14</v>
      </c>
      <c r="O554" t="s">
        <v>4266</v>
      </c>
      <c r="P554">
        <v>485</v>
      </c>
      <c r="Q554" t="s">
        <v>4267</v>
      </c>
      <c r="R554">
        <v>37</v>
      </c>
      <c r="S554" t="s">
        <v>814</v>
      </c>
      <c r="T554">
        <v>9385</v>
      </c>
      <c r="U554" s="1">
        <v>43852</v>
      </c>
      <c r="V554" t="s">
        <v>6631</v>
      </c>
      <c r="W554">
        <v>44</v>
      </c>
      <c r="X554" t="s">
        <v>4268</v>
      </c>
      <c r="Y554" t="s">
        <v>4269</v>
      </c>
      <c r="Z554">
        <v>14393731</v>
      </c>
      <c r="AA554" t="s">
        <v>24</v>
      </c>
      <c r="AB554" s="2">
        <f t="shared" si="16"/>
        <v>13.108108108108109</v>
      </c>
      <c r="AC554" t="str" cm="1">
        <f t="array" ref="AC554">_xlfn.IFS(T554&lt;1000,"tiny",T554&lt;5000,"small",T554&lt;20000,"medium",T554&lt;50000,"large",T554&gt;50000,"very large")</f>
        <v>medium</v>
      </c>
      <c r="AD554" t="str" cm="1">
        <f t="array" ref="AD554">_xlfn.IFS(W554&lt;5,"small",W554&lt;=20,"medium",W554&gt;20,"large")</f>
        <v>large</v>
      </c>
      <c r="AE554">
        <f t="shared" si="17"/>
        <v>6</v>
      </c>
    </row>
    <row r="555" spans="1:31" x14ac:dyDescent="0.3">
      <c r="A555">
        <v>1202</v>
      </c>
      <c r="B555" t="s">
        <v>4270</v>
      </c>
      <c r="C555" t="s">
        <v>4271</v>
      </c>
      <c r="D555" s="1">
        <v>43767</v>
      </c>
      <c r="E555" t="s">
        <v>7312</v>
      </c>
      <c r="F555">
        <v>5039811</v>
      </c>
      <c r="G555" t="s">
        <v>4271</v>
      </c>
      <c r="H555">
        <v>6475</v>
      </c>
      <c r="I555" t="s">
        <v>4272</v>
      </c>
      <c r="J555" s="1">
        <v>41593</v>
      </c>
      <c r="K555" t="s">
        <v>5946</v>
      </c>
      <c r="L555" t="s">
        <v>46</v>
      </c>
      <c r="M555">
        <v>6475</v>
      </c>
      <c r="N555">
        <v>159</v>
      </c>
      <c r="O555" t="s">
        <v>4273</v>
      </c>
      <c r="P555">
        <v>210</v>
      </c>
      <c r="Q555" t="s">
        <v>4274</v>
      </c>
      <c r="R555">
        <v>33</v>
      </c>
      <c r="S555" t="s">
        <v>4275</v>
      </c>
      <c r="T555">
        <v>1231</v>
      </c>
      <c r="U555" s="1">
        <v>43853</v>
      </c>
      <c r="V555" t="s">
        <v>6632</v>
      </c>
      <c r="W555">
        <v>45</v>
      </c>
      <c r="X555" t="s">
        <v>4276</v>
      </c>
      <c r="Y555" t="s">
        <v>4277</v>
      </c>
      <c r="Z555">
        <v>14424284</v>
      </c>
      <c r="AA555" t="s">
        <v>24</v>
      </c>
      <c r="AB555" s="2">
        <f t="shared" si="16"/>
        <v>6.3636363636363633</v>
      </c>
      <c r="AC555" t="str" cm="1">
        <f t="array" ref="AC555">_xlfn.IFS(T555&lt;1000,"tiny",T555&lt;5000,"small",T555&lt;20000,"medium",T555&lt;50000,"large",T555&gt;50000,"very large")</f>
        <v>small</v>
      </c>
      <c r="AD555" t="str" cm="1">
        <f t="array" ref="AD555">_xlfn.IFS(W555&lt;5,"small",W555&lt;=20,"medium",W555&gt;20,"large")</f>
        <v>large</v>
      </c>
      <c r="AE555">
        <f t="shared" si="17"/>
        <v>6</v>
      </c>
    </row>
    <row r="556" spans="1:31" x14ac:dyDescent="0.3">
      <c r="A556">
        <v>850</v>
      </c>
      <c r="B556" t="s">
        <v>4278</v>
      </c>
      <c r="C556" t="s">
        <v>4279</v>
      </c>
      <c r="D556" s="1">
        <v>43845</v>
      </c>
      <c r="E556" t="s">
        <v>7313</v>
      </c>
      <c r="F556">
        <v>34041118</v>
      </c>
      <c r="G556" t="s">
        <v>4279</v>
      </c>
      <c r="H556">
        <v>5323</v>
      </c>
      <c r="I556" t="s">
        <v>4280</v>
      </c>
      <c r="J556" s="1">
        <v>41593</v>
      </c>
      <c r="K556" t="s">
        <v>5947</v>
      </c>
      <c r="L556" t="s">
        <v>37</v>
      </c>
      <c r="M556">
        <v>5323</v>
      </c>
      <c r="N556">
        <v>78</v>
      </c>
      <c r="O556" t="s">
        <v>4281</v>
      </c>
      <c r="P556">
        <v>1121</v>
      </c>
      <c r="Q556" t="s">
        <v>4282</v>
      </c>
      <c r="R556">
        <v>57</v>
      </c>
      <c r="S556" t="s">
        <v>4283</v>
      </c>
      <c r="T556">
        <v>44903</v>
      </c>
      <c r="U556" s="1">
        <v>43853</v>
      </c>
      <c r="V556" t="s">
        <v>6346</v>
      </c>
      <c r="W556">
        <v>66</v>
      </c>
      <c r="X556" t="s">
        <v>4284</v>
      </c>
      <c r="Y556" t="s">
        <v>4285</v>
      </c>
      <c r="Z556">
        <v>14434734</v>
      </c>
      <c r="AA556" t="s">
        <v>24</v>
      </c>
      <c r="AB556" s="2">
        <f t="shared" si="16"/>
        <v>19.666666666666668</v>
      </c>
      <c r="AC556" t="str" cm="1">
        <f t="array" ref="AC556">_xlfn.IFS(T556&lt;1000,"tiny",T556&lt;5000,"small",T556&lt;20000,"medium",T556&lt;50000,"large",T556&gt;50000,"very large")</f>
        <v>large</v>
      </c>
      <c r="AD556" t="str" cm="1">
        <f t="array" ref="AD556">_xlfn.IFS(W556&lt;5,"small",W556&lt;=20,"medium",W556&gt;20,"large")</f>
        <v>large</v>
      </c>
      <c r="AE556">
        <f t="shared" si="17"/>
        <v>6</v>
      </c>
    </row>
    <row r="557" spans="1:31" x14ac:dyDescent="0.3">
      <c r="A557">
        <v>228</v>
      </c>
      <c r="B557" t="s">
        <v>4286</v>
      </c>
      <c r="C557" t="s">
        <v>4287</v>
      </c>
      <c r="D557" s="1">
        <v>43851</v>
      </c>
      <c r="E557" t="s">
        <v>7314</v>
      </c>
      <c r="F557">
        <v>1396951</v>
      </c>
      <c r="G557" t="s">
        <v>4287</v>
      </c>
      <c r="H557">
        <v>2588</v>
      </c>
      <c r="I557" t="s">
        <v>4288</v>
      </c>
      <c r="J557" s="1">
        <v>41593</v>
      </c>
      <c r="K557" t="s">
        <v>5948</v>
      </c>
      <c r="L557" t="s">
        <v>37</v>
      </c>
      <c r="M557">
        <v>2588</v>
      </c>
      <c r="N557">
        <v>66</v>
      </c>
      <c r="O557" t="s">
        <v>4289</v>
      </c>
      <c r="P557">
        <v>365</v>
      </c>
      <c r="Q557" t="s">
        <v>4290</v>
      </c>
      <c r="R557">
        <v>69</v>
      </c>
      <c r="S557" t="s">
        <v>4291</v>
      </c>
      <c r="T557">
        <v>321</v>
      </c>
      <c r="U557" s="1">
        <v>43852</v>
      </c>
      <c r="V557" t="s">
        <v>6633</v>
      </c>
      <c r="W557">
        <v>79</v>
      </c>
      <c r="X557" t="s">
        <v>4292</v>
      </c>
      <c r="Y557" t="s">
        <v>4293</v>
      </c>
      <c r="Z557">
        <v>14437755</v>
      </c>
      <c r="AA557" t="s">
        <v>24</v>
      </c>
      <c r="AB557" s="2">
        <f t="shared" si="16"/>
        <v>5.2898550724637685</v>
      </c>
      <c r="AC557" t="str" cm="1">
        <f t="array" ref="AC557">_xlfn.IFS(T557&lt;1000,"tiny",T557&lt;5000,"small",T557&lt;20000,"medium",T557&lt;50000,"large",T557&gt;50000,"very large")</f>
        <v>tiny</v>
      </c>
      <c r="AD557" t="str" cm="1">
        <f t="array" ref="AD557">_xlfn.IFS(W557&lt;5,"small",W557&lt;=20,"medium",W557&gt;20,"large")</f>
        <v>large</v>
      </c>
      <c r="AE557">
        <f t="shared" si="17"/>
        <v>6</v>
      </c>
    </row>
    <row r="558" spans="1:31" x14ac:dyDescent="0.3">
      <c r="A558">
        <v>275</v>
      </c>
      <c r="B558" t="s">
        <v>4294</v>
      </c>
      <c r="C558" t="s">
        <v>2882</v>
      </c>
      <c r="D558" s="1">
        <v>43712</v>
      </c>
      <c r="E558" t="s">
        <v>7315</v>
      </c>
      <c r="F558">
        <v>1299</v>
      </c>
      <c r="G558" t="s">
        <v>2882</v>
      </c>
      <c r="H558">
        <v>3589</v>
      </c>
      <c r="I558" t="s">
        <v>4295</v>
      </c>
      <c r="J558" s="1">
        <v>41595</v>
      </c>
      <c r="K558" t="s">
        <v>5949</v>
      </c>
      <c r="L558" t="s">
        <v>240</v>
      </c>
      <c r="M558">
        <v>3589</v>
      </c>
      <c r="N558">
        <v>57</v>
      </c>
      <c r="O558" t="s">
        <v>4296</v>
      </c>
      <c r="P558">
        <v>117</v>
      </c>
      <c r="Q558" t="s">
        <v>4297</v>
      </c>
      <c r="R558">
        <v>15</v>
      </c>
      <c r="S558" t="s">
        <v>2883</v>
      </c>
      <c r="T558">
        <v>107</v>
      </c>
      <c r="U558" s="1">
        <v>43852</v>
      </c>
      <c r="V558" t="s">
        <v>6634</v>
      </c>
      <c r="W558">
        <v>17</v>
      </c>
      <c r="X558" t="s">
        <v>4298</v>
      </c>
      <c r="Y558" t="s">
        <v>4299</v>
      </c>
      <c r="Z558">
        <v>14460330</v>
      </c>
      <c r="AA558" t="s">
        <v>24</v>
      </c>
      <c r="AB558" s="2">
        <f t="shared" si="16"/>
        <v>7.8</v>
      </c>
      <c r="AC558" t="str" cm="1">
        <f t="array" ref="AC558">_xlfn.IFS(T558&lt;1000,"tiny",T558&lt;5000,"small",T558&lt;20000,"medium",T558&lt;50000,"large",T558&gt;50000,"very large")</f>
        <v>tiny</v>
      </c>
      <c r="AD558" t="str" cm="1">
        <f t="array" ref="AD558">_xlfn.IFS(W558&lt;5,"small",W558&lt;=20,"medium",W558&gt;20,"large")</f>
        <v>medium</v>
      </c>
      <c r="AE558">
        <f t="shared" si="17"/>
        <v>6</v>
      </c>
    </row>
    <row r="559" spans="1:31" x14ac:dyDescent="0.3">
      <c r="A559">
        <v>148</v>
      </c>
      <c r="B559" t="s">
        <v>4300</v>
      </c>
      <c r="C559" t="s">
        <v>4171</v>
      </c>
      <c r="D559" s="1">
        <v>43763</v>
      </c>
      <c r="E559" t="s">
        <v>7316</v>
      </c>
      <c r="F559">
        <v>6843</v>
      </c>
      <c r="G559" t="s">
        <v>4171</v>
      </c>
      <c r="H559">
        <v>2369</v>
      </c>
      <c r="I559" t="s">
        <v>4301</v>
      </c>
      <c r="J559" s="1">
        <v>41596</v>
      </c>
      <c r="K559" t="s">
        <v>5950</v>
      </c>
      <c r="L559" t="s">
        <v>240</v>
      </c>
      <c r="M559">
        <v>2369</v>
      </c>
      <c r="N559">
        <v>0</v>
      </c>
      <c r="O559" t="s">
        <v>4302</v>
      </c>
      <c r="P559">
        <v>68</v>
      </c>
      <c r="Q559" t="s">
        <v>4303</v>
      </c>
      <c r="R559">
        <v>9</v>
      </c>
      <c r="S559" t="s">
        <v>4175</v>
      </c>
      <c r="T559">
        <v>74</v>
      </c>
      <c r="U559" s="1">
        <v>43852</v>
      </c>
      <c r="V559" t="s">
        <v>6635</v>
      </c>
      <c r="W559">
        <v>12</v>
      </c>
      <c r="X559" t="s">
        <v>4304</v>
      </c>
      <c r="Y559" t="s">
        <v>4305</v>
      </c>
      <c r="Z559">
        <v>14489838</v>
      </c>
      <c r="AA559" t="s">
        <v>24</v>
      </c>
      <c r="AB559" s="2">
        <f t="shared" si="16"/>
        <v>7.5555555555555554</v>
      </c>
      <c r="AC559" t="str" cm="1">
        <f t="array" ref="AC559">_xlfn.IFS(T559&lt;1000,"tiny",T559&lt;5000,"small",T559&lt;20000,"medium",T559&lt;50000,"large",T559&gt;50000,"very large")</f>
        <v>tiny</v>
      </c>
      <c r="AD559" t="str" cm="1">
        <f t="array" ref="AD559">_xlfn.IFS(W559&lt;5,"small",W559&lt;=20,"medium",W559&gt;20,"large")</f>
        <v>medium</v>
      </c>
      <c r="AE559">
        <f t="shared" si="17"/>
        <v>6</v>
      </c>
    </row>
    <row r="560" spans="1:31" x14ac:dyDescent="0.3">
      <c r="A560">
        <v>1095</v>
      </c>
      <c r="B560" t="s">
        <v>4306</v>
      </c>
      <c r="C560" t="s">
        <v>4307</v>
      </c>
      <c r="D560" s="1">
        <v>43838</v>
      </c>
      <c r="E560" t="s">
        <v>7317</v>
      </c>
      <c r="F560">
        <v>1045250</v>
      </c>
      <c r="G560" t="s">
        <v>4307</v>
      </c>
      <c r="H560">
        <v>4794</v>
      </c>
      <c r="I560" t="s">
        <v>4308</v>
      </c>
      <c r="J560" s="1">
        <v>41597</v>
      </c>
      <c r="K560" t="s">
        <v>5778</v>
      </c>
      <c r="L560" t="s">
        <v>37</v>
      </c>
      <c r="M560">
        <v>4794</v>
      </c>
      <c r="N560">
        <v>104</v>
      </c>
      <c r="O560" t="s">
        <v>4309</v>
      </c>
      <c r="P560">
        <v>122</v>
      </c>
      <c r="Q560" t="s">
        <v>4310</v>
      </c>
      <c r="R560">
        <v>20</v>
      </c>
      <c r="S560" t="s">
        <v>4311</v>
      </c>
      <c r="T560">
        <v>28622</v>
      </c>
      <c r="U560" s="1">
        <v>43853</v>
      </c>
      <c r="V560" t="s">
        <v>6636</v>
      </c>
      <c r="W560">
        <v>20</v>
      </c>
      <c r="X560" t="s">
        <v>4312</v>
      </c>
      <c r="Y560" t="s">
        <v>4313</v>
      </c>
      <c r="Z560">
        <v>14512299</v>
      </c>
      <c r="AA560" t="s">
        <v>24</v>
      </c>
      <c r="AB560" s="2">
        <f t="shared" si="16"/>
        <v>6.1</v>
      </c>
      <c r="AC560" t="str" cm="1">
        <f t="array" ref="AC560">_xlfn.IFS(T560&lt;1000,"tiny",T560&lt;5000,"small",T560&lt;20000,"medium",T560&lt;50000,"large",T560&gt;50000,"very large")</f>
        <v>large</v>
      </c>
      <c r="AD560" t="str" cm="1">
        <f t="array" ref="AD560">_xlfn.IFS(W560&lt;5,"small",W560&lt;=20,"medium",W560&gt;20,"large")</f>
        <v>medium</v>
      </c>
      <c r="AE560">
        <f t="shared" si="17"/>
        <v>6</v>
      </c>
    </row>
    <row r="561" spans="1:31" x14ac:dyDescent="0.3">
      <c r="A561">
        <v>2038</v>
      </c>
      <c r="B561" t="s">
        <v>4314</v>
      </c>
      <c r="C561" t="s">
        <v>4315</v>
      </c>
      <c r="D561" s="1">
        <v>43853</v>
      </c>
      <c r="E561" t="s">
        <v>7318</v>
      </c>
      <c r="F561">
        <v>5951625</v>
      </c>
      <c r="G561" t="s">
        <v>4315</v>
      </c>
      <c r="H561">
        <v>3562</v>
      </c>
      <c r="I561" t="s">
        <v>4316</v>
      </c>
      <c r="J561" s="1">
        <v>41597</v>
      </c>
      <c r="K561" t="s">
        <v>5951</v>
      </c>
      <c r="L561" t="s">
        <v>46</v>
      </c>
      <c r="M561">
        <v>3562</v>
      </c>
      <c r="N561">
        <v>316</v>
      </c>
      <c r="O561" t="s">
        <v>4317</v>
      </c>
      <c r="P561">
        <v>3467</v>
      </c>
      <c r="Q561" t="s">
        <v>4318</v>
      </c>
      <c r="R561">
        <v>105</v>
      </c>
      <c r="S561" t="s">
        <v>4319</v>
      </c>
      <c r="T561">
        <v>21340</v>
      </c>
      <c r="U561" s="1">
        <v>43853</v>
      </c>
      <c r="V561" t="s">
        <v>6637</v>
      </c>
      <c r="W561">
        <v>128</v>
      </c>
      <c r="X561" t="s">
        <v>4315</v>
      </c>
      <c r="Y561" t="s">
        <v>4320</v>
      </c>
      <c r="Z561">
        <v>14514251</v>
      </c>
      <c r="AA561" t="s">
        <v>24</v>
      </c>
      <c r="AB561" s="2">
        <f t="shared" si="16"/>
        <v>33.019047619047619</v>
      </c>
      <c r="AC561" t="str" cm="1">
        <f t="array" ref="AC561">_xlfn.IFS(T561&lt;1000,"tiny",T561&lt;5000,"small",T561&lt;20000,"medium",T561&lt;50000,"large",T561&gt;50000,"very large")</f>
        <v>large</v>
      </c>
      <c r="AD561" t="str" cm="1">
        <f t="array" ref="AD561">_xlfn.IFS(W561&lt;5,"small",W561&lt;=20,"medium",W561&gt;20,"large")</f>
        <v>large</v>
      </c>
      <c r="AE561">
        <f t="shared" si="17"/>
        <v>6</v>
      </c>
    </row>
    <row r="562" spans="1:31" x14ac:dyDescent="0.3">
      <c r="A562">
        <v>1396</v>
      </c>
      <c r="B562" t="s">
        <v>4321</v>
      </c>
      <c r="C562" t="s">
        <v>4322</v>
      </c>
      <c r="D562" s="1">
        <v>43832</v>
      </c>
      <c r="E562" t="s">
        <v>7319</v>
      </c>
      <c r="F562">
        <v>2163023</v>
      </c>
      <c r="G562" t="s">
        <v>4322</v>
      </c>
      <c r="H562">
        <v>3172</v>
      </c>
      <c r="I562" t="s">
        <v>4323</v>
      </c>
      <c r="J562" s="1">
        <v>41598</v>
      </c>
      <c r="K562" t="s">
        <v>5952</v>
      </c>
      <c r="L562" t="s">
        <v>46</v>
      </c>
      <c r="M562">
        <v>3172</v>
      </c>
      <c r="N562">
        <v>52</v>
      </c>
      <c r="O562" t="s">
        <v>4324</v>
      </c>
      <c r="P562">
        <v>863</v>
      </c>
      <c r="Q562" t="s">
        <v>4325</v>
      </c>
      <c r="R562">
        <v>20</v>
      </c>
      <c r="S562" t="s">
        <v>4326</v>
      </c>
      <c r="T562">
        <v>1459</v>
      </c>
      <c r="U562" s="1">
        <v>43852</v>
      </c>
      <c r="V562" t="s">
        <v>6638</v>
      </c>
      <c r="W562">
        <v>30</v>
      </c>
      <c r="X562" t="s">
        <v>4327</v>
      </c>
      <c r="Y562" t="s">
        <v>4328</v>
      </c>
      <c r="Z562">
        <v>14545717</v>
      </c>
      <c r="AA562" t="s">
        <v>24</v>
      </c>
      <c r="AB562" s="2">
        <f t="shared" si="16"/>
        <v>43.15</v>
      </c>
      <c r="AC562" t="str" cm="1">
        <f t="array" ref="AC562">_xlfn.IFS(T562&lt;1000,"tiny",T562&lt;5000,"small",T562&lt;20000,"medium",T562&lt;50000,"large",T562&gt;50000,"very large")</f>
        <v>small</v>
      </c>
      <c r="AD562" t="str" cm="1">
        <f t="array" ref="AD562">_xlfn.IFS(W562&lt;5,"small",W562&lt;=20,"medium",W562&gt;20,"large")</f>
        <v>large</v>
      </c>
      <c r="AE562">
        <f t="shared" si="17"/>
        <v>6</v>
      </c>
    </row>
    <row r="563" spans="1:31" x14ac:dyDescent="0.3">
      <c r="A563">
        <v>770</v>
      </c>
      <c r="B563" t="s">
        <v>4329</v>
      </c>
      <c r="C563" t="s">
        <v>4330</v>
      </c>
      <c r="D563" s="1">
        <v>43841</v>
      </c>
      <c r="E563" t="s">
        <v>7320</v>
      </c>
      <c r="F563">
        <v>17889907</v>
      </c>
      <c r="G563" t="s">
        <v>4330</v>
      </c>
      <c r="H563">
        <v>3667</v>
      </c>
      <c r="I563" t="s">
        <v>4331</v>
      </c>
      <c r="J563" s="1">
        <v>41601</v>
      </c>
      <c r="K563" t="s">
        <v>5953</v>
      </c>
      <c r="L563" t="s">
        <v>46</v>
      </c>
      <c r="M563">
        <v>3667</v>
      </c>
      <c r="N563">
        <v>153</v>
      </c>
      <c r="O563" t="s">
        <v>4332</v>
      </c>
      <c r="P563">
        <v>2592</v>
      </c>
      <c r="Q563" t="s">
        <v>4333</v>
      </c>
      <c r="R563">
        <v>101</v>
      </c>
      <c r="S563" t="s">
        <v>4334</v>
      </c>
      <c r="T563">
        <v>10922</v>
      </c>
      <c r="U563" s="1">
        <v>43852</v>
      </c>
      <c r="V563" t="s">
        <v>6639</v>
      </c>
      <c r="W563">
        <v>152</v>
      </c>
      <c r="X563" t="s">
        <v>4335</v>
      </c>
      <c r="Y563" t="s">
        <v>4336</v>
      </c>
      <c r="Z563">
        <v>14640193</v>
      </c>
      <c r="AA563" t="s">
        <v>284</v>
      </c>
      <c r="AB563" s="2">
        <f t="shared" si="16"/>
        <v>25.663366336633665</v>
      </c>
      <c r="AC563" t="str" cm="1">
        <f t="array" ref="AC563">_xlfn.IFS(T563&lt;1000,"tiny",T563&lt;5000,"small",T563&lt;20000,"medium",T563&lt;50000,"large",T563&gt;50000,"very large")</f>
        <v>medium</v>
      </c>
      <c r="AD563" t="str" cm="1">
        <f t="array" ref="AD563">_xlfn.IFS(W563&lt;5,"small",W563&lt;=20,"medium",W563&gt;20,"large")</f>
        <v>large</v>
      </c>
      <c r="AE563">
        <f t="shared" si="17"/>
        <v>6</v>
      </c>
    </row>
    <row r="564" spans="1:31" x14ac:dyDescent="0.3">
      <c r="A564">
        <v>1502</v>
      </c>
      <c r="B564" t="s">
        <v>4337</v>
      </c>
      <c r="C564" t="s">
        <v>4338</v>
      </c>
      <c r="D564" s="1">
        <v>43846</v>
      </c>
      <c r="E564" t="s">
        <v>7321</v>
      </c>
      <c r="F564">
        <v>2288709</v>
      </c>
      <c r="G564" t="s">
        <v>4338</v>
      </c>
      <c r="H564">
        <v>9028</v>
      </c>
      <c r="I564" t="s">
        <v>4339</v>
      </c>
      <c r="J564" s="1">
        <v>41603</v>
      </c>
      <c r="K564" t="s">
        <v>5954</v>
      </c>
      <c r="L564" t="s">
        <v>37</v>
      </c>
      <c r="M564">
        <v>9028</v>
      </c>
      <c r="N564">
        <v>356</v>
      </c>
      <c r="O564" t="s">
        <v>4340</v>
      </c>
      <c r="P564">
        <v>639</v>
      </c>
      <c r="Q564" t="s">
        <v>4341</v>
      </c>
      <c r="R564">
        <v>90</v>
      </c>
      <c r="S564" t="s">
        <v>4342</v>
      </c>
      <c r="T564">
        <v>18294</v>
      </c>
      <c r="U564" s="1">
        <v>43852</v>
      </c>
      <c r="V564" t="s">
        <v>6640</v>
      </c>
      <c r="W564">
        <v>101</v>
      </c>
      <c r="X564" t="s">
        <v>4343</v>
      </c>
      <c r="Y564" t="s">
        <v>4344</v>
      </c>
      <c r="Z564">
        <v>14681876</v>
      </c>
      <c r="AA564" t="s">
        <v>24</v>
      </c>
      <c r="AB564" s="2">
        <f t="shared" si="16"/>
        <v>7.1</v>
      </c>
      <c r="AC564" t="str" cm="1">
        <f t="array" ref="AC564">_xlfn.IFS(T564&lt;1000,"tiny",T564&lt;5000,"small",T564&lt;20000,"medium",T564&lt;50000,"large",T564&gt;50000,"very large")</f>
        <v>medium</v>
      </c>
      <c r="AD564" t="str" cm="1">
        <f t="array" ref="AD564">_xlfn.IFS(W564&lt;5,"small",W564&lt;=20,"medium",W564&gt;20,"large")</f>
        <v>large</v>
      </c>
      <c r="AE564">
        <f t="shared" si="17"/>
        <v>6</v>
      </c>
    </row>
    <row r="565" spans="1:31" x14ac:dyDescent="0.3">
      <c r="A565">
        <v>416</v>
      </c>
      <c r="B565" t="s">
        <v>4345</v>
      </c>
      <c r="C565" t="s">
        <v>4346</v>
      </c>
      <c r="D565" s="1">
        <v>43852</v>
      </c>
      <c r="E565" t="s">
        <v>7322</v>
      </c>
      <c r="F565">
        <v>4489328</v>
      </c>
      <c r="G565" t="s">
        <v>4346</v>
      </c>
      <c r="H565">
        <v>3254</v>
      </c>
      <c r="I565" t="s">
        <v>4347</v>
      </c>
      <c r="J565" s="1">
        <v>41603</v>
      </c>
      <c r="K565" t="s">
        <v>5955</v>
      </c>
      <c r="L565" t="s">
        <v>46</v>
      </c>
      <c r="M565">
        <v>3254</v>
      </c>
      <c r="N565">
        <v>32</v>
      </c>
      <c r="O565" t="s">
        <v>4348</v>
      </c>
      <c r="P565">
        <v>5119</v>
      </c>
      <c r="Q565" t="s">
        <v>4349</v>
      </c>
      <c r="R565">
        <v>47</v>
      </c>
      <c r="S565" t="s">
        <v>4350</v>
      </c>
      <c r="T565">
        <v>986328</v>
      </c>
      <c r="U565" s="1">
        <v>43852</v>
      </c>
      <c r="V565" t="s">
        <v>6641</v>
      </c>
      <c r="W565">
        <v>54</v>
      </c>
      <c r="X565" t="s">
        <v>4351</v>
      </c>
      <c r="Y565" t="s">
        <v>4352</v>
      </c>
      <c r="Z565">
        <v>14696091</v>
      </c>
      <c r="AA565" t="s">
        <v>24</v>
      </c>
      <c r="AB565" s="2">
        <f t="shared" si="16"/>
        <v>108.91489361702128</v>
      </c>
      <c r="AC565" t="str" cm="1">
        <f t="array" ref="AC565">_xlfn.IFS(T565&lt;1000,"tiny",T565&lt;5000,"small",T565&lt;20000,"medium",T565&lt;50000,"large",T565&gt;50000,"very large")</f>
        <v>very large</v>
      </c>
      <c r="AD565" t="str" cm="1">
        <f t="array" ref="AD565">_xlfn.IFS(W565&lt;5,"small",W565&lt;=20,"medium",W565&gt;20,"large")</f>
        <v>large</v>
      </c>
      <c r="AE565">
        <f t="shared" si="17"/>
        <v>6</v>
      </c>
    </row>
    <row r="566" spans="1:31" x14ac:dyDescent="0.3">
      <c r="A566">
        <v>1131</v>
      </c>
      <c r="B566" t="s">
        <v>4353</v>
      </c>
      <c r="C566" t="s">
        <v>4354</v>
      </c>
      <c r="D566" s="1">
        <v>43849</v>
      </c>
      <c r="E566" t="s">
        <v>7323</v>
      </c>
      <c r="F566">
        <v>596274</v>
      </c>
      <c r="G566" t="s">
        <v>4354</v>
      </c>
      <c r="H566">
        <v>4503</v>
      </c>
      <c r="I566" t="s">
        <v>4355</v>
      </c>
      <c r="J566" s="1">
        <v>41604</v>
      </c>
      <c r="K566" t="s">
        <v>5956</v>
      </c>
      <c r="L566" t="s">
        <v>37</v>
      </c>
      <c r="M566">
        <v>4503</v>
      </c>
      <c r="N566">
        <v>32</v>
      </c>
      <c r="O566" t="s">
        <v>4356</v>
      </c>
      <c r="P566">
        <v>57</v>
      </c>
      <c r="Q566" t="s">
        <v>4357</v>
      </c>
      <c r="R566">
        <v>8</v>
      </c>
      <c r="S566" t="s">
        <v>4358</v>
      </c>
      <c r="T566">
        <v>97321</v>
      </c>
      <c r="U566" s="1">
        <v>43852</v>
      </c>
      <c r="V566" t="s">
        <v>6642</v>
      </c>
      <c r="W566">
        <v>8</v>
      </c>
      <c r="X566" t="s">
        <v>4359</v>
      </c>
      <c r="Y566" t="s">
        <v>4360</v>
      </c>
      <c r="Z566">
        <v>14715502</v>
      </c>
      <c r="AA566" t="s">
        <v>24</v>
      </c>
      <c r="AB566" s="2">
        <f t="shared" si="16"/>
        <v>7.125</v>
      </c>
      <c r="AC566" t="str" cm="1">
        <f t="array" ref="AC566">_xlfn.IFS(T566&lt;1000,"tiny",T566&lt;5000,"small",T566&lt;20000,"medium",T566&lt;50000,"large",T566&gt;50000,"very large")</f>
        <v>very large</v>
      </c>
      <c r="AD566" t="str" cm="1">
        <f t="array" ref="AD566">_xlfn.IFS(W566&lt;5,"small",W566&lt;=20,"medium",W566&gt;20,"large")</f>
        <v>medium</v>
      </c>
      <c r="AE566">
        <f t="shared" si="17"/>
        <v>6</v>
      </c>
    </row>
    <row r="567" spans="1:31" x14ac:dyDescent="0.3">
      <c r="A567">
        <v>1037</v>
      </c>
      <c r="B567" t="s">
        <v>4361</v>
      </c>
      <c r="C567" t="s">
        <v>4362</v>
      </c>
      <c r="D567" s="1">
        <v>43300</v>
      </c>
      <c r="E567" t="s">
        <v>7324</v>
      </c>
      <c r="F567">
        <v>1364129</v>
      </c>
      <c r="G567" t="s">
        <v>4362</v>
      </c>
      <c r="H567">
        <v>4309</v>
      </c>
      <c r="I567" t="s">
        <v>4363</v>
      </c>
      <c r="J567" s="1">
        <v>41605</v>
      </c>
      <c r="K567" t="s">
        <v>5957</v>
      </c>
      <c r="L567" t="s">
        <v>46</v>
      </c>
      <c r="M567">
        <v>4309</v>
      </c>
      <c r="N567">
        <v>29</v>
      </c>
      <c r="O567" t="s">
        <v>4364</v>
      </c>
      <c r="P567">
        <v>169</v>
      </c>
      <c r="Q567" t="s">
        <v>4365</v>
      </c>
      <c r="R567">
        <v>13</v>
      </c>
      <c r="S567" t="s">
        <v>4366</v>
      </c>
      <c r="T567">
        <v>15669</v>
      </c>
      <c r="U567" s="1">
        <v>43851</v>
      </c>
      <c r="V567" t="s">
        <v>6643</v>
      </c>
      <c r="W567">
        <v>14</v>
      </c>
      <c r="X567" t="s">
        <v>4367</v>
      </c>
      <c r="Y567" t="s">
        <v>4368</v>
      </c>
      <c r="Z567">
        <v>14758329</v>
      </c>
      <c r="AA567" t="s">
        <v>24</v>
      </c>
      <c r="AB567" s="2">
        <f t="shared" si="16"/>
        <v>13</v>
      </c>
      <c r="AC567" t="str" cm="1">
        <f t="array" ref="AC567">_xlfn.IFS(T567&lt;1000,"tiny",T567&lt;5000,"small",T567&lt;20000,"medium",T567&lt;50000,"large",T567&gt;50000,"very large")</f>
        <v>medium</v>
      </c>
      <c r="AD567" t="str" cm="1">
        <f t="array" ref="AD567">_xlfn.IFS(W567&lt;5,"small",W567&lt;=20,"medium",W567&gt;20,"large")</f>
        <v>medium</v>
      </c>
      <c r="AE567">
        <f t="shared" si="17"/>
        <v>6</v>
      </c>
    </row>
    <row r="568" spans="1:31" x14ac:dyDescent="0.3">
      <c r="A568">
        <v>1048</v>
      </c>
      <c r="B568" t="s">
        <v>4369</v>
      </c>
      <c r="C568" t="s">
        <v>788</v>
      </c>
      <c r="D568" s="1">
        <v>43822</v>
      </c>
      <c r="E568" t="s">
        <v>7325</v>
      </c>
      <c r="F568">
        <v>647025</v>
      </c>
      <c r="G568" t="s">
        <v>788</v>
      </c>
      <c r="H568">
        <v>2652</v>
      </c>
      <c r="I568" t="s">
        <v>4370</v>
      </c>
      <c r="J568" s="1">
        <v>41611</v>
      </c>
      <c r="K568" t="s">
        <v>5958</v>
      </c>
      <c r="L568" t="s">
        <v>37</v>
      </c>
      <c r="M568">
        <v>2652</v>
      </c>
      <c r="N568">
        <v>20</v>
      </c>
      <c r="O568" t="s">
        <v>4371</v>
      </c>
      <c r="P568">
        <v>153</v>
      </c>
      <c r="Q568" t="s">
        <v>4372</v>
      </c>
      <c r="R568">
        <v>37</v>
      </c>
      <c r="S568" t="s">
        <v>792</v>
      </c>
      <c r="T568">
        <v>105</v>
      </c>
      <c r="U568" s="1">
        <v>43853</v>
      </c>
      <c r="V568" t="s">
        <v>5968</v>
      </c>
      <c r="W568">
        <v>41</v>
      </c>
      <c r="X568" t="s">
        <v>4373</v>
      </c>
      <c r="Y568" t="s">
        <v>4374</v>
      </c>
      <c r="Z568">
        <v>14899596</v>
      </c>
      <c r="AA568" t="s">
        <v>24</v>
      </c>
      <c r="AB568" s="2">
        <f t="shared" si="16"/>
        <v>4.1351351351351351</v>
      </c>
      <c r="AC568" t="str" cm="1">
        <f t="array" ref="AC568">_xlfn.IFS(T568&lt;1000,"tiny",T568&lt;5000,"small",T568&lt;20000,"medium",T568&lt;50000,"large",T568&gt;50000,"very large")</f>
        <v>tiny</v>
      </c>
      <c r="AD568" t="str" cm="1">
        <f t="array" ref="AD568">_xlfn.IFS(W568&lt;5,"small",W568&lt;=20,"medium",W568&gt;20,"large")</f>
        <v>large</v>
      </c>
      <c r="AE568">
        <f t="shared" si="17"/>
        <v>6</v>
      </c>
    </row>
    <row r="569" spans="1:31" x14ac:dyDescent="0.3">
      <c r="A569">
        <v>1051</v>
      </c>
      <c r="B569" t="s">
        <v>4375</v>
      </c>
      <c r="C569" t="s">
        <v>4376</v>
      </c>
      <c r="D569" s="1">
        <v>43844</v>
      </c>
      <c r="E569" t="s">
        <v>7326</v>
      </c>
      <c r="F569">
        <v>944947</v>
      </c>
      <c r="G569" t="s">
        <v>4376</v>
      </c>
      <c r="H569">
        <v>10701</v>
      </c>
      <c r="I569" t="s">
        <v>4377</v>
      </c>
      <c r="J569" s="1">
        <v>41613</v>
      </c>
      <c r="K569" t="s">
        <v>5959</v>
      </c>
      <c r="L569" t="s">
        <v>240</v>
      </c>
      <c r="M569">
        <v>10701</v>
      </c>
      <c r="N569">
        <v>43</v>
      </c>
      <c r="O569" t="s">
        <v>4378</v>
      </c>
      <c r="P569">
        <v>275</v>
      </c>
      <c r="Q569" t="s">
        <v>4379</v>
      </c>
      <c r="R569">
        <v>40</v>
      </c>
      <c r="S569" t="s">
        <v>4380</v>
      </c>
      <c r="T569">
        <v>274</v>
      </c>
      <c r="U569" s="1">
        <v>43853</v>
      </c>
      <c r="V569" t="s">
        <v>6644</v>
      </c>
      <c r="W569">
        <v>43</v>
      </c>
      <c r="X569" t="s">
        <v>4381</v>
      </c>
      <c r="Y569" t="s">
        <v>4382</v>
      </c>
      <c r="Z569">
        <v>14956897</v>
      </c>
      <c r="AA569" t="s">
        <v>24</v>
      </c>
      <c r="AB569" s="2">
        <f t="shared" si="16"/>
        <v>6.875</v>
      </c>
      <c r="AC569" t="str" cm="1">
        <f t="array" ref="AC569">_xlfn.IFS(T569&lt;1000,"tiny",T569&lt;5000,"small",T569&lt;20000,"medium",T569&lt;50000,"large",T569&gt;50000,"very large")</f>
        <v>tiny</v>
      </c>
      <c r="AD569" t="str" cm="1">
        <f t="array" ref="AD569">_xlfn.IFS(W569&lt;5,"small",W569&lt;=20,"medium",W569&gt;20,"large")</f>
        <v>large</v>
      </c>
      <c r="AE569">
        <f t="shared" si="17"/>
        <v>6</v>
      </c>
    </row>
    <row r="570" spans="1:31" x14ac:dyDescent="0.3">
      <c r="A570">
        <v>497</v>
      </c>
      <c r="B570" t="s">
        <v>4383</v>
      </c>
      <c r="C570" t="s">
        <v>4384</v>
      </c>
      <c r="D570" s="1">
        <v>43853</v>
      </c>
      <c r="E570" t="s">
        <v>7327</v>
      </c>
      <c r="F570">
        <v>5975299</v>
      </c>
      <c r="G570" t="s">
        <v>4384</v>
      </c>
      <c r="H570">
        <v>2397</v>
      </c>
      <c r="I570" t="s">
        <v>4385</v>
      </c>
      <c r="J570" s="1">
        <v>41614</v>
      </c>
      <c r="K570" t="s">
        <v>5960</v>
      </c>
      <c r="L570" t="s">
        <v>177</v>
      </c>
      <c r="M570">
        <v>2397</v>
      </c>
      <c r="N570">
        <v>2071</v>
      </c>
      <c r="O570" t="s">
        <v>4386</v>
      </c>
      <c r="P570">
        <v>7423</v>
      </c>
      <c r="Q570" t="s">
        <v>4387</v>
      </c>
      <c r="R570">
        <v>175</v>
      </c>
      <c r="S570" t="s">
        <v>4388</v>
      </c>
      <c r="T570">
        <v>170236</v>
      </c>
      <c r="U570" s="1">
        <v>43853</v>
      </c>
      <c r="V570" t="s">
        <v>6645</v>
      </c>
      <c r="W570">
        <v>226</v>
      </c>
      <c r="X570" t="s">
        <v>4389</v>
      </c>
      <c r="Y570" t="s">
        <v>4390</v>
      </c>
      <c r="Z570">
        <v>14979312</v>
      </c>
      <c r="AA570" t="s">
        <v>24</v>
      </c>
      <c r="AB570" s="2">
        <f t="shared" si="16"/>
        <v>42.417142857142856</v>
      </c>
      <c r="AC570" t="str" cm="1">
        <f t="array" ref="AC570">_xlfn.IFS(T570&lt;1000,"tiny",T570&lt;5000,"small",T570&lt;20000,"medium",T570&lt;50000,"large",T570&gt;50000,"very large")</f>
        <v>very large</v>
      </c>
      <c r="AD570" t="str" cm="1">
        <f t="array" ref="AD570">_xlfn.IFS(W570&lt;5,"small",W570&lt;=20,"medium",W570&gt;20,"large")</f>
        <v>large</v>
      </c>
      <c r="AE570">
        <f t="shared" si="17"/>
        <v>6</v>
      </c>
    </row>
    <row r="571" spans="1:31" x14ac:dyDescent="0.3">
      <c r="A571">
        <v>302</v>
      </c>
      <c r="B571" t="s">
        <v>4391</v>
      </c>
      <c r="C571" t="s">
        <v>4392</v>
      </c>
      <c r="D571" s="1">
        <v>43843</v>
      </c>
      <c r="E571" t="s">
        <v>7328</v>
      </c>
      <c r="F571">
        <v>1112</v>
      </c>
      <c r="G571" t="s">
        <v>4392</v>
      </c>
      <c r="H571">
        <v>1892</v>
      </c>
      <c r="I571" t="s">
        <v>4393</v>
      </c>
      <c r="J571" s="1">
        <v>41614</v>
      </c>
      <c r="K571" t="s">
        <v>5961</v>
      </c>
      <c r="L571" t="s">
        <v>240</v>
      </c>
      <c r="M571">
        <v>1892</v>
      </c>
      <c r="N571">
        <v>35</v>
      </c>
      <c r="O571" t="s">
        <v>4394</v>
      </c>
      <c r="P571">
        <v>298</v>
      </c>
      <c r="Q571" t="s">
        <v>4395</v>
      </c>
      <c r="R571">
        <v>29</v>
      </c>
      <c r="S571" t="s">
        <v>4396</v>
      </c>
      <c r="T571">
        <v>2434</v>
      </c>
      <c r="U571" s="1">
        <v>43851</v>
      </c>
      <c r="V571" t="s">
        <v>6646</v>
      </c>
      <c r="W571">
        <v>30</v>
      </c>
      <c r="X571" t="s">
        <v>4397</v>
      </c>
      <c r="Y571" t="s">
        <v>4398</v>
      </c>
      <c r="Z571">
        <v>14990119</v>
      </c>
      <c r="AA571" t="s">
        <v>24</v>
      </c>
      <c r="AB571" s="2">
        <f t="shared" si="16"/>
        <v>10.275862068965518</v>
      </c>
      <c r="AC571" t="str" cm="1">
        <f t="array" ref="AC571">_xlfn.IFS(T571&lt;1000,"tiny",T571&lt;5000,"small",T571&lt;20000,"medium",T571&lt;50000,"large",T571&gt;50000,"very large")</f>
        <v>small</v>
      </c>
      <c r="AD571" t="str" cm="1">
        <f t="array" ref="AD571">_xlfn.IFS(W571&lt;5,"small",W571&lt;=20,"medium",W571&gt;20,"large")</f>
        <v>large</v>
      </c>
      <c r="AE571">
        <f t="shared" si="17"/>
        <v>6</v>
      </c>
    </row>
    <row r="572" spans="1:31" x14ac:dyDescent="0.3">
      <c r="A572">
        <v>1191</v>
      </c>
      <c r="B572" t="s">
        <v>4399</v>
      </c>
      <c r="C572" t="s">
        <v>4400</v>
      </c>
      <c r="D572" s="1">
        <v>43223</v>
      </c>
      <c r="E572" t="s">
        <v>7329</v>
      </c>
      <c r="F572">
        <v>193389</v>
      </c>
      <c r="G572" t="s">
        <v>4400</v>
      </c>
      <c r="H572">
        <v>4793</v>
      </c>
      <c r="I572" t="s">
        <v>4401</v>
      </c>
      <c r="J572" s="1">
        <v>41617</v>
      </c>
      <c r="K572" t="s">
        <v>5962</v>
      </c>
      <c r="L572" t="s">
        <v>46</v>
      </c>
      <c r="M572">
        <v>4793</v>
      </c>
      <c r="N572">
        <v>108</v>
      </c>
      <c r="O572" t="s">
        <v>4402</v>
      </c>
      <c r="P572">
        <v>122</v>
      </c>
      <c r="Q572" t="s">
        <v>4403</v>
      </c>
      <c r="R572">
        <v>20</v>
      </c>
      <c r="S572" t="s">
        <v>4404</v>
      </c>
      <c r="T572">
        <v>878</v>
      </c>
      <c r="U572" s="1">
        <v>43851</v>
      </c>
      <c r="V572" t="s">
        <v>6647</v>
      </c>
      <c r="W572">
        <v>25</v>
      </c>
      <c r="X572" t="s">
        <v>4405</v>
      </c>
      <c r="Y572" t="s">
        <v>4406</v>
      </c>
      <c r="Z572">
        <v>15057216</v>
      </c>
      <c r="AA572" t="s">
        <v>24</v>
      </c>
      <c r="AB572" s="2">
        <f t="shared" si="16"/>
        <v>6.1</v>
      </c>
      <c r="AC572" t="str" cm="1">
        <f t="array" ref="AC572">_xlfn.IFS(T572&lt;1000,"tiny",T572&lt;5000,"small",T572&lt;20000,"medium",T572&lt;50000,"large",T572&gt;50000,"very large")</f>
        <v>tiny</v>
      </c>
      <c r="AD572" t="str" cm="1">
        <f t="array" ref="AD572">_xlfn.IFS(W572&lt;5,"small",W572&lt;=20,"medium",W572&gt;20,"large")</f>
        <v>large</v>
      </c>
      <c r="AE572">
        <f t="shared" si="17"/>
        <v>6</v>
      </c>
    </row>
    <row r="573" spans="1:31" x14ac:dyDescent="0.3">
      <c r="A573">
        <v>895</v>
      </c>
      <c r="B573" t="s">
        <v>4407</v>
      </c>
      <c r="C573" t="s">
        <v>4408</v>
      </c>
      <c r="D573" s="1">
        <v>43850</v>
      </c>
      <c r="E573" t="s">
        <v>7330</v>
      </c>
      <c r="F573">
        <v>487104</v>
      </c>
      <c r="G573" t="s">
        <v>4408</v>
      </c>
      <c r="H573">
        <v>1995</v>
      </c>
      <c r="I573" t="s">
        <v>4409</v>
      </c>
      <c r="J573" s="1">
        <v>41619</v>
      </c>
      <c r="K573" t="s">
        <v>5963</v>
      </c>
      <c r="L573" t="s">
        <v>46</v>
      </c>
      <c r="M573">
        <v>1995</v>
      </c>
      <c r="N573">
        <v>157</v>
      </c>
      <c r="O573" t="s">
        <v>4410</v>
      </c>
      <c r="P573">
        <v>2987</v>
      </c>
      <c r="Q573" t="s">
        <v>4411</v>
      </c>
      <c r="R573">
        <v>20</v>
      </c>
      <c r="S573" t="s">
        <v>4412</v>
      </c>
      <c r="T573">
        <v>43106</v>
      </c>
      <c r="U573" s="1">
        <v>43852</v>
      </c>
      <c r="V573" t="s">
        <v>6649</v>
      </c>
      <c r="W573">
        <v>28</v>
      </c>
      <c r="X573" t="s">
        <v>4413</v>
      </c>
      <c r="Y573" t="s">
        <v>4414</v>
      </c>
      <c r="Z573">
        <v>15120144</v>
      </c>
      <c r="AA573" t="s">
        <v>25</v>
      </c>
      <c r="AB573" s="2">
        <f t="shared" si="16"/>
        <v>149.35</v>
      </c>
      <c r="AC573" t="str" cm="1">
        <f t="array" ref="AC573">_xlfn.IFS(T573&lt;1000,"tiny",T573&lt;5000,"small",T573&lt;20000,"medium",T573&lt;50000,"large",T573&gt;50000,"very large")</f>
        <v>large</v>
      </c>
      <c r="AD573" t="str" cm="1">
        <f t="array" ref="AD573">_xlfn.IFS(W573&lt;5,"small",W573&lt;=20,"medium",W573&gt;20,"large")</f>
        <v>large</v>
      </c>
      <c r="AE573">
        <f t="shared" si="17"/>
        <v>6</v>
      </c>
    </row>
    <row r="574" spans="1:31" x14ac:dyDescent="0.3">
      <c r="A574">
        <v>1135</v>
      </c>
      <c r="B574" t="s">
        <v>4415</v>
      </c>
      <c r="C574" t="s">
        <v>4416</v>
      </c>
      <c r="D574" s="1">
        <v>43225</v>
      </c>
      <c r="E574" t="s">
        <v>7331</v>
      </c>
      <c r="F574">
        <v>4541323</v>
      </c>
      <c r="G574" t="s">
        <v>4416</v>
      </c>
      <c r="H574">
        <v>2816</v>
      </c>
      <c r="I574" t="s">
        <v>4417</v>
      </c>
      <c r="J574" s="1">
        <v>41622</v>
      </c>
      <c r="K574" t="s">
        <v>5964</v>
      </c>
      <c r="L574" t="s">
        <v>46</v>
      </c>
      <c r="M574">
        <v>2816</v>
      </c>
      <c r="N574">
        <v>100</v>
      </c>
      <c r="O574" t="s">
        <v>4418</v>
      </c>
      <c r="P574">
        <v>73</v>
      </c>
      <c r="Q574" t="s">
        <v>4419</v>
      </c>
      <c r="R574">
        <v>5</v>
      </c>
      <c r="S574" t="s">
        <v>4420</v>
      </c>
      <c r="T574">
        <v>7008</v>
      </c>
      <c r="U574" s="1">
        <v>43851</v>
      </c>
      <c r="V574" t="s">
        <v>6650</v>
      </c>
      <c r="W574">
        <v>10</v>
      </c>
      <c r="X574" t="s">
        <v>4421</v>
      </c>
      <c r="Y574" t="s">
        <v>4422</v>
      </c>
      <c r="Z574">
        <v>15187698</v>
      </c>
      <c r="AA574" t="s">
        <v>24</v>
      </c>
      <c r="AB574" s="2">
        <f t="shared" si="16"/>
        <v>14.6</v>
      </c>
      <c r="AC574" t="str" cm="1">
        <f t="array" ref="AC574">_xlfn.IFS(T574&lt;1000,"tiny",T574&lt;5000,"small",T574&lt;20000,"medium",T574&lt;50000,"large",T574&gt;50000,"very large")</f>
        <v>medium</v>
      </c>
      <c r="AD574" t="str" cm="1">
        <f t="array" ref="AD574">_xlfn.IFS(W574&lt;5,"small",W574&lt;=20,"medium",W574&gt;20,"large")</f>
        <v>medium</v>
      </c>
      <c r="AE574">
        <f t="shared" si="17"/>
        <v>6</v>
      </c>
    </row>
    <row r="575" spans="1:31" x14ac:dyDescent="0.3">
      <c r="A575">
        <v>268</v>
      </c>
      <c r="B575" t="s">
        <v>4423</v>
      </c>
      <c r="C575" t="s">
        <v>4424</v>
      </c>
      <c r="D575" s="1">
        <v>43629</v>
      </c>
      <c r="E575" t="s">
        <v>7332</v>
      </c>
      <c r="F575">
        <v>17371</v>
      </c>
      <c r="G575" t="s">
        <v>4424</v>
      </c>
      <c r="H575">
        <v>2320</v>
      </c>
      <c r="I575" t="s">
        <v>4425</v>
      </c>
      <c r="J575" s="1">
        <v>41623</v>
      </c>
      <c r="K575" t="s">
        <v>5965</v>
      </c>
      <c r="L575" t="s">
        <v>240</v>
      </c>
      <c r="M575">
        <v>2320</v>
      </c>
      <c r="N575">
        <v>42</v>
      </c>
      <c r="O575" t="s">
        <v>4426</v>
      </c>
      <c r="P575">
        <v>288</v>
      </c>
      <c r="Q575" t="s">
        <v>4427</v>
      </c>
      <c r="R575">
        <v>10</v>
      </c>
      <c r="S575" t="s">
        <v>4428</v>
      </c>
      <c r="T575">
        <v>265</v>
      </c>
      <c r="U575" s="1">
        <v>43852</v>
      </c>
      <c r="V575" t="s">
        <v>6651</v>
      </c>
      <c r="W575">
        <v>20</v>
      </c>
      <c r="X575" t="s">
        <v>4429</v>
      </c>
      <c r="Y575" t="s">
        <v>4430</v>
      </c>
      <c r="Z575">
        <v>15200429</v>
      </c>
      <c r="AA575" t="s">
        <v>24</v>
      </c>
      <c r="AB575" s="2">
        <f t="shared" si="16"/>
        <v>28.8</v>
      </c>
      <c r="AC575" t="str" cm="1">
        <f t="array" ref="AC575">_xlfn.IFS(T575&lt;1000,"tiny",T575&lt;5000,"small",T575&lt;20000,"medium",T575&lt;50000,"large",T575&gt;50000,"very large")</f>
        <v>tiny</v>
      </c>
      <c r="AD575" t="str" cm="1">
        <f t="array" ref="AD575">_xlfn.IFS(W575&lt;5,"small",W575&lt;=20,"medium",W575&gt;20,"large")</f>
        <v>medium</v>
      </c>
      <c r="AE575">
        <f t="shared" si="17"/>
        <v>6</v>
      </c>
    </row>
    <row r="576" spans="1:31" x14ac:dyDescent="0.3">
      <c r="A576">
        <v>1063</v>
      </c>
      <c r="B576" t="s">
        <v>4431</v>
      </c>
      <c r="C576" t="s">
        <v>936</v>
      </c>
      <c r="D576" s="1">
        <v>43852</v>
      </c>
      <c r="E576" t="s">
        <v>7333</v>
      </c>
      <c r="F576">
        <v>1342004</v>
      </c>
      <c r="G576" t="s">
        <v>936</v>
      </c>
      <c r="H576">
        <v>4257</v>
      </c>
      <c r="I576" t="s">
        <v>4432</v>
      </c>
      <c r="J576" s="1">
        <v>41627</v>
      </c>
      <c r="K576" t="s">
        <v>5966</v>
      </c>
      <c r="L576" t="s">
        <v>46</v>
      </c>
      <c r="M576">
        <v>4257</v>
      </c>
      <c r="N576">
        <v>47</v>
      </c>
      <c r="O576" t="s">
        <v>4433</v>
      </c>
      <c r="P576">
        <v>71</v>
      </c>
      <c r="Q576" t="s">
        <v>4434</v>
      </c>
      <c r="R576">
        <v>5</v>
      </c>
      <c r="S576" t="s">
        <v>940</v>
      </c>
      <c r="T576">
        <v>1092</v>
      </c>
      <c r="U576" s="1">
        <v>43852</v>
      </c>
      <c r="V576" t="s">
        <v>6652</v>
      </c>
      <c r="W576">
        <v>5</v>
      </c>
      <c r="X576" t="s">
        <v>4435</v>
      </c>
      <c r="Y576" t="s">
        <v>4436</v>
      </c>
      <c r="Z576">
        <v>15319507</v>
      </c>
      <c r="AA576" t="s">
        <v>24</v>
      </c>
      <c r="AB576" s="2">
        <f t="shared" si="16"/>
        <v>14.2</v>
      </c>
      <c r="AC576" t="str" cm="1">
        <f t="array" ref="AC576">_xlfn.IFS(T576&lt;1000,"tiny",T576&lt;5000,"small",T576&lt;20000,"medium",T576&lt;50000,"large",T576&gt;50000,"very large")</f>
        <v>small</v>
      </c>
      <c r="AD576" t="str" cm="1">
        <f t="array" ref="AD576">_xlfn.IFS(W576&lt;5,"small",W576&lt;=20,"medium",W576&gt;20,"large")</f>
        <v>medium</v>
      </c>
      <c r="AE576">
        <f t="shared" si="17"/>
        <v>6</v>
      </c>
    </row>
    <row r="577" spans="1:31" x14ac:dyDescent="0.3">
      <c r="A577">
        <v>1086</v>
      </c>
      <c r="B577" t="s">
        <v>4437</v>
      </c>
      <c r="C577" t="s">
        <v>4438</v>
      </c>
      <c r="D577" s="1">
        <v>43634</v>
      </c>
      <c r="E577" t="s">
        <v>7334</v>
      </c>
      <c r="F577">
        <v>1167793</v>
      </c>
      <c r="G577" t="s">
        <v>4438</v>
      </c>
      <c r="H577">
        <v>8492</v>
      </c>
      <c r="I577" t="s">
        <v>4439</v>
      </c>
      <c r="J577" s="1">
        <v>41628</v>
      </c>
      <c r="K577" t="s">
        <v>5967</v>
      </c>
      <c r="L577" t="s">
        <v>46</v>
      </c>
      <c r="M577">
        <v>8492</v>
      </c>
      <c r="N577">
        <v>88</v>
      </c>
      <c r="O577" t="s">
        <v>4440</v>
      </c>
      <c r="P577">
        <v>309</v>
      </c>
      <c r="Q577" t="s">
        <v>4441</v>
      </c>
      <c r="R577">
        <v>35</v>
      </c>
      <c r="S577" t="s">
        <v>4442</v>
      </c>
      <c r="T577">
        <v>1523</v>
      </c>
      <c r="U577" s="1">
        <v>43852</v>
      </c>
      <c r="V577" t="s">
        <v>6653</v>
      </c>
      <c r="W577">
        <v>43</v>
      </c>
      <c r="X577" t="s">
        <v>4443</v>
      </c>
      <c r="Y577" t="s">
        <v>4444</v>
      </c>
      <c r="Z577">
        <v>15328210</v>
      </c>
      <c r="AA577" t="s">
        <v>24</v>
      </c>
      <c r="AB577" s="2">
        <f t="shared" si="16"/>
        <v>8.8285714285714292</v>
      </c>
      <c r="AC577" t="str" cm="1">
        <f t="array" ref="AC577">_xlfn.IFS(T577&lt;1000,"tiny",T577&lt;5000,"small",T577&lt;20000,"medium",T577&lt;50000,"large",T577&gt;50000,"very large")</f>
        <v>small</v>
      </c>
      <c r="AD577" t="str" cm="1">
        <f t="array" ref="AD577">_xlfn.IFS(W577&lt;5,"small",W577&lt;=20,"medium",W577&gt;20,"large")</f>
        <v>large</v>
      </c>
      <c r="AE577">
        <f t="shared" si="17"/>
        <v>6</v>
      </c>
    </row>
    <row r="578" spans="1:31" x14ac:dyDescent="0.3">
      <c r="A578">
        <v>274</v>
      </c>
      <c r="B578" t="s">
        <v>4445</v>
      </c>
      <c r="C578" t="s">
        <v>4446</v>
      </c>
      <c r="D578" s="1">
        <v>43850</v>
      </c>
      <c r="E578" t="s">
        <v>7335</v>
      </c>
      <c r="F578">
        <v>1825843</v>
      </c>
      <c r="G578" t="s">
        <v>4446</v>
      </c>
      <c r="H578">
        <v>2192</v>
      </c>
      <c r="I578" t="s">
        <v>4447</v>
      </c>
      <c r="J578" s="1">
        <v>41628</v>
      </c>
      <c r="K578" t="s">
        <v>5968</v>
      </c>
      <c r="L578" t="s">
        <v>37</v>
      </c>
      <c r="M578">
        <v>2192</v>
      </c>
      <c r="N578">
        <v>53</v>
      </c>
      <c r="O578" t="s">
        <v>4448</v>
      </c>
      <c r="P578">
        <v>2368</v>
      </c>
      <c r="Q578" t="s">
        <v>4449</v>
      </c>
      <c r="R578">
        <v>26</v>
      </c>
      <c r="S578" t="s">
        <v>4450</v>
      </c>
      <c r="T578">
        <v>62545</v>
      </c>
      <c r="U578" s="1">
        <v>43853</v>
      </c>
      <c r="V578" t="s">
        <v>6654</v>
      </c>
      <c r="W578">
        <v>28</v>
      </c>
      <c r="X578" t="s">
        <v>4451</v>
      </c>
      <c r="Y578" t="s">
        <v>4452</v>
      </c>
      <c r="Z578">
        <v>15333471</v>
      </c>
      <c r="AA578" t="s">
        <v>24</v>
      </c>
      <c r="AB578" s="2">
        <f t="shared" si="16"/>
        <v>91.07692307692308</v>
      </c>
      <c r="AC578" t="str" cm="1">
        <f t="array" ref="AC578">_xlfn.IFS(T578&lt;1000,"tiny",T578&lt;5000,"small",T578&lt;20000,"medium",T578&lt;50000,"large",T578&gt;50000,"very large")</f>
        <v>very large</v>
      </c>
      <c r="AD578" t="str" cm="1">
        <f t="array" ref="AD578">_xlfn.IFS(W578&lt;5,"small",W578&lt;=20,"medium",W578&gt;20,"large")</f>
        <v>large</v>
      </c>
      <c r="AE578">
        <f t="shared" si="17"/>
        <v>6</v>
      </c>
    </row>
    <row r="579" spans="1:31" x14ac:dyDescent="0.3">
      <c r="A579">
        <v>132</v>
      </c>
      <c r="B579" t="s">
        <v>4453</v>
      </c>
      <c r="C579" t="s">
        <v>3606</v>
      </c>
      <c r="D579" s="1">
        <v>43782</v>
      </c>
      <c r="E579" t="s">
        <v>7336</v>
      </c>
      <c r="F579">
        <v>8085</v>
      </c>
      <c r="G579" t="s">
        <v>3606</v>
      </c>
      <c r="H579">
        <v>1769</v>
      </c>
      <c r="I579" t="s">
        <v>4454</v>
      </c>
      <c r="J579" s="1">
        <v>41628</v>
      </c>
      <c r="K579" t="s">
        <v>5969</v>
      </c>
      <c r="L579" t="s">
        <v>240</v>
      </c>
      <c r="M579">
        <v>1769</v>
      </c>
      <c r="N579">
        <v>34</v>
      </c>
      <c r="O579" t="s">
        <v>4455</v>
      </c>
      <c r="P579">
        <v>223</v>
      </c>
      <c r="Q579" t="s">
        <v>4456</v>
      </c>
      <c r="R579">
        <v>18</v>
      </c>
      <c r="S579" t="s">
        <v>3610</v>
      </c>
      <c r="T579">
        <v>907</v>
      </c>
      <c r="U579" s="1">
        <v>43851</v>
      </c>
      <c r="V579" t="s">
        <v>6655</v>
      </c>
      <c r="W579">
        <v>20</v>
      </c>
      <c r="X579" t="s">
        <v>4457</v>
      </c>
      <c r="Y579" t="s">
        <v>4458</v>
      </c>
      <c r="Z579">
        <v>15344288</v>
      </c>
      <c r="AA579" t="s">
        <v>24</v>
      </c>
      <c r="AB579" s="2">
        <f t="shared" ref="AB579:AB642" si="18">P579/R579</f>
        <v>12.388888888888889</v>
      </c>
      <c r="AC579" t="str" cm="1">
        <f t="array" ref="AC579">_xlfn.IFS(T579&lt;1000,"tiny",T579&lt;5000,"small",T579&lt;20000,"medium",T579&lt;50000,"large",T579&gt;50000,"very large")</f>
        <v>tiny</v>
      </c>
      <c r="AD579" t="str" cm="1">
        <f t="array" ref="AD579">_xlfn.IFS(W579&lt;5,"small",W579&lt;=20,"medium",W579&gt;20,"large")</f>
        <v>medium</v>
      </c>
      <c r="AE579">
        <f t="shared" ref="AE579:AE642" si="19">DATEDIF(J579,U579,"Y")</f>
        <v>6</v>
      </c>
    </row>
    <row r="580" spans="1:31" x14ac:dyDescent="0.3">
      <c r="A580">
        <v>1181</v>
      </c>
      <c r="B580" t="s">
        <v>4459</v>
      </c>
      <c r="C580" t="s">
        <v>4460</v>
      </c>
      <c r="D580" s="1">
        <v>43161</v>
      </c>
      <c r="E580" t="s">
        <v>7337</v>
      </c>
      <c r="F580">
        <v>6539737</v>
      </c>
      <c r="G580" t="s">
        <v>4460</v>
      </c>
      <c r="H580">
        <v>10431</v>
      </c>
      <c r="I580" t="s">
        <v>4461</v>
      </c>
      <c r="J580" s="1">
        <v>41628</v>
      </c>
      <c r="K580" t="s">
        <v>5970</v>
      </c>
      <c r="L580" t="s">
        <v>240</v>
      </c>
      <c r="M580">
        <v>10431</v>
      </c>
      <c r="N580">
        <v>84</v>
      </c>
      <c r="O580" t="s">
        <v>4462</v>
      </c>
      <c r="P580">
        <v>816</v>
      </c>
      <c r="Q580" t="s">
        <v>4463</v>
      </c>
      <c r="R580">
        <v>97</v>
      </c>
      <c r="S580" t="s">
        <v>4464</v>
      </c>
      <c r="T580">
        <v>1326</v>
      </c>
      <c r="U580" s="1">
        <v>43852</v>
      </c>
      <c r="V580" t="s">
        <v>6656</v>
      </c>
      <c r="W580">
        <v>105</v>
      </c>
      <c r="X580" t="s">
        <v>4465</v>
      </c>
      <c r="Y580" t="s">
        <v>4466</v>
      </c>
      <c r="Z580">
        <v>15345331</v>
      </c>
      <c r="AA580" t="s">
        <v>24</v>
      </c>
      <c r="AB580" s="2">
        <f t="shared" si="18"/>
        <v>8.4123711340206189</v>
      </c>
      <c r="AC580" t="str" cm="1">
        <f t="array" ref="AC580">_xlfn.IFS(T580&lt;1000,"tiny",T580&lt;5000,"small",T580&lt;20000,"medium",T580&lt;50000,"large",T580&gt;50000,"very large")</f>
        <v>small</v>
      </c>
      <c r="AD580" t="str" cm="1">
        <f t="array" ref="AD580">_xlfn.IFS(W580&lt;5,"small",W580&lt;=20,"medium",W580&gt;20,"large")</f>
        <v>large</v>
      </c>
      <c r="AE580">
        <f t="shared" si="19"/>
        <v>6</v>
      </c>
    </row>
    <row r="581" spans="1:31" x14ac:dyDescent="0.3">
      <c r="A581">
        <v>422</v>
      </c>
      <c r="B581" t="s">
        <v>4467</v>
      </c>
      <c r="C581" t="s">
        <v>4468</v>
      </c>
      <c r="D581" s="1">
        <v>43157</v>
      </c>
      <c r="E581" t="s">
        <v>7338</v>
      </c>
      <c r="F581">
        <v>3996079</v>
      </c>
      <c r="G581" t="s">
        <v>4468</v>
      </c>
      <c r="H581">
        <v>3434</v>
      </c>
      <c r="I581" t="s">
        <v>4469</v>
      </c>
      <c r="J581" s="1">
        <v>41631</v>
      </c>
      <c r="K581" t="s">
        <v>5971</v>
      </c>
      <c r="L581" t="s">
        <v>46</v>
      </c>
      <c r="M581">
        <v>3434</v>
      </c>
      <c r="N581">
        <v>54</v>
      </c>
      <c r="O581" t="s">
        <v>4470</v>
      </c>
      <c r="P581">
        <v>84</v>
      </c>
      <c r="Q581" t="s">
        <v>4471</v>
      </c>
      <c r="R581">
        <v>6</v>
      </c>
      <c r="S581" t="s">
        <v>4472</v>
      </c>
      <c r="T581">
        <v>748</v>
      </c>
      <c r="U581" s="1">
        <v>43851</v>
      </c>
      <c r="V581" t="s">
        <v>6657</v>
      </c>
      <c r="W581">
        <v>12</v>
      </c>
      <c r="X581" t="s">
        <v>4473</v>
      </c>
      <c r="Y581" t="s">
        <v>4474</v>
      </c>
      <c r="Z581">
        <v>15397085</v>
      </c>
      <c r="AA581" t="s">
        <v>24</v>
      </c>
      <c r="AB581" s="2">
        <f t="shared" si="18"/>
        <v>14</v>
      </c>
      <c r="AC581" t="str" cm="1">
        <f t="array" ref="AC581">_xlfn.IFS(T581&lt;1000,"tiny",T581&lt;5000,"small",T581&lt;20000,"medium",T581&lt;50000,"large",T581&gt;50000,"very large")</f>
        <v>tiny</v>
      </c>
      <c r="AD581" t="str" cm="1">
        <f t="array" ref="AD581">_xlfn.IFS(W581&lt;5,"small",W581&lt;=20,"medium",W581&gt;20,"large")</f>
        <v>medium</v>
      </c>
      <c r="AE581">
        <f t="shared" si="19"/>
        <v>6</v>
      </c>
    </row>
    <row r="582" spans="1:31" x14ac:dyDescent="0.3">
      <c r="A582">
        <v>2219</v>
      </c>
      <c r="B582" t="s">
        <v>4475</v>
      </c>
      <c r="C582" t="s">
        <v>4476</v>
      </c>
      <c r="D582" s="1">
        <v>43833</v>
      </c>
      <c r="E582" t="s">
        <v>7339</v>
      </c>
      <c r="F582">
        <v>6250754</v>
      </c>
      <c r="G582" t="s">
        <v>4476</v>
      </c>
      <c r="H582">
        <v>3637</v>
      </c>
      <c r="I582" t="s">
        <v>4477</v>
      </c>
      <c r="J582" s="1">
        <v>41634</v>
      </c>
      <c r="K582" t="s">
        <v>5972</v>
      </c>
      <c r="L582" t="s">
        <v>177</v>
      </c>
      <c r="M582">
        <v>3637</v>
      </c>
      <c r="N582">
        <v>319</v>
      </c>
      <c r="O582" t="s">
        <v>4478</v>
      </c>
      <c r="P582">
        <v>34247</v>
      </c>
      <c r="Q582" t="s">
        <v>4479</v>
      </c>
      <c r="R582">
        <v>147</v>
      </c>
      <c r="S582" t="s">
        <v>4480</v>
      </c>
      <c r="T582">
        <v>58009</v>
      </c>
      <c r="U582" s="1">
        <v>43853</v>
      </c>
      <c r="V582" t="s">
        <v>6098</v>
      </c>
      <c r="W582">
        <v>188</v>
      </c>
      <c r="X582" t="s">
        <v>4481</v>
      </c>
      <c r="Y582" t="s">
        <v>4482</v>
      </c>
      <c r="Z582">
        <v>15460666</v>
      </c>
      <c r="AA582" t="s">
        <v>24</v>
      </c>
      <c r="AB582" s="2">
        <f t="shared" si="18"/>
        <v>232.97278911564626</v>
      </c>
      <c r="AC582" t="str" cm="1">
        <f t="array" ref="AC582">_xlfn.IFS(T582&lt;1000,"tiny",T582&lt;5000,"small",T582&lt;20000,"medium",T582&lt;50000,"large",T582&gt;50000,"very large")</f>
        <v>very large</v>
      </c>
      <c r="AD582" t="str" cm="1">
        <f t="array" ref="AD582">_xlfn.IFS(W582&lt;5,"small",W582&lt;=20,"medium",W582&gt;20,"large")</f>
        <v>large</v>
      </c>
      <c r="AE582">
        <f t="shared" si="19"/>
        <v>6</v>
      </c>
    </row>
    <row r="583" spans="1:31" x14ac:dyDescent="0.3">
      <c r="A583">
        <v>1104</v>
      </c>
      <c r="B583" t="s">
        <v>4483</v>
      </c>
      <c r="C583" t="s">
        <v>4484</v>
      </c>
      <c r="D583" s="1">
        <v>43785</v>
      </c>
      <c r="E583" t="s">
        <v>7340</v>
      </c>
      <c r="F583">
        <v>99046</v>
      </c>
      <c r="G583" t="s">
        <v>4484</v>
      </c>
      <c r="H583">
        <v>5023</v>
      </c>
      <c r="I583" t="s">
        <v>4485</v>
      </c>
      <c r="J583" s="1">
        <v>41638</v>
      </c>
      <c r="K583" t="s">
        <v>5973</v>
      </c>
      <c r="L583" t="s">
        <v>37</v>
      </c>
      <c r="M583">
        <v>5023</v>
      </c>
      <c r="N583">
        <v>49</v>
      </c>
      <c r="O583" t="s">
        <v>4486</v>
      </c>
      <c r="P583">
        <v>489</v>
      </c>
      <c r="Q583" t="s">
        <v>4487</v>
      </c>
      <c r="R583">
        <v>23</v>
      </c>
      <c r="S583" t="s">
        <v>4488</v>
      </c>
      <c r="T583">
        <v>1857</v>
      </c>
      <c r="U583" s="1">
        <v>43853</v>
      </c>
      <c r="V583" t="s">
        <v>6658</v>
      </c>
      <c r="W583">
        <v>25</v>
      </c>
      <c r="X583" t="s">
        <v>4489</v>
      </c>
      <c r="Y583" t="s">
        <v>4490</v>
      </c>
      <c r="Z583">
        <v>15532991</v>
      </c>
      <c r="AA583" t="s">
        <v>24</v>
      </c>
      <c r="AB583" s="2">
        <f t="shared" si="18"/>
        <v>21.260869565217391</v>
      </c>
      <c r="AC583" t="str" cm="1">
        <f t="array" ref="AC583">_xlfn.IFS(T583&lt;1000,"tiny",T583&lt;5000,"small",T583&lt;20000,"medium",T583&lt;50000,"large",T583&gt;50000,"very large")</f>
        <v>small</v>
      </c>
      <c r="AD583" t="str" cm="1">
        <f t="array" ref="AD583">_xlfn.IFS(W583&lt;5,"small",W583&lt;=20,"medium",W583&gt;20,"large")</f>
        <v>large</v>
      </c>
      <c r="AE583">
        <f t="shared" si="19"/>
        <v>6</v>
      </c>
    </row>
    <row r="584" spans="1:31" x14ac:dyDescent="0.3">
      <c r="A584">
        <v>494</v>
      </c>
      <c r="B584" t="s">
        <v>4491</v>
      </c>
      <c r="C584" t="s">
        <v>4492</v>
      </c>
      <c r="D584" s="1">
        <v>43852</v>
      </c>
      <c r="E584" t="s">
        <v>7154</v>
      </c>
      <c r="F584">
        <v>1408720</v>
      </c>
      <c r="G584" t="s">
        <v>4492</v>
      </c>
      <c r="H584">
        <v>8504</v>
      </c>
      <c r="I584" t="s">
        <v>4493</v>
      </c>
      <c r="J584" s="1">
        <v>41640</v>
      </c>
      <c r="K584" t="s">
        <v>5631</v>
      </c>
      <c r="L584" t="s">
        <v>37</v>
      </c>
      <c r="M584">
        <v>8504</v>
      </c>
      <c r="N584">
        <v>69</v>
      </c>
      <c r="O584" t="s">
        <v>4494</v>
      </c>
      <c r="P584">
        <v>622</v>
      </c>
      <c r="Q584" t="s">
        <v>4495</v>
      </c>
      <c r="R584">
        <v>63</v>
      </c>
      <c r="S584" t="s">
        <v>4496</v>
      </c>
      <c r="T584">
        <v>4023</v>
      </c>
      <c r="U584" s="1">
        <v>43853</v>
      </c>
      <c r="V584" t="s">
        <v>6659</v>
      </c>
      <c r="W584">
        <v>78</v>
      </c>
      <c r="X584" t="s">
        <v>4497</v>
      </c>
      <c r="Y584" t="s">
        <v>4498</v>
      </c>
      <c r="Z584">
        <v>15570122</v>
      </c>
      <c r="AA584" t="s">
        <v>24</v>
      </c>
      <c r="AB584" s="2">
        <f t="shared" si="18"/>
        <v>9.8730158730158735</v>
      </c>
      <c r="AC584" t="str" cm="1">
        <f t="array" ref="AC584">_xlfn.IFS(T584&lt;1000,"tiny",T584&lt;5000,"small",T584&lt;20000,"medium",T584&lt;50000,"large",T584&gt;50000,"very large")</f>
        <v>small</v>
      </c>
      <c r="AD584" t="str" cm="1">
        <f t="array" ref="AD584">_xlfn.IFS(W584&lt;5,"small",W584&lt;=20,"medium",W584&gt;20,"large")</f>
        <v>large</v>
      </c>
      <c r="AE584">
        <f t="shared" si="19"/>
        <v>6</v>
      </c>
    </row>
    <row r="585" spans="1:31" x14ac:dyDescent="0.3">
      <c r="A585">
        <v>122</v>
      </c>
      <c r="B585" t="s">
        <v>4499</v>
      </c>
      <c r="C585" t="s">
        <v>4500</v>
      </c>
      <c r="D585" s="1">
        <v>43644</v>
      </c>
      <c r="E585" t="s">
        <v>7341</v>
      </c>
      <c r="F585">
        <v>1845486</v>
      </c>
      <c r="G585" t="s">
        <v>4500</v>
      </c>
      <c r="H585">
        <v>2605</v>
      </c>
      <c r="I585" t="s">
        <v>4501</v>
      </c>
      <c r="J585" s="1">
        <v>41641</v>
      </c>
      <c r="K585" t="s">
        <v>5974</v>
      </c>
      <c r="L585" t="s">
        <v>240</v>
      </c>
      <c r="M585">
        <v>2605</v>
      </c>
      <c r="N585">
        <v>40</v>
      </c>
      <c r="O585" t="s">
        <v>4502</v>
      </c>
      <c r="P585">
        <v>480</v>
      </c>
      <c r="Q585" t="s">
        <v>4503</v>
      </c>
      <c r="R585">
        <v>36</v>
      </c>
      <c r="S585" t="s">
        <v>4504</v>
      </c>
      <c r="T585">
        <v>1496</v>
      </c>
      <c r="U585" s="1">
        <v>43852</v>
      </c>
      <c r="V585" t="s">
        <v>6094</v>
      </c>
      <c r="W585">
        <v>37</v>
      </c>
      <c r="X585" t="s">
        <v>4505</v>
      </c>
      <c r="Y585" t="s">
        <v>4506</v>
      </c>
      <c r="Z585">
        <v>15584464</v>
      </c>
      <c r="AA585" t="s">
        <v>24</v>
      </c>
      <c r="AB585" s="2">
        <f t="shared" si="18"/>
        <v>13.333333333333334</v>
      </c>
      <c r="AC585" t="str" cm="1">
        <f t="array" ref="AC585">_xlfn.IFS(T585&lt;1000,"tiny",T585&lt;5000,"small",T585&lt;20000,"medium",T585&lt;50000,"large",T585&gt;50000,"very large")</f>
        <v>small</v>
      </c>
      <c r="AD585" t="str" cm="1">
        <f t="array" ref="AD585">_xlfn.IFS(W585&lt;5,"small",W585&lt;=20,"medium",W585&gt;20,"large")</f>
        <v>large</v>
      </c>
      <c r="AE585">
        <f t="shared" si="19"/>
        <v>6</v>
      </c>
    </row>
    <row r="586" spans="1:31" x14ac:dyDescent="0.3">
      <c r="A586">
        <v>481</v>
      </c>
      <c r="B586" t="s">
        <v>4507</v>
      </c>
      <c r="C586" t="s">
        <v>4508</v>
      </c>
      <c r="D586" s="1">
        <v>43698</v>
      </c>
      <c r="E586" t="s">
        <v>7342</v>
      </c>
      <c r="F586">
        <v>4971777</v>
      </c>
      <c r="G586" t="s">
        <v>4508</v>
      </c>
      <c r="H586">
        <v>1754</v>
      </c>
      <c r="I586" t="s">
        <v>4509</v>
      </c>
      <c r="J586" s="1">
        <v>41642</v>
      </c>
      <c r="K586" t="s">
        <v>5975</v>
      </c>
      <c r="L586" t="s">
        <v>240</v>
      </c>
      <c r="M586">
        <v>1754</v>
      </c>
      <c r="N586">
        <v>42</v>
      </c>
      <c r="O586" t="s">
        <v>4510</v>
      </c>
      <c r="P586">
        <v>159</v>
      </c>
      <c r="Q586" t="s">
        <v>4511</v>
      </c>
      <c r="R586">
        <v>7</v>
      </c>
      <c r="S586" t="s">
        <v>4512</v>
      </c>
      <c r="T586">
        <v>614</v>
      </c>
      <c r="U586" s="1">
        <v>43849</v>
      </c>
      <c r="V586" t="s">
        <v>6660</v>
      </c>
      <c r="W586">
        <v>9</v>
      </c>
      <c r="X586" t="s">
        <v>4513</v>
      </c>
      <c r="Y586" t="s">
        <v>4514</v>
      </c>
      <c r="Z586">
        <v>15606716</v>
      </c>
      <c r="AA586" t="s">
        <v>24</v>
      </c>
      <c r="AB586" s="2">
        <f t="shared" si="18"/>
        <v>22.714285714285715</v>
      </c>
      <c r="AC586" t="str" cm="1">
        <f t="array" ref="AC586">_xlfn.IFS(T586&lt;1000,"tiny",T586&lt;5000,"small",T586&lt;20000,"medium",T586&lt;50000,"large",T586&gt;50000,"very large")</f>
        <v>tiny</v>
      </c>
      <c r="AD586" t="str" cm="1">
        <f t="array" ref="AD586">_xlfn.IFS(W586&lt;5,"small",W586&lt;=20,"medium",W586&gt;20,"large")</f>
        <v>medium</v>
      </c>
      <c r="AE586">
        <f t="shared" si="19"/>
        <v>6</v>
      </c>
    </row>
    <row r="587" spans="1:31" x14ac:dyDescent="0.3">
      <c r="A587">
        <v>356</v>
      </c>
      <c r="B587" t="s">
        <v>4515</v>
      </c>
      <c r="C587" t="s">
        <v>4516</v>
      </c>
      <c r="D587" s="1">
        <v>43852</v>
      </c>
      <c r="E587" t="s">
        <v>7343</v>
      </c>
      <c r="F587">
        <v>1223476</v>
      </c>
      <c r="G587" t="s">
        <v>4516</v>
      </c>
      <c r="H587">
        <v>5897</v>
      </c>
      <c r="I587" t="s">
        <v>4517</v>
      </c>
      <c r="J587" s="1">
        <v>41643</v>
      </c>
      <c r="K587" t="s">
        <v>5976</v>
      </c>
      <c r="L587" t="s">
        <v>240</v>
      </c>
      <c r="M587">
        <v>5897</v>
      </c>
      <c r="N587">
        <v>63</v>
      </c>
      <c r="O587" t="s">
        <v>4518</v>
      </c>
      <c r="P587">
        <v>251</v>
      </c>
      <c r="Q587" t="s">
        <v>4519</v>
      </c>
      <c r="R587">
        <v>18</v>
      </c>
      <c r="S587" t="s">
        <v>4520</v>
      </c>
      <c r="T587">
        <v>251</v>
      </c>
      <c r="U587" s="1">
        <v>43851</v>
      </c>
      <c r="V587" t="s">
        <v>6661</v>
      </c>
      <c r="W587">
        <v>20</v>
      </c>
      <c r="X587" t="s">
        <v>4521</v>
      </c>
      <c r="Y587" t="s">
        <v>4522</v>
      </c>
      <c r="Z587">
        <v>15625102</v>
      </c>
      <c r="AA587" t="s">
        <v>24</v>
      </c>
      <c r="AB587" s="2">
        <f t="shared" si="18"/>
        <v>13.944444444444445</v>
      </c>
      <c r="AC587" t="str" cm="1">
        <f t="array" ref="AC587">_xlfn.IFS(T587&lt;1000,"tiny",T587&lt;5000,"small",T587&lt;20000,"medium",T587&lt;50000,"large",T587&gt;50000,"very large")</f>
        <v>tiny</v>
      </c>
      <c r="AD587" t="str" cm="1">
        <f t="array" ref="AD587">_xlfn.IFS(W587&lt;5,"small",W587&lt;=20,"medium",W587&gt;20,"large")</f>
        <v>medium</v>
      </c>
      <c r="AE587">
        <f t="shared" si="19"/>
        <v>6</v>
      </c>
    </row>
    <row r="588" spans="1:31" x14ac:dyDescent="0.3">
      <c r="A588">
        <v>349</v>
      </c>
      <c r="B588" t="s">
        <v>4523</v>
      </c>
      <c r="C588" t="s">
        <v>4524</v>
      </c>
      <c r="D588" s="1">
        <v>42615</v>
      </c>
      <c r="E588" t="s">
        <v>7344</v>
      </c>
      <c r="F588">
        <v>108380</v>
      </c>
      <c r="G588" t="s">
        <v>4524</v>
      </c>
      <c r="H588">
        <v>4824</v>
      </c>
      <c r="I588" t="s">
        <v>4525</v>
      </c>
      <c r="J588" s="1">
        <v>41643</v>
      </c>
      <c r="K588" t="s">
        <v>5977</v>
      </c>
      <c r="L588" t="s">
        <v>240</v>
      </c>
      <c r="M588">
        <v>4824</v>
      </c>
      <c r="N588">
        <v>32</v>
      </c>
      <c r="O588" t="s">
        <v>4526</v>
      </c>
      <c r="P588">
        <v>194</v>
      </c>
      <c r="Q588" t="s">
        <v>4527</v>
      </c>
      <c r="R588">
        <v>20</v>
      </c>
      <c r="S588" t="s">
        <v>4528</v>
      </c>
      <c r="T588">
        <v>3543</v>
      </c>
      <c r="U588" s="1">
        <v>43851</v>
      </c>
      <c r="V588" t="s">
        <v>6662</v>
      </c>
      <c r="W588">
        <v>24</v>
      </c>
      <c r="X588" t="s">
        <v>4529</v>
      </c>
      <c r="Y588" t="s">
        <v>4530</v>
      </c>
      <c r="Z588">
        <v>15633115</v>
      </c>
      <c r="AA588" t="s">
        <v>24</v>
      </c>
      <c r="AB588" s="2">
        <f t="shared" si="18"/>
        <v>9.6999999999999993</v>
      </c>
      <c r="AC588" t="str" cm="1">
        <f t="array" ref="AC588">_xlfn.IFS(T588&lt;1000,"tiny",T588&lt;5000,"small",T588&lt;20000,"medium",T588&lt;50000,"large",T588&gt;50000,"very large")</f>
        <v>small</v>
      </c>
      <c r="AD588" t="str" cm="1">
        <f t="array" ref="AD588">_xlfn.IFS(W588&lt;5,"small",W588&lt;=20,"medium",W588&gt;20,"large")</f>
        <v>large</v>
      </c>
      <c r="AE588">
        <f t="shared" si="19"/>
        <v>6</v>
      </c>
    </row>
    <row r="589" spans="1:31" x14ac:dyDescent="0.3">
      <c r="A589">
        <v>1460</v>
      </c>
      <c r="B589" t="s">
        <v>4531</v>
      </c>
      <c r="C589" t="s">
        <v>2983</v>
      </c>
      <c r="D589" s="1">
        <v>43849</v>
      </c>
      <c r="E589" t="s">
        <v>7345</v>
      </c>
      <c r="F589">
        <v>16785467</v>
      </c>
      <c r="G589" t="s">
        <v>2983</v>
      </c>
      <c r="H589">
        <v>3239</v>
      </c>
      <c r="I589" t="s">
        <v>4532</v>
      </c>
      <c r="J589" s="1">
        <v>41647</v>
      </c>
      <c r="K589" t="s">
        <v>5978</v>
      </c>
      <c r="L589" t="s">
        <v>37</v>
      </c>
      <c r="M589">
        <v>3239</v>
      </c>
      <c r="N589">
        <v>72</v>
      </c>
      <c r="O589" t="s">
        <v>4533</v>
      </c>
      <c r="P589">
        <v>1008</v>
      </c>
      <c r="Q589" t="s">
        <v>4534</v>
      </c>
      <c r="R589">
        <v>105</v>
      </c>
      <c r="S589" t="s">
        <v>2984</v>
      </c>
      <c r="T589">
        <v>36054</v>
      </c>
      <c r="U589" s="1">
        <v>43853</v>
      </c>
      <c r="V589" t="s">
        <v>6663</v>
      </c>
      <c r="W589">
        <v>123</v>
      </c>
      <c r="X589" t="s">
        <v>4535</v>
      </c>
      <c r="Y589" t="s">
        <v>4536</v>
      </c>
      <c r="Z589">
        <v>15749269</v>
      </c>
      <c r="AA589" t="s">
        <v>24</v>
      </c>
      <c r="AB589" s="2">
        <f t="shared" si="18"/>
        <v>9.6</v>
      </c>
      <c r="AC589" t="str" cm="1">
        <f t="array" ref="AC589">_xlfn.IFS(T589&lt;1000,"tiny",T589&lt;5000,"small",T589&lt;20000,"medium",T589&lt;50000,"large",T589&gt;50000,"very large")</f>
        <v>large</v>
      </c>
      <c r="AD589" t="str" cm="1">
        <f t="array" ref="AD589">_xlfn.IFS(W589&lt;5,"small",W589&lt;=20,"medium",W589&gt;20,"large")</f>
        <v>large</v>
      </c>
      <c r="AE589">
        <f t="shared" si="19"/>
        <v>6</v>
      </c>
    </row>
    <row r="590" spans="1:31" x14ac:dyDescent="0.3">
      <c r="A590">
        <v>940</v>
      </c>
      <c r="B590" t="s">
        <v>4537</v>
      </c>
      <c r="C590" t="s">
        <v>4538</v>
      </c>
      <c r="D590" s="1">
        <v>43817</v>
      </c>
      <c r="E590" t="s">
        <v>7346</v>
      </c>
      <c r="F590">
        <v>2831759</v>
      </c>
      <c r="G590" t="s">
        <v>4538</v>
      </c>
      <c r="H590">
        <v>2636</v>
      </c>
      <c r="I590" t="s">
        <v>4539</v>
      </c>
      <c r="J590" s="1">
        <v>41648</v>
      </c>
      <c r="K590" t="s">
        <v>5979</v>
      </c>
      <c r="L590" t="s">
        <v>46</v>
      </c>
      <c r="M590">
        <v>2636</v>
      </c>
      <c r="N590">
        <v>62</v>
      </c>
      <c r="O590" t="s">
        <v>4540</v>
      </c>
      <c r="P590">
        <v>1077</v>
      </c>
      <c r="Q590" t="s">
        <v>4541</v>
      </c>
      <c r="R590">
        <v>20</v>
      </c>
      <c r="S590" t="s">
        <v>4542</v>
      </c>
      <c r="T590">
        <v>83672</v>
      </c>
      <c r="U590" s="1">
        <v>43852</v>
      </c>
      <c r="V590" t="s">
        <v>6664</v>
      </c>
      <c r="W590">
        <v>28</v>
      </c>
      <c r="X590" t="s">
        <v>4543</v>
      </c>
      <c r="Y590" t="s">
        <v>4544</v>
      </c>
      <c r="Z590">
        <v>15771504</v>
      </c>
      <c r="AA590" t="s">
        <v>4545</v>
      </c>
      <c r="AB590" s="2">
        <f t="shared" si="18"/>
        <v>53.85</v>
      </c>
      <c r="AC590" t="str" cm="1">
        <f t="array" ref="AC590">_xlfn.IFS(T590&lt;1000,"tiny",T590&lt;5000,"small",T590&lt;20000,"medium",T590&lt;50000,"large",T590&gt;50000,"very large")</f>
        <v>very large</v>
      </c>
      <c r="AD590" t="str" cm="1">
        <f t="array" ref="AD590">_xlfn.IFS(W590&lt;5,"small",W590&lt;=20,"medium",W590&gt;20,"large")</f>
        <v>large</v>
      </c>
      <c r="AE590">
        <f t="shared" si="19"/>
        <v>6</v>
      </c>
    </row>
    <row r="591" spans="1:31" x14ac:dyDescent="0.3">
      <c r="A591">
        <v>1548</v>
      </c>
      <c r="B591" t="s">
        <v>4546</v>
      </c>
      <c r="C591" t="s">
        <v>4547</v>
      </c>
      <c r="D591" s="1">
        <v>43850</v>
      </c>
      <c r="E591" t="s">
        <v>7347</v>
      </c>
      <c r="F591">
        <v>5548594</v>
      </c>
      <c r="G591" t="s">
        <v>4547</v>
      </c>
      <c r="H591">
        <v>5322</v>
      </c>
      <c r="I591" t="s">
        <v>4548</v>
      </c>
      <c r="J591" s="1">
        <v>41648</v>
      </c>
      <c r="K591" t="s">
        <v>5655</v>
      </c>
      <c r="L591" t="s">
        <v>37</v>
      </c>
      <c r="M591">
        <v>5322</v>
      </c>
      <c r="N591">
        <v>47</v>
      </c>
      <c r="O591" t="s">
        <v>4549</v>
      </c>
      <c r="P591">
        <v>201</v>
      </c>
      <c r="Q591" t="s">
        <v>4550</v>
      </c>
      <c r="R591">
        <v>15</v>
      </c>
      <c r="S591" t="s">
        <v>4551</v>
      </c>
      <c r="T591">
        <v>723350</v>
      </c>
      <c r="U591" s="1">
        <v>43853</v>
      </c>
      <c r="V591" t="s">
        <v>6665</v>
      </c>
      <c r="W591">
        <v>25</v>
      </c>
      <c r="X591" t="s">
        <v>4552</v>
      </c>
      <c r="Y591" t="s">
        <v>4553</v>
      </c>
      <c r="Z591">
        <v>15776012</v>
      </c>
      <c r="AA591" t="s">
        <v>24</v>
      </c>
      <c r="AB591" s="2">
        <f t="shared" si="18"/>
        <v>13.4</v>
      </c>
      <c r="AC591" t="str" cm="1">
        <f t="array" ref="AC591">_xlfn.IFS(T591&lt;1000,"tiny",T591&lt;5000,"small",T591&lt;20000,"medium",T591&lt;50000,"large",T591&gt;50000,"very large")</f>
        <v>very large</v>
      </c>
      <c r="AD591" t="str" cm="1">
        <f t="array" ref="AD591">_xlfn.IFS(W591&lt;5,"small",W591&lt;=20,"medium",W591&gt;20,"large")</f>
        <v>large</v>
      </c>
      <c r="AE591">
        <f t="shared" si="19"/>
        <v>6</v>
      </c>
    </row>
    <row r="592" spans="1:31" x14ac:dyDescent="0.3">
      <c r="A592">
        <v>796</v>
      </c>
      <c r="B592" t="s">
        <v>4554</v>
      </c>
      <c r="C592" t="s">
        <v>4555</v>
      </c>
      <c r="D592" s="1">
        <v>43846</v>
      </c>
      <c r="E592" t="s">
        <v>7348</v>
      </c>
      <c r="F592">
        <v>5462433</v>
      </c>
      <c r="G592" t="s">
        <v>4555</v>
      </c>
      <c r="H592">
        <v>4192</v>
      </c>
      <c r="I592" t="s">
        <v>4556</v>
      </c>
      <c r="J592" s="1">
        <v>41649</v>
      </c>
      <c r="K592" t="s">
        <v>5980</v>
      </c>
      <c r="L592" t="s">
        <v>177</v>
      </c>
      <c r="M592">
        <v>4192</v>
      </c>
      <c r="N592">
        <v>15</v>
      </c>
      <c r="O592" t="s">
        <v>4557</v>
      </c>
      <c r="P592">
        <v>1221</v>
      </c>
      <c r="Q592" t="s">
        <v>4558</v>
      </c>
      <c r="R592">
        <v>14</v>
      </c>
      <c r="S592" t="s">
        <v>4559</v>
      </c>
      <c r="T592">
        <v>3846</v>
      </c>
      <c r="U592" s="1">
        <v>43852</v>
      </c>
      <c r="V592" t="s">
        <v>6666</v>
      </c>
      <c r="W592">
        <v>16</v>
      </c>
      <c r="X592" t="s">
        <v>4560</v>
      </c>
      <c r="Y592" t="s">
        <v>4561</v>
      </c>
      <c r="Z592">
        <v>15802263</v>
      </c>
      <c r="AA592" t="s">
        <v>2738</v>
      </c>
      <c r="AB592" s="2">
        <f t="shared" si="18"/>
        <v>87.214285714285708</v>
      </c>
      <c r="AC592" t="str" cm="1">
        <f t="array" ref="AC592">_xlfn.IFS(T592&lt;1000,"tiny",T592&lt;5000,"small",T592&lt;20000,"medium",T592&lt;50000,"large",T592&gt;50000,"very large")</f>
        <v>small</v>
      </c>
      <c r="AD592" t="str" cm="1">
        <f t="array" ref="AD592">_xlfn.IFS(W592&lt;5,"small",W592&lt;=20,"medium",W592&gt;20,"large")</f>
        <v>medium</v>
      </c>
      <c r="AE592">
        <f t="shared" si="19"/>
        <v>6</v>
      </c>
    </row>
    <row r="593" spans="1:31" x14ac:dyDescent="0.3">
      <c r="A593">
        <v>1380</v>
      </c>
      <c r="B593" t="s">
        <v>4562</v>
      </c>
      <c r="C593" t="s">
        <v>4003</v>
      </c>
      <c r="D593" s="1">
        <v>43674</v>
      </c>
      <c r="E593" t="s">
        <v>7349</v>
      </c>
      <c r="F593">
        <v>1351884</v>
      </c>
      <c r="G593" t="s">
        <v>4003</v>
      </c>
      <c r="H593">
        <v>2620</v>
      </c>
      <c r="I593" t="s">
        <v>4563</v>
      </c>
      <c r="J593" s="1">
        <v>41649</v>
      </c>
      <c r="K593" t="s">
        <v>5981</v>
      </c>
      <c r="L593" t="s">
        <v>46</v>
      </c>
      <c r="M593">
        <v>2620</v>
      </c>
      <c r="N593">
        <v>18</v>
      </c>
      <c r="O593" t="s">
        <v>4564</v>
      </c>
      <c r="P593">
        <v>47</v>
      </c>
      <c r="Q593" t="s">
        <v>4565</v>
      </c>
      <c r="R593">
        <v>4</v>
      </c>
      <c r="S593" t="s">
        <v>4007</v>
      </c>
      <c r="T593">
        <v>637</v>
      </c>
      <c r="U593" s="1">
        <v>43850</v>
      </c>
      <c r="V593" t="s">
        <v>6667</v>
      </c>
      <c r="W593">
        <v>4</v>
      </c>
      <c r="X593" t="s">
        <v>4566</v>
      </c>
      <c r="Y593" t="s">
        <v>4567</v>
      </c>
      <c r="Z593">
        <v>15803421</v>
      </c>
      <c r="AA593" t="s">
        <v>24</v>
      </c>
      <c r="AB593" s="2">
        <f t="shared" si="18"/>
        <v>11.75</v>
      </c>
      <c r="AC593" t="str" cm="1">
        <f t="array" ref="AC593">_xlfn.IFS(T593&lt;1000,"tiny",T593&lt;5000,"small",T593&lt;20000,"medium",T593&lt;50000,"large",T593&gt;50000,"very large")</f>
        <v>tiny</v>
      </c>
      <c r="AD593" t="str" cm="1">
        <f t="array" ref="AD593">_xlfn.IFS(W593&lt;5,"small",W593&lt;=20,"medium",W593&gt;20,"large")</f>
        <v>small</v>
      </c>
      <c r="AE593">
        <f t="shared" si="19"/>
        <v>6</v>
      </c>
    </row>
    <row r="594" spans="1:31" x14ac:dyDescent="0.3">
      <c r="A594">
        <v>947</v>
      </c>
      <c r="B594" t="s">
        <v>4568</v>
      </c>
      <c r="C594" t="s">
        <v>4569</v>
      </c>
      <c r="D594" s="1">
        <v>43325</v>
      </c>
      <c r="E594" t="s">
        <v>6811</v>
      </c>
      <c r="F594">
        <v>2707039</v>
      </c>
      <c r="G594" t="s">
        <v>4569</v>
      </c>
      <c r="H594">
        <v>2493</v>
      </c>
      <c r="I594" t="s">
        <v>4570</v>
      </c>
      <c r="J594" s="1">
        <v>41650</v>
      </c>
      <c r="K594" t="s">
        <v>5982</v>
      </c>
      <c r="L594" t="s">
        <v>37</v>
      </c>
      <c r="M594">
        <v>2493</v>
      </c>
      <c r="N594">
        <v>6</v>
      </c>
      <c r="O594" t="s">
        <v>4571</v>
      </c>
      <c r="P594">
        <v>269</v>
      </c>
      <c r="Q594" t="s">
        <v>4572</v>
      </c>
      <c r="R594">
        <v>6</v>
      </c>
      <c r="S594" t="s">
        <v>4573</v>
      </c>
      <c r="T594">
        <v>18246</v>
      </c>
      <c r="U594" s="1">
        <v>43853</v>
      </c>
      <c r="V594" t="s">
        <v>6668</v>
      </c>
      <c r="W594">
        <v>9</v>
      </c>
      <c r="X594" t="s">
        <v>4574</v>
      </c>
      <c r="Y594" t="s">
        <v>4575</v>
      </c>
      <c r="Z594">
        <v>15820094</v>
      </c>
      <c r="AA594" t="s">
        <v>24</v>
      </c>
      <c r="AB594" s="2">
        <f t="shared" si="18"/>
        <v>44.833333333333336</v>
      </c>
      <c r="AC594" t="str" cm="1">
        <f t="array" ref="AC594">_xlfn.IFS(T594&lt;1000,"tiny",T594&lt;5000,"small",T594&lt;20000,"medium",T594&lt;50000,"large",T594&gt;50000,"very large")</f>
        <v>medium</v>
      </c>
      <c r="AD594" t="str" cm="1">
        <f t="array" ref="AD594">_xlfn.IFS(W594&lt;5,"small",W594&lt;=20,"medium",W594&gt;20,"large")</f>
        <v>medium</v>
      </c>
      <c r="AE594">
        <f t="shared" si="19"/>
        <v>6</v>
      </c>
    </row>
    <row r="595" spans="1:31" x14ac:dyDescent="0.3">
      <c r="A595">
        <v>2959</v>
      </c>
      <c r="B595" t="s">
        <v>4576</v>
      </c>
      <c r="C595" t="s">
        <v>4577</v>
      </c>
      <c r="D595" s="1">
        <v>43852</v>
      </c>
      <c r="E595" t="s">
        <v>7350</v>
      </c>
      <c r="F595">
        <v>16851431</v>
      </c>
      <c r="G595" t="s">
        <v>4577</v>
      </c>
      <c r="H595">
        <v>11957</v>
      </c>
      <c r="I595" t="s">
        <v>4578</v>
      </c>
      <c r="J595" s="1">
        <v>41650</v>
      </c>
      <c r="K595" t="s">
        <v>5983</v>
      </c>
      <c r="L595" t="s">
        <v>46</v>
      </c>
      <c r="M595">
        <v>11957</v>
      </c>
      <c r="N595">
        <v>150</v>
      </c>
      <c r="O595" t="s">
        <v>4579</v>
      </c>
      <c r="P595">
        <v>5380</v>
      </c>
      <c r="Q595" t="s">
        <v>4580</v>
      </c>
      <c r="R595">
        <v>72</v>
      </c>
      <c r="S595" t="s">
        <v>4581</v>
      </c>
      <c r="T595">
        <v>13630</v>
      </c>
      <c r="U595" s="1">
        <v>43853</v>
      </c>
      <c r="V595" t="s">
        <v>6669</v>
      </c>
      <c r="W595">
        <v>104</v>
      </c>
      <c r="X595" t="s">
        <v>4577</v>
      </c>
      <c r="Y595" t="s">
        <v>4582</v>
      </c>
      <c r="Z595">
        <v>15823460</v>
      </c>
      <c r="AA595" t="s">
        <v>24</v>
      </c>
      <c r="AB595" s="2">
        <f t="shared" si="18"/>
        <v>74.722222222222229</v>
      </c>
      <c r="AC595" t="str" cm="1">
        <f t="array" ref="AC595">_xlfn.IFS(T595&lt;1000,"tiny",T595&lt;5000,"small",T595&lt;20000,"medium",T595&lt;50000,"large",T595&gt;50000,"very large")</f>
        <v>medium</v>
      </c>
      <c r="AD595" t="str" cm="1">
        <f t="array" ref="AD595">_xlfn.IFS(W595&lt;5,"small",W595&lt;=20,"medium",W595&gt;20,"large")</f>
        <v>large</v>
      </c>
      <c r="AE595">
        <f t="shared" si="19"/>
        <v>6</v>
      </c>
    </row>
    <row r="596" spans="1:31" x14ac:dyDescent="0.3">
      <c r="A596">
        <v>125</v>
      </c>
      <c r="B596" t="s">
        <v>4583</v>
      </c>
      <c r="C596" t="s">
        <v>4584</v>
      </c>
      <c r="D596" s="1">
        <v>43573</v>
      </c>
      <c r="E596" t="s">
        <v>7351</v>
      </c>
      <c r="F596">
        <v>21021</v>
      </c>
      <c r="G596" t="s">
        <v>4584</v>
      </c>
      <c r="H596">
        <v>2589</v>
      </c>
      <c r="I596" t="s">
        <v>4585</v>
      </c>
      <c r="J596" s="1">
        <v>41653</v>
      </c>
      <c r="K596" t="s">
        <v>5984</v>
      </c>
      <c r="L596" t="s">
        <v>240</v>
      </c>
      <c r="M596">
        <v>2589</v>
      </c>
      <c r="N596">
        <v>4</v>
      </c>
      <c r="O596" t="s">
        <v>4586</v>
      </c>
      <c r="P596">
        <v>286</v>
      </c>
      <c r="Q596" t="s">
        <v>4587</v>
      </c>
      <c r="R596">
        <v>6</v>
      </c>
      <c r="S596" t="s">
        <v>4588</v>
      </c>
      <c r="T596">
        <v>725</v>
      </c>
      <c r="U596" s="1">
        <v>43853</v>
      </c>
      <c r="V596" t="s">
        <v>6117</v>
      </c>
      <c r="W596">
        <v>8</v>
      </c>
      <c r="X596" t="s">
        <v>4589</v>
      </c>
      <c r="Y596" t="s">
        <v>4590</v>
      </c>
      <c r="Z596">
        <v>15902954</v>
      </c>
      <c r="AA596" t="s">
        <v>24</v>
      </c>
      <c r="AB596" s="2">
        <f t="shared" si="18"/>
        <v>47.666666666666664</v>
      </c>
      <c r="AC596" t="str" cm="1">
        <f t="array" ref="AC596">_xlfn.IFS(T596&lt;1000,"tiny",T596&lt;5000,"small",T596&lt;20000,"medium",T596&lt;50000,"large",T596&gt;50000,"very large")</f>
        <v>tiny</v>
      </c>
      <c r="AD596" t="str" cm="1">
        <f t="array" ref="AD596">_xlfn.IFS(W596&lt;5,"small",W596&lt;=20,"medium",W596&gt;20,"large")</f>
        <v>medium</v>
      </c>
      <c r="AE596">
        <f t="shared" si="19"/>
        <v>6</v>
      </c>
    </row>
    <row r="597" spans="1:31" x14ac:dyDescent="0.3">
      <c r="A597">
        <v>1212</v>
      </c>
      <c r="B597" t="s">
        <v>4591</v>
      </c>
      <c r="C597" t="s">
        <v>1209</v>
      </c>
      <c r="D597" s="1">
        <v>43536</v>
      </c>
      <c r="E597" t="s">
        <v>7352</v>
      </c>
      <c r="F597">
        <v>1961952</v>
      </c>
      <c r="G597" t="s">
        <v>1209</v>
      </c>
      <c r="H597">
        <v>2865</v>
      </c>
      <c r="I597" t="s">
        <v>4592</v>
      </c>
      <c r="J597" s="1">
        <v>41654</v>
      </c>
      <c r="K597" t="s">
        <v>5985</v>
      </c>
      <c r="L597" t="s">
        <v>46</v>
      </c>
      <c r="M597">
        <v>2865</v>
      </c>
      <c r="N597">
        <v>52</v>
      </c>
      <c r="O597" t="s">
        <v>4593</v>
      </c>
      <c r="P597">
        <v>65</v>
      </c>
      <c r="Q597" t="s">
        <v>4594</v>
      </c>
      <c r="R597">
        <v>13</v>
      </c>
      <c r="S597" t="s">
        <v>1213</v>
      </c>
      <c r="T597">
        <v>9015</v>
      </c>
      <c r="U597" s="1">
        <v>43851</v>
      </c>
      <c r="V597" t="s">
        <v>6670</v>
      </c>
      <c r="W597">
        <v>16</v>
      </c>
      <c r="X597" t="s">
        <v>4595</v>
      </c>
      <c r="Y597" t="s">
        <v>4596</v>
      </c>
      <c r="Z597">
        <v>15933091</v>
      </c>
      <c r="AA597" t="s">
        <v>24</v>
      </c>
      <c r="AB597" s="2">
        <f t="shared" si="18"/>
        <v>5</v>
      </c>
      <c r="AC597" t="str" cm="1">
        <f t="array" ref="AC597">_xlfn.IFS(T597&lt;1000,"tiny",T597&lt;5000,"small",T597&lt;20000,"medium",T597&lt;50000,"large",T597&gt;50000,"very large")</f>
        <v>medium</v>
      </c>
      <c r="AD597" t="str" cm="1">
        <f t="array" ref="AD597">_xlfn.IFS(W597&lt;5,"small",W597&lt;=20,"medium",W597&gt;20,"large")</f>
        <v>medium</v>
      </c>
      <c r="AE597">
        <f t="shared" si="19"/>
        <v>6</v>
      </c>
    </row>
    <row r="598" spans="1:31" x14ac:dyDescent="0.3">
      <c r="A598">
        <v>280</v>
      </c>
      <c r="B598" t="s">
        <v>4597</v>
      </c>
      <c r="C598" t="s">
        <v>4598</v>
      </c>
      <c r="D598" s="1">
        <v>43703</v>
      </c>
      <c r="E598" t="s">
        <v>7353</v>
      </c>
      <c r="F598">
        <v>1059</v>
      </c>
      <c r="G598" t="s">
        <v>4598</v>
      </c>
      <c r="H598">
        <v>2502</v>
      </c>
      <c r="I598" t="s">
        <v>4599</v>
      </c>
      <c r="J598" s="1">
        <v>41654</v>
      </c>
      <c r="K598" t="s">
        <v>5986</v>
      </c>
      <c r="L598" t="s">
        <v>240</v>
      </c>
      <c r="M598">
        <v>2502</v>
      </c>
      <c r="N598">
        <v>41</v>
      </c>
      <c r="O598" t="s">
        <v>4600</v>
      </c>
      <c r="P598">
        <v>39</v>
      </c>
      <c r="Q598" t="s">
        <v>4601</v>
      </c>
      <c r="R598">
        <v>11</v>
      </c>
      <c r="S598" t="s">
        <v>4602</v>
      </c>
      <c r="T598">
        <v>45</v>
      </c>
      <c r="U598" s="1">
        <v>43853</v>
      </c>
      <c r="V598" t="s">
        <v>6671</v>
      </c>
      <c r="W598">
        <v>12</v>
      </c>
      <c r="X598" t="s">
        <v>4603</v>
      </c>
      <c r="Y598" t="s">
        <v>4604</v>
      </c>
      <c r="Z598">
        <v>15937203</v>
      </c>
      <c r="AA598" t="s">
        <v>24</v>
      </c>
      <c r="AB598" s="2">
        <f t="shared" si="18"/>
        <v>3.5454545454545454</v>
      </c>
      <c r="AC598" t="str" cm="1">
        <f t="array" ref="AC598">_xlfn.IFS(T598&lt;1000,"tiny",T598&lt;5000,"small",T598&lt;20000,"medium",T598&lt;50000,"large",T598&gt;50000,"very large")</f>
        <v>tiny</v>
      </c>
      <c r="AD598" t="str" cm="1">
        <f t="array" ref="AD598">_xlfn.IFS(W598&lt;5,"small",W598&lt;=20,"medium",W598&gt;20,"large")</f>
        <v>medium</v>
      </c>
      <c r="AE598">
        <f t="shared" si="19"/>
        <v>6</v>
      </c>
    </row>
    <row r="599" spans="1:31" x14ac:dyDescent="0.3">
      <c r="A599">
        <v>366</v>
      </c>
      <c r="B599" t="s">
        <v>4605</v>
      </c>
      <c r="C599" t="s">
        <v>4606</v>
      </c>
      <c r="D599" s="1">
        <v>43818</v>
      </c>
      <c r="E599" t="s">
        <v>7354</v>
      </c>
      <c r="F599">
        <v>4219865</v>
      </c>
      <c r="G599" t="s">
        <v>4606</v>
      </c>
      <c r="H599">
        <v>3486</v>
      </c>
      <c r="I599" t="s">
        <v>4607</v>
      </c>
      <c r="J599" s="1">
        <v>41654</v>
      </c>
      <c r="K599" t="s">
        <v>5987</v>
      </c>
      <c r="L599" t="s">
        <v>37</v>
      </c>
      <c r="M599">
        <v>3486</v>
      </c>
      <c r="N599">
        <v>69</v>
      </c>
      <c r="O599" t="s">
        <v>4608</v>
      </c>
      <c r="P599">
        <v>4395</v>
      </c>
      <c r="Q599" t="s">
        <v>4609</v>
      </c>
      <c r="R599">
        <v>52</v>
      </c>
      <c r="S599" t="s">
        <v>4610</v>
      </c>
      <c r="T599">
        <v>19606</v>
      </c>
      <c r="U599" s="1">
        <v>43851</v>
      </c>
      <c r="V599" t="s">
        <v>6672</v>
      </c>
      <c r="W599">
        <v>72</v>
      </c>
      <c r="X599" t="s">
        <v>4611</v>
      </c>
      <c r="Y599" t="s">
        <v>4612</v>
      </c>
      <c r="Z599">
        <v>15943682</v>
      </c>
      <c r="AA599" t="s">
        <v>24</v>
      </c>
      <c r="AB599" s="2">
        <f t="shared" si="18"/>
        <v>84.519230769230774</v>
      </c>
      <c r="AC599" t="str" cm="1">
        <f t="array" ref="AC599">_xlfn.IFS(T599&lt;1000,"tiny",T599&lt;5000,"small",T599&lt;20000,"medium",T599&lt;50000,"large",T599&gt;50000,"very large")</f>
        <v>medium</v>
      </c>
      <c r="AD599" t="str" cm="1">
        <f t="array" ref="AD599">_xlfn.IFS(W599&lt;5,"small",W599&lt;=20,"medium",W599&gt;20,"large")</f>
        <v>large</v>
      </c>
      <c r="AE599">
        <f t="shared" si="19"/>
        <v>6</v>
      </c>
    </row>
    <row r="600" spans="1:31" x14ac:dyDescent="0.3">
      <c r="A600">
        <v>515</v>
      </c>
      <c r="B600" t="s">
        <v>4613</v>
      </c>
      <c r="C600" t="s">
        <v>757</v>
      </c>
      <c r="D600" s="1">
        <v>43690</v>
      </c>
      <c r="E600" t="s">
        <v>7355</v>
      </c>
      <c r="F600">
        <v>83319</v>
      </c>
      <c r="G600" t="s">
        <v>757</v>
      </c>
      <c r="H600">
        <v>2850</v>
      </c>
      <c r="I600" t="s">
        <v>4614</v>
      </c>
      <c r="J600" s="1">
        <v>41655</v>
      </c>
      <c r="K600" t="s">
        <v>5988</v>
      </c>
      <c r="L600" t="s">
        <v>37</v>
      </c>
      <c r="M600">
        <v>2850</v>
      </c>
      <c r="N600">
        <v>166</v>
      </c>
      <c r="O600" t="s">
        <v>4615</v>
      </c>
      <c r="P600">
        <v>369</v>
      </c>
      <c r="Q600" t="s">
        <v>4616</v>
      </c>
      <c r="R600">
        <v>51</v>
      </c>
      <c r="S600" t="s">
        <v>761</v>
      </c>
      <c r="T600">
        <v>783</v>
      </c>
      <c r="U600" s="1">
        <v>43852</v>
      </c>
      <c r="V600" t="s">
        <v>6673</v>
      </c>
      <c r="W600">
        <v>59</v>
      </c>
      <c r="X600" t="s">
        <v>4617</v>
      </c>
      <c r="Y600" t="s">
        <v>4618</v>
      </c>
      <c r="Z600">
        <v>15958352</v>
      </c>
      <c r="AA600" t="s">
        <v>24</v>
      </c>
      <c r="AB600" s="2">
        <f t="shared" si="18"/>
        <v>7.2352941176470589</v>
      </c>
      <c r="AC600" t="str" cm="1">
        <f t="array" ref="AC600">_xlfn.IFS(T600&lt;1000,"tiny",T600&lt;5000,"small",T600&lt;20000,"medium",T600&lt;50000,"large",T600&gt;50000,"very large")</f>
        <v>tiny</v>
      </c>
      <c r="AD600" t="str" cm="1">
        <f t="array" ref="AD600">_xlfn.IFS(W600&lt;5,"small",W600&lt;=20,"medium",W600&gt;20,"large")</f>
        <v>large</v>
      </c>
      <c r="AE600">
        <f t="shared" si="19"/>
        <v>6</v>
      </c>
    </row>
    <row r="601" spans="1:31" x14ac:dyDescent="0.3">
      <c r="A601">
        <v>2873</v>
      </c>
      <c r="B601" t="s">
        <v>4619</v>
      </c>
      <c r="C601" t="s">
        <v>4620</v>
      </c>
      <c r="D601" s="1">
        <v>43847</v>
      </c>
      <c r="E601" t="s">
        <v>7356</v>
      </c>
      <c r="F601">
        <v>1824223</v>
      </c>
      <c r="G601" t="s">
        <v>4620</v>
      </c>
      <c r="H601">
        <v>12702</v>
      </c>
      <c r="I601" t="s">
        <v>4621</v>
      </c>
      <c r="J601" s="1">
        <v>41656</v>
      </c>
      <c r="K601" t="s">
        <v>5989</v>
      </c>
      <c r="L601" t="s">
        <v>46</v>
      </c>
      <c r="M601">
        <v>12702</v>
      </c>
      <c r="N601">
        <v>11</v>
      </c>
      <c r="O601" t="s">
        <v>4622</v>
      </c>
      <c r="P601">
        <v>144</v>
      </c>
      <c r="Q601" t="s">
        <v>4623</v>
      </c>
      <c r="R601">
        <v>12</v>
      </c>
      <c r="S601" t="s">
        <v>4624</v>
      </c>
      <c r="T601">
        <v>998</v>
      </c>
      <c r="U601" s="1">
        <v>43853</v>
      </c>
      <c r="V601" t="s">
        <v>6674</v>
      </c>
      <c r="W601">
        <v>14</v>
      </c>
      <c r="X601" t="s">
        <v>4625</v>
      </c>
      <c r="Y601" t="s">
        <v>4626</v>
      </c>
      <c r="Z601">
        <v>16005410</v>
      </c>
      <c r="AA601" t="s">
        <v>24</v>
      </c>
      <c r="AB601" s="2">
        <f t="shared" si="18"/>
        <v>12</v>
      </c>
      <c r="AC601" t="str" cm="1">
        <f t="array" ref="AC601">_xlfn.IFS(T601&lt;1000,"tiny",T601&lt;5000,"small",T601&lt;20000,"medium",T601&lt;50000,"large",T601&gt;50000,"very large")</f>
        <v>tiny</v>
      </c>
      <c r="AD601" t="str" cm="1">
        <f t="array" ref="AD601">_xlfn.IFS(W601&lt;5,"small",W601&lt;=20,"medium",W601&gt;20,"large")</f>
        <v>medium</v>
      </c>
      <c r="AE601">
        <f t="shared" si="19"/>
        <v>6</v>
      </c>
    </row>
    <row r="602" spans="1:31" x14ac:dyDescent="0.3">
      <c r="A602">
        <v>222</v>
      </c>
      <c r="B602" t="s">
        <v>4627</v>
      </c>
      <c r="C602" t="s">
        <v>4628</v>
      </c>
      <c r="D602" s="1">
        <v>43843</v>
      </c>
      <c r="E602" t="s">
        <v>7357</v>
      </c>
      <c r="F602">
        <v>689082</v>
      </c>
      <c r="G602" t="s">
        <v>4628</v>
      </c>
      <c r="H602">
        <v>2699</v>
      </c>
      <c r="I602" t="s">
        <v>4629</v>
      </c>
      <c r="J602" s="1">
        <v>41657</v>
      </c>
      <c r="K602" t="s">
        <v>5990</v>
      </c>
      <c r="L602" t="s">
        <v>240</v>
      </c>
      <c r="M602">
        <v>2699</v>
      </c>
      <c r="N602">
        <v>11</v>
      </c>
      <c r="O602" t="s">
        <v>4630</v>
      </c>
      <c r="P602">
        <v>240</v>
      </c>
      <c r="Q602" t="s">
        <v>4631</v>
      </c>
      <c r="R602">
        <v>38</v>
      </c>
      <c r="S602" t="s">
        <v>4632</v>
      </c>
      <c r="T602">
        <v>249</v>
      </c>
      <c r="U602" s="1">
        <v>43853</v>
      </c>
      <c r="V602" t="s">
        <v>6675</v>
      </c>
      <c r="W602">
        <v>48</v>
      </c>
      <c r="X602" t="s">
        <v>4633</v>
      </c>
      <c r="Y602" t="s">
        <v>4634</v>
      </c>
      <c r="Z602">
        <v>16019737</v>
      </c>
      <c r="AA602" t="s">
        <v>24</v>
      </c>
      <c r="AB602" s="2">
        <f t="shared" si="18"/>
        <v>6.3157894736842106</v>
      </c>
      <c r="AC602" t="str" cm="1">
        <f t="array" ref="AC602">_xlfn.IFS(T602&lt;1000,"tiny",T602&lt;5000,"small",T602&lt;20000,"medium",T602&lt;50000,"large",T602&gt;50000,"very large")</f>
        <v>tiny</v>
      </c>
      <c r="AD602" t="str" cm="1">
        <f t="array" ref="AD602">_xlfn.IFS(W602&lt;5,"small",W602&lt;=20,"medium",W602&gt;20,"large")</f>
        <v>large</v>
      </c>
      <c r="AE602">
        <f t="shared" si="19"/>
        <v>6</v>
      </c>
    </row>
    <row r="603" spans="1:31" x14ac:dyDescent="0.3">
      <c r="A603">
        <v>855</v>
      </c>
      <c r="B603" t="s">
        <v>4635</v>
      </c>
      <c r="C603" t="s">
        <v>4636</v>
      </c>
      <c r="D603" s="1">
        <v>43649</v>
      </c>
      <c r="E603" t="s">
        <v>7358</v>
      </c>
      <c r="F603">
        <v>1281889</v>
      </c>
      <c r="G603" t="s">
        <v>4636</v>
      </c>
      <c r="H603">
        <v>3578</v>
      </c>
      <c r="I603" t="s">
        <v>4637</v>
      </c>
      <c r="J603" s="1">
        <v>41657</v>
      </c>
      <c r="K603" t="s">
        <v>5991</v>
      </c>
      <c r="L603" t="s">
        <v>46</v>
      </c>
      <c r="M603">
        <v>3578</v>
      </c>
      <c r="N603">
        <v>81</v>
      </c>
      <c r="O603" t="s">
        <v>4638</v>
      </c>
      <c r="P603">
        <v>149</v>
      </c>
      <c r="Q603" t="s">
        <v>4639</v>
      </c>
      <c r="R603">
        <v>11</v>
      </c>
      <c r="S603" t="s">
        <v>4640</v>
      </c>
      <c r="T603">
        <v>9713</v>
      </c>
      <c r="U603" s="1">
        <v>43849</v>
      </c>
      <c r="V603" t="s">
        <v>6676</v>
      </c>
      <c r="W603">
        <v>16</v>
      </c>
      <c r="X603" t="s">
        <v>4641</v>
      </c>
      <c r="Y603" t="s">
        <v>4642</v>
      </c>
      <c r="Z603">
        <v>16025084</v>
      </c>
      <c r="AA603" t="s">
        <v>24</v>
      </c>
      <c r="AB603" s="2">
        <f t="shared" si="18"/>
        <v>13.545454545454545</v>
      </c>
      <c r="AC603" t="str" cm="1">
        <f t="array" ref="AC603">_xlfn.IFS(T603&lt;1000,"tiny",T603&lt;5000,"small",T603&lt;20000,"medium",T603&lt;50000,"large",T603&gt;50000,"very large")</f>
        <v>medium</v>
      </c>
      <c r="AD603" t="str" cm="1">
        <f t="array" ref="AD603">_xlfn.IFS(W603&lt;5,"small",W603&lt;=20,"medium",W603&gt;20,"large")</f>
        <v>medium</v>
      </c>
      <c r="AE603">
        <f t="shared" si="19"/>
        <v>6</v>
      </c>
    </row>
    <row r="604" spans="1:31" x14ac:dyDescent="0.3">
      <c r="A604">
        <v>1112</v>
      </c>
      <c r="B604" t="s">
        <v>4643</v>
      </c>
      <c r="C604" t="s">
        <v>4644</v>
      </c>
      <c r="D604" s="1">
        <v>43853</v>
      </c>
      <c r="E604" t="s">
        <v>7359</v>
      </c>
      <c r="F604">
        <v>6818654</v>
      </c>
      <c r="G604" t="s">
        <v>4644</v>
      </c>
      <c r="H604">
        <v>3419</v>
      </c>
      <c r="I604" t="s">
        <v>4645</v>
      </c>
      <c r="J604" s="1">
        <v>41663</v>
      </c>
      <c r="K604" t="s">
        <v>5992</v>
      </c>
      <c r="L604" t="s">
        <v>46</v>
      </c>
      <c r="M604">
        <v>3419</v>
      </c>
      <c r="N604">
        <v>279</v>
      </c>
      <c r="O604" t="s">
        <v>4646</v>
      </c>
      <c r="P604">
        <v>5922</v>
      </c>
      <c r="Q604" t="s">
        <v>4647</v>
      </c>
      <c r="R604">
        <v>106</v>
      </c>
      <c r="S604" t="s">
        <v>4648</v>
      </c>
      <c r="T604">
        <v>37532</v>
      </c>
      <c r="U604" s="1">
        <v>43852</v>
      </c>
      <c r="V604" t="s">
        <v>6677</v>
      </c>
      <c r="W604">
        <v>139</v>
      </c>
      <c r="X604" t="s">
        <v>4649</v>
      </c>
      <c r="Y604" t="s">
        <v>4650</v>
      </c>
      <c r="Z604">
        <v>16191201</v>
      </c>
      <c r="AA604" t="s">
        <v>24</v>
      </c>
      <c r="AB604" s="2">
        <f t="shared" si="18"/>
        <v>55.867924528301884</v>
      </c>
      <c r="AC604" t="str" cm="1">
        <f t="array" ref="AC604">_xlfn.IFS(T604&lt;1000,"tiny",T604&lt;5000,"small",T604&lt;20000,"medium",T604&lt;50000,"large",T604&gt;50000,"very large")</f>
        <v>large</v>
      </c>
      <c r="AD604" t="str" cm="1">
        <f t="array" ref="AD604">_xlfn.IFS(W604&lt;5,"small",W604&lt;=20,"medium",W604&gt;20,"large")</f>
        <v>large</v>
      </c>
      <c r="AE604">
        <f t="shared" si="19"/>
        <v>5</v>
      </c>
    </row>
    <row r="605" spans="1:31" x14ac:dyDescent="0.3">
      <c r="A605">
        <v>443</v>
      </c>
      <c r="B605" t="s">
        <v>4651</v>
      </c>
      <c r="C605" t="s">
        <v>4652</v>
      </c>
      <c r="D605" s="1">
        <v>43851</v>
      </c>
      <c r="E605" t="s">
        <v>7360</v>
      </c>
      <c r="F605">
        <v>44159252</v>
      </c>
      <c r="G605" t="s">
        <v>4652</v>
      </c>
      <c r="H605">
        <v>5982</v>
      </c>
      <c r="I605" t="s">
        <v>4653</v>
      </c>
      <c r="J605" s="1">
        <v>41664</v>
      </c>
      <c r="K605" t="s">
        <v>5993</v>
      </c>
      <c r="L605" t="s">
        <v>37</v>
      </c>
      <c r="M605">
        <v>5982</v>
      </c>
      <c r="N605">
        <v>272</v>
      </c>
      <c r="O605" t="s">
        <v>4654</v>
      </c>
      <c r="P605">
        <v>2332</v>
      </c>
      <c r="Q605" t="s">
        <v>4655</v>
      </c>
      <c r="R605">
        <v>128</v>
      </c>
      <c r="S605" t="s">
        <v>4656</v>
      </c>
      <c r="T605">
        <v>8194</v>
      </c>
      <c r="U605" s="1">
        <v>43852</v>
      </c>
      <c r="V605" t="s">
        <v>6678</v>
      </c>
      <c r="W605">
        <v>140</v>
      </c>
      <c r="X605" t="s">
        <v>4657</v>
      </c>
      <c r="Y605" t="s">
        <v>4658</v>
      </c>
      <c r="Z605">
        <v>16241224</v>
      </c>
      <c r="AA605" t="s">
        <v>24</v>
      </c>
      <c r="AB605" s="2">
        <f t="shared" si="18"/>
        <v>18.21875</v>
      </c>
      <c r="AC605" t="str" cm="1">
        <f t="array" ref="AC605">_xlfn.IFS(T605&lt;1000,"tiny",T605&lt;5000,"small",T605&lt;20000,"medium",T605&lt;50000,"large",T605&gt;50000,"very large")</f>
        <v>medium</v>
      </c>
      <c r="AD605" t="str" cm="1">
        <f t="array" ref="AD605">_xlfn.IFS(W605&lt;5,"small",W605&lt;=20,"medium",W605&gt;20,"large")</f>
        <v>large</v>
      </c>
      <c r="AE605">
        <f t="shared" si="19"/>
        <v>5</v>
      </c>
    </row>
    <row r="606" spans="1:31" x14ac:dyDescent="0.3">
      <c r="A606">
        <v>653</v>
      </c>
      <c r="B606" t="s">
        <v>4659</v>
      </c>
      <c r="C606" t="s">
        <v>4660</v>
      </c>
      <c r="D606" s="1">
        <v>43817</v>
      </c>
      <c r="E606" t="s">
        <v>7361</v>
      </c>
      <c r="F606">
        <v>1813669</v>
      </c>
      <c r="G606" t="s">
        <v>4660</v>
      </c>
      <c r="H606">
        <v>2968</v>
      </c>
      <c r="I606" t="s">
        <v>4661</v>
      </c>
      <c r="J606" s="1">
        <v>41665</v>
      </c>
      <c r="K606" t="s">
        <v>5994</v>
      </c>
      <c r="L606" t="s">
        <v>37</v>
      </c>
      <c r="M606">
        <v>2968</v>
      </c>
      <c r="N606">
        <v>33</v>
      </c>
      <c r="O606" t="s">
        <v>4662</v>
      </c>
      <c r="P606">
        <v>92</v>
      </c>
      <c r="Q606" t="s">
        <v>4663</v>
      </c>
      <c r="R606">
        <v>20</v>
      </c>
      <c r="S606" t="s">
        <v>4664</v>
      </c>
      <c r="T606">
        <v>82</v>
      </c>
      <c r="U606" s="1">
        <v>43853</v>
      </c>
      <c r="V606" t="s">
        <v>6679</v>
      </c>
      <c r="W606">
        <v>24</v>
      </c>
      <c r="X606" t="s">
        <v>4665</v>
      </c>
      <c r="Y606" t="s">
        <v>4666</v>
      </c>
      <c r="Z606">
        <v>16249185</v>
      </c>
      <c r="AA606" t="s">
        <v>24</v>
      </c>
      <c r="AB606" s="2">
        <f t="shared" si="18"/>
        <v>4.5999999999999996</v>
      </c>
      <c r="AC606" t="str" cm="1">
        <f t="array" ref="AC606">_xlfn.IFS(T606&lt;1000,"tiny",T606&lt;5000,"small",T606&lt;20000,"medium",T606&lt;50000,"large",T606&gt;50000,"very large")</f>
        <v>tiny</v>
      </c>
      <c r="AD606" t="str" cm="1">
        <f t="array" ref="AD606">_xlfn.IFS(W606&lt;5,"small",W606&lt;=20,"medium",W606&gt;20,"large")</f>
        <v>large</v>
      </c>
      <c r="AE606">
        <f t="shared" si="19"/>
        <v>5</v>
      </c>
    </row>
    <row r="607" spans="1:31" x14ac:dyDescent="0.3">
      <c r="A607">
        <v>300</v>
      </c>
      <c r="B607" t="s">
        <v>4667</v>
      </c>
      <c r="C607" t="s">
        <v>4668</v>
      </c>
      <c r="D607" s="1">
        <v>43853</v>
      </c>
      <c r="E607" t="s">
        <v>7362</v>
      </c>
      <c r="F607">
        <v>14324067</v>
      </c>
      <c r="G607" t="s">
        <v>4668</v>
      </c>
      <c r="H607">
        <v>1820</v>
      </c>
      <c r="I607" t="s">
        <v>4669</v>
      </c>
      <c r="J607" s="1">
        <v>41666</v>
      </c>
      <c r="K607" t="s">
        <v>5995</v>
      </c>
      <c r="L607" t="s">
        <v>46</v>
      </c>
      <c r="M607">
        <v>1820</v>
      </c>
      <c r="N607">
        <v>63</v>
      </c>
      <c r="O607" t="s">
        <v>4670</v>
      </c>
      <c r="P607">
        <v>4250</v>
      </c>
      <c r="Q607" t="s">
        <v>4671</v>
      </c>
      <c r="R607">
        <v>34</v>
      </c>
      <c r="S607" t="s">
        <v>4672</v>
      </c>
      <c r="T607">
        <v>20374</v>
      </c>
      <c r="U607" s="1">
        <v>43853</v>
      </c>
      <c r="V607" t="s">
        <v>6680</v>
      </c>
      <c r="W607">
        <v>36</v>
      </c>
      <c r="X607" t="s">
        <v>4668</v>
      </c>
      <c r="Y607" t="s">
        <v>4673</v>
      </c>
      <c r="Z607">
        <v>16294920</v>
      </c>
      <c r="AA607" t="s">
        <v>24</v>
      </c>
      <c r="AB607" s="2">
        <f t="shared" si="18"/>
        <v>125</v>
      </c>
      <c r="AC607" t="str" cm="1">
        <f t="array" ref="AC607">_xlfn.IFS(T607&lt;1000,"tiny",T607&lt;5000,"small",T607&lt;20000,"medium",T607&lt;50000,"large",T607&gt;50000,"very large")</f>
        <v>large</v>
      </c>
      <c r="AD607" t="str" cm="1">
        <f t="array" ref="AD607">_xlfn.IFS(W607&lt;5,"small",W607&lt;=20,"medium",W607&gt;20,"large")</f>
        <v>large</v>
      </c>
      <c r="AE607">
        <f t="shared" si="19"/>
        <v>5</v>
      </c>
    </row>
    <row r="608" spans="1:31" x14ac:dyDescent="0.3">
      <c r="A608">
        <v>323</v>
      </c>
      <c r="B608" t="s">
        <v>4674</v>
      </c>
      <c r="C608" t="s">
        <v>2845</v>
      </c>
      <c r="D608" s="1">
        <v>43620</v>
      </c>
      <c r="E608" t="s">
        <v>7363</v>
      </c>
      <c r="F608">
        <v>57128</v>
      </c>
      <c r="G608" t="s">
        <v>2845</v>
      </c>
      <c r="H608">
        <v>2108</v>
      </c>
      <c r="I608" t="s">
        <v>4675</v>
      </c>
      <c r="J608" s="1">
        <v>41667</v>
      </c>
      <c r="K608" t="s">
        <v>5996</v>
      </c>
      <c r="L608" t="s">
        <v>46</v>
      </c>
      <c r="M608">
        <v>2108</v>
      </c>
      <c r="N608">
        <v>31</v>
      </c>
      <c r="O608" t="s">
        <v>4676</v>
      </c>
      <c r="P608">
        <v>168</v>
      </c>
      <c r="Q608" t="s">
        <v>4677</v>
      </c>
      <c r="R608">
        <v>23</v>
      </c>
      <c r="S608" t="s">
        <v>2849</v>
      </c>
      <c r="T608">
        <v>647</v>
      </c>
      <c r="U608" s="1">
        <v>43851</v>
      </c>
      <c r="V608" t="s">
        <v>6681</v>
      </c>
      <c r="W608">
        <v>27</v>
      </c>
      <c r="X608" t="s">
        <v>4678</v>
      </c>
      <c r="Y608" t="s">
        <v>4679</v>
      </c>
      <c r="Z608">
        <v>16315976</v>
      </c>
      <c r="AA608" t="s">
        <v>24</v>
      </c>
      <c r="AB608" s="2">
        <f t="shared" si="18"/>
        <v>7.3043478260869561</v>
      </c>
      <c r="AC608" t="str" cm="1">
        <f t="array" ref="AC608">_xlfn.IFS(T608&lt;1000,"tiny",T608&lt;5000,"small",T608&lt;20000,"medium",T608&lt;50000,"large",T608&gt;50000,"very large")</f>
        <v>tiny</v>
      </c>
      <c r="AD608" t="str" cm="1">
        <f t="array" ref="AD608">_xlfn.IFS(W608&lt;5,"small",W608&lt;=20,"medium",W608&gt;20,"large")</f>
        <v>large</v>
      </c>
      <c r="AE608">
        <f t="shared" si="19"/>
        <v>5</v>
      </c>
    </row>
    <row r="609" spans="1:31" x14ac:dyDescent="0.3">
      <c r="A609">
        <v>1274</v>
      </c>
      <c r="B609" t="s">
        <v>4680</v>
      </c>
      <c r="C609" t="s">
        <v>2983</v>
      </c>
      <c r="D609" s="1">
        <v>43853</v>
      </c>
      <c r="E609" t="s">
        <v>7364</v>
      </c>
      <c r="F609">
        <v>16785467</v>
      </c>
      <c r="G609" t="s">
        <v>2983</v>
      </c>
      <c r="H609">
        <v>3061</v>
      </c>
      <c r="I609" t="s">
        <v>4681</v>
      </c>
      <c r="J609" s="1">
        <v>41667</v>
      </c>
      <c r="K609" t="s">
        <v>5997</v>
      </c>
      <c r="L609" t="s">
        <v>37</v>
      </c>
      <c r="M609">
        <v>3061</v>
      </c>
      <c r="N609">
        <v>277</v>
      </c>
      <c r="O609" t="s">
        <v>4682</v>
      </c>
      <c r="P609">
        <v>8944</v>
      </c>
      <c r="Q609" t="s">
        <v>4683</v>
      </c>
      <c r="R609">
        <v>286</v>
      </c>
      <c r="S609" t="s">
        <v>2984</v>
      </c>
      <c r="T609">
        <v>1781123</v>
      </c>
      <c r="U609" s="1">
        <v>43853</v>
      </c>
      <c r="V609" t="s">
        <v>6682</v>
      </c>
      <c r="W609">
        <v>308</v>
      </c>
      <c r="X609" t="s">
        <v>4684</v>
      </c>
      <c r="Y609" t="s">
        <v>4685</v>
      </c>
      <c r="Z609">
        <v>16316451</v>
      </c>
      <c r="AA609" t="s">
        <v>24</v>
      </c>
      <c r="AB609" s="2">
        <f t="shared" si="18"/>
        <v>31.272727272727273</v>
      </c>
      <c r="AC609" t="str" cm="1">
        <f t="array" ref="AC609">_xlfn.IFS(T609&lt;1000,"tiny",T609&lt;5000,"small",T609&lt;20000,"medium",T609&lt;50000,"large",T609&gt;50000,"very large")</f>
        <v>very large</v>
      </c>
      <c r="AD609" t="str" cm="1">
        <f t="array" ref="AD609">_xlfn.IFS(W609&lt;5,"small",W609&lt;=20,"medium",W609&gt;20,"large")</f>
        <v>large</v>
      </c>
      <c r="AE609">
        <f t="shared" si="19"/>
        <v>5</v>
      </c>
    </row>
    <row r="610" spans="1:31" x14ac:dyDescent="0.3">
      <c r="A610">
        <v>2537</v>
      </c>
      <c r="B610" t="s">
        <v>4686</v>
      </c>
      <c r="C610" t="s">
        <v>4687</v>
      </c>
      <c r="D610" s="1">
        <v>43850</v>
      </c>
      <c r="E610" t="s">
        <v>7365</v>
      </c>
      <c r="F610">
        <v>6259399</v>
      </c>
      <c r="G610" t="s">
        <v>4687</v>
      </c>
      <c r="H610">
        <v>8518</v>
      </c>
      <c r="I610" t="s">
        <v>4688</v>
      </c>
      <c r="J610" s="1">
        <v>41668</v>
      </c>
      <c r="K610" t="s">
        <v>5998</v>
      </c>
      <c r="L610" t="s">
        <v>177</v>
      </c>
      <c r="M610">
        <v>8518</v>
      </c>
      <c r="N610">
        <v>51</v>
      </c>
      <c r="O610" t="s">
        <v>4689</v>
      </c>
      <c r="P610">
        <v>7755</v>
      </c>
      <c r="Q610" t="s">
        <v>4690</v>
      </c>
      <c r="R610">
        <v>131</v>
      </c>
      <c r="S610" t="s">
        <v>4691</v>
      </c>
      <c r="T610">
        <v>23150</v>
      </c>
      <c r="U610" s="1">
        <v>43853</v>
      </c>
      <c r="V610" t="s">
        <v>6683</v>
      </c>
      <c r="W610">
        <v>147</v>
      </c>
      <c r="X610" t="s">
        <v>4692</v>
      </c>
      <c r="Y610" t="s">
        <v>4693</v>
      </c>
      <c r="Z610">
        <v>16331291</v>
      </c>
      <c r="AA610" t="s">
        <v>24</v>
      </c>
      <c r="AB610" s="2">
        <f t="shared" si="18"/>
        <v>59.198473282442748</v>
      </c>
      <c r="AC610" t="str" cm="1">
        <f t="array" ref="AC610">_xlfn.IFS(T610&lt;1000,"tiny",T610&lt;5000,"small",T610&lt;20000,"medium",T610&lt;50000,"large",T610&gt;50000,"very large")</f>
        <v>large</v>
      </c>
      <c r="AD610" t="str" cm="1">
        <f t="array" ref="AD610">_xlfn.IFS(W610&lt;5,"small",W610&lt;=20,"medium",W610&gt;20,"large")</f>
        <v>large</v>
      </c>
      <c r="AE610">
        <f t="shared" si="19"/>
        <v>5</v>
      </c>
    </row>
    <row r="611" spans="1:31" x14ac:dyDescent="0.3">
      <c r="A611">
        <v>522</v>
      </c>
      <c r="B611" t="s">
        <v>4694</v>
      </c>
      <c r="C611" t="s">
        <v>4695</v>
      </c>
      <c r="D611" s="1">
        <v>43535</v>
      </c>
      <c r="E611" t="s">
        <v>7366</v>
      </c>
      <c r="F611">
        <v>6530429</v>
      </c>
      <c r="G611" t="s">
        <v>4695</v>
      </c>
      <c r="H611">
        <v>3832</v>
      </c>
      <c r="I611" t="s">
        <v>4696</v>
      </c>
      <c r="J611" s="1">
        <v>41669</v>
      </c>
      <c r="K611" t="s">
        <v>5999</v>
      </c>
      <c r="L611" t="s">
        <v>46</v>
      </c>
      <c r="M611">
        <v>3832</v>
      </c>
      <c r="N611">
        <v>27</v>
      </c>
      <c r="O611" t="s">
        <v>4697</v>
      </c>
      <c r="P611">
        <v>197</v>
      </c>
      <c r="Q611" t="s">
        <v>4698</v>
      </c>
      <c r="R611">
        <v>15</v>
      </c>
      <c r="S611" t="s">
        <v>4699</v>
      </c>
      <c r="T611">
        <v>476</v>
      </c>
      <c r="U611" s="1">
        <v>43847</v>
      </c>
      <c r="V611" t="s">
        <v>6684</v>
      </c>
      <c r="W611">
        <v>23</v>
      </c>
      <c r="X611" t="s">
        <v>4700</v>
      </c>
      <c r="Y611" t="s">
        <v>4701</v>
      </c>
      <c r="Z611">
        <v>16368712</v>
      </c>
      <c r="AA611" t="s">
        <v>24</v>
      </c>
      <c r="AB611" s="2">
        <f t="shared" si="18"/>
        <v>13.133333333333333</v>
      </c>
      <c r="AC611" t="str" cm="1">
        <f t="array" ref="AC611">_xlfn.IFS(T611&lt;1000,"tiny",T611&lt;5000,"small",T611&lt;20000,"medium",T611&lt;50000,"large",T611&gt;50000,"very large")</f>
        <v>tiny</v>
      </c>
      <c r="AD611" t="str" cm="1">
        <f t="array" ref="AD611">_xlfn.IFS(W611&lt;5,"small",W611&lt;=20,"medium",W611&gt;20,"large")</f>
        <v>large</v>
      </c>
      <c r="AE611">
        <f t="shared" si="19"/>
        <v>5</v>
      </c>
    </row>
    <row r="612" spans="1:31" x14ac:dyDescent="0.3">
      <c r="A612">
        <v>450</v>
      </c>
      <c r="B612" t="s">
        <v>4702</v>
      </c>
      <c r="C612" t="s">
        <v>4703</v>
      </c>
      <c r="D612" s="1">
        <v>43853</v>
      </c>
      <c r="E612" t="s">
        <v>7367</v>
      </c>
      <c r="F612">
        <v>5786132</v>
      </c>
      <c r="G612" t="s">
        <v>4703</v>
      </c>
      <c r="H612">
        <v>3666</v>
      </c>
      <c r="I612" t="s">
        <v>4704</v>
      </c>
      <c r="J612" s="1">
        <v>41669</v>
      </c>
      <c r="K612" t="s">
        <v>6000</v>
      </c>
      <c r="L612" t="s">
        <v>46</v>
      </c>
      <c r="M612">
        <v>3666</v>
      </c>
      <c r="N612">
        <v>37</v>
      </c>
      <c r="O612" t="s">
        <v>4705</v>
      </c>
      <c r="P612">
        <v>4281</v>
      </c>
      <c r="Q612" t="s">
        <v>4706</v>
      </c>
      <c r="R612">
        <v>98</v>
      </c>
      <c r="S612" t="s">
        <v>4707</v>
      </c>
      <c r="T612">
        <v>19571</v>
      </c>
      <c r="U612" s="1">
        <v>43851</v>
      </c>
      <c r="V612" t="s">
        <v>6685</v>
      </c>
      <c r="W612">
        <v>118</v>
      </c>
      <c r="X612" t="s">
        <v>4708</v>
      </c>
      <c r="Y612" t="s">
        <v>4709</v>
      </c>
      <c r="Z612">
        <v>16378879</v>
      </c>
      <c r="AA612" t="s">
        <v>24</v>
      </c>
      <c r="AB612" s="2">
        <f t="shared" si="18"/>
        <v>43.683673469387756</v>
      </c>
      <c r="AC612" t="str" cm="1">
        <f t="array" ref="AC612">_xlfn.IFS(T612&lt;1000,"tiny",T612&lt;5000,"small",T612&lt;20000,"medium",T612&lt;50000,"large",T612&gt;50000,"very large")</f>
        <v>medium</v>
      </c>
      <c r="AD612" t="str" cm="1">
        <f t="array" ref="AD612">_xlfn.IFS(W612&lt;5,"small",W612&lt;=20,"medium",W612&gt;20,"large")</f>
        <v>large</v>
      </c>
      <c r="AE612">
        <f t="shared" si="19"/>
        <v>5</v>
      </c>
    </row>
    <row r="613" spans="1:31" x14ac:dyDescent="0.3">
      <c r="A613">
        <v>2392</v>
      </c>
      <c r="B613" t="s">
        <v>4710</v>
      </c>
      <c r="C613" t="s">
        <v>607</v>
      </c>
      <c r="D613" s="1">
        <v>43851</v>
      </c>
      <c r="E613" t="s">
        <v>7368</v>
      </c>
      <c r="F613">
        <v>317776</v>
      </c>
      <c r="G613" t="s">
        <v>607</v>
      </c>
      <c r="H613">
        <v>3283</v>
      </c>
      <c r="I613" t="s">
        <v>4711</v>
      </c>
      <c r="J613" s="1">
        <v>41669</v>
      </c>
      <c r="K613" t="s">
        <v>6001</v>
      </c>
      <c r="L613" t="s">
        <v>46</v>
      </c>
      <c r="M613">
        <v>3283</v>
      </c>
      <c r="N613">
        <v>34</v>
      </c>
      <c r="O613" t="s">
        <v>4712</v>
      </c>
      <c r="P613">
        <v>473</v>
      </c>
      <c r="Q613" t="s">
        <v>4713</v>
      </c>
      <c r="R613">
        <v>27</v>
      </c>
      <c r="S613" t="s">
        <v>611</v>
      </c>
      <c r="T613">
        <v>11780</v>
      </c>
      <c r="U613" s="1">
        <v>43853</v>
      </c>
      <c r="V613" t="s">
        <v>6686</v>
      </c>
      <c r="W613">
        <v>32</v>
      </c>
      <c r="X613" t="s">
        <v>4714</v>
      </c>
      <c r="Y613" t="s">
        <v>4715</v>
      </c>
      <c r="Z613">
        <v>16381571</v>
      </c>
      <c r="AA613" t="s">
        <v>24</v>
      </c>
      <c r="AB613" s="2">
        <f t="shared" si="18"/>
        <v>17.518518518518519</v>
      </c>
      <c r="AC613" t="str" cm="1">
        <f t="array" ref="AC613">_xlfn.IFS(T613&lt;1000,"tiny",T613&lt;5000,"small",T613&lt;20000,"medium",T613&lt;50000,"large",T613&gt;50000,"very large")</f>
        <v>medium</v>
      </c>
      <c r="AD613" t="str" cm="1">
        <f t="array" ref="AD613">_xlfn.IFS(W613&lt;5,"small",W613&lt;=20,"medium",W613&gt;20,"large")</f>
        <v>large</v>
      </c>
      <c r="AE613">
        <f t="shared" si="19"/>
        <v>5</v>
      </c>
    </row>
    <row r="614" spans="1:31" x14ac:dyDescent="0.3">
      <c r="A614">
        <v>498</v>
      </c>
      <c r="B614" t="s">
        <v>4716</v>
      </c>
      <c r="C614" t="s">
        <v>4717</v>
      </c>
      <c r="D614" s="1">
        <v>43840</v>
      </c>
      <c r="E614" t="s">
        <v>7369</v>
      </c>
      <c r="F614">
        <v>12987682</v>
      </c>
      <c r="G614" t="s">
        <v>4717</v>
      </c>
      <c r="H614">
        <v>5862</v>
      </c>
      <c r="I614" t="s">
        <v>4718</v>
      </c>
      <c r="J614" s="1">
        <v>41673</v>
      </c>
      <c r="K614" t="s">
        <v>6002</v>
      </c>
      <c r="L614" t="s">
        <v>37</v>
      </c>
      <c r="M614">
        <v>5862</v>
      </c>
      <c r="N614">
        <v>260</v>
      </c>
      <c r="O614" t="s">
        <v>4719</v>
      </c>
      <c r="P614">
        <v>1824</v>
      </c>
      <c r="Q614" t="s">
        <v>4720</v>
      </c>
      <c r="R614">
        <v>76</v>
      </c>
      <c r="S614" t="s">
        <v>4721</v>
      </c>
      <c r="T614">
        <v>2708</v>
      </c>
      <c r="U614" s="1">
        <v>43853</v>
      </c>
      <c r="V614" t="s">
        <v>6687</v>
      </c>
      <c r="W614">
        <v>91</v>
      </c>
      <c r="X614" t="s">
        <v>4717</v>
      </c>
      <c r="Y614" t="s">
        <v>4722</v>
      </c>
      <c r="Z614">
        <v>16469697</v>
      </c>
      <c r="AA614" t="s">
        <v>25</v>
      </c>
      <c r="AB614" s="2">
        <f t="shared" si="18"/>
        <v>24</v>
      </c>
      <c r="AC614" t="str" cm="1">
        <f t="array" ref="AC614">_xlfn.IFS(T614&lt;1000,"tiny",T614&lt;5000,"small",T614&lt;20000,"medium",T614&lt;50000,"large",T614&gt;50000,"very large")</f>
        <v>small</v>
      </c>
      <c r="AD614" t="str" cm="1">
        <f t="array" ref="AD614">_xlfn.IFS(W614&lt;5,"small",W614&lt;=20,"medium",W614&gt;20,"large")</f>
        <v>large</v>
      </c>
      <c r="AE614">
        <f t="shared" si="19"/>
        <v>5</v>
      </c>
    </row>
    <row r="615" spans="1:31" x14ac:dyDescent="0.3">
      <c r="A615">
        <v>800</v>
      </c>
      <c r="B615" t="s">
        <v>4723</v>
      </c>
      <c r="C615" t="s">
        <v>4724</v>
      </c>
      <c r="D615" s="1">
        <v>43849</v>
      </c>
      <c r="E615" t="s">
        <v>7370</v>
      </c>
      <c r="F615">
        <v>5991032</v>
      </c>
      <c r="G615" t="s">
        <v>4724</v>
      </c>
      <c r="H615">
        <v>2049</v>
      </c>
      <c r="I615" t="s">
        <v>4725</v>
      </c>
      <c r="J615" s="1">
        <v>41673</v>
      </c>
      <c r="K615" t="s">
        <v>6003</v>
      </c>
      <c r="L615" t="s">
        <v>46</v>
      </c>
      <c r="M615">
        <v>2049</v>
      </c>
      <c r="N615">
        <v>28</v>
      </c>
      <c r="O615" t="s">
        <v>4726</v>
      </c>
      <c r="P615">
        <v>4101</v>
      </c>
      <c r="Q615" t="s">
        <v>4727</v>
      </c>
      <c r="R615">
        <v>71</v>
      </c>
      <c r="S615" t="s">
        <v>4728</v>
      </c>
      <c r="T615">
        <v>30085</v>
      </c>
      <c r="U615" s="1">
        <v>43851</v>
      </c>
      <c r="V615" t="s">
        <v>6688</v>
      </c>
      <c r="W615">
        <v>105</v>
      </c>
      <c r="X615" t="s">
        <v>4729</v>
      </c>
      <c r="Y615" t="s">
        <v>4730</v>
      </c>
      <c r="Z615">
        <v>16477702</v>
      </c>
      <c r="AA615" t="s">
        <v>24</v>
      </c>
      <c r="AB615" s="2">
        <f t="shared" si="18"/>
        <v>57.760563380281688</v>
      </c>
      <c r="AC615" t="str" cm="1">
        <f t="array" ref="AC615">_xlfn.IFS(T615&lt;1000,"tiny",T615&lt;5000,"small",T615&lt;20000,"medium",T615&lt;50000,"large",T615&gt;50000,"very large")</f>
        <v>large</v>
      </c>
      <c r="AD615" t="str" cm="1">
        <f t="array" ref="AD615">_xlfn.IFS(W615&lt;5,"small",W615&lt;=20,"medium",W615&gt;20,"large")</f>
        <v>large</v>
      </c>
      <c r="AE615">
        <f t="shared" si="19"/>
        <v>5</v>
      </c>
    </row>
    <row r="616" spans="1:31" x14ac:dyDescent="0.3">
      <c r="A616">
        <v>205</v>
      </c>
      <c r="B616" t="s">
        <v>4731</v>
      </c>
      <c r="C616" t="s">
        <v>4732</v>
      </c>
      <c r="D616" s="1">
        <v>43815</v>
      </c>
      <c r="E616" t="s">
        <v>7371</v>
      </c>
      <c r="F616">
        <v>2615393</v>
      </c>
      <c r="G616" t="s">
        <v>4732</v>
      </c>
      <c r="H616">
        <v>2009</v>
      </c>
      <c r="I616" t="s">
        <v>4733</v>
      </c>
      <c r="J616" s="1">
        <v>41674</v>
      </c>
      <c r="K616" t="s">
        <v>6004</v>
      </c>
      <c r="L616" t="s">
        <v>240</v>
      </c>
      <c r="M616">
        <v>2009</v>
      </c>
      <c r="N616">
        <v>53</v>
      </c>
      <c r="O616" t="s">
        <v>4734</v>
      </c>
      <c r="P616">
        <v>191</v>
      </c>
      <c r="Q616" t="s">
        <v>4735</v>
      </c>
      <c r="R616">
        <v>40</v>
      </c>
      <c r="S616" t="s">
        <v>4736</v>
      </c>
      <c r="T616">
        <v>202</v>
      </c>
      <c r="U616" s="1">
        <v>43851</v>
      </c>
      <c r="V616" t="s">
        <v>6689</v>
      </c>
      <c r="W616">
        <v>49</v>
      </c>
      <c r="X616" t="s">
        <v>4737</v>
      </c>
      <c r="Y616" t="s">
        <v>4738</v>
      </c>
      <c r="Z616">
        <v>16511484</v>
      </c>
      <c r="AA616" t="s">
        <v>24</v>
      </c>
      <c r="AB616" s="2">
        <f t="shared" si="18"/>
        <v>4.7750000000000004</v>
      </c>
      <c r="AC616" t="str" cm="1">
        <f t="array" ref="AC616">_xlfn.IFS(T616&lt;1000,"tiny",T616&lt;5000,"small",T616&lt;20000,"medium",T616&lt;50000,"large",T616&gt;50000,"very large")</f>
        <v>tiny</v>
      </c>
      <c r="AD616" t="str" cm="1">
        <f t="array" ref="AD616">_xlfn.IFS(W616&lt;5,"small",W616&lt;=20,"medium",W616&gt;20,"large")</f>
        <v>large</v>
      </c>
      <c r="AE616">
        <f t="shared" si="19"/>
        <v>5</v>
      </c>
    </row>
    <row r="617" spans="1:31" x14ac:dyDescent="0.3">
      <c r="A617">
        <v>157</v>
      </c>
      <c r="B617" t="s">
        <v>4739</v>
      </c>
      <c r="C617" t="s">
        <v>4524</v>
      </c>
      <c r="D617" s="1">
        <v>43774</v>
      </c>
      <c r="E617" t="s">
        <v>7372</v>
      </c>
      <c r="F617">
        <v>108380</v>
      </c>
      <c r="G617" t="s">
        <v>4524</v>
      </c>
      <c r="H617">
        <v>2463</v>
      </c>
      <c r="I617" t="s">
        <v>4740</v>
      </c>
      <c r="J617" s="1">
        <v>41674</v>
      </c>
      <c r="K617" t="s">
        <v>5528</v>
      </c>
      <c r="L617" t="s">
        <v>240</v>
      </c>
      <c r="M617">
        <v>2463</v>
      </c>
      <c r="N617">
        <v>22</v>
      </c>
      <c r="O617" t="s">
        <v>4741</v>
      </c>
      <c r="P617">
        <v>95</v>
      </c>
      <c r="Q617" t="s">
        <v>4742</v>
      </c>
      <c r="R617">
        <v>25</v>
      </c>
      <c r="S617" t="s">
        <v>4528</v>
      </c>
      <c r="T617">
        <v>305</v>
      </c>
      <c r="U617" s="1">
        <v>43853</v>
      </c>
      <c r="V617" t="s">
        <v>6690</v>
      </c>
      <c r="W617">
        <v>26</v>
      </c>
      <c r="X617" t="s">
        <v>4743</v>
      </c>
      <c r="Y617" t="s">
        <v>4744</v>
      </c>
      <c r="Z617">
        <v>16514887</v>
      </c>
      <c r="AA617" t="s">
        <v>24</v>
      </c>
      <c r="AB617" s="2">
        <f t="shared" si="18"/>
        <v>3.8</v>
      </c>
      <c r="AC617" t="str" cm="1">
        <f t="array" ref="AC617">_xlfn.IFS(T617&lt;1000,"tiny",T617&lt;5000,"small",T617&lt;20000,"medium",T617&lt;50000,"large",T617&gt;50000,"very large")</f>
        <v>tiny</v>
      </c>
      <c r="AD617" t="str" cm="1">
        <f t="array" ref="AD617">_xlfn.IFS(W617&lt;5,"small",W617&lt;=20,"medium",W617&gt;20,"large")</f>
        <v>large</v>
      </c>
      <c r="AE617">
        <f t="shared" si="19"/>
        <v>5</v>
      </c>
    </row>
    <row r="618" spans="1:31" x14ac:dyDescent="0.3">
      <c r="A618">
        <v>286</v>
      </c>
      <c r="B618" t="s">
        <v>4745</v>
      </c>
      <c r="C618" t="s">
        <v>321</v>
      </c>
      <c r="D618" s="1">
        <v>43845</v>
      </c>
      <c r="E618" t="s">
        <v>7373</v>
      </c>
      <c r="F618">
        <v>65632</v>
      </c>
      <c r="G618" t="s">
        <v>321</v>
      </c>
      <c r="H618">
        <v>2981</v>
      </c>
      <c r="I618" t="s">
        <v>4746</v>
      </c>
      <c r="J618" s="1">
        <v>41676</v>
      </c>
      <c r="K618" t="s">
        <v>6005</v>
      </c>
      <c r="L618" t="s">
        <v>29</v>
      </c>
      <c r="M618">
        <v>2981</v>
      </c>
      <c r="N618">
        <v>92</v>
      </c>
      <c r="O618" t="s">
        <v>4747</v>
      </c>
      <c r="P618">
        <v>56</v>
      </c>
      <c r="Q618" t="s">
        <v>4748</v>
      </c>
      <c r="R618">
        <v>7</v>
      </c>
      <c r="S618" t="s">
        <v>325</v>
      </c>
      <c r="T618">
        <v>91</v>
      </c>
      <c r="U618" s="1">
        <v>43851</v>
      </c>
      <c r="V618" t="s">
        <v>6691</v>
      </c>
      <c r="W618">
        <v>7</v>
      </c>
      <c r="X618" t="s">
        <v>817</v>
      </c>
      <c r="Y618" t="s">
        <v>4749</v>
      </c>
      <c r="Z618">
        <v>16582463</v>
      </c>
      <c r="AA618" t="s">
        <v>24</v>
      </c>
      <c r="AB618" s="2">
        <f t="shared" si="18"/>
        <v>8</v>
      </c>
      <c r="AC618" t="str" cm="1">
        <f t="array" ref="AC618">_xlfn.IFS(T618&lt;1000,"tiny",T618&lt;5000,"small",T618&lt;20000,"medium",T618&lt;50000,"large",T618&gt;50000,"very large")</f>
        <v>tiny</v>
      </c>
      <c r="AD618" t="str" cm="1">
        <f t="array" ref="AD618">_xlfn.IFS(W618&lt;5,"small",W618&lt;=20,"medium",W618&gt;20,"large")</f>
        <v>medium</v>
      </c>
      <c r="AE618">
        <f t="shared" si="19"/>
        <v>5</v>
      </c>
    </row>
    <row r="619" spans="1:31" x14ac:dyDescent="0.3">
      <c r="A619">
        <v>1999</v>
      </c>
      <c r="B619" t="s">
        <v>4750</v>
      </c>
      <c r="C619" t="s">
        <v>4751</v>
      </c>
      <c r="D619" s="1">
        <v>43850</v>
      </c>
      <c r="E619" t="s">
        <v>7374</v>
      </c>
      <c r="F619">
        <v>2181346</v>
      </c>
      <c r="G619" t="s">
        <v>4751</v>
      </c>
      <c r="H619">
        <v>20343</v>
      </c>
      <c r="I619" t="s">
        <v>4752</v>
      </c>
      <c r="J619" s="1">
        <v>41677</v>
      </c>
      <c r="K619" t="s">
        <v>6006</v>
      </c>
      <c r="L619" t="s">
        <v>240</v>
      </c>
      <c r="M619">
        <v>20343</v>
      </c>
      <c r="N619">
        <v>49</v>
      </c>
      <c r="O619" t="s">
        <v>4753</v>
      </c>
      <c r="P619">
        <v>3635</v>
      </c>
      <c r="Q619" t="s">
        <v>4754</v>
      </c>
      <c r="R619">
        <v>253</v>
      </c>
      <c r="S619" t="s">
        <v>4755</v>
      </c>
      <c r="T619">
        <v>27930</v>
      </c>
      <c r="U619" s="1">
        <v>43853</v>
      </c>
      <c r="V619" t="s">
        <v>6692</v>
      </c>
      <c r="W619">
        <v>282</v>
      </c>
      <c r="X619" t="s">
        <v>4751</v>
      </c>
      <c r="Y619" t="s">
        <v>4756</v>
      </c>
      <c r="Z619">
        <v>16607898</v>
      </c>
      <c r="AA619" t="s">
        <v>24</v>
      </c>
      <c r="AB619" s="2">
        <f t="shared" si="18"/>
        <v>14.367588932806324</v>
      </c>
      <c r="AC619" t="str" cm="1">
        <f t="array" ref="AC619">_xlfn.IFS(T619&lt;1000,"tiny",T619&lt;5000,"small",T619&lt;20000,"medium",T619&lt;50000,"large",T619&gt;50000,"very large")</f>
        <v>large</v>
      </c>
      <c r="AD619" t="str" cm="1">
        <f t="array" ref="AD619">_xlfn.IFS(W619&lt;5,"small",W619&lt;=20,"medium",W619&gt;20,"large")</f>
        <v>large</v>
      </c>
      <c r="AE619">
        <f t="shared" si="19"/>
        <v>5</v>
      </c>
    </row>
    <row r="620" spans="1:31" x14ac:dyDescent="0.3">
      <c r="A620">
        <v>207</v>
      </c>
      <c r="B620" t="s">
        <v>4757</v>
      </c>
      <c r="C620" t="s">
        <v>4758</v>
      </c>
      <c r="D620" s="1">
        <v>43836</v>
      </c>
      <c r="E620" t="s">
        <v>6863</v>
      </c>
      <c r="F620">
        <v>6613360</v>
      </c>
      <c r="G620" t="s">
        <v>4758</v>
      </c>
      <c r="H620">
        <v>2182</v>
      </c>
      <c r="I620" t="s">
        <v>4759</v>
      </c>
      <c r="J620" s="1">
        <v>41677</v>
      </c>
      <c r="K620" t="s">
        <v>6007</v>
      </c>
      <c r="L620" t="s">
        <v>240</v>
      </c>
      <c r="M620">
        <v>2182</v>
      </c>
      <c r="N620">
        <v>19</v>
      </c>
      <c r="O620" t="s">
        <v>4760</v>
      </c>
      <c r="P620">
        <v>198</v>
      </c>
      <c r="Q620" t="s">
        <v>4761</v>
      </c>
      <c r="R620">
        <v>21</v>
      </c>
      <c r="S620" t="s">
        <v>4762</v>
      </c>
      <c r="T620">
        <v>307</v>
      </c>
      <c r="U620" s="1">
        <v>43853</v>
      </c>
      <c r="V620" t="s">
        <v>6111</v>
      </c>
      <c r="W620">
        <v>28</v>
      </c>
      <c r="X620" t="s">
        <v>4763</v>
      </c>
      <c r="Y620" t="s">
        <v>4764</v>
      </c>
      <c r="Z620">
        <v>16607984</v>
      </c>
      <c r="AA620" t="s">
        <v>24</v>
      </c>
      <c r="AB620" s="2">
        <f t="shared" si="18"/>
        <v>9.4285714285714288</v>
      </c>
      <c r="AC620" t="str" cm="1">
        <f t="array" ref="AC620">_xlfn.IFS(T620&lt;1000,"tiny",T620&lt;5000,"small",T620&lt;20000,"medium",T620&lt;50000,"large",T620&gt;50000,"very large")</f>
        <v>tiny</v>
      </c>
      <c r="AD620" t="str" cm="1">
        <f t="array" ref="AD620">_xlfn.IFS(W620&lt;5,"small",W620&lt;=20,"medium",W620&gt;20,"large")</f>
        <v>large</v>
      </c>
      <c r="AE620">
        <f t="shared" si="19"/>
        <v>5</v>
      </c>
    </row>
    <row r="621" spans="1:31" x14ac:dyDescent="0.3">
      <c r="A621">
        <v>160</v>
      </c>
      <c r="B621" t="s">
        <v>4765</v>
      </c>
      <c r="C621" t="s">
        <v>4766</v>
      </c>
      <c r="D621" s="1">
        <v>43788</v>
      </c>
      <c r="E621" t="s">
        <v>7375</v>
      </c>
      <c r="F621">
        <v>285808</v>
      </c>
      <c r="G621" t="s">
        <v>4766</v>
      </c>
      <c r="H621">
        <v>1630</v>
      </c>
      <c r="I621" t="s">
        <v>4767</v>
      </c>
      <c r="J621" s="1">
        <v>41677</v>
      </c>
      <c r="K621" t="s">
        <v>6008</v>
      </c>
      <c r="L621" t="s">
        <v>29</v>
      </c>
      <c r="M621">
        <v>1630</v>
      </c>
      <c r="N621">
        <v>15</v>
      </c>
      <c r="O621" t="s">
        <v>4768</v>
      </c>
      <c r="P621">
        <v>353</v>
      </c>
      <c r="Q621" t="s">
        <v>4769</v>
      </c>
      <c r="R621">
        <v>43</v>
      </c>
      <c r="S621" t="s">
        <v>4770</v>
      </c>
      <c r="T621">
        <v>502</v>
      </c>
      <c r="U621" s="1">
        <v>43852</v>
      </c>
      <c r="V621" t="s">
        <v>6693</v>
      </c>
      <c r="W621">
        <v>48</v>
      </c>
      <c r="X621" t="s">
        <v>4771</v>
      </c>
      <c r="Y621" t="s">
        <v>4772</v>
      </c>
      <c r="Z621">
        <v>16628673</v>
      </c>
      <c r="AA621" t="s">
        <v>24</v>
      </c>
      <c r="AB621" s="2">
        <f t="shared" si="18"/>
        <v>8.2093023255813957</v>
      </c>
      <c r="AC621" t="str" cm="1">
        <f t="array" ref="AC621">_xlfn.IFS(T621&lt;1000,"tiny",T621&lt;5000,"small",T621&lt;20000,"medium",T621&lt;50000,"large",T621&gt;50000,"very large")</f>
        <v>tiny</v>
      </c>
      <c r="AD621" t="str" cm="1">
        <f t="array" ref="AD621">_xlfn.IFS(W621&lt;5,"small",W621&lt;=20,"medium",W621&gt;20,"large")</f>
        <v>large</v>
      </c>
      <c r="AE621">
        <f t="shared" si="19"/>
        <v>5</v>
      </c>
    </row>
    <row r="622" spans="1:31" x14ac:dyDescent="0.3">
      <c r="A622">
        <v>468</v>
      </c>
      <c r="B622" t="s">
        <v>4773</v>
      </c>
      <c r="C622" t="s">
        <v>4774</v>
      </c>
      <c r="D622" s="1">
        <v>43826</v>
      </c>
      <c r="E622" t="s">
        <v>7376</v>
      </c>
      <c r="F622">
        <v>41558</v>
      </c>
      <c r="G622" t="s">
        <v>4774</v>
      </c>
      <c r="H622">
        <v>1751</v>
      </c>
      <c r="I622" t="s">
        <v>4775</v>
      </c>
      <c r="J622" s="1">
        <v>41681</v>
      </c>
      <c r="K622" t="s">
        <v>6009</v>
      </c>
      <c r="L622" t="s">
        <v>37</v>
      </c>
      <c r="M622">
        <v>1751</v>
      </c>
      <c r="N622">
        <v>46</v>
      </c>
      <c r="O622" t="s">
        <v>4776</v>
      </c>
      <c r="P622">
        <v>276</v>
      </c>
      <c r="Q622" t="s">
        <v>4777</v>
      </c>
      <c r="R622">
        <v>9</v>
      </c>
      <c r="S622" t="s">
        <v>4778</v>
      </c>
      <c r="T622">
        <v>379</v>
      </c>
      <c r="U622" s="1">
        <v>43853</v>
      </c>
      <c r="V622" t="s">
        <v>6391</v>
      </c>
      <c r="W622">
        <v>10</v>
      </c>
      <c r="X622" t="s">
        <v>4779</v>
      </c>
      <c r="Y622" t="s">
        <v>4780</v>
      </c>
      <c r="Z622">
        <v>16733466</v>
      </c>
      <c r="AA622">
        <v>4.0999999999999996</v>
      </c>
      <c r="AB622" s="2">
        <f t="shared" si="18"/>
        <v>30.666666666666668</v>
      </c>
      <c r="AC622" t="str" cm="1">
        <f t="array" ref="AC622">_xlfn.IFS(T622&lt;1000,"tiny",T622&lt;5000,"small",T622&lt;20000,"medium",T622&lt;50000,"large",T622&gt;50000,"very large")</f>
        <v>tiny</v>
      </c>
      <c r="AD622" t="str" cm="1">
        <f t="array" ref="AD622">_xlfn.IFS(W622&lt;5,"small",W622&lt;=20,"medium",W622&gt;20,"large")</f>
        <v>medium</v>
      </c>
      <c r="AE622">
        <f t="shared" si="19"/>
        <v>5</v>
      </c>
    </row>
    <row r="623" spans="1:31" x14ac:dyDescent="0.3">
      <c r="A623">
        <v>392</v>
      </c>
      <c r="B623" t="s">
        <v>4781</v>
      </c>
      <c r="C623" t="s">
        <v>4782</v>
      </c>
      <c r="D623" s="1">
        <v>43837</v>
      </c>
      <c r="E623" t="s">
        <v>7377</v>
      </c>
      <c r="F623">
        <v>438920</v>
      </c>
      <c r="G623" t="s">
        <v>4782</v>
      </c>
      <c r="H623">
        <v>3265</v>
      </c>
      <c r="I623" t="s">
        <v>4783</v>
      </c>
      <c r="J623" s="1">
        <v>41687</v>
      </c>
      <c r="K623" t="s">
        <v>6010</v>
      </c>
      <c r="L623" t="s">
        <v>240</v>
      </c>
      <c r="M623">
        <v>3265</v>
      </c>
      <c r="N623">
        <v>0</v>
      </c>
      <c r="O623" t="s">
        <v>4784</v>
      </c>
      <c r="P623">
        <v>123</v>
      </c>
      <c r="Q623" t="s">
        <v>4785</v>
      </c>
      <c r="R623">
        <v>25</v>
      </c>
      <c r="S623" t="s">
        <v>4786</v>
      </c>
      <c r="T623">
        <v>1964</v>
      </c>
      <c r="U623" s="1">
        <v>43853</v>
      </c>
      <c r="V623" t="s">
        <v>6694</v>
      </c>
      <c r="W623">
        <v>26</v>
      </c>
      <c r="X623" t="s">
        <v>943</v>
      </c>
      <c r="Y623" t="s">
        <v>4787</v>
      </c>
      <c r="Z623">
        <v>16907502</v>
      </c>
      <c r="AA623" t="s">
        <v>24</v>
      </c>
      <c r="AB623" s="2">
        <f t="shared" si="18"/>
        <v>4.92</v>
      </c>
      <c r="AC623" t="str" cm="1">
        <f t="array" ref="AC623">_xlfn.IFS(T623&lt;1000,"tiny",T623&lt;5000,"small",T623&lt;20000,"medium",T623&lt;50000,"large",T623&gt;50000,"very large")</f>
        <v>small</v>
      </c>
      <c r="AD623" t="str" cm="1">
        <f t="array" ref="AD623">_xlfn.IFS(W623&lt;5,"small",W623&lt;=20,"medium",W623&gt;20,"large")</f>
        <v>large</v>
      </c>
      <c r="AE623">
        <f t="shared" si="19"/>
        <v>5</v>
      </c>
    </row>
    <row r="624" spans="1:31" x14ac:dyDescent="0.3">
      <c r="A624">
        <v>344</v>
      </c>
      <c r="B624" t="s">
        <v>4788</v>
      </c>
      <c r="C624" t="s">
        <v>4789</v>
      </c>
      <c r="D624" s="1">
        <v>43845</v>
      </c>
      <c r="E624" t="s">
        <v>7378</v>
      </c>
      <c r="F624">
        <v>841616</v>
      </c>
      <c r="G624" t="s">
        <v>4789</v>
      </c>
      <c r="H624">
        <v>2521</v>
      </c>
      <c r="I624" t="s">
        <v>4790</v>
      </c>
      <c r="J624" s="1">
        <v>41689</v>
      </c>
      <c r="K624" t="s">
        <v>6011</v>
      </c>
      <c r="L624" t="s">
        <v>240</v>
      </c>
      <c r="M624">
        <v>2521</v>
      </c>
      <c r="N624">
        <v>98</v>
      </c>
      <c r="O624" t="s">
        <v>4791</v>
      </c>
      <c r="P624">
        <v>417</v>
      </c>
      <c r="Q624" t="s">
        <v>4792</v>
      </c>
      <c r="R624">
        <v>36</v>
      </c>
      <c r="S624" t="s">
        <v>4793</v>
      </c>
      <c r="T624">
        <v>599</v>
      </c>
      <c r="U624" s="1">
        <v>43852</v>
      </c>
      <c r="V624" t="s">
        <v>6695</v>
      </c>
      <c r="W624">
        <v>44</v>
      </c>
      <c r="X624" t="s">
        <v>4794</v>
      </c>
      <c r="Y624" t="s">
        <v>4795</v>
      </c>
      <c r="Z624">
        <v>16974335</v>
      </c>
      <c r="AA624" t="s">
        <v>25</v>
      </c>
      <c r="AB624" s="2">
        <f t="shared" si="18"/>
        <v>11.583333333333334</v>
      </c>
      <c r="AC624" t="str" cm="1">
        <f t="array" ref="AC624">_xlfn.IFS(T624&lt;1000,"tiny",T624&lt;5000,"small",T624&lt;20000,"medium",T624&lt;50000,"large",T624&gt;50000,"very large")</f>
        <v>tiny</v>
      </c>
      <c r="AD624" t="str" cm="1">
        <f t="array" ref="AD624">_xlfn.IFS(W624&lt;5,"small",W624&lt;=20,"medium",W624&gt;20,"large")</f>
        <v>large</v>
      </c>
      <c r="AE624">
        <f t="shared" si="19"/>
        <v>5</v>
      </c>
    </row>
    <row r="625" spans="1:31" x14ac:dyDescent="0.3">
      <c r="A625">
        <v>259</v>
      </c>
      <c r="B625" t="s">
        <v>4796</v>
      </c>
      <c r="C625" t="s">
        <v>4797</v>
      </c>
      <c r="D625" s="1">
        <v>43401</v>
      </c>
      <c r="E625" t="s">
        <v>7379</v>
      </c>
      <c r="F625">
        <v>1066754</v>
      </c>
      <c r="G625" t="s">
        <v>4797</v>
      </c>
      <c r="H625">
        <v>2658</v>
      </c>
      <c r="I625" t="s">
        <v>4798</v>
      </c>
      <c r="J625" s="1">
        <v>41690</v>
      </c>
      <c r="K625" t="s">
        <v>6012</v>
      </c>
      <c r="L625" t="s">
        <v>240</v>
      </c>
      <c r="M625">
        <v>2658</v>
      </c>
      <c r="N625">
        <v>32</v>
      </c>
      <c r="O625" t="s">
        <v>4799</v>
      </c>
      <c r="P625">
        <v>1832</v>
      </c>
      <c r="Q625" t="s">
        <v>4800</v>
      </c>
      <c r="R625">
        <v>21</v>
      </c>
      <c r="S625" t="s">
        <v>4801</v>
      </c>
      <c r="T625">
        <v>4238</v>
      </c>
      <c r="U625" s="1">
        <v>43853</v>
      </c>
      <c r="V625" t="s">
        <v>6696</v>
      </c>
      <c r="W625">
        <v>26</v>
      </c>
      <c r="X625" t="s">
        <v>4802</v>
      </c>
      <c r="Y625" t="s">
        <v>4803</v>
      </c>
      <c r="Z625">
        <v>17035868</v>
      </c>
      <c r="AA625" t="s">
        <v>24</v>
      </c>
      <c r="AB625" s="2">
        <f t="shared" si="18"/>
        <v>87.238095238095241</v>
      </c>
      <c r="AC625" t="str" cm="1">
        <f t="array" ref="AC625">_xlfn.IFS(T625&lt;1000,"tiny",T625&lt;5000,"small",T625&lt;20000,"medium",T625&lt;50000,"large",T625&gt;50000,"very large")</f>
        <v>small</v>
      </c>
      <c r="AD625" t="str" cm="1">
        <f t="array" ref="AD625">_xlfn.IFS(W625&lt;5,"small",W625&lt;=20,"medium",W625&gt;20,"large")</f>
        <v>large</v>
      </c>
      <c r="AE625">
        <f t="shared" si="19"/>
        <v>5</v>
      </c>
    </row>
    <row r="626" spans="1:31" x14ac:dyDescent="0.3">
      <c r="A626">
        <v>511</v>
      </c>
      <c r="B626" t="s">
        <v>4804</v>
      </c>
      <c r="C626" t="s">
        <v>4805</v>
      </c>
      <c r="D626" s="1">
        <v>43850</v>
      </c>
      <c r="E626" t="s">
        <v>7380</v>
      </c>
      <c r="F626">
        <v>1080370</v>
      </c>
      <c r="G626" t="s">
        <v>4805</v>
      </c>
      <c r="H626">
        <v>2187</v>
      </c>
      <c r="I626" t="s">
        <v>4806</v>
      </c>
      <c r="J626" s="1">
        <v>41691</v>
      </c>
      <c r="K626" t="s">
        <v>6013</v>
      </c>
      <c r="L626" t="s">
        <v>240</v>
      </c>
      <c r="M626">
        <v>2187</v>
      </c>
      <c r="N626">
        <v>91</v>
      </c>
      <c r="O626" t="s">
        <v>4807</v>
      </c>
      <c r="P626">
        <v>420</v>
      </c>
      <c r="Q626" t="s">
        <v>4808</v>
      </c>
      <c r="R626">
        <v>84</v>
      </c>
      <c r="S626" t="s">
        <v>4809</v>
      </c>
      <c r="T626">
        <v>2264</v>
      </c>
      <c r="U626" s="1">
        <v>43853</v>
      </c>
      <c r="V626" t="s">
        <v>6697</v>
      </c>
      <c r="W626">
        <v>92</v>
      </c>
      <c r="X626" t="s">
        <v>4810</v>
      </c>
      <c r="Y626" t="s">
        <v>4811</v>
      </c>
      <c r="Z626">
        <v>17042400</v>
      </c>
      <c r="AA626" t="s">
        <v>24</v>
      </c>
      <c r="AB626" s="2">
        <f t="shared" si="18"/>
        <v>5</v>
      </c>
      <c r="AC626" t="str" cm="1">
        <f t="array" ref="AC626">_xlfn.IFS(T626&lt;1000,"tiny",T626&lt;5000,"small",T626&lt;20000,"medium",T626&lt;50000,"large",T626&gt;50000,"very large")</f>
        <v>small</v>
      </c>
      <c r="AD626" t="str" cm="1">
        <f t="array" ref="AD626">_xlfn.IFS(W626&lt;5,"small",W626&lt;=20,"medium",W626&gt;20,"large")</f>
        <v>large</v>
      </c>
      <c r="AE626">
        <f t="shared" si="19"/>
        <v>5</v>
      </c>
    </row>
    <row r="627" spans="1:31" x14ac:dyDescent="0.3">
      <c r="A627">
        <v>677</v>
      </c>
      <c r="B627" t="s">
        <v>4812</v>
      </c>
      <c r="C627" t="s">
        <v>1913</v>
      </c>
      <c r="D627" s="1">
        <v>43654</v>
      </c>
      <c r="E627" t="s">
        <v>7381</v>
      </c>
      <c r="F627">
        <v>1169522</v>
      </c>
      <c r="G627" t="s">
        <v>1913</v>
      </c>
      <c r="H627">
        <v>1650</v>
      </c>
      <c r="I627" t="s">
        <v>4813</v>
      </c>
      <c r="J627" s="1">
        <v>41693</v>
      </c>
      <c r="K627" t="s">
        <v>6014</v>
      </c>
      <c r="L627" t="s">
        <v>46</v>
      </c>
      <c r="M627">
        <v>1650</v>
      </c>
      <c r="N627">
        <v>28</v>
      </c>
      <c r="O627" t="s">
        <v>4814</v>
      </c>
      <c r="P627">
        <v>65</v>
      </c>
      <c r="Q627" t="s">
        <v>4815</v>
      </c>
      <c r="R627">
        <v>6</v>
      </c>
      <c r="S627" t="s">
        <v>1917</v>
      </c>
      <c r="T627">
        <v>439</v>
      </c>
      <c r="U627" s="1">
        <v>43848</v>
      </c>
      <c r="V627" t="s">
        <v>6698</v>
      </c>
      <c r="W627">
        <v>7</v>
      </c>
      <c r="X627" t="s">
        <v>4816</v>
      </c>
      <c r="Y627" t="s">
        <v>4817</v>
      </c>
      <c r="Z627">
        <v>17111225</v>
      </c>
      <c r="AA627" t="s">
        <v>24</v>
      </c>
      <c r="AB627" s="2">
        <f t="shared" si="18"/>
        <v>10.833333333333334</v>
      </c>
      <c r="AC627" t="str" cm="1">
        <f t="array" ref="AC627">_xlfn.IFS(T627&lt;1000,"tiny",T627&lt;5000,"small",T627&lt;20000,"medium",T627&lt;50000,"large",T627&gt;50000,"very large")</f>
        <v>tiny</v>
      </c>
      <c r="AD627" t="str" cm="1">
        <f t="array" ref="AD627">_xlfn.IFS(W627&lt;5,"small",W627&lt;=20,"medium",W627&gt;20,"large")</f>
        <v>medium</v>
      </c>
      <c r="AE627">
        <f t="shared" si="19"/>
        <v>5</v>
      </c>
    </row>
    <row r="628" spans="1:31" x14ac:dyDescent="0.3">
      <c r="A628">
        <v>1296</v>
      </c>
      <c r="B628" t="s">
        <v>4818</v>
      </c>
      <c r="C628" t="s">
        <v>4819</v>
      </c>
      <c r="D628" s="1">
        <v>43763</v>
      </c>
      <c r="E628" t="s">
        <v>7331</v>
      </c>
      <c r="F628">
        <v>129133</v>
      </c>
      <c r="G628" t="s">
        <v>4819</v>
      </c>
      <c r="H628">
        <v>5040</v>
      </c>
      <c r="I628" t="s">
        <v>4820</v>
      </c>
      <c r="J628" s="1">
        <v>41694</v>
      </c>
      <c r="K628" t="s">
        <v>6015</v>
      </c>
      <c r="L628" t="s">
        <v>46</v>
      </c>
      <c r="M628">
        <v>5040</v>
      </c>
      <c r="N628">
        <v>223</v>
      </c>
      <c r="O628" t="s">
        <v>4821</v>
      </c>
      <c r="P628">
        <v>197</v>
      </c>
      <c r="Q628" t="s">
        <v>4822</v>
      </c>
      <c r="R628">
        <v>25</v>
      </c>
      <c r="S628" t="s">
        <v>4823</v>
      </c>
      <c r="T628">
        <v>10952</v>
      </c>
      <c r="U628" s="1">
        <v>43853</v>
      </c>
      <c r="V628" t="s">
        <v>6699</v>
      </c>
      <c r="W628">
        <v>33</v>
      </c>
      <c r="X628" t="s">
        <v>4824</v>
      </c>
      <c r="Y628" t="s">
        <v>4825</v>
      </c>
      <c r="Z628">
        <v>17150993</v>
      </c>
      <c r="AA628" t="s">
        <v>24</v>
      </c>
      <c r="AB628" s="2">
        <f t="shared" si="18"/>
        <v>7.88</v>
      </c>
      <c r="AC628" t="str" cm="1">
        <f t="array" ref="AC628">_xlfn.IFS(T628&lt;1000,"tiny",T628&lt;5000,"small",T628&lt;20000,"medium",T628&lt;50000,"large",T628&gt;50000,"very large")</f>
        <v>medium</v>
      </c>
      <c r="AD628" t="str" cm="1">
        <f t="array" ref="AD628">_xlfn.IFS(W628&lt;5,"small",W628&lt;=20,"medium",W628&gt;20,"large")</f>
        <v>large</v>
      </c>
      <c r="AE628">
        <f t="shared" si="19"/>
        <v>5</v>
      </c>
    </row>
    <row r="629" spans="1:31" x14ac:dyDescent="0.3">
      <c r="A629">
        <v>474</v>
      </c>
      <c r="B629" t="s">
        <v>4826</v>
      </c>
      <c r="C629" t="s">
        <v>4827</v>
      </c>
      <c r="D629" s="1">
        <v>43845</v>
      </c>
      <c r="E629" t="s">
        <v>7382</v>
      </c>
      <c r="F629">
        <v>5504982</v>
      </c>
      <c r="G629" t="s">
        <v>4827</v>
      </c>
      <c r="H629">
        <v>1448</v>
      </c>
      <c r="I629" t="s">
        <v>4828</v>
      </c>
      <c r="J629" s="1">
        <v>41696</v>
      </c>
      <c r="K629" t="s">
        <v>6016</v>
      </c>
      <c r="L629" t="s">
        <v>46</v>
      </c>
      <c r="M629">
        <v>1448</v>
      </c>
      <c r="N629">
        <v>92</v>
      </c>
      <c r="O629" t="s">
        <v>4829</v>
      </c>
      <c r="P629">
        <v>4369</v>
      </c>
      <c r="Q629" t="s">
        <v>4830</v>
      </c>
      <c r="R629">
        <v>43</v>
      </c>
      <c r="S629" t="s">
        <v>4831</v>
      </c>
      <c r="T629">
        <v>18735</v>
      </c>
      <c r="U629" s="1">
        <v>43852</v>
      </c>
      <c r="V629" t="s">
        <v>6700</v>
      </c>
      <c r="W629">
        <v>62</v>
      </c>
      <c r="X629" t="s">
        <v>4832</v>
      </c>
      <c r="Y629" t="s">
        <v>4833</v>
      </c>
      <c r="Z629">
        <v>17224514</v>
      </c>
      <c r="AA629" t="s">
        <v>24</v>
      </c>
      <c r="AB629" s="2">
        <f t="shared" si="18"/>
        <v>101.6046511627907</v>
      </c>
      <c r="AC629" t="str" cm="1">
        <f t="array" ref="AC629">_xlfn.IFS(T629&lt;1000,"tiny",T629&lt;5000,"small",T629&lt;20000,"medium",T629&lt;50000,"large",T629&gt;50000,"very large")</f>
        <v>medium</v>
      </c>
      <c r="AD629" t="str" cm="1">
        <f t="array" ref="AD629">_xlfn.IFS(W629&lt;5,"small",W629&lt;=20,"medium",W629&gt;20,"large")</f>
        <v>large</v>
      </c>
      <c r="AE629">
        <f t="shared" si="19"/>
        <v>5</v>
      </c>
    </row>
    <row r="630" spans="1:31" x14ac:dyDescent="0.3">
      <c r="A630">
        <v>348</v>
      </c>
      <c r="B630" t="s">
        <v>4834</v>
      </c>
      <c r="C630" t="s">
        <v>4835</v>
      </c>
      <c r="D630" s="1">
        <v>43849</v>
      </c>
      <c r="E630" t="s">
        <v>7383</v>
      </c>
      <c r="F630">
        <v>7080130</v>
      </c>
      <c r="G630" t="s">
        <v>4835</v>
      </c>
      <c r="H630">
        <v>3465</v>
      </c>
      <c r="I630" t="s">
        <v>4836</v>
      </c>
      <c r="J630" s="1">
        <v>41698</v>
      </c>
      <c r="K630" t="s">
        <v>6017</v>
      </c>
      <c r="L630" t="s">
        <v>46</v>
      </c>
      <c r="M630">
        <v>3465</v>
      </c>
      <c r="N630">
        <v>14</v>
      </c>
      <c r="O630" t="s">
        <v>4837</v>
      </c>
      <c r="P630">
        <v>490</v>
      </c>
      <c r="Q630" t="s">
        <v>4838</v>
      </c>
      <c r="R630">
        <v>30</v>
      </c>
      <c r="S630" t="s">
        <v>4839</v>
      </c>
      <c r="T630">
        <v>1752</v>
      </c>
      <c r="U630" s="1">
        <v>43852</v>
      </c>
      <c r="V630" t="s">
        <v>6701</v>
      </c>
      <c r="W630">
        <v>31</v>
      </c>
      <c r="X630" t="s">
        <v>4840</v>
      </c>
      <c r="Y630" t="s">
        <v>4841</v>
      </c>
      <c r="Z630">
        <v>17286587</v>
      </c>
      <c r="AA630" t="s">
        <v>24</v>
      </c>
      <c r="AB630" s="2">
        <f t="shared" si="18"/>
        <v>16.333333333333332</v>
      </c>
      <c r="AC630" t="str" cm="1">
        <f t="array" ref="AC630">_xlfn.IFS(T630&lt;1000,"tiny",T630&lt;5000,"small",T630&lt;20000,"medium",T630&lt;50000,"large",T630&gt;50000,"very large")</f>
        <v>small</v>
      </c>
      <c r="AD630" t="str" cm="1">
        <f t="array" ref="AD630">_xlfn.IFS(W630&lt;5,"small",W630&lt;=20,"medium",W630&gt;20,"large")</f>
        <v>large</v>
      </c>
      <c r="AE630">
        <f t="shared" si="19"/>
        <v>5</v>
      </c>
    </row>
    <row r="631" spans="1:31" x14ac:dyDescent="0.3">
      <c r="A631">
        <v>600</v>
      </c>
      <c r="B631" t="s">
        <v>4842</v>
      </c>
      <c r="C631" t="s">
        <v>4843</v>
      </c>
      <c r="D631" s="1">
        <v>43800</v>
      </c>
      <c r="E631" t="s">
        <v>7384</v>
      </c>
      <c r="F631">
        <v>6824900</v>
      </c>
      <c r="G631" t="s">
        <v>4843</v>
      </c>
      <c r="H631">
        <v>4015</v>
      </c>
      <c r="I631" t="s">
        <v>4844</v>
      </c>
      <c r="J631" s="1">
        <v>41699</v>
      </c>
      <c r="K631" t="s">
        <v>6018</v>
      </c>
      <c r="L631" t="s">
        <v>37</v>
      </c>
      <c r="M631">
        <v>4015</v>
      </c>
      <c r="N631">
        <v>104</v>
      </c>
      <c r="O631" t="s">
        <v>4845</v>
      </c>
      <c r="P631">
        <v>796</v>
      </c>
      <c r="Q631" t="s">
        <v>4846</v>
      </c>
      <c r="R631">
        <v>22</v>
      </c>
      <c r="S631" t="s">
        <v>4847</v>
      </c>
      <c r="T631">
        <v>2329</v>
      </c>
      <c r="U631" s="1">
        <v>43853</v>
      </c>
      <c r="V631" t="s">
        <v>6702</v>
      </c>
      <c r="W631">
        <v>23</v>
      </c>
      <c r="X631" t="s">
        <v>4848</v>
      </c>
      <c r="Y631" t="s">
        <v>4849</v>
      </c>
      <c r="Z631">
        <v>17319719</v>
      </c>
      <c r="AA631" t="s">
        <v>24</v>
      </c>
      <c r="AB631" s="2">
        <f t="shared" si="18"/>
        <v>36.18181818181818</v>
      </c>
      <c r="AC631" t="str" cm="1">
        <f t="array" ref="AC631">_xlfn.IFS(T631&lt;1000,"tiny",T631&lt;5000,"small",T631&lt;20000,"medium",T631&lt;50000,"large",T631&gt;50000,"very large")</f>
        <v>small</v>
      </c>
      <c r="AD631" t="str" cm="1">
        <f t="array" ref="AD631">_xlfn.IFS(W631&lt;5,"small",W631&lt;=20,"medium",W631&gt;20,"large")</f>
        <v>large</v>
      </c>
      <c r="AE631">
        <f t="shared" si="19"/>
        <v>5</v>
      </c>
    </row>
    <row r="632" spans="1:31" x14ac:dyDescent="0.3">
      <c r="A632">
        <v>240</v>
      </c>
      <c r="B632" t="s">
        <v>4850</v>
      </c>
      <c r="C632" t="s">
        <v>4851</v>
      </c>
      <c r="D632" s="1">
        <v>43618</v>
      </c>
      <c r="E632" t="s">
        <v>7385</v>
      </c>
      <c r="F632">
        <v>12960</v>
      </c>
      <c r="G632" t="s">
        <v>4851</v>
      </c>
      <c r="H632">
        <v>3576</v>
      </c>
      <c r="I632" t="s">
        <v>4852</v>
      </c>
      <c r="J632" s="1">
        <v>41699</v>
      </c>
      <c r="K632" t="s">
        <v>6019</v>
      </c>
      <c r="L632" t="s">
        <v>240</v>
      </c>
      <c r="M632">
        <v>3576</v>
      </c>
      <c r="N632">
        <v>1</v>
      </c>
      <c r="O632" t="s">
        <v>4853</v>
      </c>
      <c r="P632">
        <v>249</v>
      </c>
      <c r="Q632" t="s">
        <v>4854</v>
      </c>
      <c r="R632">
        <v>22</v>
      </c>
      <c r="S632" t="s">
        <v>4855</v>
      </c>
      <c r="T632">
        <v>303</v>
      </c>
      <c r="U632" s="1">
        <v>43851</v>
      </c>
      <c r="V632" t="s">
        <v>6703</v>
      </c>
      <c r="W632">
        <v>24</v>
      </c>
      <c r="X632" t="s">
        <v>4856</v>
      </c>
      <c r="Y632" t="s">
        <v>4857</v>
      </c>
      <c r="Z632">
        <v>17327241</v>
      </c>
      <c r="AA632" t="s">
        <v>24</v>
      </c>
      <c r="AB632" s="2">
        <f t="shared" si="18"/>
        <v>11.318181818181818</v>
      </c>
      <c r="AC632" t="str" cm="1">
        <f t="array" ref="AC632">_xlfn.IFS(T632&lt;1000,"tiny",T632&lt;5000,"small",T632&lt;20000,"medium",T632&lt;50000,"large",T632&gt;50000,"very large")</f>
        <v>tiny</v>
      </c>
      <c r="AD632" t="str" cm="1">
        <f t="array" ref="AD632">_xlfn.IFS(W632&lt;5,"small",W632&lt;=20,"medium",W632&gt;20,"large")</f>
        <v>large</v>
      </c>
      <c r="AE632">
        <f t="shared" si="19"/>
        <v>5</v>
      </c>
    </row>
    <row r="633" spans="1:31" x14ac:dyDescent="0.3">
      <c r="A633">
        <v>137</v>
      </c>
      <c r="B633" t="s">
        <v>4858</v>
      </c>
      <c r="C633" t="s">
        <v>1361</v>
      </c>
      <c r="D633" s="1">
        <v>43696</v>
      </c>
      <c r="E633" t="s">
        <v>7386</v>
      </c>
      <c r="F633">
        <v>1666512</v>
      </c>
      <c r="G633" t="s">
        <v>1361</v>
      </c>
      <c r="H633">
        <v>1610</v>
      </c>
      <c r="I633" t="s">
        <v>4859</v>
      </c>
      <c r="J633" s="1">
        <v>41700</v>
      </c>
      <c r="K633" t="s">
        <v>5811</v>
      </c>
      <c r="L633" t="s">
        <v>46</v>
      </c>
      <c r="M633">
        <v>1610</v>
      </c>
      <c r="N633">
        <v>58</v>
      </c>
      <c r="O633" t="s">
        <v>4860</v>
      </c>
      <c r="P633">
        <v>537</v>
      </c>
      <c r="Q633" t="s">
        <v>4861</v>
      </c>
      <c r="R633">
        <v>20</v>
      </c>
      <c r="S633" t="s">
        <v>1365</v>
      </c>
      <c r="T633">
        <v>1681</v>
      </c>
      <c r="U633" s="1">
        <v>43853</v>
      </c>
      <c r="V633" t="s">
        <v>6704</v>
      </c>
      <c r="W633">
        <v>25</v>
      </c>
      <c r="X633" t="s">
        <v>4862</v>
      </c>
      <c r="Y633" t="s">
        <v>4863</v>
      </c>
      <c r="Z633">
        <v>17339218</v>
      </c>
      <c r="AA633" t="s">
        <v>24</v>
      </c>
      <c r="AB633" s="2">
        <f t="shared" si="18"/>
        <v>26.85</v>
      </c>
      <c r="AC633" t="str" cm="1">
        <f t="array" ref="AC633">_xlfn.IFS(T633&lt;1000,"tiny",T633&lt;5000,"small",T633&lt;20000,"medium",T633&lt;50000,"large",T633&gt;50000,"very large")</f>
        <v>small</v>
      </c>
      <c r="AD633" t="str" cm="1">
        <f t="array" ref="AD633">_xlfn.IFS(W633&lt;5,"small",W633&lt;=20,"medium",W633&gt;20,"large")</f>
        <v>large</v>
      </c>
      <c r="AE633">
        <f t="shared" si="19"/>
        <v>5</v>
      </c>
    </row>
    <row r="634" spans="1:31" x14ac:dyDescent="0.3">
      <c r="A634">
        <v>867</v>
      </c>
      <c r="B634" t="s">
        <v>4864</v>
      </c>
      <c r="C634" t="s">
        <v>114</v>
      </c>
      <c r="D634" s="1">
        <v>43850</v>
      </c>
      <c r="E634" t="s">
        <v>7387</v>
      </c>
      <c r="F634">
        <v>47359</v>
      </c>
      <c r="G634" t="s">
        <v>114</v>
      </c>
      <c r="H634">
        <v>1967</v>
      </c>
      <c r="I634" t="s">
        <v>4865</v>
      </c>
      <c r="J634" s="1">
        <v>41701</v>
      </c>
      <c r="K634" t="s">
        <v>6020</v>
      </c>
      <c r="L634" t="s">
        <v>46</v>
      </c>
      <c r="M634">
        <v>1967</v>
      </c>
      <c r="N634">
        <v>46</v>
      </c>
      <c r="O634" t="s">
        <v>4866</v>
      </c>
      <c r="P634">
        <v>2647</v>
      </c>
      <c r="Q634" t="s">
        <v>4867</v>
      </c>
      <c r="R634">
        <v>84</v>
      </c>
      <c r="S634" t="s">
        <v>118</v>
      </c>
      <c r="T634">
        <v>9927</v>
      </c>
      <c r="U634" s="1">
        <v>43853</v>
      </c>
      <c r="V634" t="s">
        <v>6705</v>
      </c>
      <c r="W634">
        <v>118</v>
      </c>
      <c r="X634" t="s">
        <v>3849</v>
      </c>
      <c r="Y634" t="s">
        <v>4868</v>
      </c>
      <c r="Z634">
        <v>17359057</v>
      </c>
      <c r="AA634" t="s">
        <v>24</v>
      </c>
      <c r="AB634" s="2">
        <f t="shared" si="18"/>
        <v>31.511904761904763</v>
      </c>
      <c r="AC634" t="str" cm="1">
        <f t="array" ref="AC634">_xlfn.IFS(T634&lt;1000,"tiny",T634&lt;5000,"small",T634&lt;20000,"medium",T634&lt;50000,"large",T634&gt;50000,"very large")</f>
        <v>medium</v>
      </c>
      <c r="AD634" t="str" cm="1">
        <f t="array" ref="AD634">_xlfn.IFS(W634&lt;5,"small",W634&lt;=20,"medium",W634&gt;20,"large")</f>
        <v>large</v>
      </c>
      <c r="AE634">
        <f t="shared" si="19"/>
        <v>5</v>
      </c>
    </row>
    <row r="635" spans="1:31" x14ac:dyDescent="0.3">
      <c r="A635">
        <v>2407</v>
      </c>
      <c r="B635" t="s">
        <v>4869</v>
      </c>
      <c r="C635" t="s">
        <v>4870</v>
      </c>
      <c r="D635" s="1">
        <v>43847</v>
      </c>
      <c r="E635" t="s">
        <v>7388</v>
      </c>
      <c r="F635">
        <v>18461506</v>
      </c>
      <c r="G635" t="s">
        <v>4870</v>
      </c>
      <c r="H635">
        <v>8799</v>
      </c>
      <c r="I635" t="s">
        <v>4871</v>
      </c>
      <c r="J635" s="1">
        <v>41702</v>
      </c>
      <c r="K635" t="s">
        <v>6021</v>
      </c>
      <c r="L635" t="s">
        <v>177</v>
      </c>
      <c r="M635">
        <v>8799</v>
      </c>
      <c r="N635">
        <v>377</v>
      </c>
      <c r="O635" t="s">
        <v>4872</v>
      </c>
      <c r="P635">
        <v>2253</v>
      </c>
      <c r="Q635" t="s">
        <v>4873</v>
      </c>
      <c r="R635">
        <v>139</v>
      </c>
      <c r="S635" t="s">
        <v>4874</v>
      </c>
      <c r="T635">
        <v>27071</v>
      </c>
      <c r="U635" s="1">
        <v>43853</v>
      </c>
      <c r="V635" t="s">
        <v>6706</v>
      </c>
      <c r="W635">
        <v>169</v>
      </c>
      <c r="X635" t="s">
        <v>4875</v>
      </c>
      <c r="Y635" t="s">
        <v>4876</v>
      </c>
      <c r="Z635">
        <v>17391973</v>
      </c>
      <c r="AA635" t="s">
        <v>24</v>
      </c>
      <c r="AB635" s="2">
        <f t="shared" si="18"/>
        <v>16.208633093525179</v>
      </c>
      <c r="AC635" t="str" cm="1">
        <f t="array" ref="AC635">_xlfn.IFS(T635&lt;1000,"tiny",T635&lt;5000,"small",T635&lt;20000,"medium",T635&lt;50000,"large",T635&gt;50000,"very large")</f>
        <v>large</v>
      </c>
      <c r="AD635" t="str" cm="1">
        <f t="array" ref="AD635">_xlfn.IFS(W635&lt;5,"small",W635&lt;=20,"medium",W635&gt;20,"large")</f>
        <v>large</v>
      </c>
      <c r="AE635">
        <f t="shared" si="19"/>
        <v>5</v>
      </c>
    </row>
    <row r="636" spans="1:31" x14ac:dyDescent="0.3">
      <c r="A636">
        <v>573</v>
      </c>
      <c r="B636" t="s">
        <v>4877</v>
      </c>
      <c r="C636" t="s">
        <v>4878</v>
      </c>
      <c r="D636" s="1">
        <v>43633</v>
      </c>
      <c r="E636" t="s">
        <v>7389</v>
      </c>
      <c r="F636">
        <v>11879915</v>
      </c>
      <c r="G636" t="s">
        <v>4878</v>
      </c>
      <c r="H636">
        <v>1983</v>
      </c>
      <c r="I636" t="s">
        <v>4879</v>
      </c>
      <c r="J636" s="1">
        <v>41703</v>
      </c>
      <c r="K636" t="s">
        <v>6022</v>
      </c>
      <c r="L636" t="s">
        <v>37</v>
      </c>
      <c r="M636">
        <v>1983</v>
      </c>
      <c r="N636">
        <v>117</v>
      </c>
      <c r="O636" t="s">
        <v>4880</v>
      </c>
      <c r="P636">
        <v>461</v>
      </c>
      <c r="Q636" t="s">
        <v>4881</v>
      </c>
      <c r="R636">
        <v>14</v>
      </c>
      <c r="S636" t="s">
        <v>4882</v>
      </c>
      <c r="T636">
        <v>2391</v>
      </c>
      <c r="U636" s="1">
        <v>43851</v>
      </c>
      <c r="V636" t="s">
        <v>6707</v>
      </c>
      <c r="W636">
        <v>14</v>
      </c>
      <c r="X636" t="s">
        <v>4883</v>
      </c>
      <c r="Y636" t="s">
        <v>4884</v>
      </c>
      <c r="Z636">
        <v>17444456</v>
      </c>
      <c r="AA636" t="s">
        <v>24</v>
      </c>
      <c r="AB636" s="2">
        <f t="shared" si="18"/>
        <v>32.928571428571431</v>
      </c>
      <c r="AC636" t="str" cm="1">
        <f t="array" ref="AC636">_xlfn.IFS(T636&lt;1000,"tiny",T636&lt;5000,"small",T636&lt;20000,"medium",T636&lt;50000,"large",T636&gt;50000,"very large")</f>
        <v>small</v>
      </c>
      <c r="AD636" t="str" cm="1">
        <f t="array" ref="AD636">_xlfn.IFS(W636&lt;5,"small",W636&lt;=20,"medium",W636&gt;20,"large")</f>
        <v>medium</v>
      </c>
      <c r="AE636">
        <f t="shared" si="19"/>
        <v>5</v>
      </c>
    </row>
    <row r="637" spans="1:31" x14ac:dyDescent="0.3">
      <c r="A637">
        <v>600</v>
      </c>
      <c r="B637" t="s">
        <v>4885</v>
      </c>
      <c r="C637" t="s">
        <v>277</v>
      </c>
      <c r="D637" s="1">
        <v>43843</v>
      </c>
      <c r="E637" t="s">
        <v>7390</v>
      </c>
      <c r="F637">
        <v>6764390</v>
      </c>
      <c r="G637" t="s">
        <v>277</v>
      </c>
      <c r="H637">
        <v>2738</v>
      </c>
      <c r="I637" t="s">
        <v>4886</v>
      </c>
      <c r="J637" s="1">
        <v>41703</v>
      </c>
      <c r="K637" t="s">
        <v>6023</v>
      </c>
      <c r="L637" t="s">
        <v>37</v>
      </c>
      <c r="M637">
        <v>2738</v>
      </c>
      <c r="N637">
        <v>53</v>
      </c>
      <c r="O637" t="s">
        <v>4887</v>
      </c>
      <c r="P637">
        <v>973</v>
      </c>
      <c r="Q637" t="s">
        <v>4888</v>
      </c>
      <c r="R637">
        <v>94</v>
      </c>
      <c r="S637" t="s">
        <v>281</v>
      </c>
      <c r="T637">
        <v>1366</v>
      </c>
      <c r="U637" s="1">
        <v>43853</v>
      </c>
      <c r="V637" t="s">
        <v>6708</v>
      </c>
      <c r="W637">
        <v>109</v>
      </c>
      <c r="X637" t="s">
        <v>4889</v>
      </c>
      <c r="Y637" t="s">
        <v>4890</v>
      </c>
      <c r="Z637">
        <v>17446726</v>
      </c>
      <c r="AA637" t="s">
        <v>24</v>
      </c>
      <c r="AB637" s="2">
        <f t="shared" si="18"/>
        <v>10.351063829787234</v>
      </c>
      <c r="AC637" t="str" cm="1">
        <f t="array" ref="AC637">_xlfn.IFS(T637&lt;1000,"tiny",T637&lt;5000,"small",T637&lt;20000,"medium",T637&lt;50000,"large",T637&gt;50000,"very large")</f>
        <v>small</v>
      </c>
      <c r="AD637" t="str" cm="1">
        <f t="array" ref="AD637">_xlfn.IFS(W637&lt;5,"small",W637&lt;=20,"medium",W637&gt;20,"large")</f>
        <v>large</v>
      </c>
      <c r="AE637">
        <f t="shared" si="19"/>
        <v>5</v>
      </c>
    </row>
    <row r="638" spans="1:31" x14ac:dyDescent="0.3">
      <c r="A638">
        <v>652</v>
      </c>
      <c r="B638" t="s">
        <v>4891</v>
      </c>
      <c r="C638" t="s">
        <v>4892</v>
      </c>
      <c r="D638" s="1">
        <v>43853</v>
      </c>
      <c r="E638" t="s">
        <v>7391</v>
      </c>
      <c r="F638">
        <v>6823640</v>
      </c>
      <c r="G638" t="s">
        <v>4892</v>
      </c>
      <c r="H638">
        <v>3715</v>
      </c>
      <c r="I638" t="s">
        <v>4893</v>
      </c>
      <c r="J638" s="1">
        <v>41703</v>
      </c>
      <c r="K638" t="s">
        <v>6024</v>
      </c>
      <c r="L638" t="s">
        <v>240</v>
      </c>
      <c r="M638">
        <v>3715</v>
      </c>
      <c r="N638">
        <v>147</v>
      </c>
      <c r="O638" t="s">
        <v>4894</v>
      </c>
      <c r="P638">
        <v>279</v>
      </c>
      <c r="Q638" t="s">
        <v>4895</v>
      </c>
      <c r="R638">
        <v>36</v>
      </c>
      <c r="S638" t="s">
        <v>4896</v>
      </c>
      <c r="T638">
        <v>1496</v>
      </c>
      <c r="U638" s="1">
        <v>43852</v>
      </c>
      <c r="V638" t="s">
        <v>6709</v>
      </c>
      <c r="W638">
        <v>43</v>
      </c>
      <c r="X638" t="s">
        <v>740</v>
      </c>
      <c r="Y638" t="s">
        <v>4897</v>
      </c>
      <c r="Z638">
        <v>17451182</v>
      </c>
      <c r="AA638" t="s">
        <v>4898</v>
      </c>
      <c r="AB638" s="2">
        <f t="shared" si="18"/>
        <v>7.75</v>
      </c>
      <c r="AC638" t="str" cm="1">
        <f t="array" ref="AC638">_xlfn.IFS(T638&lt;1000,"tiny",T638&lt;5000,"small",T638&lt;20000,"medium",T638&lt;50000,"large",T638&gt;50000,"very large")</f>
        <v>small</v>
      </c>
      <c r="AD638" t="str" cm="1">
        <f t="array" ref="AD638">_xlfn.IFS(W638&lt;5,"small",W638&lt;=20,"medium",W638&gt;20,"large")</f>
        <v>large</v>
      </c>
      <c r="AE638">
        <f t="shared" si="19"/>
        <v>5</v>
      </c>
    </row>
    <row r="639" spans="1:31" x14ac:dyDescent="0.3">
      <c r="A639">
        <v>809</v>
      </c>
      <c r="B639" t="s">
        <v>4899</v>
      </c>
      <c r="C639" t="s">
        <v>4900</v>
      </c>
      <c r="D639" s="1">
        <v>43850</v>
      </c>
      <c r="E639" t="s">
        <v>7392</v>
      </c>
      <c r="F639">
        <v>6683114</v>
      </c>
      <c r="G639" t="s">
        <v>4900</v>
      </c>
      <c r="H639">
        <v>1834</v>
      </c>
      <c r="I639" t="s">
        <v>4901</v>
      </c>
      <c r="J639" s="1">
        <v>41704</v>
      </c>
      <c r="K639" t="s">
        <v>6025</v>
      </c>
      <c r="L639" t="s">
        <v>46</v>
      </c>
      <c r="M639">
        <v>1834</v>
      </c>
      <c r="N639">
        <v>145</v>
      </c>
      <c r="O639" t="s">
        <v>4902</v>
      </c>
      <c r="P639">
        <v>3040</v>
      </c>
      <c r="Q639" t="s">
        <v>4903</v>
      </c>
      <c r="R639">
        <v>51</v>
      </c>
      <c r="S639" t="s">
        <v>4904</v>
      </c>
      <c r="T639">
        <v>110739</v>
      </c>
      <c r="U639" s="1">
        <v>43850</v>
      </c>
      <c r="V639" t="s">
        <v>6710</v>
      </c>
      <c r="W639">
        <v>71</v>
      </c>
      <c r="X639" t="s">
        <v>4900</v>
      </c>
      <c r="Y639" t="s">
        <v>4905</v>
      </c>
      <c r="Z639">
        <v>17488986</v>
      </c>
      <c r="AA639" t="s">
        <v>24</v>
      </c>
      <c r="AB639" s="2">
        <f t="shared" si="18"/>
        <v>59.607843137254903</v>
      </c>
      <c r="AC639" t="str" cm="1">
        <f t="array" ref="AC639">_xlfn.IFS(T639&lt;1000,"tiny",T639&lt;5000,"small",T639&lt;20000,"medium",T639&lt;50000,"large",T639&gt;50000,"very large")</f>
        <v>very large</v>
      </c>
      <c r="AD639" t="str" cm="1">
        <f t="array" ref="AD639">_xlfn.IFS(W639&lt;5,"small",W639&lt;=20,"medium",W639&gt;20,"large")</f>
        <v>large</v>
      </c>
      <c r="AE639">
        <f t="shared" si="19"/>
        <v>5</v>
      </c>
    </row>
    <row r="640" spans="1:31" x14ac:dyDescent="0.3">
      <c r="A640">
        <v>638</v>
      </c>
      <c r="B640" t="s">
        <v>4906</v>
      </c>
      <c r="C640" t="s">
        <v>3563</v>
      </c>
      <c r="D640" s="1">
        <v>43832</v>
      </c>
      <c r="E640" t="s">
        <v>7393</v>
      </c>
      <c r="F640">
        <v>2824157</v>
      </c>
      <c r="G640" t="s">
        <v>3563</v>
      </c>
      <c r="H640">
        <v>3310</v>
      </c>
      <c r="I640" t="s">
        <v>4907</v>
      </c>
      <c r="J640" s="1">
        <v>41705</v>
      </c>
      <c r="K640" t="s">
        <v>6026</v>
      </c>
      <c r="L640" t="s">
        <v>46</v>
      </c>
      <c r="M640">
        <v>3310</v>
      </c>
      <c r="N640">
        <v>20</v>
      </c>
      <c r="O640" t="s">
        <v>4908</v>
      </c>
      <c r="P640">
        <v>271</v>
      </c>
      <c r="Q640" t="s">
        <v>4909</v>
      </c>
      <c r="R640">
        <v>23</v>
      </c>
      <c r="S640" t="s">
        <v>3564</v>
      </c>
      <c r="T640">
        <v>756</v>
      </c>
      <c r="U640" s="1">
        <v>43852</v>
      </c>
      <c r="V640" t="s">
        <v>6711</v>
      </c>
      <c r="W640">
        <v>27</v>
      </c>
      <c r="X640" t="s">
        <v>4910</v>
      </c>
      <c r="Y640" t="s">
        <v>4911</v>
      </c>
      <c r="Z640">
        <v>17517521</v>
      </c>
      <c r="AA640" t="s">
        <v>24</v>
      </c>
      <c r="AB640" s="2">
        <f t="shared" si="18"/>
        <v>11.782608695652174</v>
      </c>
      <c r="AC640" t="str" cm="1">
        <f t="array" ref="AC640">_xlfn.IFS(T640&lt;1000,"tiny",T640&lt;5000,"small",T640&lt;20000,"medium",T640&lt;50000,"large",T640&gt;50000,"very large")</f>
        <v>tiny</v>
      </c>
      <c r="AD640" t="str" cm="1">
        <f t="array" ref="AD640">_xlfn.IFS(W640&lt;5,"small",W640&lt;=20,"medium",W640&gt;20,"large")</f>
        <v>large</v>
      </c>
      <c r="AE640">
        <f t="shared" si="19"/>
        <v>5</v>
      </c>
    </row>
    <row r="641" spans="1:31" x14ac:dyDescent="0.3">
      <c r="A641">
        <v>709</v>
      </c>
      <c r="B641" t="s">
        <v>4912</v>
      </c>
      <c r="C641" t="s">
        <v>4913</v>
      </c>
      <c r="D641" s="1">
        <v>43450</v>
      </c>
      <c r="E641" t="s">
        <v>7394</v>
      </c>
      <c r="F641">
        <v>19502438</v>
      </c>
      <c r="G641" t="s">
        <v>4913</v>
      </c>
      <c r="H641">
        <v>2255</v>
      </c>
      <c r="I641" t="s">
        <v>4914</v>
      </c>
      <c r="J641" s="1">
        <v>41710</v>
      </c>
      <c r="K641" t="s">
        <v>6027</v>
      </c>
      <c r="L641" t="s">
        <v>46</v>
      </c>
      <c r="M641">
        <v>2255</v>
      </c>
      <c r="N641">
        <v>40</v>
      </c>
      <c r="O641" t="s">
        <v>4915</v>
      </c>
      <c r="P641">
        <v>85</v>
      </c>
      <c r="Q641" t="s">
        <v>4916</v>
      </c>
      <c r="R641">
        <v>7</v>
      </c>
      <c r="S641" t="s">
        <v>4917</v>
      </c>
      <c r="T641">
        <v>2754</v>
      </c>
      <c r="U641" s="1">
        <v>43850</v>
      </c>
      <c r="V641" t="s">
        <v>6712</v>
      </c>
      <c r="W641">
        <v>10</v>
      </c>
      <c r="X641" t="s">
        <v>4918</v>
      </c>
      <c r="Y641" t="s">
        <v>4919</v>
      </c>
      <c r="Z641">
        <v>17651735</v>
      </c>
      <c r="AA641" t="s">
        <v>24</v>
      </c>
      <c r="AB641" s="2">
        <f t="shared" si="18"/>
        <v>12.142857142857142</v>
      </c>
      <c r="AC641" t="str" cm="1">
        <f t="array" ref="AC641">_xlfn.IFS(T641&lt;1000,"tiny",T641&lt;5000,"small",T641&lt;20000,"medium",T641&lt;50000,"large",T641&gt;50000,"very large")</f>
        <v>small</v>
      </c>
      <c r="AD641" t="str" cm="1">
        <f t="array" ref="AD641">_xlfn.IFS(W641&lt;5,"small",W641&lt;=20,"medium",W641&gt;20,"large")</f>
        <v>medium</v>
      </c>
      <c r="AE641">
        <f t="shared" si="19"/>
        <v>5</v>
      </c>
    </row>
    <row r="642" spans="1:31" x14ac:dyDescent="0.3">
      <c r="A642">
        <v>233</v>
      </c>
      <c r="B642" t="s">
        <v>4920</v>
      </c>
      <c r="C642" t="s">
        <v>4921</v>
      </c>
      <c r="D642" s="1">
        <v>43720</v>
      </c>
      <c r="E642" t="s">
        <v>7395</v>
      </c>
      <c r="F642">
        <v>66500</v>
      </c>
      <c r="G642" t="s">
        <v>4921</v>
      </c>
      <c r="H642">
        <v>1556</v>
      </c>
      <c r="I642" t="s">
        <v>4922</v>
      </c>
      <c r="J642" s="1">
        <v>41710</v>
      </c>
      <c r="K642" t="s">
        <v>6028</v>
      </c>
      <c r="L642" t="s">
        <v>37</v>
      </c>
      <c r="M642">
        <v>1556</v>
      </c>
      <c r="N642">
        <v>26</v>
      </c>
      <c r="O642" t="s">
        <v>4923</v>
      </c>
      <c r="P642">
        <v>348</v>
      </c>
      <c r="Q642" t="s">
        <v>4924</v>
      </c>
      <c r="R642">
        <v>36</v>
      </c>
      <c r="S642" t="s">
        <v>4925</v>
      </c>
      <c r="T642">
        <v>252</v>
      </c>
      <c r="U642" s="1">
        <v>43852</v>
      </c>
      <c r="V642" t="s">
        <v>6713</v>
      </c>
      <c r="W642">
        <v>43</v>
      </c>
      <c r="X642" t="s">
        <v>4926</v>
      </c>
      <c r="Y642" t="s">
        <v>4927</v>
      </c>
      <c r="Z642">
        <v>17671318</v>
      </c>
      <c r="AA642" t="s">
        <v>24</v>
      </c>
      <c r="AB642" s="2">
        <f t="shared" si="18"/>
        <v>9.6666666666666661</v>
      </c>
      <c r="AC642" t="str" cm="1">
        <f t="array" ref="AC642">_xlfn.IFS(T642&lt;1000,"tiny",T642&lt;5000,"small",T642&lt;20000,"medium",T642&lt;50000,"large",T642&gt;50000,"very large")</f>
        <v>tiny</v>
      </c>
      <c r="AD642" t="str" cm="1">
        <f t="array" ref="AD642">_xlfn.IFS(W642&lt;5,"small",W642&lt;=20,"medium",W642&gt;20,"large")</f>
        <v>large</v>
      </c>
      <c r="AE642">
        <f t="shared" si="19"/>
        <v>5</v>
      </c>
    </row>
    <row r="643" spans="1:31" x14ac:dyDescent="0.3">
      <c r="A643">
        <v>367</v>
      </c>
      <c r="B643" t="s">
        <v>4928</v>
      </c>
      <c r="C643" t="s">
        <v>4929</v>
      </c>
      <c r="D643" s="1">
        <v>43397</v>
      </c>
      <c r="E643" t="s">
        <v>7396</v>
      </c>
      <c r="F643">
        <v>3939305</v>
      </c>
      <c r="G643" t="s">
        <v>4929</v>
      </c>
      <c r="H643">
        <v>1442</v>
      </c>
      <c r="I643" t="s">
        <v>4930</v>
      </c>
      <c r="J643" s="1">
        <v>41710</v>
      </c>
      <c r="K643" t="s">
        <v>6029</v>
      </c>
      <c r="L643" t="s">
        <v>46</v>
      </c>
      <c r="M643">
        <v>1442</v>
      </c>
      <c r="N643">
        <v>47</v>
      </c>
      <c r="O643" t="s">
        <v>4931</v>
      </c>
      <c r="P643">
        <v>98</v>
      </c>
      <c r="Q643" t="s">
        <v>4932</v>
      </c>
      <c r="R643">
        <v>1</v>
      </c>
      <c r="S643" t="s">
        <v>4933</v>
      </c>
      <c r="T643">
        <v>2010</v>
      </c>
      <c r="U643" s="1">
        <v>43839</v>
      </c>
      <c r="V643" t="s">
        <v>6714</v>
      </c>
      <c r="W643">
        <v>5</v>
      </c>
      <c r="X643" t="s">
        <v>4934</v>
      </c>
      <c r="Y643" t="s">
        <v>4935</v>
      </c>
      <c r="Z643">
        <v>17674040</v>
      </c>
      <c r="AA643" t="s">
        <v>24</v>
      </c>
      <c r="AB643" s="2">
        <f t="shared" ref="AB643:AB701" si="20">P643/R643</f>
        <v>98</v>
      </c>
      <c r="AC643" t="str" cm="1">
        <f t="array" ref="AC643">_xlfn.IFS(T643&lt;1000,"tiny",T643&lt;5000,"small",T643&lt;20000,"medium",T643&lt;50000,"large",T643&gt;50000,"very large")</f>
        <v>small</v>
      </c>
      <c r="AD643" t="str" cm="1">
        <f t="array" ref="AD643">_xlfn.IFS(W643&lt;5,"small",W643&lt;=20,"medium",W643&gt;20,"large")</f>
        <v>medium</v>
      </c>
      <c r="AE643">
        <f t="shared" ref="AE643:AE701" si="21">DATEDIF(J643,U643,"Y")</f>
        <v>5</v>
      </c>
    </row>
    <row r="644" spans="1:31" x14ac:dyDescent="0.3">
      <c r="A644">
        <v>285</v>
      </c>
      <c r="B644" t="s">
        <v>4936</v>
      </c>
      <c r="C644" t="s">
        <v>4937</v>
      </c>
      <c r="D644" s="1">
        <v>43852</v>
      </c>
      <c r="E644" t="s">
        <v>7397</v>
      </c>
      <c r="F644">
        <v>6943086</v>
      </c>
      <c r="G644" t="s">
        <v>4937</v>
      </c>
      <c r="H644">
        <v>3824</v>
      </c>
      <c r="I644" t="s">
        <v>4938</v>
      </c>
      <c r="J644" s="1">
        <v>41711</v>
      </c>
      <c r="K644" t="s">
        <v>6030</v>
      </c>
      <c r="L644" t="s">
        <v>37</v>
      </c>
      <c r="M644">
        <v>3824</v>
      </c>
      <c r="N644">
        <v>23</v>
      </c>
      <c r="O644" t="s">
        <v>4939</v>
      </c>
      <c r="P644">
        <v>1670</v>
      </c>
      <c r="Q644" t="s">
        <v>4940</v>
      </c>
      <c r="R644">
        <v>68</v>
      </c>
      <c r="S644" t="s">
        <v>4941</v>
      </c>
      <c r="T644">
        <v>2242</v>
      </c>
      <c r="U644" s="1">
        <v>43853</v>
      </c>
      <c r="V644" t="s">
        <v>6715</v>
      </c>
      <c r="W644">
        <v>85</v>
      </c>
      <c r="X644" t="s">
        <v>4937</v>
      </c>
      <c r="Y644" t="s">
        <v>4942</v>
      </c>
      <c r="Z644">
        <v>17689377</v>
      </c>
      <c r="AA644" t="s">
        <v>24</v>
      </c>
      <c r="AB644" s="2">
        <f t="shared" si="20"/>
        <v>24.558823529411764</v>
      </c>
      <c r="AC644" t="str" cm="1">
        <f t="array" ref="AC644">_xlfn.IFS(T644&lt;1000,"tiny",T644&lt;5000,"small",T644&lt;20000,"medium",T644&lt;50000,"large",T644&gt;50000,"very large")</f>
        <v>small</v>
      </c>
      <c r="AD644" t="str" cm="1">
        <f t="array" ref="AD644">_xlfn.IFS(W644&lt;5,"small",W644&lt;=20,"medium",W644&gt;20,"large")</f>
        <v>large</v>
      </c>
      <c r="AE644">
        <f t="shared" si="21"/>
        <v>5</v>
      </c>
    </row>
    <row r="645" spans="1:31" x14ac:dyDescent="0.3">
      <c r="A645">
        <v>1120</v>
      </c>
      <c r="B645" t="s">
        <v>4943</v>
      </c>
      <c r="C645" t="s">
        <v>4944</v>
      </c>
      <c r="D645" s="1">
        <v>43426</v>
      </c>
      <c r="E645" t="s">
        <v>7398</v>
      </c>
      <c r="F645">
        <v>283794</v>
      </c>
      <c r="G645" t="s">
        <v>4944</v>
      </c>
      <c r="H645">
        <v>4433</v>
      </c>
      <c r="I645" t="s">
        <v>4945</v>
      </c>
      <c r="J645" s="1">
        <v>41711</v>
      </c>
      <c r="K645" t="s">
        <v>6031</v>
      </c>
      <c r="L645" t="s">
        <v>46</v>
      </c>
      <c r="M645">
        <v>4433</v>
      </c>
      <c r="N645">
        <v>127</v>
      </c>
      <c r="O645" t="s">
        <v>4946</v>
      </c>
      <c r="P645">
        <v>212</v>
      </c>
      <c r="Q645" t="s">
        <v>4947</v>
      </c>
      <c r="R645">
        <v>20</v>
      </c>
      <c r="S645" t="s">
        <v>4948</v>
      </c>
      <c r="T645">
        <v>2835</v>
      </c>
      <c r="U645" s="1">
        <v>43852</v>
      </c>
      <c r="V645" t="s">
        <v>6716</v>
      </c>
      <c r="W645">
        <v>25</v>
      </c>
      <c r="X645" t="s">
        <v>4949</v>
      </c>
      <c r="Y645" t="s">
        <v>4950</v>
      </c>
      <c r="Z645">
        <v>17706097</v>
      </c>
      <c r="AA645" t="s">
        <v>24</v>
      </c>
      <c r="AB645" s="2">
        <f t="shared" si="20"/>
        <v>10.6</v>
      </c>
      <c r="AC645" t="str" cm="1">
        <f t="array" ref="AC645">_xlfn.IFS(T645&lt;1000,"tiny",T645&lt;5000,"small",T645&lt;20000,"medium",T645&lt;50000,"large",T645&gt;50000,"very large")</f>
        <v>small</v>
      </c>
      <c r="AD645" t="str" cm="1">
        <f t="array" ref="AD645">_xlfn.IFS(W645&lt;5,"small",W645&lt;=20,"medium",W645&gt;20,"large")</f>
        <v>large</v>
      </c>
      <c r="AE645">
        <f t="shared" si="21"/>
        <v>5</v>
      </c>
    </row>
    <row r="646" spans="1:31" x14ac:dyDescent="0.3">
      <c r="A646">
        <v>1482</v>
      </c>
      <c r="B646" t="s">
        <v>4951</v>
      </c>
      <c r="C646" t="s">
        <v>4952</v>
      </c>
      <c r="D646" s="1">
        <v>43792</v>
      </c>
      <c r="E646" t="s">
        <v>7399</v>
      </c>
      <c r="F646">
        <v>6304629</v>
      </c>
      <c r="G646" t="s">
        <v>4952</v>
      </c>
      <c r="H646">
        <v>2555</v>
      </c>
      <c r="I646" t="s">
        <v>4953</v>
      </c>
      <c r="J646" s="1">
        <v>41711</v>
      </c>
      <c r="K646" t="s">
        <v>6032</v>
      </c>
      <c r="L646" t="s">
        <v>240</v>
      </c>
      <c r="M646">
        <v>2555</v>
      </c>
      <c r="N646">
        <v>8</v>
      </c>
      <c r="O646" t="s">
        <v>4954</v>
      </c>
      <c r="P646">
        <v>269</v>
      </c>
      <c r="Q646" t="s">
        <v>4955</v>
      </c>
      <c r="R646">
        <v>6</v>
      </c>
      <c r="S646" t="s">
        <v>4956</v>
      </c>
      <c r="T646">
        <v>4338</v>
      </c>
      <c r="U646" s="1">
        <v>43853</v>
      </c>
      <c r="V646" t="s">
        <v>6568</v>
      </c>
      <c r="W646">
        <v>8</v>
      </c>
      <c r="X646" t="s">
        <v>4957</v>
      </c>
      <c r="Y646" t="s">
        <v>4958</v>
      </c>
      <c r="Z646">
        <v>17720496</v>
      </c>
      <c r="AA646" t="s">
        <v>24</v>
      </c>
      <c r="AB646" s="2">
        <f t="shared" si="20"/>
        <v>44.833333333333336</v>
      </c>
      <c r="AC646" t="str" cm="1">
        <f t="array" ref="AC646">_xlfn.IFS(T646&lt;1000,"tiny",T646&lt;5000,"small",T646&lt;20000,"medium",T646&lt;50000,"large",T646&gt;50000,"very large")</f>
        <v>small</v>
      </c>
      <c r="AD646" t="str" cm="1">
        <f t="array" ref="AD646">_xlfn.IFS(W646&lt;5,"small",W646&lt;=20,"medium",W646&gt;20,"large")</f>
        <v>medium</v>
      </c>
      <c r="AE646">
        <f t="shared" si="21"/>
        <v>5</v>
      </c>
    </row>
    <row r="647" spans="1:31" x14ac:dyDescent="0.3">
      <c r="A647">
        <v>5404</v>
      </c>
      <c r="B647" t="s">
        <v>4959</v>
      </c>
      <c r="C647" t="s">
        <v>4203</v>
      </c>
      <c r="D647" s="1">
        <v>43852</v>
      </c>
      <c r="E647" t="s">
        <v>7400</v>
      </c>
      <c r="F647">
        <v>761456</v>
      </c>
      <c r="G647" t="s">
        <v>4203</v>
      </c>
      <c r="H647">
        <v>20445</v>
      </c>
      <c r="I647" t="s">
        <v>4960</v>
      </c>
      <c r="J647" s="1">
        <v>41711</v>
      </c>
      <c r="K647" t="s">
        <v>6033</v>
      </c>
      <c r="L647" t="s">
        <v>240</v>
      </c>
      <c r="M647">
        <v>20445</v>
      </c>
      <c r="N647">
        <v>1307</v>
      </c>
      <c r="O647" t="s">
        <v>4961</v>
      </c>
      <c r="P647">
        <v>25250</v>
      </c>
      <c r="Q647" t="s">
        <v>4962</v>
      </c>
      <c r="R647">
        <v>364</v>
      </c>
      <c r="S647" t="s">
        <v>4207</v>
      </c>
      <c r="T647">
        <v>168201</v>
      </c>
      <c r="U647" s="1">
        <v>43853</v>
      </c>
      <c r="V647" t="s">
        <v>6717</v>
      </c>
      <c r="W647">
        <v>1682</v>
      </c>
      <c r="X647" t="s">
        <v>4963</v>
      </c>
      <c r="Y647" t="s">
        <v>4964</v>
      </c>
      <c r="Z647">
        <v>17728164</v>
      </c>
      <c r="AA647" t="s">
        <v>24</v>
      </c>
      <c r="AB647" s="2">
        <f t="shared" si="20"/>
        <v>69.368131868131869</v>
      </c>
      <c r="AC647" t="str" cm="1">
        <f t="array" ref="AC647">_xlfn.IFS(T647&lt;1000,"tiny",T647&lt;5000,"small",T647&lt;20000,"medium",T647&lt;50000,"large",T647&gt;50000,"very large")</f>
        <v>very large</v>
      </c>
      <c r="AD647" t="str" cm="1">
        <f t="array" ref="AD647">_xlfn.IFS(W647&lt;5,"small",W647&lt;=20,"medium",W647&gt;20,"large")</f>
        <v>large</v>
      </c>
      <c r="AE647">
        <f t="shared" si="21"/>
        <v>5</v>
      </c>
    </row>
    <row r="648" spans="1:31" x14ac:dyDescent="0.3">
      <c r="A648">
        <v>478</v>
      </c>
      <c r="B648" t="s">
        <v>4965</v>
      </c>
      <c r="C648" t="s">
        <v>4966</v>
      </c>
      <c r="D648" s="1">
        <v>43710</v>
      </c>
      <c r="E648" t="s">
        <v>7401</v>
      </c>
      <c r="F648">
        <v>219935</v>
      </c>
      <c r="G648" t="s">
        <v>4966</v>
      </c>
      <c r="H648">
        <v>3470</v>
      </c>
      <c r="I648" t="s">
        <v>4967</v>
      </c>
      <c r="J648" s="1">
        <v>41712</v>
      </c>
      <c r="K648" t="s">
        <v>6034</v>
      </c>
      <c r="L648" t="s">
        <v>240</v>
      </c>
      <c r="M648">
        <v>3470</v>
      </c>
      <c r="N648">
        <v>100</v>
      </c>
      <c r="O648" t="s">
        <v>4968</v>
      </c>
      <c r="P648">
        <v>339</v>
      </c>
      <c r="Q648" t="s">
        <v>4969</v>
      </c>
      <c r="R648">
        <v>42</v>
      </c>
      <c r="S648" t="s">
        <v>4970</v>
      </c>
      <c r="T648">
        <v>4787</v>
      </c>
      <c r="U648" s="1">
        <v>43850</v>
      </c>
      <c r="V648" t="s">
        <v>6718</v>
      </c>
      <c r="W648">
        <v>46</v>
      </c>
      <c r="X648" t="s">
        <v>4971</v>
      </c>
      <c r="Y648" t="s">
        <v>4972</v>
      </c>
      <c r="Z648">
        <v>17762549</v>
      </c>
      <c r="AA648" t="s">
        <v>24</v>
      </c>
      <c r="AB648" s="2">
        <f t="shared" si="20"/>
        <v>8.0714285714285712</v>
      </c>
      <c r="AC648" t="str" cm="1">
        <f t="array" ref="AC648">_xlfn.IFS(T648&lt;1000,"tiny",T648&lt;5000,"small",T648&lt;20000,"medium",T648&lt;50000,"large",T648&gt;50000,"very large")</f>
        <v>small</v>
      </c>
      <c r="AD648" t="str" cm="1">
        <f t="array" ref="AD648">_xlfn.IFS(W648&lt;5,"small",W648&lt;=20,"medium",W648&gt;20,"large")</f>
        <v>large</v>
      </c>
      <c r="AE648">
        <f t="shared" si="21"/>
        <v>5</v>
      </c>
    </row>
    <row r="649" spans="1:31" x14ac:dyDescent="0.3">
      <c r="A649">
        <v>1451</v>
      </c>
      <c r="B649" t="s">
        <v>4973</v>
      </c>
      <c r="C649" t="s">
        <v>4974</v>
      </c>
      <c r="D649" s="1">
        <v>43853</v>
      </c>
      <c r="E649" t="s">
        <v>7402</v>
      </c>
      <c r="F649">
        <v>24937341</v>
      </c>
      <c r="G649" t="s">
        <v>4974</v>
      </c>
      <c r="H649">
        <v>18460</v>
      </c>
      <c r="I649" t="s">
        <v>4975</v>
      </c>
      <c r="J649" s="1">
        <v>41714</v>
      </c>
      <c r="K649" t="s">
        <v>6035</v>
      </c>
      <c r="L649" t="s">
        <v>240</v>
      </c>
      <c r="M649">
        <v>18460</v>
      </c>
      <c r="N649">
        <v>777</v>
      </c>
      <c r="O649" t="s">
        <v>4976</v>
      </c>
      <c r="P649">
        <v>3923</v>
      </c>
      <c r="Q649" t="s">
        <v>4977</v>
      </c>
      <c r="R649">
        <v>284</v>
      </c>
      <c r="S649" t="s">
        <v>4978</v>
      </c>
      <c r="T649">
        <v>133404</v>
      </c>
      <c r="U649" s="1">
        <v>43853</v>
      </c>
      <c r="V649" t="s">
        <v>6719</v>
      </c>
      <c r="W649">
        <v>317</v>
      </c>
      <c r="X649" t="s">
        <v>4974</v>
      </c>
      <c r="Y649" t="s">
        <v>4979</v>
      </c>
      <c r="Z649">
        <v>17803236</v>
      </c>
      <c r="AA649" t="s">
        <v>24</v>
      </c>
      <c r="AB649" s="2">
        <f t="shared" si="20"/>
        <v>13.81338028169014</v>
      </c>
      <c r="AC649" t="str" cm="1">
        <f t="array" ref="AC649">_xlfn.IFS(T649&lt;1000,"tiny",T649&lt;5000,"small",T649&lt;20000,"medium",T649&lt;50000,"large",T649&gt;50000,"very large")</f>
        <v>very large</v>
      </c>
      <c r="AD649" t="str" cm="1">
        <f t="array" ref="AD649">_xlfn.IFS(W649&lt;5,"small",W649&lt;=20,"medium",W649&gt;20,"large")</f>
        <v>large</v>
      </c>
      <c r="AE649">
        <f t="shared" si="21"/>
        <v>5</v>
      </c>
    </row>
    <row r="650" spans="1:31" x14ac:dyDescent="0.3">
      <c r="A650">
        <v>423</v>
      </c>
      <c r="B650" t="s">
        <v>4980</v>
      </c>
      <c r="C650" t="s">
        <v>4981</v>
      </c>
      <c r="D650" s="1">
        <v>43705</v>
      </c>
      <c r="E650" t="s">
        <v>7403</v>
      </c>
      <c r="F650">
        <v>1800351</v>
      </c>
      <c r="G650" t="s">
        <v>4981</v>
      </c>
      <c r="H650">
        <v>2526</v>
      </c>
      <c r="I650" t="s">
        <v>4982</v>
      </c>
      <c r="J650" s="1">
        <v>41717</v>
      </c>
      <c r="K650" t="s">
        <v>6036</v>
      </c>
      <c r="L650" t="s">
        <v>46</v>
      </c>
      <c r="M650">
        <v>2526</v>
      </c>
      <c r="N650">
        <v>12</v>
      </c>
      <c r="O650" t="s">
        <v>4983</v>
      </c>
      <c r="P650">
        <v>114</v>
      </c>
      <c r="Q650" t="s">
        <v>4984</v>
      </c>
      <c r="R650">
        <v>9</v>
      </c>
      <c r="S650" t="s">
        <v>4985</v>
      </c>
      <c r="T650">
        <v>13502</v>
      </c>
      <c r="U650" s="1">
        <v>43853</v>
      </c>
      <c r="V650" t="s">
        <v>6720</v>
      </c>
      <c r="W650">
        <v>12</v>
      </c>
      <c r="X650" t="s">
        <v>4986</v>
      </c>
      <c r="Y650" t="s">
        <v>4987</v>
      </c>
      <c r="Z650">
        <v>17890722</v>
      </c>
      <c r="AA650" t="s">
        <v>24</v>
      </c>
      <c r="AB650" s="2">
        <f t="shared" si="20"/>
        <v>12.666666666666666</v>
      </c>
      <c r="AC650" t="str" cm="1">
        <f t="array" ref="AC650">_xlfn.IFS(T650&lt;1000,"tiny",T650&lt;5000,"small",T650&lt;20000,"medium",T650&lt;50000,"large",T650&gt;50000,"very large")</f>
        <v>medium</v>
      </c>
      <c r="AD650" t="str" cm="1">
        <f t="array" ref="AD650">_xlfn.IFS(W650&lt;5,"small",W650&lt;=20,"medium",W650&gt;20,"large")</f>
        <v>medium</v>
      </c>
      <c r="AE650">
        <f t="shared" si="21"/>
        <v>5</v>
      </c>
    </row>
    <row r="651" spans="1:31" x14ac:dyDescent="0.3">
      <c r="A651">
        <v>214</v>
      </c>
      <c r="B651" t="s">
        <v>4988</v>
      </c>
      <c r="C651" t="s">
        <v>4989</v>
      </c>
      <c r="D651" s="1">
        <v>43853</v>
      </c>
      <c r="E651" t="s">
        <v>7404</v>
      </c>
      <c r="F651">
        <v>341675</v>
      </c>
      <c r="G651" t="s">
        <v>4989</v>
      </c>
      <c r="H651">
        <v>2169</v>
      </c>
      <c r="I651" t="s">
        <v>4990</v>
      </c>
      <c r="J651" s="1">
        <v>41718</v>
      </c>
      <c r="K651" t="s">
        <v>6037</v>
      </c>
      <c r="L651" t="s">
        <v>37</v>
      </c>
      <c r="M651">
        <v>2169</v>
      </c>
      <c r="N651">
        <v>69</v>
      </c>
      <c r="O651" t="s">
        <v>4991</v>
      </c>
      <c r="P651">
        <v>1168</v>
      </c>
      <c r="Q651" t="s">
        <v>4992</v>
      </c>
      <c r="R651">
        <v>34</v>
      </c>
      <c r="S651" t="s">
        <v>4993</v>
      </c>
      <c r="T651">
        <v>4226</v>
      </c>
      <c r="U651" s="1">
        <v>43853</v>
      </c>
      <c r="V651" t="s">
        <v>6721</v>
      </c>
      <c r="W651">
        <v>39</v>
      </c>
      <c r="X651" t="s">
        <v>4994</v>
      </c>
      <c r="Y651" t="s">
        <v>4995</v>
      </c>
      <c r="Z651">
        <v>17938217</v>
      </c>
      <c r="AA651" t="s">
        <v>24</v>
      </c>
      <c r="AB651" s="2">
        <f t="shared" si="20"/>
        <v>34.352941176470587</v>
      </c>
      <c r="AC651" t="str" cm="1">
        <f t="array" ref="AC651">_xlfn.IFS(T651&lt;1000,"tiny",T651&lt;5000,"small",T651&lt;20000,"medium",T651&lt;50000,"large",T651&gt;50000,"very large")</f>
        <v>small</v>
      </c>
      <c r="AD651" t="str" cm="1">
        <f t="array" ref="AD651">_xlfn.IFS(W651&lt;5,"small",W651&lt;=20,"medium",W651&gt;20,"large")</f>
        <v>large</v>
      </c>
      <c r="AE651">
        <f t="shared" si="21"/>
        <v>5</v>
      </c>
    </row>
    <row r="652" spans="1:31" x14ac:dyDescent="0.3">
      <c r="A652">
        <v>516</v>
      </c>
      <c r="B652" t="s">
        <v>4996</v>
      </c>
      <c r="C652" t="s">
        <v>4997</v>
      </c>
      <c r="D652" s="1">
        <v>43850</v>
      </c>
      <c r="E652" t="s">
        <v>7405</v>
      </c>
      <c r="F652">
        <v>3558762</v>
      </c>
      <c r="G652" t="s">
        <v>4997</v>
      </c>
      <c r="H652">
        <v>2087</v>
      </c>
      <c r="I652" t="s">
        <v>4998</v>
      </c>
      <c r="J652" s="1">
        <v>41718</v>
      </c>
      <c r="K652" t="s">
        <v>6038</v>
      </c>
      <c r="L652" t="s">
        <v>46</v>
      </c>
      <c r="M652">
        <v>2087</v>
      </c>
      <c r="N652">
        <v>58</v>
      </c>
      <c r="O652" t="s">
        <v>4999</v>
      </c>
      <c r="P652">
        <v>105</v>
      </c>
      <c r="Q652" t="s">
        <v>5000</v>
      </c>
      <c r="R652">
        <v>24</v>
      </c>
      <c r="S652" t="s">
        <v>5001</v>
      </c>
      <c r="T652">
        <v>387</v>
      </c>
      <c r="U652" s="1">
        <v>43850</v>
      </c>
      <c r="V652" t="s">
        <v>6722</v>
      </c>
      <c r="W652">
        <v>27</v>
      </c>
      <c r="X652" t="s">
        <v>5002</v>
      </c>
      <c r="Y652" t="s">
        <v>5003</v>
      </c>
      <c r="Z652">
        <v>17942449</v>
      </c>
      <c r="AA652" t="s">
        <v>24</v>
      </c>
      <c r="AB652" s="2">
        <f t="shared" si="20"/>
        <v>4.375</v>
      </c>
      <c r="AC652" t="str" cm="1">
        <f t="array" ref="AC652">_xlfn.IFS(T652&lt;1000,"tiny",T652&lt;5000,"small",T652&lt;20000,"medium",T652&lt;50000,"large",T652&gt;50000,"very large")</f>
        <v>tiny</v>
      </c>
      <c r="AD652" t="str" cm="1">
        <f t="array" ref="AD652">_xlfn.IFS(W652&lt;5,"small",W652&lt;=20,"medium",W652&gt;20,"large")</f>
        <v>large</v>
      </c>
      <c r="AE652">
        <f t="shared" si="21"/>
        <v>5</v>
      </c>
    </row>
    <row r="653" spans="1:31" x14ac:dyDescent="0.3">
      <c r="A653">
        <v>218</v>
      </c>
      <c r="B653" t="s">
        <v>5004</v>
      </c>
      <c r="C653" t="s">
        <v>5005</v>
      </c>
      <c r="D653" s="1">
        <v>43738</v>
      </c>
      <c r="E653" t="s">
        <v>7406</v>
      </c>
      <c r="F653">
        <v>110123</v>
      </c>
      <c r="G653" t="s">
        <v>5005</v>
      </c>
      <c r="H653">
        <v>2591</v>
      </c>
      <c r="I653" t="s">
        <v>5006</v>
      </c>
      <c r="J653" s="1">
        <v>41718</v>
      </c>
      <c r="K653" t="s">
        <v>6039</v>
      </c>
      <c r="L653" t="s">
        <v>240</v>
      </c>
      <c r="M653">
        <v>2591</v>
      </c>
      <c r="N653">
        <v>56</v>
      </c>
      <c r="O653" t="s">
        <v>5007</v>
      </c>
      <c r="P653">
        <v>489</v>
      </c>
      <c r="Q653" t="s">
        <v>5008</v>
      </c>
      <c r="R653">
        <v>38</v>
      </c>
      <c r="S653" t="s">
        <v>5009</v>
      </c>
      <c r="T653">
        <v>530</v>
      </c>
      <c r="U653" s="1">
        <v>43851</v>
      </c>
      <c r="V653" t="s">
        <v>6723</v>
      </c>
      <c r="W653">
        <v>42</v>
      </c>
      <c r="X653" t="s">
        <v>5010</v>
      </c>
      <c r="Y653" t="s">
        <v>5011</v>
      </c>
      <c r="Z653">
        <v>17944871</v>
      </c>
      <c r="AA653" t="s">
        <v>24</v>
      </c>
      <c r="AB653" s="2">
        <f t="shared" si="20"/>
        <v>12.868421052631579</v>
      </c>
      <c r="AC653" t="str" cm="1">
        <f t="array" ref="AC653">_xlfn.IFS(T653&lt;1000,"tiny",T653&lt;5000,"small",T653&lt;20000,"medium",T653&lt;50000,"large",T653&gt;50000,"very large")</f>
        <v>tiny</v>
      </c>
      <c r="AD653" t="str" cm="1">
        <f t="array" ref="AD653">_xlfn.IFS(W653&lt;5,"small",W653&lt;=20,"medium",W653&gt;20,"large")</f>
        <v>large</v>
      </c>
      <c r="AE653">
        <f t="shared" si="21"/>
        <v>5</v>
      </c>
    </row>
    <row r="654" spans="1:31" x14ac:dyDescent="0.3">
      <c r="A654">
        <v>918</v>
      </c>
      <c r="B654" t="s">
        <v>5012</v>
      </c>
      <c r="C654" t="s">
        <v>5013</v>
      </c>
      <c r="D654" s="1">
        <v>43851</v>
      </c>
      <c r="E654" t="s">
        <v>7407</v>
      </c>
      <c r="F654">
        <v>1562906</v>
      </c>
      <c r="G654" t="s">
        <v>5013</v>
      </c>
      <c r="H654">
        <v>2225</v>
      </c>
      <c r="I654" t="s">
        <v>5014</v>
      </c>
      <c r="J654" s="1">
        <v>41718</v>
      </c>
      <c r="K654" t="s">
        <v>6040</v>
      </c>
      <c r="L654" t="s">
        <v>46</v>
      </c>
      <c r="M654">
        <v>2225</v>
      </c>
      <c r="N654">
        <v>190</v>
      </c>
      <c r="O654" t="s">
        <v>5015</v>
      </c>
      <c r="P654">
        <v>6986</v>
      </c>
      <c r="Q654" t="s">
        <v>5016</v>
      </c>
      <c r="R654">
        <v>107</v>
      </c>
      <c r="S654" t="s">
        <v>5017</v>
      </c>
      <c r="T654">
        <v>860525</v>
      </c>
      <c r="U654" s="1">
        <v>43849</v>
      </c>
      <c r="V654" t="s">
        <v>6724</v>
      </c>
      <c r="W654">
        <v>148</v>
      </c>
      <c r="X654" t="s">
        <v>5018</v>
      </c>
      <c r="Y654" t="s">
        <v>5019</v>
      </c>
      <c r="Z654">
        <v>17960746</v>
      </c>
      <c r="AA654" t="s">
        <v>24</v>
      </c>
      <c r="AB654" s="2">
        <f t="shared" si="20"/>
        <v>65.289719626168221</v>
      </c>
      <c r="AC654" t="str" cm="1">
        <f t="array" ref="AC654">_xlfn.IFS(T654&lt;1000,"tiny",T654&lt;5000,"small",T654&lt;20000,"medium",T654&lt;50000,"large",T654&gt;50000,"very large")</f>
        <v>very large</v>
      </c>
      <c r="AD654" t="str" cm="1">
        <f t="array" ref="AD654">_xlfn.IFS(W654&lt;5,"small",W654&lt;=20,"medium",W654&gt;20,"large")</f>
        <v>large</v>
      </c>
      <c r="AE654">
        <f t="shared" si="21"/>
        <v>5</v>
      </c>
    </row>
    <row r="655" spans="1:31" x14ac:dyDescent="0.3">
      <c r="A655">
        <v>430</v>
      </c>
      <c r="B655" t="s">
        <v>5020</v>
      </c>
      <c r="C655" t="s">
        <v>5021</v>
      </c>
      <c r="D655" s="1">
        <v>43844</v>
      </c>
      <c r="E655" t="s">
        <v>7408</v>
      </c>
      <c r="F655">
        <v>234997</v>
      </c>
      <c r="G655" t="s">
        <v>5021</v>
      </c>
      <c r="H655">
        <v>5695</v>
      </c>
      <c r="I655" t="s">
        <v>5022</v>
      </c>
      <c r="J655" s="1">
        <v>41719</v>
      </c>
      <c r="K655" t="s">
        <v>6041</v>
      </c>
      <c r="L655" t="s">
        <v>37</v>
      </c>
      <c r="M655">
        <v>5695</v>
      </c>
      <c r="N655">
        <v>61</v>
      </c>
      <c r="O655" t="s">
        <v>5023</v>
      </c>
      <c r="P655">
        <v>39</v>
      </c>
      <c r="Q655" t="s">
        <v>5024</v>
      </c>
      <c r="R655">
        <v>8</v>
      </c>
      <c r="S655" t="s">
        <v>5025</v>
      </c>
      <c r="T655">
        <v>392</v>
      </c>
      <c r="U655" s="1">
        <v>43853</v>
      </c>
      <c r="V655" t="s">
        <v>6725</v>
      </c>
      <c r="W655">
        <v>9</v>
      </c>
      <c r="X655" t="s">
        <v>5026</v>
      </c>
      <c r="Y655" t="s">
        <v>5027</v>
      </c>
      <c r="Z655">
        <v>17984636</v>
      </c>
      <c r="AA655" t="s">
        <v>24</v>
      </c>
      <c r="AB655" s="2">
        <f t="shared" si="20"/>
        <v>4.875</v>
      </c>
      <c r="AC655" t="str" cm="1">
        <f t="array" ref="AC655">_xlfn.IFS(T655&lt;1000,"tiny",T655&lt;5000,"small",T655&lt;20000,"medium",T655&lt;50000,"large",T655&gt;50000,"very large")</f>
        <v>tiny</v>
      </c>
      <c r="AD655" t="str" cm="1">
        <f t="array" ref="AD655">_xlfn.IFS(W655&lt;5,"small",W655&lt;=20,"medium",W655&gt;20,"large")</f>
        <v>medium</v>
      </c>
      <c r="AE655">
        <f t="shared" si="21"/>
        <v>5</v>
      </c>
    </row>
    <row r="656" spans="1:31" x14ac:dyDescent="0.3">
      <c r="A656">
        <v>563</v>
      </c>
      <c r="B656" t="s">
        <v>5028</v>
      </c>
      <c r="C656" t="s">
        <v>5029</v>
      </c>
      <c r="D656" s="1">
        <v>42931</v>
      </c>
      <c r="E656" t="s">
        <v>7409</v>
      </c>
      <c r="F656">
        <v>3403066</v>
      </c>
      <c r="G656" t="s">
        <v>5029</v>
      </c>
      <c r="H656">
        <v>1726</v>
      </c>
      <c r="I656" t="s">
        <v>5030</v>
      </c>
      <c r="J656" s="1">
        <v>41720</v>
      </c>
      <c r="K656" t="s">
        <v>6042</v>
      </c>
      <c r="L656" t="s">
        <v>46</v>
      </c>
      <c r="M656">
        <v>1726</v>
      </c>
      <c r="N656">
        <v>58</v>
      </c>
      <c r="O656" t="s">
        <v>5031</v>
      </c>
      <c r="P656">
        <v>45</v>
      </c>
      <c r="Q656" t="s">
        <v>5032</v>
      </c>
      <c r="R656">
        <v>2</v>
      </c>
      <c r="S656" t="s">
        <v>5033</v>
      </c>
      <c r="T656">
        <v>18055</v>
      </c>
      <c r="U656" s="1">
        <v>43851</v>
      </c>
      <c r="V656" t="s">
        <v>6726</v>
      </c>
      <c r="W656">
        <v>3</v>
      </c>
      <c r="X656" t="s">
        <v>5034</v>
      </c>
      <c r="Y656" t="s">
        <v>5035</v>
      </c>
      <c r="Z656">
        <v>18011548</v>
      </c>
      <c r="AA656" t="s">
        <v>24</v>
      </c>
      <c r="AB656" s="2">
        <f t="shared" si="20"/>
        <v>22.5</v>
      </c>
      <c r="AC656" t="str" cm="1">
        <f t="array" ref="AC656">_xlfn.IFS(T656&lt;1000,"tiny",T656&lt;5000,"small",T656&lt;20000,"medium",T656&lt;50000,"large",T656&gt;50000,"very large")</f>
        <v>medium</v>
      </c>
      <c r="AD656" t="str" cm="1">
        <f t="array" ref="AD656">_xlfn.IFS(W656&lt;5,"small",W656&lt;=20,"medium",W656&gt;20,"large")</f>
        <v>small</v>
      </c>
      <c r="AE656">
        <f t="shared" si="21"/>
        <v>5</v>
      </c>
    </row>
    <row r="657" spans="1:31" x14ac:dyDescent="0.3">
      <c r="A657">
        <v>554</v>
      </c>
      <c r="B657" t="s">
        <v>5036</v>
      </c>
      <c r="C657" t="s">
        <v>5037</v>
      </c>
      <c r="D657" s="1">
        <v>43819</v>
      </c>
      <c r="E657" t="s">
        <v>7410</v>
      </c>
      <c r="F657">
        <v>7037444</v>
      </c>
      <c r="G657" t="s">
        <v>5037</v>
      </c>
      <c r="H657">
        <v>1809</v>
      </c>
      <c r="I657" t="s">
        <v>5038</v>
      </c>
      <c r="J657" s="1">
        <v>41721</v>
      </c>
      <c r="K657" t="s">
        <v>6043</v>
      </c>
      <c r="L657" t="s">
        <v>37</v>
      </c>
      <c r="M657">
        <v>1809</v>
      </c>
      <c r="N657">
        <v>55</v>
      </c>
      <c r="O657" t="s">
        <v>5039</v>
      </c>
      <c r="P657">
        <v>326</v>
      </c>
      <c r="Q657" t="s">
        <v>5040</v>
      </c>
      <c r="R657">
        <v>24</v>
      </c>
      <c r="S657" t="s">
        <v>5041</v>
      </c>
      <c r="T657">
        <v>2113</v>
      </c>
      <c r="U657" s="1">
        <v>43853</v>
      </c>
      <c r="V657" t="s">
        <v>6727</v>
      </c>
      <c r="W657">
        <v>28</v>
      </c>
      <c r="X657" t="s">
        <v>5037</v>
      </c>
      <c r="Y657" t="s">
        <v>5042</v>
      </c>
      <c r="Z657">
        <v>18031064</v>
      </c>
      <c r="AA657" t="s">
        <v>24</v>
      </c>
      <c r="AB657" s="2">
        <f t="shared" si="20"/>
        <v>13.583333333333334</v>
      </c>
      <c r="AC657" t="str" cm="1">
        <f t="array" ref="AC657">_xlfn.IFS(T657&lt;1000,"tiny",T657&lt;5000,"small",T657&lt;20000,"medium",T657&lt;50000,"large",T657&gt;50000,"very large")</f>
        <v>small</v>
      </c>
      <c r="AD657" t="str" cm="1">
        <f t="array" ref="AD657">_xlfn.IFS(W657&lt;5,"small",W657&lt;=20,"medium",W657&gt;20,"large")</f>
        <v>large</v>
      </c>
      <c r="AE657">
        <f t="shared" si="21"/>
        <v>5</v>
      </c>
    </row>
    <row r="658" spans="1:31" x14ac:dyDescent="0.3">
      <c r="A658">
        <v>245</v>
      </c>
      <c r="B658" t="s">
        <v>5043</v>
      </c>
      <c r="C658" t="s">
        <v>5044</v>
      </c>
      <c r="D658" s="1">
        <v>43852</v>
      </c>
      <c r="E658" t="s">
        <v>7411</v>
      </c>
      <c r="F658">
        <v>7044589</v>
      </c>
      <c r="G658" t="s">
        <v>5044</v>
      </c>
      <c r="H658">
        <v>2048</v>
      </c>
      <c r="I658" t="s">
        <v>5045</v>
      </c>
      <c r="J658" s="1">
        <v>41722</v>
      </c>
      <c r="K658" t="s">
        <v>6044</v>
      </c>
      <c r="L658" t="s">
        <v>240</v>
      </c>
      <c r="M658">
        <v>2048</v>
      </c>
      <c r="N658">
        <v>207</v>
      </c>
      <c r="O658" t="s">
        <v>5046</v>
      </c>
      <c r="P658">
        <v>2505</v>
      </c>
      <c r="Q658" t="s">
        <v>5047</v>
      </c>
      <c r="R658">
        <v>44</v>
      </c>
      <c r="S658" t="s">
        <v>5048</v>
      </c>
      <c r="T658">
        <v>13426</v>
      </c>
      <c r="U658" s="1">
        <v>43853</v>
      </c>
      <c r="V658" t="s">
        <v>6089</v>
      </c>
      <c r="W658">
        <v>66</v>
      </c>
      <c r="X658" t="s">
        <v>5049</v>
      </c>
      <c r="Y658" t="s">
        <v>5050</v>
      </c>
      <c r="Z658">
        <v>18055618</v>
      </c>
      <c r="AA658" t="s">
        <v>24</v>
      </c>
      <c r="AB658" s="2">
        <f t="shared" si="20"/>
        <v>56.93181818181818</v>
      </c>
      <c r="AC658" t="str" cm="1">
        <f t="array" ref="AC658">_xlfn.IFS(T658&lt;1000,"tiny",T658&lt;5000,"small",T658&lt;20000,"medium",T658&lt;50000,"large",T658&gt;50000,"very large")</f>
        <v>medium</v>
      </c>
      <c r="AD658" t="str" cm="1">
        <f t="array" ref="AD658">_xlfn.IFS(W658&lt;5,"small",W658&lt;=20,"medium",W658&gt;20,"large")</f>
        <v>large</v>
      </c>
      <c r="AE658">
        <f t="shared" si="21"/>
        <v>5</v>
      </c>
    </row>
    <row r="659" spans="1:31" x14ac:dyDescent="0.3">
      <c r="A659">
        <v>1321</v>
      </c>
      <c r="B659" t="s">
        <v>5051</v>
      </c>
      <c r="C659" t="s">
        <v>5052</v>
      </c>
      <c r="D659" s="1">
        <v>43207</v>
      </c>
      <c r="E659" t="s">
        <v>7412</v>
      </c>
      <c r="F659">
        <v>733097</v>
      </c>
      <c r="G659" t="s">
        <v>5052</v>
      </c>
      <c r="H659">
        <v>5126</v>
      </c>
      <c r="I659" t="s">
        <v>5053</v>
      </c>
      <c r="J659" s="1">
        <v>41723</v>
      </c>
      <c r="K659" t="s">
        <v>6045</v>
      </c>
      <c r="L659" t="s">
        <v>37</v>
      </c>
      <c r="M659">
        <v>5126</v>
      </c>
      <c r="N659">
        <v>3</v>
      </c>
      <c r="O659" t="s">
        <v>5054</v>
      </c>
      <c r="P659">
        <v>77</v>
      </c>
      <c r="Q659" t="s">
        <v>5055</v>
      </c>
      <c r="R659">
        <v>9</v>
      </c>
      <c r="S659" t="s">
        <v>5056</v>
      </c>
      <c r="T659">
        <v>62</v>
      </c>
      <c r="U659" s="1">
        <v>43850</v>
      </c>
      <c r="V659" t="s">
        <v>6728</v>
      </c>
      <c r="W659">
        <v>10</v>
      </c>
      <c r="X659" t="s">
        <v>5057</v>
      </c>
      <c r="Y659" t="s">
        <v>5058</v>
      </c>
      <c r="Z659">
        <v>18093427</v>
      </c>
      <c r="AA659" t="s">
        <v>24</v>
      </c>
      <c r="AB659" s="2">
        <f t="shared" si="20"/>
        <v>8.5555555555555554</v>
      </c>
      <c r="AC659" t="str" cm="1">
        <f t="array" ref="AC659">_xlfn.IFS(T659&lt;1000,"tiny",T659&lt;5000,"small",T659&lt;20000,"medium",T659&lt;50000,"large",T659&gt;50000,"very large")</f>
        <v>tiny</v>
      </c>
      <c r="AD659" t="str" cm="1">
        <f t="array" ref="AD659">_xlfn.IFS(W659&lt;5,"small",W659&lt;=20,"medium",W659&gt;20,"large")</f>
        <v>medium</v>
      </c>
      <c r="AE659">
        <f t="shared" si="21"/>
        <v>5</v>
      </c>
    </row>
    <row r="660" spans="1:31" x14ac:dyDescent="0.3">
      <c r="A660">
        <v>124</v>
      </c>
      <c r="B660" t="s">
        <v>5059</v>
      </c>
      <c r="C660" t="s">
        <v>5060</v>
      </c>
      <c r="D660" s="1">
        <v>43842</v>
      </c>
      <c r="E660" t="s">
        <v>7413</v>
      </c>
      <c r="F660">
        <v>7003341</v>
      </c>
      <c r="G660" t="s">
        <v>5060</v>
      </c>
      <c r="H660">
        <v>2019</v>
      </c>
      <c r="I660" t="s">
        <v>5061</v>
      </c>
      <c r="J660" s="1">
        <v>41723</v>
      </c>
      <c r="K660" t="s">
        <v>6046</v>
      </c>
      <c r="L660" t="s">
        <v>37</v>
      </c>
      <c r="M660">
        <v>2019</v>
      </c>
      <c r="N660">
        <v>9</v>
      </c>
      <c r="O660" t="s">
        <v>5062</v>
      </c>
      <c r="P660">
        <v>8557</v>
      </c>
      <c r="Q660" t="s">
        <v>5063</v>
      </c>
      <c r="R660">
        <v>14</v>
      </c>
      <c r="S660" t="s">
        <v>5064</v>
      </c>
      <c r="T660">
        <v>15538</v>
      </c>
      <c r="U660" s="1">
        <v>43853</v>
      </c>
      <c r="V660" t="s">
        <v>6729</v>
      </c>
      <c r="W660">
        <v>23</v>
      </c>
      <c r="X660" t="s">
        <v>5065</v>
      </c>
      <c r="Y660" t="s">
        <v>5066</v>
      </c>
      <c r="Z660">
        <v>18099749</v>
      </c>
      <c r="AA660" t="s">
        <v>24</v>
      </c>
      <c r="AB660" s="2">
        <f t="shared" si="20"/>
        <v>611.21428571428567</v>
      </c>
      <c r="AC660" t="str" cm="1">
        <f t="array" ref="AC660">_xlfn.IFS(T660&lt;1000,"tiny",T660&lt;5000,"small",T660&lt;20000,"medium",T660&lt;50000,"large",T660&gt;50000,"very large")</f>
        <v>medium</v>
      </c>
      <c r="AD660" t="str" cm="1">
        <f t="array" ref="AD660">_xlfn.IFS(W660&lt;5,"small",W660&lt;=20,"medium",W660&gt;20,"large")</f>
        <v>large</v>
      </c>
      <c r="AE660">
        <f t="shared" si="21"/>
        <v>5</v>
      </c>
    </row>
    <row r="661" spans="1:31" x14ac:dyDescent="0.3">
      <c r="A661">
        <v>552</v>
      </c>
      <c r="B661" t="s">
        <v>5067</v>
      </c>
      <c r="C661" t="s">
        <v>5068</v>
      </c>
      <c r="D661" s="1">
        <v>43628</v>
      </c>
      <c r="E661" t="s">
        <v>7414</v>
      </c>
      <c r="F661">
        <v>1949576</v>
      </c>
      <c r="G661" t="s">
        <v>5068</v>
      </c>
      <c r="H661">
        <v>1575</v>
      </c>
      <c r="I661" t="s">
        <v>5069</v>
      </c>
      <c r="J661" s="1">
        <v>41723</v>
      </c>
      <c r="K661" t="s">
        <v>6047</v>
      </c>
      <c r="L661" t="s">
        <v>46</v>
      </c>
      <c r="M661">
        <v>1575</v>
      </c>
      <c r="N661">
        <v>86</v>
      </c>
      <c r="O661" t="s">
        <v>5070</v>
      </c>
      <c r="P661">
        <v>54</v>
      </c>
      <c r="Q661" t="s">
        <v>5071</v>
      </c>
      <c r="R661">
        <v>1</v>
      </c>
      <c r="S661" t="s">
        <v>5072</v>
      </c>
      <c r="T661">
        <v>4876</v>
      </c>
      <c r="U661" s="1">
        <v>43847</v>
      </c>
      <c r="V661" t="s">
        <v>6730</v>
      </c>
      <c r="W661">
        <v>1</v>
      </c>
      <c r="X661" t="s">
        <v>5073</v>
      </c>
      <c r="Y661" t="s">
        <v>5074</v>
      </c>
      <c r="Z661">
        <v>18111997</v>
      </c>
      <c r="AA661" t="s">
        <v>24</v>
      </c>
      <c r="AB661" s="2">
        <f t="shared" si="20"/>
        <v>54</v>
      </c>
      <c r="AC661" t="str" cm="1">
        <f t="array" ref="AC661">_xlfn.IFS(T661&lt;1000,"tiny",T661&lt;5000,"small",T661&lt;20000,"medium",T661&lt;50000,"large",T661&gt;50000,"very large")</f>
        <v>small</v>
      </c>
      <c r="AD661" t="str" cm="1">
        <f t="array" ref="AD661">_xlfn.IFS(W661&lt;5,"small",W661&lt;=20,"medium",W661&gt;20,"large")</f>
        <v>small</v>
      </c>
      <c r="AE661">
        <f t="shared" si="21"/>
        <v>5</v>
      </c>
    </row>
    <row r="662" spans="1:31" x14ac:dyDescent="0.3">
      <c r="A662">
        <v>720</v>
      </c>
      <c r="B662" t="s">
        <v>5075</v>
      </c>
      <c r="C662" t="s">
        <v>5076</v>
      </c>
      <c r="D662" s="1">
        <v>43689</v>
      </c>
      <c r="E662" t="s">
        <v>7415</v>
      </c>
      <c r="F662">
        <v>7414701</v>
      </c>
      <c r="G662" t="s">
        <v>5076</v>
      </c>
      <c r="H662">
        <v>3299</v>
      </c>
      <c r="I662" t="s">
        <v>5077</v>
      </c>
      <c r="J662" s="1">
        <v>41727</v>
      </c>
      <c r="K662" t="s">
        <v>6048</v>
      </c>
      <c r="L662" t="s">
        <v>46</v>
      </c>
      <c r="M662">
        <v>3299</v>
      </c>
      <c r="N662">
        <v>56</v>
      </c>
      <c r="O662" t="s">
        <v>5078</v>
      </c>
      <c r="P662">
        <v>860</v>
      </c>
      <c r="Q662" t="s">
        <v>5079</v>
      </c>
      <c r="R662">
        <v>20</v>
      </c>
      <c r="S662" t="s">
        <v>5080</v>
      </c>
      <c r="T662">
        <v>4929</v>
      </c>
      <c r="U662" s="1">
        <v>43853</v>
      </c>
      <c r="V662" t="s">
        <v>6648</v>
      </c>
      <c r="W662">
        <v>30</v>
      </c>
      <c r="X662" t="s">
        <v>5076</v>
      </c>
      <c r="Y662" t="s">
        <v>5081</v>
      </c>
      <c r="Z662">
        <v>18242149</v>
      </c>
      <c r="AA662" t="s">
        <v>24</v>
      </c>
      <c r="AB662" s="2">
        <f t="shared" si="20"/>
        <v>43</v>
      </c>
      <c r="AC662" t="str" cm="1">
        <f t="array" ref="AC662">_xlfn.IFS(T662&lt;1000,"tiny",T662&lt;5000,"small",T662&lt;20000,"medium",T662&lt;50000,"large",T662&gt;50000,"very large")</f>
        <v>small</v>
      </c>
      <c r="AD662" t="str" cm="1">
        <f t="array" ref="AD662">_xlfn.IFS(W662&lt;5,"small",W662&lt;=20,"medium",W662&gt;20,"large")</f>
        <v>large</v>
      </c>
      <c r="AE662">
        <f t="shared" si="21"/>
        <v>5</v>
      </c>
    </row>
    <row r="663" spans="1:31" x14ac:dyDescent="0.3">
      <c r="A663">
        <v>2018</v>
      </c>
      <c r="B663" t="s">
        <v>5082</v>
      </c>
      <c r="C663" t="s">
        <v>5083</v>
      </c>
      <c r="D663" s="1">
        <v>43722</v>
      </c>
      <c r="E663" t="s">
        <v>7416</v>
      </c>
      <c r="F663">
        <v>3346272</v>
      </c>
      <c r="G663" t="s">
        <v>5083</v>
      </c>
      <c r="H663">
        <v>5772</v>
      </c>
      <c r="I663" t="s">
        <v>5084</v>
      </c>
      <c r="J663" s="1">
        <v>41728</v>
      </c>
      <c r="K663" t="s">
        <v>6049</v>
      </c>
      <c r="L663" t="s">
        <v>46</v>
      </c>
      <c r="M663">
        <v>5772</v>
      </c>
      <c r="N663">
        <v>93</v>
      </c>
      <c r="O663" t="s">
        <v>5085</v>
      </c>
      <c r="P663">
        <v>158</v>
      </c>
      <c r="Q663" t="s">
        <v>5086</v>
      </c>
      <c r="R663">
        <v>10</v>
      </c>
      <c r="S663" t="s">
        <v>5087</v>
      </c>
      <c r="T663">
        <v>8956</v>
      </c>
      <c r="U663" s="1">
        <v>43851</v>
      </c>
      <c r="V663" t="s">
        <v>6731</v>
      </c>
      <c r="W663">
        <v>14</v>
      </c>
      <c r="X663" t="s">
        <v>5088</v>
      </c>
      <c r="Y663" t="s">
        <v>5089</v>
      </c>
      <c r="Z663">
        <v>18263026</v>
      </c>
      <c r="AA663" t="s">
        <v>24</v>
      </c>
      <c r="AB663" s="2">
        <f t="shared" si="20"/>
        <v>15.8</v>
      </c>
      <c r="AC663" t="str" cm="1">
        <f t="array" ref="AC663">_xlfn.IFS(T663&lt;1000,"tiny",T663&lt;5000,"small",T663&lt;20000,"medium",T663&lt;50000,"large",T663&gt;50000,"very large")</f>
        <v>medium</v>
      </c>
      <c r="AD663" t="str" cm="1">
        <f t="array" ref="AD663">_xlfn.IFS(W663&lt;5,"small",W663&lt;=20,"medium",W663&gt;20,"large")</f>
        <v>medium</v>
      </c>
      <c r="AE663">
        <f t="shared" si="21"/>
        <v>5</v>
      </c>
    </row>
    <row r="664" spans="1:31" x14ac:dyDescent="0.3">
      <c r="A664">
        <v>1064</v>
      </c>
      <c r="B664" t="s">
        <v>5090</v>
      </c>
      <c r="C664" t="s">
        <v>5091</v>
      </c>
      <c r="D664" s="1">
        <v>43784</v>
      </c>
      <c r="E664" t="s">
        <v>7417</v>
      </c>
      <c r="F664">
        <v>7000742</v>
      </c>
      <c r="G664" t="s">
        <v>5091</v>
      </c>
      <c r="H664">
        <v>4344</v>
      </c>
      <c r="I664" t="s">
        <v>5092</v>
      </c>
      <c r="J664" s="1">
        <v>41728</v>
      </c>
      <c r="K664" t="s">
        <v>5675</v>
      </c>
      <c r="L664" t="s">
        <v>37</v>
      </c>
      <c r="M664">
        <v>4344</v>
      </c>
      <c r="N664">
        <v>220</v>
      </c>
      <c r="O664" t="s">
        <v>5093</v>
      </c>
      <c r="P664">
        <v>453</v>
      </c>
      <c r="Q664" t="s">
        <v>5094</v>
      </c>
      <c r="R664">
        <v>13</v>
      </c>
      <c r="S664" t="s">
        <v>5095</v>
      </c>
      <c r="T664">
        <v>2276</v>
      </c>
      <c r="U664" s="1">
        <v>43853</v>
      </c>
      <c r="V664" t="s">
        <v>6301</v>
      </c>
      <c r="W664">
        <v>20</v>
      </c>
      <c r="X664" t="s">
        <v>5096</v>
      </c>
      <c r="Y664" t="s">
        <v>5097</v>
      </c>
      <c r="Z664">
        <v>18272539</v>
      </c>
      <c r="AA664" t="s">
        <v>24</v>
      </c>
      <c r="AB664" s="2">
        <f t="shared" si="20"/>
        <v>34.846153846153847</v>
      </c>
      <c r="AC664" t="str" cm="1">
        <f t="array" ref="AC664">_xlfn.IFS(T664&lt;1000,"tiny",T664&lt;5000,"small",T664&lt;20000,"medium",T664&lt;50000,"large",T664&gt;50000,"very large")</f>
        <v>small</v>
      </c>
      <c r="AD664" t="str" cm="1">
        <f t="array" ref="AD664">_xlfn.IFS(W664&lt;5,"small",W664&lt;=20,"medium",W664&gt;20,"large")</f>
        <v>medium</v>
      </c>
      <c r="AE664">
        <f t="shared" si="21"/>
        <v>5</v>
      </c>
    </row>
    <row r="665" spans="1:31" x14ac:dyDescent="0.3">
      <c r="A665">
        <v>273</v>
      </c>
      <c r="B665" t="s">
        <v>5098</v>
      </c>
      <c r="C665" t="s">
        <v>5099</v>
      </c>
      <c r="D665" s="1">
        <v>43815</v>
      </c>
      <c r="E665" t="s">
        <v>7418</v>
      </c>
      <c r="F665">
        <v>11296960</v>
      </c>
      <c r="G665" t="s">
        <v>5099</v>
      </c>
      <c r="H665">
        <v>2563</v>
      </c>
      <c r="I665" t="s">
        <v>5100</v>
      </c>
      <c r="J665" s="1">
        <v>41729</v>
      </c>
      <c r="K665" t="s">
        <v>6050</v>
      </c>
      <c r="L665" t="s">
        <v>37</v>
      </c>
      <c r="M665">
        <v>2563</v>
      </c>
      <c r="N665">
        <v>88</v>
      </c>
      <c r="O665" t="s">
        <v>5101</v>
      </c>
      <c r="P665">
        <v>1276</v>
      </c>
      <c r="Q665" t="s">
        <v>5102</v>
      </c>
      <c r="R665">
        <v>70</v>
      </c>
      <c r="S665" t="s">
        <v>5103</v>
      </c>
      <c r="T665">
        <v>3504</v>
      </c>
      <c r="U665" s="1">
        <v>43853</v>
      </c>
      <c r="V665" t="s">
        <v>6732</v>
      </c>
      <c r="W665">
        <v>79</v>
      </c>
      <c r="X665" t="s">
        <v>5104</v>
      </c>
      <c r="Y665" t="s">
        <v>5105</v>
      </c>
      <c r="Z665">
        <v>18302786</v>
      </c>
      <c r="AA665" t="s">
        <v>24</v>
      </c>
      <c r="AB665" s="2">
        <f t="shared" si="20"/>
        <v>18.228571428571428</v>
      </c>
      <c r="AC665" t="str" cm="1">
        <f t="array" ref="AC665">_xlfn.IFS(T665&lt;1000,"tiny",T665&lt;5000,"small",T665&lt;20000,"medium",T665&lt;50000,"large",T665&gt;50000,"very large")</f>
        <v>small</v>
      </c>
      <c r="AD665" t="str" cm="1">
        <f t="array" ref="AD665">_xlfn.IFS(W665&lt;5,"small",W665&lt;=20,"medium",W665&gt;20,"large")</f>
        <v>large</v>
      </c>
      <c r="AE665">
        <f t="shared" si="21"/>
        <v>5</v>
      </c>
    </row>
    <row r="666" spans="1:31" x14ac:dyDescent="0.3">
      <c r="A666">
        <v>459</v>
      </c>
      <c r="B666" t="s">
        <v>5106</v>
      </c>
      <c r="C666" t="s">
        <v>5107</v>
      </c>
      <c r="D666" s="1">
        <v>43506</v>
      </c>
      <c r="E666" t="s">
        <v>7419</v>
      </c>
      <c r="F666">
        <v>7132554</v>
      </c>
      <c r="G666" t="s">
        <v>5107</v>
      </c>
      <c r="H666">
        <v>2393</v>
      </c>
      <c r="I666" t="s">
        <v>5108</v>
      </c>
      <c r="J666" s="1">
        <v>41730</v>
      </c>
      <c r="K666" t="s">
        <v>6051</v>
      </c>
      <c r="L666" t="s">
        <v>177</v>
      </c>
      <c r="M666">
        <v>2393</v>
      </c>
      <c r="N666">
        <v>18</v>
      </c>
      <c r="O666" t="s">
        <v>5109</v>
      </c>
      <c r="P666">
        <v>5150</v>
      </c>
      <c r="Q666" t="s">
        <v>5110</v>
      </c>
      <c r="R666">
        <v>20</v>
      </c>
      <c r="S666" t="s">
        <v>5111</v>
      </c>
      <c r="T666">
        <v>10939</v>
      </c>
      <c r="U666" s="1">
        <v>43853</v>
      </c>
      <c r="V666" t="s">
        <v>6733</v>
      </c>
      <c r="W666">
        <v>33</v>
      </c>
      <c r="X666" t="s">
        <v>5112</v>
      </c>
      <c r="Y666" t="s">
        <v>5113</v>
      </c>
      <c r="Z666">
        <v>18347668</v>
      </c>
      <c r="AA666" t="s">
        <v>24</v>
      </c>
      <c r="AB666" s="2">
        <f t="shared" si="20"/>
        <v>257.5</v>
      </c>
      <c r="AC666" t="str" cm="1">
        <f t="array" ref="AC666">_xlfn.IFS(T666&lt;1000,"tiny",T666&lt;5000,"small",T666&lt;20000,"medium",T666&lt;50000,"large",T666&gt;50000,"very large")</f>
        <v>medium</v>
      </c>
      <c r="AD666" t="str" cm="1">
        <f t="array" ref="AD666">_xlfn.IFS(W666&lt;5,"small",W666&lt;=20,"medium",W666&gt;20,"large")</f>
        <v>large</v>
      </c>
      <c r="AE666">
        <f t="shared" si="21"/>
        <v>5</v>
      </c>
    </row>
    <row r="667" spans="1:31" x14ac:dyDescent="0.3">
      <c r="A667">
        <v>870</v>
      </c>
      <c r="B667" t="s">
        <v>5114</v>
      </c>
      <c r="C667" t="s">
        <v>5115</v>
      </c>
      <c r="D667" s="1">
        <v>43853</v>
      </c>
      <c r="E667" t="s">
        <v>7420</v>
      </c>
      <c r="F667">
        <v>8473908</v>
      </c>
      <c r="G667" t="s">
        <v>5115</v>
      </c>
      <c r="H667">
        <v>7657</v>
      </c>
      <c r="I667" t="s">
        <v>5116</v>
      </c>
      <c r="J667" s="1">
        <v>41730</v>
      </c>
      <c r="K667" t="s">
        <v>6052</v>
      </c>
      <c r="L667" t="s">
        <v>177</v>
      </c>
      <c r="M667">
        <v>7657</v>
      </c>
      <c r="N667">
        <v>1459</v>
      </c>
      <c r="O667" t="s">
        <v>5117</v>
      </c>
      <c r="P667">
        <v>17828</v>
      </c>
      <c r="Q667" t="s">
        <v>5118</v>
      </c>
      <c r="R667">
        <v>295</v>
      </c>
      <c r="S667" t="s">
        <v>5119</v>
      </c>
      <c r="T667">
        <v>106532</v>
      </c>
      <c r="U667" s="1">
        <v>43853</v>
      </c>
      <c r="V667" t="s">
        <v>6734</v>
      </c>
      <c r="W667">
        <v>329</v>
      </c>
      <c r="X667" t="s">
        <v>5115</v>
      </c>
      <c r="Y667" t="s">
        <v>5120</v>
      </c>
      <c r="Z667">
        <v>18348651</v>
      </c>
      <c r="AA667" t="s">
        <v>25</v>
      </c>
      <c r="AB667" s="2">
        <f t="shared" si="20"/>
        <v>60.433898305084746</v>
      </c>
      <c r="AC667" t="str" cm="1">
        <f t="array" ref="AC667">_xlfn.IFS(T667&lt;1000,"tiny",T667&lt;5000,"small",T667&lt;20000,"medium",T667&lt;50000,"large",T667&gt;50000,"very large")</f>
        <v>very large</v>
      </c>
      <c r="AD667" t="str" cm="1">
        <f t="array" ref="AD667">_xlfn.IFS(W667&lt;5,"small",W667&lt;=20,"medium",W667&gt;20,"large")</f>
        <v>large</v>
      </c>
      <c r="AE667">
        <f t="shared" si="21"/>
        <v>5</v>
      </c>
    </row>
    <row r="668" spans="1:31" x14ac:dyDescent="0.3">
      <c r="A668">
        <v>1022</v>
      </c>
      <c r="B668" t="s">
        <v>5121</v>
      </c>
      <c r="C668" t="s">
        <v>3928</v>
      </c>
      <c r="D668" s="1">
        <v>43846</v>
      </c>
      <c r="E668" t="s">
        <v>7421</v>
      </c>
      <c r="F668">
        <v>173412</v>
      </c>
      <c r="G668" t="s">
        <v>3928</v>
      </c>
      <c r="H668">
        <v>10979</v>
      </c>
      <c r="I668" t="s">
        <v>5122</v>
      </c>
      <c r="J668" s="1">
        <v>41731</v>
      </c>
      <c r="K668" t="s">
        <v>6053</v>
      </c>
      <c r="L668" t="s">
        <v>240</v>
      </c>
      <c r="M668">
        <v>10979</v>
      </c>
      <c r="N668">
        <v>336</v>
      </c>
      <c r="O668" t="s">
        <v>5123</v>
      </c>
      <c r="P668">
        <v>315</v>
      </c>
      <c r="Q668" t="s">
        <v>5124</v>
      </c>
      <c r="R668">
        <v>102</v>
      </c>
      <c r="S668" t="s">
        <v>3932</v>
      </c>
      <c r="T668">
        <v>651</v>
      </c>
      <c r="U668" s="1">
        <v>43853</v>
      </c>
      <c r="V668" t="s">
        <v>6104</v>
      </c>
      <c r="W668">
        <v>114</v>
      </c>
      <c r="X668" t="s">
        <v>5125</v>
      </c>
      <c r="Y668" t="s">
        <v>5126</v>
      </c>
      <c r="Z668">
        <v>18369373</v>
      </c>
      <c r="AA668" t="s">
        <v>24</v>
      </c>
      <c r="AB668" s="2">
        <f t="shared" si="20"/>
        <v>3.0882352941176472</v>
      </c>
      <c r="AC668" t="str" cm="1">
        <f t="array" ref="AC668">_xlfn.IFS(T668&lt;1000,"tiny",T668&lt;5000,"small",T668&lt;20000,"medium",T668&lt;50000,"large",T668&gt;50000,"very large")</f>
        <v>tiny</v>
      </c>
      <c r="AD668" t="str" cm="1">
        <f t="array" ref="AD668">_xlfn.IFS(W668&lt;5,"small",W668&lt;=20,"medium",W668&gt;20,"large")</f>
        <v>large</v>
      </c>
      <c r="AE668">
        <f t="shared" si="21"/>
        <v>5</v>
      </c>
    </row>
    <row r="669" spans="1:31" x14ac:dyDescent="0.3">
      <c r="A669">
        <v>187</v>
      </c>
      <c r="B669" t="s">
        <v>5127</v>
      </c>
      <c r="C669" t="s">
        <v>5128</v>
      </c>
      <c r="D669" s="1">
        <v>43853</v>
      </c>
      <c r="E669" t="s">
        <v>7422</v>
      </c>
      <c r="F669">
        <v>25418508</v>
      </c>
      <c r="G669" t="s">
        <v>5128</v>
      </c>
      <c r="H669">
        <v>1986</v>
      </c>
      <c r="I669" t="s">
        <v>5129</v>
      </c>
      <c r="J669" s="1">
        <v>41732</v>
      </c>
      <c r="K669" t="s">
        <v>6054</v>
      </c>
      <c r="L669" t="s">
        <v>37</v>
      </c>
      <c r="M669">
        <v>1986</v>
      </c>
      <c r="N669">
        <v>92</v>
      </c>
      <c r="O669" t="s">
        <v>5130</v>
      </c>
      <c r="P669">
        <v>1389</v>
      </c>
      <c r="Q669" t="s">
        <v>5131</v>
      </c>
      <c r="R669">
        <v>70</v>
      </c>
      <c r="S669" t="s">
        <v>5132</v>
      </c>
      <c r="T669">
        <v>2524</v>
      </c>
      <c r="U669" s="1">
        <v>43853</v>
      </c>
      <c r="V669" t="s">
        <v>6735</v>
      </c>
      <c r="W669">
        <v>77</v>
      </c>
      <c r="X669" t="s">
        <v>5128</v>
      </c>
      <c r="Y669" t="s">
        <v>5133</v>
      </c>
      <c r="Z669">
        <v>18410202</v>
      </c>
      <c r="AA669" t="s">
        <v>24</v>
      </c>
      <c r="AB669" s="2">
        <f t="shared" si="20"/>
        <v>19.842857142857142</v>
      </c>
      <c r="AC669" t="str" cm="1">
        <f t="array" ref="AC669">_xlfn.IFS(T669&lt;1000,"tiny",T669&lt;5000,"small",T669&lt;20000,"medium",T669&lt;50000,"large",T669&gt;50000,"very large")</f>
        <v>small</v>
      </c>
      <c r="AD669" t="str" cm="1">
        <f t="array" ref="AD669">_xlfn.IFS(W669&lt;5,"small",W669&lt;=20,"medium",W669&gt;20,"large")</f>
        <v>large</v>
      </c>
      <c r="AE669">
        <f t="shared" si="21"/>
        <v>5</v>
      </c>
    </row>
    <row r="670" spans="1:31" x14ac:dyDescent="0.3">
      <c r="A670">
        <v>2298</v>
      </c>
      <c r="B670" t="s">
        <v>5134</v>
      </c>
      <c r="C670" t="s">
        <v>5135</v>
      </c>
      <c r="D670" s="1">
        <v>43771</v>
      </c>
      <c r="E670" t="s">
        <v>7423</v>
      </c>
      <c r="F670">
        <v>3006190</v>
      </c>
      <c r="G670" t="s">
        <v>5135</v>
      </c>
      <c r="H670">
        <v>7515</v>
      </c>
      <c r="I670" t="s">
        <v>5136</v>
      </c>
      <c r="J670" s="1">
        <v>41733</v>
      </c>
      <c r="K670" t="s">
        <v>6055</v>
      </c>
      <c r="L670" t="s">
        <v>177</v>
      </c>
      <c r="M670">
        <v>7515</v>
      </c>
      <c r="N670">
        <v>75</v>
      </c>
      <c r="O670" t="s">
        <v>5137</v>
      </c>
      <c r="P670">
        <v>688</v>
      </c>
      <c r="Q670" t="s">
        <v>5138</v>
      </c>
      <c r="R670">
        <v>15</v>
      </c>
      <c r="S670" t="s">
        <v>5139</v>
      </c>
      <c r="T670">
        <v>6624</v>
      </c>
      <c r="U670" s="1">
        <v>43852</v>
      </c>
      <c r="V670" t="s">
        <v>6736</v>
      </c>
      <c r="W670">
        <v>16</v>
      </c>
      <c r="X670" t="s">
        <v>5140</v>
      </c>
      <c r="Y670" t="s">
        <v>5141</v>
      </c>
      <c r="Z670">
        <v>18427187</v>
      </c>
      <c r="AA670" t="s">
        <v>24</v>
      </c>
      <c r="AB670" s="2">
        <f t="shared" si="20"/>
        <v>45.866666666666667</v>
      </c>
      <c r="AC670" t="str" cm="1">
        <f t="array" ref="AC670">_xlfn.IFS(T670&lt;1000,"tiny",T670&lt;5000,"small",T670&lt;20000,"medium",T670&lt;50000,"large",T670&gt;50000,"very large")</f>
        <v>medium</v>
      </c>
      <c r="AD670" t="str" cm="1">
        <f t="array" ref="AD670">_xlfn.IFS(W670&lt;5,"small",W670&lt;=20,"medium",W670&gt;20,"large")</f>
        <v>medium</v>
      </c>
      <c r="AE670">
        <f t="shared" si="21"/>
        <v>5</v>
      </c>
    </row>
    <row r="671" spans="1:31" x14ac:dyDescent="0.3">
      <c r="A671">
        <v>508</v>
      </c>
      <c r="B671" t="s">
        <v>5142</v>
      </c>
      <c r="C671" t="s">
        <v>5143</v>
      </c>
      <c r="D671" s="1">
        <v>43853</v>
      </c>
      <c r="E671" t="s">
        <v>7424</v>
      </c>
      <c r="F671">
        <v>93977</v>
      </c>
      <c r="G671" t="s">
        <v>5143</v>
      </c>
      <c r="H671">
        <v>2127</v>
      </c>
      <c r="I671" t="s">
        <v>5144</v>
      </c>
      <c r="J671" s="1">
        <v>41734</v>
      </c>
      <c r="K671" t="s">
        <v>6056</v>
      </c>
      <c r="L671" t="s">
        <v>37</v>
      </c>
      <c r="M671">
        <v>2127</v>
      </c>
      <c r="N671">
        <v>40</v>
      </c>
      <c r="O671" t="s">
        <v>5145</v>
      </c>
      <c r="P671">
        <v>421</v>
      </c>
      <c r="Q671" t="s">
        <v>5146</v>
      </c>
      <c r="R671">
        <v>83</v>
      </c>
      <c r="S671" t="s">
        <v>5147</v>
      </c>
      <c r="T671">
        <v>617</v>
      </c>
      <c r="U671" s="1">
        <v>43853</v>
      </c>
      <c r="V671" t="s">
        <v>6737</v>
      </c>
      <c r="W671">
        <v>89</v>
      </c>
      <c r="X671" t="s">
        <v>5148</v>
      </c>
      <c r="Y671" t="s">
        <v>5149</v>
      </c>
      <c r="Z671">
        <v>18467027</v>
      </c>
      <c r="AA671" t="s">
        <v>24</v>
      </c>
      <c r="AB671" s="2">
        <f t="shared" si="20"/>
        <v>5.072289156626506</v>
      </c>
      <c r="AC671" t="str" cm="1">
        <f t="array" ref="AC671">_xlfn.IFS(T671&lt;1000,"tiny",T671&lt;5000,"small",T671&lt;20000,"medium",T671&lt;50000,"large",T671&gt;50000,"very large")</f>
        <v>tiny</v>
      </c>
      <c r="AD671" t="str" cm="1">
        <f t="array" ref="AD671">_xlfn.IFS(W671&lt;5,"small",W671&lt;=20,"medium",W671&gt;20,"large")</f>
        <v>large</v>
      </c>
      <c r="AE671">
        <f t="shared" si="21"/>
        <v>5</v>
      </c>
    </row>
    <row r="672" spans="1:31" x14ac:dyDescent="0.3">
      <c r="A672">
        <v>2022</v>
      </c>
      <c r="B672" t="s">
        <v>5150</v>
      </c>
      <c r="C672" t="s">
        <v>5151</v>
      </c>
      <c r="D672" s="1">
        <v>43853</v>
      </c>
      <c r="E672" t="s">
        <v>7425</v>
      </c>
      <c r="F672">
        <v>2307945</v>
      </c>
      <c r="G672" t="s">
        <v>5151</v>
      </c>
      <c r="H672">
        <v>9060</v>
      </c>
      <c r="I672" t="s">
        <v>5152</v>
      </c>
      <c r="J672" s="1">
        <v>41735</v>
      </c>
      <c r="K672" t="s">
        <v>6057</v>
      </c>
      <c r="L672" t="s">
        <v>29</v>
      </c>
      <c r="M672">
        <v>9060</v>
      </c>
      <c r="N672">
        <v>54</v>
      </c>
      <c r="O672" t="s">
        <v>5153</v>
      </c>
      <c r="P672">
        <v>247</v>
      </c>
      <c r="Q672" t="s">
        <v>5154</v>
      </c>
      <c r="R672">
        <v>3</v>
      </c>
      <c r="S672" t="s">
        <v>5155</v>
      </c>
      <c r="T672">
        <v>7147</v>
      </c>
      <c r="U672" s="1">
        <v>43853</v>
      </c>
      <c r="V672" t="s">
        <v>6102</v>
      </c>
      <c r="W672">
        <v>3</v>
      </c>
      <c r="X672" t="s">
        <v>5156</v>
      </c>
      <c r="Y672" t="s">
        <v>5157</v>
      </c>
      <c r="Z672">
        <v>18496166</v>
      </c>
      <c r="AA672" t="s">
        <v>24</v>
      </c>
      <c r="AB672" s="2">
        <f t="shared" si="20"/>
        <v>82.333333333333329</v>
      </c>
      <c r="AC672" t="str" cm="1">
        <f t="array" ref="AC672">_xlfn.IFS(T672&lt;1000,"tiny",T672&lt;5000,"small",T672&lt;20000,"medium",T672&lt;50000,"large",T672&gt;50000,"very large")</f>
        <v>medium</v>
      </c>
      <c r="AD672" t="str" cm="1">
        <f t="array" ref="AD672">_xlfn.IFS(W672&lt;5,"small",W672&lt;=20,"medium",W672&gt;20,"large")</f>
        <v>small</v>
      </c>
      <c r="AE672">
        <f t="shared" si="21"/>
        <v>5</v>
      </c>
    </row>
    <row r="673" spans="1:31" x14ac:dyDescent="0.3">
      <c r="A673">
        <v>138</v>
      </c>
      <c r="B673" t="s">
        <v>5158</v>
      </c>
      <c r="C673" t="s">
        <v>5159</v>
      </c>
      <c r="D673" s="1">
        <v>43510</v>
      </c>
      <c r="E673" t="s">
        <v>7426</v>
      </c>
      <c r="F673">
        <v>7211624</v>
      </c>
      <c r="G673" t="s">
        <v>5159</v>
      </c>
      <c r="H673">
        <v>1480</v>
      </c>
      <c r="I673" t="s">
        <v>5160</v>
      </c>
      <c r="J673" s="1">
        <v>41736</v>
      </c>
      <c r="K673" t="s">
        <v>6058</v>
      </c>
      <c r="L673" t="s">
        <v>46</v>
      </c>
      <c r="M673">
        <v>1480</v>
      </c>
      <c r="N673">
        <v>42</v>
      </c>
      <c r="O673" t="s">
        <v>5161</v>
      </c>
      <c r="P673">
        <v>5200</v>
      </c>
      <c r="Q673" t="s">
        <v>5162</v>
      </c>
      <c r="R673">
        <v>15</v>
      </c>
      <c r="S673" t="s">
        <v>5163</v>
      </c>
      <c r="T673">
        <v>22435</v>
      </c>
      <c r="U673" s="1">
        <v>43851</v>
      </c>
      <c r="V673" t="s">
        <v>6738</v>
      </c>
      <c r="W673">
        <v>21</v>
      </c>
      <c r="X673" t="s">
        <v>5159</v>
      </c>
      <c r="Y673" t="s">
        <v>5164</v>
      </c>
      <c r="Z673">
        <v>18525371</v>
      </c>
      <c r="AA673" t="s">
        <v>24</v>
      </c>
      <c r="AB673" s="2">
        <f t="shared" si="20"/>
        <v>346.66666666666669</v>
      </c>
      <c r="AC673" t="str" cm="1">
        <f t="array" ref="AC673">_xlfn.IFS(T673&lt;1000,"tiny",T673&lt;5000,"small",T673&lt;20000,"medium",T673&lt;50000,"large",T673&gt;50000,"very large")</f>
        <v>large</v>
      </c>
      <c r="AD673" t="str" cm="1">
        <f t="array" ref="AD673">_xlfn.IFS(W673&lt;5,"small",W673&lt;=20,"medium",W673&gt;20,"large")</f>
        <v>large</v>
      </c>
      <c r="AE673">
        <f t="shared" si="21"/>
        <v>5</v>
      </c>
    </row>
    <row r="674" spans="1:31" x14ac:dyDescent="0.3">
      <c r="A674">
        <v>481</v>
      </c>
      <c r="B674" t="s">
        <v>5165</v>
      </c>
      <c r="C674" t="s">
        <v>5166</v>
      </c>
      <c r="D674" s="1">
        <v>42497</v>
      </c>
      <c r="E674" t="s">
        <v>7427</v>
      </c>
      <c r="F674">
        <v>1225294</v>
      </c>
      <c r="G674" t="s">
        <v>5166</v>
      </c>
      <c r="H674">
        <v>2238</v>
      </c>
      <c r="I674" t="s">
        <v>5167</v>
      </c>
      <c r="J674" s="1">
        <v>41736</v>
      </c>
      <c r="K674" t="s">
        <v>6059</v>
      </c>
      <c r="L674" t="s">
        <v>240</v>
      </c>
      <c r="M674">
        <v>2238</v>
      </c>
      <c r="N674">
        <v>40</v>
      </c>
      <c r="O674" t="s">
        <v>5168</v>
      </c>
      <c r="P674">
        <v>119</v>
      </c>
      <c r="Q674" t="s">
        <v>5169</v>
      </c>
      <c r="R674">
        <v>11</v>
      </c>
      <c r="S674" t="s">
        <v>5170</v>
      </c>
      <c r="T674">
        <v>2086</v>
      </c>
      <c r="U674" s="1">
        <v>43853</v>
      </c>
      <c r="V674" t="s">
        <v>6739</v>
      </c>
      <c r="W674">
        <v>14</v>
      </c>
      <c r="X674" t="s">
        <v>5171</v>
      </c>
      <c r="Y674" t="s">
        <v>5172</v>
      </c>
      <c r="Z674">
        <v>18537678</v>
      </c>
      <c r="AA674" t="s">
        <v>24</v>
      </c>
      <c r="AB674" s="2">
        <f t="shared" si="20"/>
        <v>10.818181818181818</v>
      </c>
      <c r="AC674" t="str" cm="1">
        <f t="array" ref="AC674">_xlfn.IFS(T674&lt;1000,"tiny",T674&lt;5000,"small",T674&lt;20000,"medium",T674&lt;50000,"large",T674&gt;50000,"very large")</f>
        <v>small</v>
      </c>
      <c r="AD674" t="str" cm="1">
        <f t="array" ref="AD674">_xlfn.IFS(W674&lt;5,"small",W674&lt;=20,"medium",W674&gt;20,"large")</f>
        <v>medium</v>
      </c>
      <c r="AE674">
        <f t="shared" si="21"/>
        <v>5</v>
      </c>
    </row>
    <row r="675" spans="1:31" x14ac:dyDescent="0.3">
      <c r="A675">
        <v>3146</v>
      </c>
      <c r="B675" t="s">
        <v>5173</v>
      </c>
      <c r="C675" t="s">
        <v>5174</v>
      </c>
      <c r="D675" s="1">
        <v>43851</v>
      </c>
      <c r="E675" t="s">
        <v>7428</v>
      </c>
      <c r="F675">
        <v>1432613</v>
      </c>
      <c r="G675" t="s">
        <v>5174</v>
      </c>
      <c r="H675">
        <v>9643</v>
      </c>
      <c r="I675" t="s">
        <v>5175</v>
      </c>
      <c r="J675" s="1">
        <v>41742</v>
      </c>
      <c r="K675" t="s">
        <v>6060</v>
      </c>
      <c r="L675" t="s">
        <v>46</v>
      </c>
      <c r="M675">
        <v>9643</v>
      </c>
      <c r="N675">
        <v>5</v>
      </c>
      <c r="O675" t="s">
        <v>5176</v>
      </c>
      <c r="P675">
        <v>353</v>
      </c>
      <c r="Q675" t="s">
        <v>5177</v>
      </c>
      <c r="R675">
        <v>18</v>
      </c>
      <c r="S675" t="s">
        <v>5178</v>
      </c>
      <c r="T675">
        <v>32094</v>
      </c>
      <c r="U675" s="1">
        <v>43853</v>
      </c>
      <c r="V675" t="s">
        <v>6740</v>
      </c>
      <c r="W675">
        <v>30</v>
      </c>
      <c r="X675" t="s">
        <v>5179</v>
      </c>
      <c r="Y675" t="s">
        <v>5180</v>
      </c>
      <c r="Z675">
        <v>18723836</v>
      </c>
      <c r="AA675" t="s">
        <v>5181</v>
      </c>
      <c r="AB675" s="2">
        <f t="shared" si="20"/>
        <v>19.611111111111111</v>
      </c>
      <c r="AC675" t="str" cm="1">
        <f t="array" ref="AC675">_xlfn.IFS(T675&lt;1000,"tiny",T675&lt;5000,"small",T675&lt;20000,"medium",T675&lt;50000,"large",T675&gt;50000,"very large")</f>
        <v>large</v>
      </c>
      <c r="AD675" t="str" cm="1">
        <f t="array" ref="AD675">_xlfn.IFS(W675&lt;5,"small",W675&lt;=20,"medium",W675&gt;20,"large")</f>
        <v>large</v>
      </c>
      <c r="AE675">
        <f t="shared" si="21"/>
        <v>5</v>
      </c>
    </row>
    <row r="676" spans="1:31" x14ac:dyDescent="0.3">
      <c r="A676">
        <v>634</v>
      </c>
      <c r="B676" t="s">
        <v>5182</v>
      </c>
      <c r="C676" t="s">
        <v>5183</v>
      </c>
      <c r="D676" s="1">
        <v>42898</v>
      </c>
      <c r="E676" t="s">
        <v>7429</v>
      </c>
      <c r="F676">
        <v>4030704</v>
      </c>
      <c r="G676" t="s">
        <v>5183</v>
      </c>
      <c r="H676">
        <v>2980</v>
      </c>
      <c r="I676" t="s">
        <v>5184</v>
      </c>
      <c r="J676" s="1">
        <v>41742</v>
      </c>
      <c r="K676" t="s">
        <v>6061</v>
      </c>
      <c r="L676" t="s">
        <v>46</v>
      </c>
      <c r="M676">
        <v>2980</v>
      </c>
      <c r="N676">
        <v>57</v>
      </c>
      <c r="O676" t="s">
        <v>5185</v>
      </c>
      <c r="P676">
        <v>385</v>
      </c>
      <c r="Q676" t="s">
        <v>5186</v>
      </c>
      <c r="R676">
        <v>7</v>
      </c>
      <c r="S676" t="s">
        <v>5187</v>
      </c>
      <c r="T676">
        <v>107837</v>
      </c>
      <c r="U676" s="1">
        <v>43838</v>
      </c>
      <c r="V676" t="s">
        <v>5617</v>
      </c>
      <c r="W676">
        <v>8</v>
      </c>
      <c r="X676" t="s">
        <v>5188</v>
      </c>
      <c r="Y676" t="s">
        <v>5189</v>
      </c>
      <c r="Z676">
        <v>18727860</v>
      </c>
      <c r="AA676" t="s">
        <v>25</v>
      </c>
      <c r="AB676" s="2">
        <f t="shared" si="20"/>
        <v>55</v>
      </c>
      <c r="AC676" t="str" cm="1">
        <f t="array" ref="AC676">_xlfn.IFS(T676&lt;1000,"tiny",T676&lt;5000,"small",T676&lt;20000,"medium",T676&lt;50000,"large",T676&gt;50000,"very large")</f>
        <v>very large</v>
      </c>
      <c r="AD676" t="str" cm="1">
        <f t="array" ref="AD676">_xlfn.IFS(W676&lt;5,"small",W676&lt;=20,"medium",W676&gt;20,"large")</f>
        <v>medium</v>
      </c>
      <c r="AE676">
        <f t="shared" si="21"/>
        <v>5</v>
      </c>
    </row>
    <row r="677" spans="1:31" x14ac:dyDescent="0.3">
      <c r="A677">
        <v>584</v>
      </c>
      <c r="B677" t="s">
        <v>5190</v>
      </c>
      <c r="C677" t="s">
        <v>3411</v>
      </c>
      <c r="D677" s="1">
        <v>43837</v>
      </c>
      <c r="E677" t="s">
        <v>7430</v>
      </c>
      <c r="F677">
        <v>4314092</v>
      </c>
      <c r="G677" t="s">
        <v>3411</v>
      </c>
      <c r="H677">
        <v>2691</v>
      </c>
      <c r="I677" t="s">
        <v>5191</v>
      </c>
      <c r="J677" s="1">
        <v>41743</v>
      </c>
      <c r="K677" t="s">
        <v>6062</v>
      </c>
      <c r="L677" t="s">
        <v>240</v>
      </c>
      <c r="M677">
        <v>2691</v>
      </c>
      <c r="N677">
        <v>75</v>
      </c>
      <c r="O677" t="s">
        <v>5192</v>
      </c>
      <c r="P677">
        <v>373</v>
      </c>
      <c r="Q677" t="s">
        <v>5193</v>
      </c>
      <c r="R677">
        <v>109</v>
      </c>
      <c r="S677" t="s">
        <v>3415</v>
      </c>
      <c r="T677">
        <v>564</v>
      </c>
      <c r="U677" s="1">
        <v>43852</v>
      </c>
      <c r="V677" t="s">
        <v>6741</v>
      </c>
      <c r="W677">
        <v>116</v>
      </c>
      <c r="X677" t="s">
        <v>5194</v>
      </c>
      <c r="Y677" t="s">
        <v>5195</v>
      </c>
      <c r="Z677">
        <v>18765044</v>
      </c>
      <c r="AA677" t="s">
        <v>24</v>
      </c>
      <c r="AB677" s="2">
        <f t="shared" si="20"/>
        <v>3.4220183486238533</v>
      </c>
      <c r="AC677" t="str" cm="1">
        <f t="array" ref="AC677">_xlfn.IFS(T677&lt;1000,"tiny",T677&lt;5000,"small",T677&lt;20000,"medium",T677&lt;50000,"large",T677&gt;50000,"very large")</f>
        <v>tiny</v>
      </c>
      <c r="AD677" t="str" cm="1">
        <f t="array" ref="AD677">_xlfn.IFS(W677&lt;5,"small",W677&lt;=20,"medium",W677&gt;20,"large")</f>
        <v>large</v>
      </c>
      <c r="AE677">
        <f t="shared" si="21"/>
        <v>5</v>
      </c>
    </row>
    <row r="678" spans="1:31" x14ac:dyDescent="0.3">
      <c r="A678">
        <v>1135</v>
      </c>
      <c r="B678" t="s">
        <v>5196</v>
      </c>
      <c r="C678" t="s">
        <v>5197</v>
      </c>
      <c r="D678" s="1">
        <v>43773</v>
      </c>
      <c r="E678" t="s">
        <v>7431</v>
      </c>
      <c r="F678">
        <v>2267900</v>
      </c>
      <c r="G678" t="s">
        <v>5197</v>
      </c>
      <c r="H678">
        <v>2189</v>
      </c>
      <c r="I678" t="s">
        <v>5198</v>
      </c>
      <c r="J678" s="1">
        <v>41745</v>
      </c>
      <c r="K678" t="s">
        <v>6063</v>
      </c>
      <c r="L678" t="s">
        <v>46</v>
      </c>
      <c r="M678">
        <v>2189</v>
      </c>
      <c r="N678">
        <v>60</v>
      </c>
      <c r="O678" t="s">
        <v>5199</v>
      </c>
      <c r="P678">
        <v>99</v>
      </c>
      <c r="Q678" t="s">
        <v>5200</v>
      </c>
      <c r="R678">
        <v>3</v>
      </c>
      <c r="S678" t="s">
        <v>5201</v>
      </c>
      <c r="T678">
        <v>8933</v>
      </c>
      <c r="U678" s="1">
        <v>43847</v>
      </c>
      <c r="V678" t="s">
        <v>6742</v>
      </c>
      <c r="W678">
        <v>4</v>
      </c>
      <c r="X678" t="s">
        <v>5202</v>
      </c>
      <c r="Y678" t="s">
        <v>5203</v>
      </c>
      <c r="Z678">
        <v>18827225</v>
      </c>
      <c r="AA678" t="s">
        <v>24</v>
      </c>
      <c r="AB678" s="2">
        <f t="shared" si="20"/>
        <v>33</v>
      </c>
      <c r="AC678" t="str" cm="1">
        <f t="array" ref="AC678">_xlfn.IFS(T678&lt;1000,"tiny",T678&lt;5000,"small",T678&lt;20000,"medium",T678&lt;50000,"large",T678&gt;50000,"very large")</f>
        <v>medium</v>
      </c>
      <c r="AD678" t="str" cm="1">
        <f t="array" ref="AD678">_xlfn.IFS(W678&lt;5,"small",W678&lt;=20,"medium",W678&gt;20,"large")</f>
        <v>small</v>
      </c>
      <c r="AE678">
        <f t="shared" si="21"/>
        <v>5</v>
      </c>
    </row>
    <row r="679" spans="1:31" x14ac:dyDescent="0.3">
      <c r="A679">
        <v>328</v>
      </c>
      <c r="B679" t="s">
        <v>5204</v>
      </c>
      <c r="C679" t="s">
        <v>5205</v>
      </c>
      <c r="D679" s="1">
        <v>43845</v>
      </c>
      <c r="E679" t="s">
        <v>7432</v>
      </c>
      <c r="F679">
        <v>872972</v>
      </c>
      <c r="G679" t="s">
        <v>5205</v>
      </c>
      <c r="H679">
        <v>2056</v>
      </c>
      <c r="I679" t="s">
        <v>5206</v>
      </c>
      <c r="J679" s="1">
        <v>41746</v>
      </c>
      <c r="K679" t="s">
        <v>6064</v>
      </c>
      <c r="L679" t="s">
        <v>46</v>
      </c>
      <c r="M679">
        <v>2056</v>
      </c>
      <c r="N679">
        <v>8</v>
      </c>
      <c r="O679" t="s">
        <v>5207</v>
      </c>
      <c r="P679">
        <v>225</v>
      </c>
      <c r="Q679" t="s">
        <v>5208</v>
      </c>
      <c r="R679">
        <v>11</v>
      </c>
      <c r="S679" t="s">
        <v>5209</v>
      </c>
      <c r="T679">
        <v>690</v>
      </c>
      <c r="U679" s="1">
        <v>43852</v>
      </c>
      <c r="V679" t="s">
        <v>6743</v>
      </c>
      <c r="W679">
        <v>15</v>
      </c>
      <c r="X679" t="s">
        <v>5210</v>
      </c>
      <c r="Y679" t="s">
        <v>5211</v>
      </c>
      <c r="Z679">
        <v>18877072</v>
      </c>
      <c r="AA679" t="s">
        <v>24</v>
      </c>
      <c r="AB679" s="2">
        <f t="shared" si="20"/>
        <v>20.454545454545453</v>
      </c>
      <c r="AC679" t="str" cm="1">
        <f t="array" ref="AC679">_xlfn.IFS(T679&lt;1000,"tiny",T679&lt;5000,"small",T679&lt;20000,"medium",T679&lt;50000,"large",T679&gt;50000,"very large")</f>
        <v>tiny</v>
      </c>
      <c r="AD679" t="str" cm="1">
        <f t="array" ref="AD679">_xlfn.IFS(W679&lt;5,"small",W679&lt;=20,"medium",W679&gt;20,"large")</f>
        <v>medium</v>
      </c>
      <c r="AE679">
        <f t="shared" si="21"/>
        <v>5</v>
      </c>
    </row>
    <row r="680" spans="1:31" x14ac:dyDescent="0.3">
      <c r="A680">
        <v>143</v>
      </c>
      <c r="B680" t="s">
        <v>5212</v>
      </c>
      <c r="C680" t="s">
        <v>5213</v>
      </c>
      <c r="D680" s="1">
        <v>43811</v>
      </c>
      <c r="E680" t="s">
        <v>7433</v>
      </c>
      <c r="F680">
        <v>137979</v>
      </c>
      <c r="G680" t="s">
        <v>5213</v>
      </c>
      <c r="H680">
        <v>1884</v>
      </c>
      <c r="I680" t="s">
        <v>5214</v>
      </c>
      <c r="J680" s="1">
        <v>41746</v>
      </c>
      <c r="K680" t="s">
        <v>6065</v>
      </c>
      <c r="L680" t="s">
        <v>37</v>
      </c>
      <c r="M680">
        <v>1884</v>
      </c>
      <c r="N680">
        <v>94</v>
      </c>
      <c r="O680" t="s">
        <v>5215</v>
      </c>
      <c r="P680">
        <v>240</v>
      </c>
      <c r="Q680" t="s">
        <v>5216</v>
      </c>
      <c r="R680">
        <v>32</v>
      </c>
      <c r="S680" t="s">
        <v>5217</v>
      </c>
      <c r="T680">
        <v>406</v>
      </c>
      <c r="U680" s="1">
        <v>43852</v>
      </c>
      <c r="V680" t="s">
        <v>6744</v>
      </c>
      <c r="W680">
        <v>33</v>
      </c>
      <c r="X680" t="s">
        <v>5218</v>
      </c>
      <c r="Y680" t="s">
        <v>5219</v>
      </c>
      <c r="Z680">
        <v>18892209</v>
      </c>
      <c r="AA680" t="s">
        <v>24</v>
      </c>
      <c r="AB680" s="2">
        <f t="shared" si="20"/>
        <v>7.5</v>
      </c>
      <c r="AC680" t="str" cm="1">
        <f t="array" ref="AC680">_xlfn.IFS(T680&lt;1000,"tiny",T680&lt;5000,"small",T680&lt;20000,"medium",T680&lt;50000,"large",T680&gt;50000,"very large")</f>
        <v>tiny</v>
      </c>
      <c r="AD680" t="str" cm="1">
        <f t="array" ref="AD680">_xlfn.IFS(W680&lt;5,"small",W680&lt;=20,"medium",W680&gt;20,"large")</f>
        <v>large</v>
      </c>
      <c r="AE680">
        <f t="shared" si="21"/>
        <v>5</v>
      </c>
    </row>
    <row r="681" spans="1:31" x14ac:dyDescent="0.3">
      <c r="A681">
        <v>492</v>
      </c>
      <c r="B681" t="s">
        <v>5220</v>
      </c>
      <c r="C681" t="s">
        <v>5221</v>
      </c>
      <c r="D681" s="1">
        <v>43852</v>
      </c>
      <c r="E681" t="s">
        <v>7434</v>
      </c>
      <c r="F681">
        <v>8562608</v>
      </c>
      <c r="G681" t="s">
        <v>5221</v>
      </c>
      <c r="H681">
        <v>6267</v>
      </c>
      <c r="I681" t="s">
        <v>5222</v>
      </c>
      <c r="J681" s="1">
        <v>41746</v>
      </c>
      <c r="K681" t="s">
        <v>6066</v>
      </c>
      <c r="L681" t="s">
        <v>240</v>
      </c>
      <c r="M681">
        <v>6267</v>
      </c>
      <c r="N681">
        <v>214</v>
      </c>
      <c r="O681" t="s">
        <v>5223</v>
      </c>
      <c r="P681">
        <v>2404</v>
      </c>
      <c r="Q681" t="s">
        <v>5224</v>
      </c>
      <c r="R681">
        <v>59</v>
      </c>
      <c r="S681" t="s">
        <v>5225</v>
      </c>
      <c r="T681">
        <v>12993</v>
      </c>
      <c r="U681" s="1">
        <v>43853</v>
      </c>
      <c r="V681" t="s">
        <v>6745</v>
      </c>
      <c r="W681">
        <v>61</v>
      </c>
      <c r="X681" t="s">
        <v>5226</v>
      </c>
      <c r="Y681" t="s">
        <v>5227</v>
      </c>
      <c r="Z681">
        <v>18893367</v>
      </c>
      <c r="AA681" t="s">
        <v>24</v>
      </c>
      <c r="AB681" s="2">
        <f t="shared" si="20"/>
        <v>40.745762711864408</v>
      </c>
      <c r="AC681" t="str" cm="1">
        <f t="array" ref="AC681">_xlfn.IFS(T681&lt;1000,"tiny",T681&lt;5000,"small",T681&lt;20000,"medium",T681&lt;50000,"large",T681&gt;50000,"very large")</f>
        <v>medium</v>
      </c>
      <c r="AD681" t="str" cm="1">
        <f t="array" ref="AD681">_xlfn.IFS(W681&lt;5,"small",W681&lt;=20,"medium",W681&gt;20,"large")</f>
        <v>large</v>
      </c>
      <c r="AE681">
        <f t="shared" si="21"/>
        <v>5</v>
      </c>
    </row>
    <row r="682" spans="1:31" x14ac:dyDescent="0.3">
      <c r="A682">
        <v>801</v>
      </c>
      <c r="B682" t="s">
        <v>5228</v>
      </c>
      <c r="C682" t="s">
        <v>5229</v>
      </c>
      <c r="D682" s="1">
        <v>43851</v>
      </c>
      <c r="E682" t="s">
        <v>7435</v>
      </c>
      <c r="F682">
        <v>177213</v>
      </c>
      <c r="G682" t="s">
        <v>5229</v>
      </c>
      <c r="H682">
        <v>4469</v>
      </c>
      <c r="I682" t="s">
        <v>5230</v>
      </c>
      <c r="J682" s="1">
        <v>41747</v>
      </c>
      <c r="K682" t="s">
        <v>6067</v>
      </c>
      <c r="L682" t="s">
        <v>240</v>
      </c>
      <c r="M682">
        <v>4469</v>
      </c>
      <c r="N682">
        <v>98</v>
      </c>
      <c r="O682" t="s">
        <v>5231</v>
      </c>
      <c r="P682">
        <v>1467</v>
      </c>
      <c r="Q682" t="s">
        <v>5232</v>
      </c>
      <c r="R682">
        <v>158</v>
      </c>
      <c r="S682" t="s">
        <v>5233</v>
      </c>
      <c r="T682">
        <v>1689</v>
      </c>
      <c r="U682" s="1">
        <v>43853</v>
      </c>
      <c r="V682" t="s">
        <v>6746</v>
      </c>
      <c r="W682">
        <v>186</v>
      </c>
      <c r="X682" t="s">
        <v>5234</v>
      </c>
      <c r="Y682" t="s">
        <v>5235</v>
      </c>
      <c r="Z682">
        <v>18906266</v>
      </c>
      <c r="AA682" t="s">
        <v>24</v>
      </c>
      <c r="AB682" s="2">
        <f t="shared" si="20"/>
        <v>9.2848101265822791</v>
      </c>
      <c r="AC682" t="str" cm="1">
        <f t="array" ref="AC682">_xlfn.IFS(T682&lt;1000,"tiny",T682&lt;5000,"small",T682&lt;20000,"medium",T682&lt;50000,"large",T682&gt;50000,"very large")</f>
        <v>small</v>
      </c>
      <c r="AD682" t="str" cm="1">
        <f t="array" ref="AD682">_xlfn.IFS(W682&lt;5,"small",W682&lt;=20,"medium",W682&gt;20,"large")</f>
        <v>large</v>
      </c>
      <c r="AE682">
        <f t="shared" si="21"/>
        <v>5</v>
      </c>
    </row>
    <row r="683" spans="1:31" x14ac:dyDescent="0.3">
      <c r="A683">
        <v>424</v>
      </c>
      <c r="B683" t="s">
        <v>5236</v>
      </c>
      <c r="C683" t="s">
        <v>5237</v>
      </c>
      <c r="D683" s="1">
        <v>43850</v>
      </c>
      <c r="E683" t="s">
        <v>7436</v>
      </c>
      <c r="F683">
        <v>5856852</v>
      </c>
      <c r="G683" t="s">
        <v>5237</v>
      </c>
      <c r="H683">
        <v>3016</v>
      </c>
      <c r="I683" t="s">
        <v>5238</v>
      </c>
      <c r="J683" s="1">
        <v>41750</v>
      </c>
      <c r="K683" t="s">
        <v>6068</v>
      </c>
      <c r="L683" t="s">
        <v>46</v>
      </c>
      <c r="M683">
        <v>3016</v>
      </c>
      <c r="N683">
        <v>27</v>
      </c>
      <c r="O683" t="s">
        <v>5239</v>
      </c>
      <c r="P683">
        <v>688</v>
      </c>
      <c r="Q683" t="s">
        <v>5240</v>
      </c>
      <c r="R683">
        <v>31</v>
      </c>
      <c r="S683" t="s">
        <v>5241</v>
      </c>
      <c r="T683">
        <v>6737</v>
      </c>
      <c r="U683" s="1">
        <v>43853</v>
      </c>
      <c r="V683" t="s">
        <v>6747</v>
      </c>
      <c r="W683">
        <v>36</v>
      </c>
      <c r="X683" t="s">
        <v>5242</v>
      </c>
      <c r="Y683" t="s">
        <v>5243</v>
      </c>
      <c r="Z683">
        <v>18992193</v>
      </c>
      <c r="AA683" t="s">
        <v>24</v>
      </c>
      <c r="AB683" s="2">
        <f t="shared" si="20"/>
        <v>22.193548387096776</v>
      </c>
      <c r="AC683" t="str" cm="1">
        <f t="array" ref="AC683">_xlfn.IFS(T683&lt;1000,"tiny",T683&lt;5000,"small",T683&lt;20000,"medium",T683&lt;50000,"large",T683&gt;50000,"very large")</f>
        <v>medium</v>
      </c>
      <c r="AD683" t="str" cm="1">
        <f t="array" ref="AD683">_xlfn.IFS(W683&lt;5,"small",W683&lt;=20,"medium",W683&gt;20,"large")</f>
        <v>large</v>
      </c>
      <c r="AE683">
        <f t="shared" si="21"/>
        <v>5</v>
      </c>
    </row>
    <row r="684" spans="1:31" x14ac:dyDescent="0.3">
      <c r="A684">
        <v>1104</v>
      </c>
      <c r="B684" t="s">
        <v>5244</v>
      </c>
      <c r="C684" t="s">
        <v>5237</v>
      </c>
      <c r="D684" s="1">
        <v>43853</v>
      </c>
      <c r="E684" t="s">
        <v>7437</v>
      </c>
      <c r="F684">
        <v>5856852</v>
      </c>
      <c r="G684" t="s">
        <v>5237</v>
      </c>
      <c r="H684">
        <v>3989</v>
      </c>
      <c r="I684" t="s">
        <v>5245</v>
      </c>
      <c r="J684" s="1">
        <v>41750</v>
      </c>
      <c r="K684" t="s">
        <v>6069</v>
      </c>
      <c r="L684" t="s">
        <v>46</v>
      </c>
      <c r="M684">
        <v>3989</v>
      </c>
      <c r="N684">
        <v>145</v>
      </c>
      <c r="O684" t="s">
        <v>5246</v>
      </c>
      <c r="P684">
        <v>455</v>
      </c>
      <c r="Q684" t="s">
        <v>5247</v>
      </c>
      <c r="R684">
        <v>52</v>
      </c>
      <c r="S684" t="s">
        <v>5241</v>
      </c>
      <c r="T684">
        <v>5593</v>
      </c>
      <c r="U684" s="1">
        <v>43853</v>
      </c>
      <c r="V684" t="s">
        <v>6748</v>
      </c>
      <c r="W684">
        <v>58</v>
      </c>
      <c r="X684" t="s">
        <v>5248</v>
      </c>
      <c r="Y684" t="s">
        <v>5249</v>
      </c>
      <c r="Z684">
        <v>18993814</v>
      </c>
      <c r="AA684" t="s">
        <v>24</v>
      </c>
      <c r="AB684" s="2">
        <f t="shared" si="20"/>
        <v>8.75</v>
      </c>
      <c r="AC684" t="str" cm="1">
        <f t="array" ref="AC684">_xlfn.IFS(T684&lt;1000,"tiny",T684&lt;5000,"small",T684&lt;20000,"medium",T684&lt;50000,"large",T684&gt;50000,"very large")</f>
        <v>medium</v>
      </c>
      <c r="AD684" t="str" cm="1">
        <f t="array" ref="AD684">_xlfn.IFS(W684&lt;5,"small",W684&lt;=20,"medium",W684&gt;20,"large")</f>
        <v>large</v>
      </c>
      <c r="AE684">
        <f t="shared" si="21"/>
        <v>5</v>
      </c>
    </row>
    <row r="685" spans="1:31" x14ac:dyDescent="0.3">
      <c r="A685">
        <v>945</v>
      </c>
      <c r="B685" t="s">
        <v>5250</v>
      </c>
      <c r="C685" t="s">
        <v>5251</v>
      </c>
      <c r="D685" s="1">
        <v>43819</v>
      </c>
      <c r="E685" t="s">
        <v>7438</v>
      </c>
      <c r="F685">
        <v>3982110</v>
      </c>
      <c r="G685" t="s">
        <v>5251</v>
      </c>
      <c r="H685">
        <v>2021</v>
      </c>
      <c r="I685" t="s">
        <v>5252</v>
      </c>
      <c r="J685" s="1">
        <v>41751</v>
      </c>
      <c r="K685" t="s">
        <v>6070</v>
      </c>
      <c r="L685" t="s">
        <v>46</v>
      </c>
      <c r="M685">
        <v>2021</v>
      </c>
      <c r="N685">
        <v>19</v>
      </c>
      <c r="O685" t="s">
        <v>5253</v>
      </c>
      <c r="P685">
        <v>333</v>
      </c>
      <c r="Q685" t="s">
        <v>5254</v>
      </c>
      <c r="R685">
        <v>18</v>
      </c>
      <c r="S685" t="s">
        <v>5255</v>
      </c>
      <c r="T685">
        <v>1583</v>
      </c>
      <c r="U685" s="1">
        <v>43850</v>
      </c>
      <c r="V685" t="s">
        <v>6749</v>
      </c>
      <c r="W685">
        <v>26</v>
      </c>
      <c r="X685" t="s">
        <v>5256</v>
      </c>
      <c r="Y685" t="s">
        <v>5257</v>
      </c>
      <c r="Z685">
        <v>19020770</v>
      </c>
      <c r="AA685" t="s">
        <v>5258</v>
      </c>
      <c r="AB685" s="2">
        <f t="shared" si="20"/>
        <v>18.5</v>
      </c>
      <c r="AC685" t="str" cm="1">
        <f t="array" ref="AC685">_xlfn.IFS(T685&lt;1000,"tiny",T685&lt;5000,"small",T685&lt;20000,"medium",T685&lt;50000,"large",T685&gt;50000,"very large")</f>
        <v>small</v>
      </c>
      <c r="AD685" t="str" cm="1">
        <f t="array" ref="AD685">_xlfn.IFS(W685&lt;5,"small",W685&lt;=20,"medium",W685&gt;20,"large")</f>
        <v>large</v>
      </c>
      <c r="AE685">
        <f t="shared" si="21"/>
        <v>5</v>
      </c>
    </row>
    <row r="686" spans="1:31" x14ac:dyDescent="0.3">
      <c r="A686">
        <v>477</v>
      </c>
      <c r="B686" t="s">
        <v>5259</v>
      </c>
      <c r="C686" t="s">
        <v>5260</v>
      </c>
      <c r="D686" s="1">
        <v>43853</v>
      </c>
      <c r="E686" t="s">
        <v>7439</v>
      </c>
      <c r="F686">
        <v>4969009</v>
      </c>
      <c r="G686" t="s">
        <v>5260</v>
      </c>
      <c r="H686">
        <v>3638</v>
      </c>
      <c r="I686" t="s">
        <v>5261</v>
      </c>
      <c r="J686" s="1">
        <v>41752</v>
      </c>
      <c r="K686" t="s">
        <v>6071</v>
      </c>
      <c r="L686" t="s">
        <v>37</v>
      </c>
      <c r="M686">
        <v>3638</v>
      </c>
      <c r="N686">
        <v>415</v>
      </c>
      <c r="O686" t="s">
        <v>5262</v>
      </c>
      <c r="P686">
        <v>18134</v>
      </c>
      <c r="Q686" t="s">
        <v>5263</v>
      </c>
      <c r="R686">
        <v>101</v>
      </c>
      <c r="S686" t="s">
        <v>5264</v>
      </c>
      <c r="T686">
        <v>30659</v>
      </c>
      <c r="U686" s="1">
        <v>43853</v>
      </c>
      <c r="V686" t="s">
        <v>6750</v>
      </c>
      <c r="W686">
        <v>138</v>
      </c>
      <c r="X686" t="s">
        <v>5265</v>
      </c>
      <c r="Y686" t="s">
        <v>5266</v>
      </c>
      <c r="Z686">
        <v>19051806</v>
      </c>
      <c r="AA686" t="s">
        <v>24</v>
      </c>
      <c r="AB686" s="2">
        <f t="shared" si="20"/>
        <v>179.54455445544554</v>
      </c>
      <c r="AC686" t="str" cm="1">
        <f t="array" ref="AC686">_xlfn.IFS(T686&lt;1000,"tiny",T686&lt;5000,"small",T686&lt;20000,"medium",T686&lt;50000,"large",T686&gt;50000,"very large")</f>
        <v>large</v>
      </c>
      <c r="AD686" t="str" cm="1">
        <f t="array" ref="AD686">_xlfn.IFS(W686&lt;5,"small",W686&lt;=20,"medium",W686&gt;20,"large")</f>
        <v>large</v>
      </c>
      <c r="AE686">
        <f t="shared" si="21"/>
        <v>5</v>
      </c>
    </row>
    <row r="687" spans="1:31" x14ac:dyDescent="0.3">
      <c r="A687">
        <v>1569</v>
      </c>
      <c r="B687" t="s">
        <v>5267</v>
      </c>
      <c r="C687" t="s">
        <v>5268</v>
      </c>
      <c r="D687" s="1">
        <v>43834</v>
      </c>
      <c r="E687" t="s">
        <v>7440</v>
      </c>
      <c r="F687">
        <v>437196</v>
      </c>
      <c r="G687" t="s">
        <v>5268</v>
      </c>
      <c r="H687">
        <v>4475</v>
      </c>
      <c r="I687" t="s">
        <v>5269</v>
      </c>
      <c r="J687" s="1">
        <v>41752</v>
      </c>
      <c r="K687" t="s">
        <v>6072</v>
      </c>
      <c r="L687" t="s">
        <v>37</v>
      </c>
      <c r="M687">
        <v>4475</v>
      </c>
      <c r="N687">
        <v>138</v>
      </c>
      <c r="O687" t="s">
        <v>5270</v>
      </c>
      <c r="P687">
        <v>360</v>
      </c>
      <c r="Q687" t="s">
        <v>5271</v>
      </c>
      <c r="R687">
        <v>38</v>
      </c>
      <c r="S687" t="s">
        <v>5272</v>
      </c>
      <c r="T687">
        <v>110820</v>
      </c>
      <c r="U687" s="1">
        <v>43851</v>
      </c>
      <c r="V687" t="s">
        <v>6751</v>
      </c>
      <c r="W687">
        <v>41</v>
      </c>
      <c r="X687" t="s">
        <v>5273</v>
      </c>
      <c r="Y687" t="s">
        <v>5274</v>
      </c>
      <c r="Z687">
        <v>19057465</v>
      </c>
      <c r="AA687" t="s">
        <v>24</v>
      </c>
      <c r="AB687" s="2">
        <f t="shared" si="20"/>
        <v>9.473684210526315</v>
      </c>
      <c r="AC687" t="str" cm="1">
        <f t="array" ref="AC687">_xlfn.IFS(T687&lt;1000,"tiny",T687&lt;5000,"small",T687&lt;20000,"medium",T687&lt;50000,"large",T687&gt;50000,"very large")</f>
        <v>very large</v>
      </c>
      <c r="AD687" t="str" cm="1">
        <f t="array" ref="AD687">_xlfn.IFS(W687&lt;5,"small",W687&lt;=20,"medium",W687&gt;20,"large")</f>
        <v>large</v>
      </c>
      <c r="AE687">
        <f t="shared" si="21"/>
        <v>5</v>
      </c>
    </row>
    <row r="688" spans="1:31" x14ac:dyDescent="0.3">
      <c r="A688">
        <v>862</v>
      </c>
      <c r="B688" t="s">
        <v>5275</v>
      </c>
      <c r="C688" t="s">
        <v>338</v>
      </c>
      <c r="D688" s="1">
        <v>43847</v>
      </c>
      <c r="E688" t="s">
        <v>7441</v>
      </c>
      <c r="F688">
        <v>16748505</v>
      </c>
      <c r="G688" t="s">
        <v>338</v>
      </c>
      <c r="H688">
        <v>8688</v>
      </c>
      <c r="I688" t="s">
        <v>5276</v>
      </c>
      <c r="J688" s="1">
        <v>41753</v>
      </c>
      <c r="K688" t="s">
        <v>6073</v>
      </c>
      <c r="L688" t="s">
        <v>37</v>
      </c>
      <c r="M688">
        <v>8688</v>
      </c>
      <c r="N688">
        <v>244</v>
      </c>
      <c r="O688" t="s">
        <v>5277</v>
      </c>
      <c r="P688">
        <v>1336</v>
      </c>
      <c r="Q688" t="s">
        <v>5278</v>
      </c>
      <c r="R688">
        <v>188</v>
      </c>
      <c r="S688" t="s">
        <v>342</v>
      </c>
      <c r="T688">
        <v>1926</v>
      </c>
      <c r="U688" s="1">
        <v>43853</v>
      </c>
      <c r="V688" t="s">
        <v>6752</v>
      </c>
      <c r="W688">
        <v>206</v>
      </c>
      <c r="X688" t="s">
        <v>5279</v>
      </c>
      <c r="Y688" t="s">
        <v>5280</v>
      </c>
      <c r="Z688">
        <v>19103692</v>
      </c>
      <c r="AA688" t="s">
        <v>24</v>
      </c>
      <c r="AB688" s="2">
        <f t="shared" si="20"/>
        <v>7.1063829787234045</v>
      </c>
      <c r="AC688" t="str" cm="1">
        <f t="array" ref="AC688">_xlfn.IFS(T688&lt;1000,"tiny",T688&lt;5000,"small",T688&lt;20000,"medium",T688&lt;50000,"large",T688&gt;50000,"very large")</f>
        <v>small</v>
      </c>
      <c r="AD688" t="str" cm="1">
        <f t="array" ref="AD688">_xlfn.IFS(W688&lt;5,"small",W688&lt;=20,"medium",W688&gt;20,"large")</f>
        <v>large</v>
      </c>
      <c r="AE688">
        <f t="shared" si="21"/>
        <v>5</v>
      </c>
    </row>
    <row r="689" spans="1:31" x14ac:dyDescent="0.3">
      <c r="A689">
        <v>747</v>
      </c>
      <c r="B689" t="s">
        <v>5281</v>
      </c>
      <c r="C689" t="s">
        <v>5282</v>
      </c>
      <c r="D689" s="1">
        <v>43792</v>
      </c>
      <c r="E689" t="s">
        <v>7442</v>
      </c>
      <c r="F689">
        <v>6001145</v>
      </c>
      <c r="G689" t="s">
        <v>5282</v>
      </c>
      <c r="H689">
        <v>3390</v>
      </c>
      <c r="I689" t="s">
        <v>5283</v>
      </c>
      <c r="J689" s="1">
        <v>41753</v>
      </c>
      <c r="K689" t="s">
        <v>6074</v>
      </c>
      <c r="L689" t="s">
        <v>37</v>
      </c>
      <c r="M689">
        <v>3390</v>
      </c>
      <c r="N689">
        <v>183</v>
      </c>
      <c r="O689" t="s">
        <v>5284</v>
      </c>
      <c r="P689">
        <v>2805</v>
      </c>
      <c r="Q689" t="s">
        <v>5285</v>
      </c>
      <c r="R689">
        <v>49</v>
      </c>
      <c r="S689" t="s">
        <v>5286</v>
      </c>
      <c r="T689">
        <v>21357</v>
      </c>
      <c r="U689" s="1">
        <v>43853</v>
      </c>
      <c r="V689" t="s">
        <v>6753</v>
      </c>
      <c r="W689">
        <v>61</v>
      </c>
      <c r="X689" t="s">
        <v>5287</v>
      </c>
      <c r="Y689" t="s">
        <v>5288</v>
      </c>
      <c r="Z689">
        <v>19114225</v>
      </c>
      <c r="AA689" t="s">
        <v>24</v>
      </c>
      <c r="AB689" s="2">
        <f t="shared" si="20"/>
        <v>57.244897959183675</v>
      </c>
      <c r="AC689" t="str" cm="1">
        <f t="array" ref="AC689">_xlfn.IFS(T689&lt;1000,"tiny",T689&lt;5000,"small",T689&lt;20000,"medium",T689&lt;50000,"large",T689&gt;50000,"very large")</f>
        <v>large</v>
      </c>
      <c r="AD689" t="str" cm="1">
        <f t="array" ref="AD689">_xlfn.IFS(W689&lt;5,"small",W689&lt;=20,"medium",W689&gt;20,"large")</f>
        <v>large</v>
      </c>
      <c r="AE689">
        <f t="shared" si="21"/>
        <v>5</v>
      </c>
    </row>
    <row r="690" spans="1:31" x14ac:dyDescent="0.3">
      <c r="A690">
        <v>7665</v>
      </c>
      <c r="B690" t="s">
        <v>5289</v>
      </c>
      <c r="C690" t="s">
        <v>5290</v>
      </c>
      <c r="D690" s="1">
        <v>43853</v>
      </c>
      <c r="E690" t="s">
        <v>7443</v>
      </c>
      <c r="F690">
        <v>6759734</v>
      </c>
      <c r="G690" t="s">
        <v>5290</v>
      </c>
      <c r="H690">
        <v>29713</v>
      </c>
      <c r="I690" t="s">
        <v>5291</v>
      </c>
      <c r="J690" s="1">
        <v>41754</v>
      </c>
      <c r="K690" t="s">
        <v>6075</v>
      </c>
      <c r="L690" t="s">
        <v>46</v>
      </c>
      <c r="M690">
        <v>29713</v>
      </c>
      <c r="N690">
        <v>1682</v>
      </c>
      <c r="O690" t="s">
        <v>5292</v>
      </c>
      <c r="P690">
        <v>2050</v>
      </c>
      <c r="Q690" t="s">
        <v>5293</v>
      </c>
      <c r="R690">
        <v>66</v>
      </c>
      <c r="S690" t="s">
        <v>5294</v>
      </c>
      <c r="T690">
        <v>21596</v>
      </c>
      <c r="U690" s="1">
        <v>43853</v>
      </c>
      <c r="V690" t="s">
        <v>6114</v>
      </c>
      <c r="W690">
        <v>78</v>
      </c>
      <c r="X690" t="s">
        <v>5295</v>
      </c>
      <c r="Y690" t="s">
        <v>5296</v>
      </c>
      <c r="Z690">
        <v>19148949</v>
      </c>
      <c r="AA690" t="s">
        <v>24</v>
      </c>
      <c r="AB690" s="2">
        <f t="shared" si="20"/>
        <v>31.060606060606062</v>
      </c>
      <c r="AC690" t="str" cm="1">
        <f t="array" ref="AC690">_xlfn.IFS(T690&lt;1000,"tiny",T690&lt;5000,"small",T690&lt;20000,"medium",T690&lt;50000,"large",T690&gt;50000,"very large")</f>
        <v>large</v>
      </c>
      <c r="AD690" t="str" cm="1">
        <f t="array" ref="AD690">_xlfn.IFS(W690&lt;5,"small",W690&lt;=20,"medium",W690&gt;20,"large")</f>
        <v>large</v>
      </c>
      <c r="AE690">
        <f t="shared" si="21"/>
        <v>5</v>
      </c>
    </row>
    <row r="691" spans="1:31" x14ac:dyDescent="0.3">
      <c r="A691">
        <v>638</v>
      </c>
      <c r="B691" t="s">
        <v>5297</v>
      </c>
      <c r="C691" t="s">
        <v>5298</v>
      </c>
      <c r="D691" s="1">
        <v>43849</v>
      </c>
      <c r="E691" t="s">
        <v>7444</v>
      </c>
      <c r="F691">
        <v>10073512</v>
      </c>
      <c r="G691" t="s">
        <v>5298</v>
      </c>
      <c r="H691">
        <v>9204</v>
      </c>
      <c r="I691" t="s">
        <v>5299</v>
      </c>
      <c r="J691" s="1">
        <v>41756</v>
      </c>
      <c r="K691" t="s">
        <v>6076</v>
      </c>
      <c r="L691" t="s">
        <v>240</v>
      </c>
      <c r="M691">
        <v>9204</v>
      </c>
      <c r="N691">
        <v>456</v>
      </c>
      <c r="O691" t="s">
        <v>5300</v>
      </c>
      <c r="P691">
        <v>4363</v>
      </c>
      <c r="Q691" t="s">
        <v>5301</v>
      </c>
      <c r="R691">
        <v>201</v>
      </c>
      <c r="S691" t="s">
        <v>5302</v>
      </c>
      <c r="T691">
        <v>58508</v>
      </c>
      <c r="U691" s="1">
        <v>43853</v>
      </c>
      <c r="V691" t="s">
        <v>6754</v>
      </c>
      <c r="W691">
        <v>219</v>
      </c>
      <c r="X691" t="s">
        <v>5298</v>
      </c>
      <c r="Y691" t="s">
        <v>5303</v>
      </c>
      <c r="Z691">
        <v>19205896</v>
      </c>
      <c r="AA691" t="s">
        <v>24</v>
      </c>
      <c r="AB691" s="2">
        <f t="shared" si="20"/>
        <v>21.706467661691541</v>
      </c>
      <c r="AC691" t="str" cm="1">
        <f t="array" ref="AC691">_xlfn.IFS(T691&lt;1000,"tiny",T691&lt;5000,"small",T691&lt;20000,"medium",T691&lt;50000,"large",T691&gt;50000,"very large")</f>
        <v>very large</v>
      </c>
      <c r="AD691" t="str" cm="1">
        <f t="array" ref="AD691">_xlfn.IFS(W691&lt;5,"small",W691&lt;=20,"medium",W691&gt;20,"large")</f>
        <v>large</v>
      </c>
      <c r="AE691">
        <f t="shared" si="21"/>
        <v>5</v>
      </c>
    </row>
    <row r="692" spans="1:31" x14ac:dyDescent="0.3">
      <c r="A692">
        <v>302</v>
      </c>
      <c r="B692" t="s">
        <v>5304</v>
      </c>
      <c r="C692" t="s">
        <v>5305</v>
      </c>
      <c r="D692" s="1">
        <v>43753</v>
      </c>
      <c r="E692" t="s">
        <v>7445</v>
      </c>
      <c r="F692">
        <v>2963370</v>
      </c>
      <c r="G692" t="s">
        <v>5305</v>
      </c>
      <c r="H692">
        <v>2017</v>
      </c>
      <c r="I692" t="s">
        <v>5306</v>
      </c>
      <c r="J692" s="1">
        <v>41756</v>
      </c>
      <c r="K692" t="s">
        <v>6077</v>
      </c>
      <c r="L692" t="s">
        <v>240</v>
      </c>
      <c r="M692">
        <v>2017</v>
      </c>
      <c r="N692">
        <v>59</v>
      </c>
      <c r="O692" t="s">
        <v>5307</v>
      </c>
      <c r="P692">
        <v>755</v>
      </c>
      <c r="Q692" t="s">
        <v>5308</v>
      </c>
      <c r="R692">
        <v>46</v>
      </c>
      <c r="S692" t="s">
        <v>5309</v>
      </c>
      <c r="T692">
        <v>985</v>
      </c>
      <c r="U692" s="1">
        <v>43848</v>
      </c>
      <c r="V692" t="s">
        <v>6755</v>
      </c>
      <c r="W692">
        <v>54</v>
      </c>
      <c r="X692" t="s">
        <v>5310</v>
      </c>
      <c r="Y692" t="s">
        <v>5311</v>
      </c>
      <c r="Z692">
        <v>19206385</v>
      </c>
      <c r="AA692" t="s">
        <v>24</v>
      </c>
      <c r="AB692" s="2">
        <f t="shared" si="20"/>
        <v>16.413043478260871</v>
      </c>
      <c r="AC692" t="str" cm="1">
        <f t="array" ref="AC692">_xlfn.IFS(T692&lt;1000,"tiny",T692&lt;5000,"small",T692&lt;20000,"medium",T692&lt;50000,"large",T692&gt;50000,"very large")</f>
        <v>tiny</v>
      </c>
      <c r="AD692" t="str" cm="1">
        <f t="array" ref="AD692">_xlfn.IFS(W692&lt;5,"small",W692&lt;=20,"medium",W692&gt;20,"large")</f>
        <v>large</v>
      </c>
      <c r="AE692">
        <f t="shared" si="21"/>
        <v>5</v>
      </c>
    </row>
    <row r="693" spans="1:31" x14ac:dyDescent="0.3">
      <c r="A693">
        <v>294</v>
      </c>
      <c r="B693" t="s">
        <v>5312</v>
      </c>
      <c r="C693" t="s">
        <v>5313</v>
      </c>
      <c r="D693" s="1">
        <v>42873</v>
      </c>
      <c r="E693" t="s">
        <v>7446</v>
      </c>
      <c r="F693">
        <v>7913449</v>
      </c>
      <c r="G693" t="s">
        <v>5313</v>
      </c>
      <c r="H693">
        <v>3222</v>
      </c>
      <c r="I693" t="s">
        <v>5314</v>
      </c>
      <c r="J693" s="1">
        <v>41757</v>
      </c>
      <c r="K693" t="s">
        <v>6078</v>
      </c>
      <c r="L693" t="s">
        <v>37</v>
      </c>
      <c r="M693">
        <v>3222</v>
      </c>
      <c r="N693">
        <v>86</v>
      </c>
      <c r="O693" t="s">
        <v>5315</v>
      </c>
      <c r="P693">
        <v>19142</v>
      </c>
      <c r="Q693" t="s">
        <v>5316</v>
      </c>
      <c r="R693">
        <v>35</v>
      </c>
      <c r="S693" t="s">
        <v>5317</v>
      </c>
      <c r="T693">
        <v>60209</v>
      </c>
      <c r="U693" s="1">
        <v>43851</v>
      </c>
      <c r="V693" t="s">
        <v>6756</v>
      </c>
      <c r="W693">
        <v>72</v>
      </c>
      <c r="X693" t="s">
        <v>5318</v>
      </c>
      <c r="Y693" t="s">
        <v>5319</v>
      </c>
      <c r="Z693">
        <v>19248542</v>
      </c>
      <c r="AA693" t="s">
        <v>24</v>
      </c>
      <c r="AB693" s="2">
        <f t="shared" si="20"/>
        <v>546.91428571428571</v>
      </c>
      <c r="AC693" t="str" cm="1">
        <f t="array" ref="AC693">_xlfn.IFS(T693&lt;1000,"tiny",T693&lt;5000,"small",T693&lt;20000,"medium",T693&lt;50000,"large",T693&gt;50000,"very large")</f>
        <v>very large</v>
      </c>
      <c r="AD693" t="str" cm="1">
        <f t="array" ref="AD693">_xlfn.IFS(W693&lt;5,"small",W693&lt;=20,"medium",W693&gt;20,"large")</f>
        <v>large</v>
      </c>
      <c r="AE693">
        <f t="shared" si="21"/>
        <v>5</v>
      </c>
    </row>
    <row r="694" spans="1:31" x14ac:dyDescent="0.3">
      <c r="A694">
        <v>1313</v>
      </c>
      <c r="B694" t="s">
        <v>5320</v>
      </c>
      <c r="C694" t="s">
        <v>5321</v>
      </c>
      <c r="D694" s="1">
        <v>43838</v>
      </c>
      <c r="E694" t="s">
        <v>7447</v>
      </c>
      <c r="F694">
        <v>30760</v>
      </c>
      <c r="G694" t="s">
        <v>5321</v>
      </c>
      <c r="H694">
        <v>1711</v>
      </c>
      <c r="I694" t="s">
        <v>5322</v>
      </c>
      <c r="J694" s="1">
        <v>41757</v>
      </c>
      <c r="K694" t="s">
        <v>6079</v>
      </c>
      <c r="L694" t="s">
        <v>46</v>
      </c>
      <c r="M694">
        <v>1711</v>
      </c>
      <c r="N694">
        <v>18</v>
      </c>
      <c r="O694" t="s">
        <v>5323</v>
      </c>
      <c r="P694">
        <v>15</v>
      </c>
      <c r="Q694" t="s">
        <v>5324</v>
      </c>
      <c r="R694">
        <v>1</v>
      </c>
      <c r="S694" t="s">
        <v>5325</v>
      </c>
      <c r="T694">
        <v>136</v>
      </c>
      <c r="U694" s="1">
        <v>43851</v>
      </c>
      <c r="V694" t="s">
        <v>6757</v>
      </c>
      <c r="W694">
        <v>1</v>
      </c>
      <c r="X694" t="s">
        <v>5326</v>
      </c>
      <c r="Y694" t="s">
        <v>5327</v>
      </c>
      <c r="Z694">
        <v>19253877</v>
      </c>
      <c r="AA694" t="s">
        <v>24</v>
      </c>
      <c r="AB694" s="2">
        <f t="shared" si="20"/>
        <v>15</v>
      </c>
      <c r="AC694" t="str" cm="1">
        <f t="array" ref="AC694">_xlfn.IFS(T694&lt;1000,"tiny",T694&lt;5000,"small",T694&lt;20000,"medium",T694&lt;50000,"large",T694&gt;50000,"very large")</f>
        <v>tiny</v>
      </c>
      <c r="AD694" t="str" cm="1">
        <f t="array" ref="AD694">_xlfn.IFS(W694&lt;5,"small",W694&lt;=20,"medium",W694&gt;20,"large")</f>
        <v>small</v>
      </c>
      <c r="AE694">
        <f t="shared" si="21"/>
        <v>5</v>
      </c>
    </row>
    <row r="695" spans="1:31" x14ac:dyDescent="0.3">
      <c r="A695">
        <v>120</v>
      </c>
      <c r="B695" t="s">
        <v>5328</v>
      </c>
      <c r="C695" t="s">
        <v>5329</v>
      </c>
      <c r="D695" s="1">
        <v>43811</v>
      </c>
      <c r="E695" t="s">
        <v>6527</v>
      </c>
      <c r="F695">
        <v>3921142</v>
      </c>
      <c r="G695" t="s">
        <v>5329</v>
      </c>
      <c r="H695">
        <v>1759</v>
      </c>
      <c r="I695" t="s">
        <v>5330</v>
      </c>
      <c r="J695" s="1">
        <v>41758</v>
      </c>
      <c r="K695" t="s">
        <v>6080</v>
      </c>
      <c r="L695" t="s">
        <v>240</v>
      </c>
      <c r="M695">
        <v>1759</v>
      </c>
      <c r="N695">
        <v>1</v>
      </c>
      <c r="O695" t="s">
        <v>5331</v>
      </c>
      <c r="P695">
        <v>90</v>
      </c>
      <c r="Q695" t="s">
        <v>5332</v>
      </c>
      <c r="R695">
        <v>11</v>
      </c>
      <c r="S695" t="s">
        <v>5333</v>
      </c>
      <c r="T695">
        <v>423</v>
      </c>
      <c r="U695" s="1">
        <v>43851</v>
      </c>
      <c r="V695" t="s">
        <v>6307</v>
      </c>
      <c r="W695">
        <v>14</v>
      </c>
      <c r="X695" t="s">
        <v>5334</v>
      </c>
      <c r="Y695" t="s">
        <v>5335</v>
      </c>
      <c r="Z695">
        <v>19283751</v>
      </c>
      <c r="AA695" t="s">
        <v>24</v>
      </c>
      <c r="AB695" s="2">
        <f t="shared" si="20"/>
        <v>8.1818181818181817</v>
      </c>
      <c r="AC695" t="str" cm="1">
        <f t="array" ref="AC695">_xlfn.IFS(T695&lt;1000,"tiny",T695&lt;5000,"small",T695&lt;20000,"medium",T695&lt;50000,"large",T695&gt;50000,"very large")</f>
        <v>tiny</v>
      </c>
      <c r="AD695" t="str" cm="1">
        <f t="array" ref="AD695">_xlfn.IFS(W695&lt;5,"small",W695&lt;=20,"medium",W695&gt;20,"large")</f>
        <v>medium</v>
      </c>
      <c r="AE695">
        <f t="shared" si="21"/>
        <v>5</v>
      </c>
    </row>
    <row r="696" spans="1:31" x14ac:dyDescent="0.3">
      <c r="A696">
        <v>372</v>
      </c>
      <c r="B696" t="s">
        <v>5336</v>
      </c>
      <c r="C696" t="s">
        <v>4805</v>
      </c>
      <c r="D696" s="1">
        <v>43806</v>
      </c>
      <c r="E696" t="s">
        <v>7448</v>
      </c>
      <c r="F696">
        <v>1080370</v>
      </c>
      <c r="G696" t="s">
        <v>4805</v>
      </c>
      <c r="H696">
        <v>3209</v>
      </c>
      <c r="I696" t="s">
        <v>5337</v>
      </c>
      <c r="J696" s="1">
        <v>41759</v>
      </c>
      <c r="K696" t="s">
        <v>6081</v>
      </c>
      <c r="L696" t="s">
        <v>240</v>
      </c>
      <c r="M696">
        <v>3209</v>
      </c>
      <c r="N696">
        <v>111</v>
      </c>
      <c r="O696" t="s">
        <v>5338</v>
      </c>
      <c r="P696">
        <v>935</v>
      </c>
      <c r="Q696" t="s">
        <v>5339</v>
      </c>
      <c r="R696">
        <v>23</v>
      </c>
      <c r="S696" t="s">
        <v>4809</v>
      </c>
      <c r="T696">
        <v>4172</v>
      </c>
      <c r="U696" s="1">
        <v>43853</v>
      </c>
      <c r="V696" t="s">
        <v>6758</v>
      </c>
      <c r="W696">
        <v>28</v>
      </c>
      <c r="X696" t="s">
        <v>5340</v>
      </c>
      <c r="Y696" t="s">
        <v>5341</v>
      </c>
      <c r="Z696">
        <v>19296225</v>
      </c>
      <c r="AA696" t="s">
        <v>24</v>
      </c>
      <c r="AB696" s="2">
        <f t="shared" si="20"/>
        <v>40.652173913043477</v>
      </c>
      <c r="AC696" t="str" cm="1">
        <f t="array" ref="AC696">_xlfn.IFS(T696&lt;1000,"tiny",T696&lt;5000,"small",T696&lt;20000,"medium",T696&lt;50000,"large",T696&gt;50000,"very large")</f>
        <v>small</v>
      </c>
      <c r="AD696" t="str" cm="1">
        <f t="array" ref="AD696">_xlfn.IFS(W696&lt;5,"small",W696&lt;=20,"medium",W696&gt;20,"large")</f>
        <v>large</v>
      </c>
      <c r="AE696">
        <f t="shared" si="21"/>
        <v>5</v>
      </c>
    </row>
    <row r="697" spans="1:31" x14ac:dyDescent="0.3">
      <c r="A697">
        <v>529</v>
      </c>
      <c r="B697" t="s">
        <v>5342</v>
      </c>
      <c r="C697" t="s">
        <v>5343</v>
      </c>
      <c r="D697" s="1">
        <v>43840</v>
      </c>
      <c r="E697" t="s">
        <v>7449</v>
      </c>
      <c r="F697">
        <v>610135</v>
      </c>
      <c r="G697" t="s">
        <v>5343</v>
      </c>
      <c r="H697">
        <v>1916</v>
      </c>
      <c r="I697" t="s">
        <v>5344</v>
      </c>
      <c r="J697" s="1">
        <v>41759</v>
      </c>
      <c r="K697" t="s">
        <v>6082</v>
      </c>
      <c r="L697" t="s">
        <v>37</v>
      </c>
      <c r="M697">
        <v>1916</v>
      </c>
      <c r="N697">
        <v>201</v>
      </c>
      <c r="O697" t="s">
        <v>5345</v>
      </c>
      <c r="P697">
        <v>517</v>
      </c>
      <c r="Q697" t="s">
        <v>5346</v>
      </c>
      <c r="R697">
        <v>75</v>
      </c>
      <c r="S697" t="s">
        <v>5347</v>
      </c>
      <c r="T697">
        <v>492</v>
      </c>
      <c r="U697" s="1">
        <v>43853</v>
      </c>
      <c r="V697" t="s">
        <v>6759</v>
      </c>
      <c r="W697">
        <v>91</v>
      </c>
      <c r="X697" t="s">
        <v>5348</v>
      </c>
      <c r="Y697" t="s">
        <v>5349</v>
      </c>
      <c r="Z697">
        <v>19325336</v>
      </c>
      <c r="AA697" t="s">
        <v>24</v>
      </c>
      <c r="AB697" s="2">
        <f t="shared" si="20"/>
        <v>6.8933333333333335</v>
      </c>
      <c r="AC697" t="str" cm="1">
        <f t="array" ref="AC697">_xlfn.IFS(T697&lt;1000,"tiny",T697&lt;5000,"small",T697&lt;20000,"medium",T697&lt;50000,"large",T697&gt;50000,"very large")</f>
        <v>tiny</v>
      </c>
      <c r="AD697" t="str" cm="1">
        <f t="array" ref="AD697">_xlfn.IFS(W697&lt;5,"small",W697&lt;=20,"medium",W697&gt;20,"large")</f>
        <v>large</v>
      </c>
      <c r="AE697">
        <f t="shared" si="21"/>
        <v>5</v>
      </c>
    </row>
    <row r="698" spans="1:31" x14ac:dyDescent="0.3">
      <c r="A698">
        <v>1379</v>
      </c>
      <c r="B698" t="s">
        <v>5350</v>
      </c>
      <c r="C698" t="s">
        <v>5351</v>
      </c>
      <c r="D698" s="1">
        <v>43264</v>
      </c>
      <c r="E698" t="s">
        <v>7450</v>
      </c>
      <c r="F698">
        <v>2503423</v>
      </c>
      <c r="G698" t="s">
        <v>5351</v>
      </c>
      <c r="H698">
        <v>5712</v>
      </c>
      <c r="I698" t="s">
        <v>5352</v>
      </c>
      <c r="J698" s="1">
        <v>41760</v>
      </c>
      <c r="K698" t="s">
        <v>6083</v>
      </c>
      <c r="L698" t="s">
        <v>46</v>
      </c>
      <c r="M698">
        <v>5712</v>
      </c>
      <c r="N698">
        <v>26</v>
      </c>
      <c r="O698" t="s">
        <v>5353</v>
      </c>
      <c r="P698">
        <v>61</v>
      </c>
      <c r="Q698" t="s">
        <v>5354</v>
      </c>
      <c r="R698">
        <v>9</v>
      </c>
      <c r="S698" t="s">
        <v>5355</v>
      </c>
      <c r="T698">
        <v>158</v>
      </c>
      <c r="U698" s="1">
        <v>43853</v>
      </c>
      <c r="V698" t="s">
        <v>6760</v>
      </c>
      <c r="W698">
        <v>11</v>
      </c>
      <c r="X698" t="s">
        <v>5356</v>
      </c>
      <c r="Y698" t="s">
        <v>5357</v>
      </c>
      <c r="Z698">
        <v>19340009</v>
      </c>
      <c r="AA698" t="s">
        <v>24</v>
      </c>
      <c r="AB698" s="2">
        <f t="shared" si="20"/>
        <v>6.7777777777777777</v>
      </c>
      <c r="AC698" t="str" cm="1">
        <f t="array" ref="AC698">_xlfn.IFS(T698&lt;1000,"tiny",T698&lt;5000,"small",T698&lt;20000,"medium",T698&lt;50000,"large",T698&gt;50000,"very large")</f>
        <v>tiny</v>
      </c>
      <c r="AD698" t="str" cm="1">
        <f t="array" ref="AD698">_xlfn.IFS(W698&lt;5,"small",W698&lt;=20,"medium",W698&gt;20,"large")</f>
        <v>medium</v>
      </c>
      <c r="AE698">
        <f t="shared" si="21"/>
        <v>5</v>
      </c>
    </row>
    <row r="699" spans="1:31" x14ac:dyDescent="0.3">
      <c r="A699">
        <v>193</v>
      </c>
      <c r="B699" t="s">
        <v>5358</v>
      </c>
      <c r="C699" t="s">
        <v>5359</v>
      </c>
      <c r="D699" s="1">
        <v>43846</v>
      </c>
      <c r="E699" t="s">
        <v>7451</v>
      </c>
      <c r="F699">
        <v>857374</v>
      </c>
      <c r="G699" t="s">
        <v>5359</v>
      </c>
      <c r="H699">
        <v>1668</v>
      </c>
      <c r="I699" t="s">
        <v>5360</v>
      </c>
      <c r="J699" s="1">
        <v>41760</v>
      </c>
      <c r="K699" t="s">
        <v>6084</v>
      </c>
      <c r="L699" t="s">
        <v>37</v>
      </c>
      <c r="M699">
        <v>1668</v>
      </c>
      <c r="N699">
        <v>106</v>
      </c>
      <c r="O699" t="s">
        <v>5361</v>
      </c>
      <c r="P699">
        <v>888</v>
      </c>
      <c r="Q699" t="s">
        <v>5362</v>
      </c>
      <c r="R699">
        <v>43</v>
      </c>
      <c r="S699" t="s">
        <v>5363</v>
      </c>
      <c r="T699">
        <v>2225</v>
      </c>
      <c r="U699" s="1">
        <v>43850</v>
      </c>
      <c r="V699" t="s">
        <v>6457</v>
      </c>
      <c r="W699">
        <v>44</v>
      </c>
      <c r="X699" t="s">
        <v>5364</v>
      </c>
      <c r="Y699" t="s">
        <v>5365</v>
      </c>
      <c r="Z699">
        <v>19361153</v>
      </c>
      <c r="AA699" t="s">
        <v>24</v>
      </c>
      <c r="AB699" s="2">
        <f t="shared" si="20"/>
        <v>20.651162790697676</v>
      </c>
      <c r="AC699" t="str" cm="1">
        <f t="array" ref="AC699">_xlfn.IFS(T699&lt;1000,"tiny",T699&lt;5000,"small",T699&lt;20000,"medium",T699&lt;50000,"large",T699&gt;50000,"very large")</f>
        <v>small</v>
      </c>
      <c r="AD699" t="str" cm="1">
        <f t="array" ref="AD699">_xlfn.IFS(W699&lt;5,"small",W699&lt;=20,"medium",W699&gt;20,"large")</f>
        <v>large</v>
      </c>
      <c r="AE699">
        <f t="shared" si="21"/>
        <v>5</v>
      </c>
    </row>
    <row r="700" spans="1:31" x14ac:dyDescent="0.3">
      <c r="A700">
        <v>2591</v>
      </c>
      <c r="B700" t="s">
        <v>5366</v>
      </c>
      <c r="C700" t="s">
        <v>5367</v>
      </c>
      <c r="D700" s="1">
        <v>43853</v>
      </c>
      <c r="E700" t="s">
        <v>7452</v>
      </c>
      <c r="F700">
        <v>6113871</v>
      </c>
      <c r="G700" t="s">
        <v>5367</v>
      </c>
      <c r="H700">
        <v>11054</v>
      </c>
      <c r="I700" t="s">
        <v>5368</v>
      </c>
      <c r="J700" s="1">
        <v>41761</v>
      </c>
      <c r="K700" t="s">
        <v>6085</v>
      </c>
      <c r="L700" t="s">
        <v>177</v>
      </c>
      <c r="M700">
        <v>11054</v>
      </c>
      <c r="N700">
        <v>1221</v>
      </c>
      <c r="O700" t="s">
        <v>5369</v>
      </c>
      <c r="P700">
        <v>6692</v>
      </c>
      <c r="Q700" t="s">
        <v>5370</v>
      </c>
      <c r="R700">
        <v>101</v>
      </c>
      <c r="S700" t="s">
        <v>5371</v>
      </c>
      <c r="T700">
        <v>137514</v>
      </c>
      <c r="U700" s="1">
        <v>43853</v>
      </c>
      <c r="V700" t="s">
        <v>6761</v>
      </c>
      <c r="W700">
        <v>116</v>
      </c>
      <c r="X700" t="s">
        <v>5372</v>
      </c>
      <c r="Y700" t="s">
        <v>5373</v>
      </c>
      <c r="Z700">
        <v>19374812</v>
      </c>
      <c r="AA700" t="s">
        <v>336</v>
      </c>
      <c r="AB700" s="2">
        <f t="shared" si="20"/>
        <v>66.257425742574256</v>
      </c>
      <c r="AC700" t="str" cm="1">
        <f t="array" ref="AC700">_xlfn.IFS(T700&lt;1000,"tiny",T700&lt;5000,"small",T700&lt;20000,"medium",T700&lt;50000,"large",T700&gt;50000,"very large")</f>
        <v>very large</v>
      </c>
      <c r="AD700" t="str" cm="1">
        <f t="array" ref="AD700">_xlfn.IFS(W700&lt;5,"small",W700&lt;=20,"medium",W700&gt;20,"large")</f>
        <v>large</v>
      </c>
      <c r="AE700">
        <f t="shared" si="21"/>
        <v>5</v>
      </c>
    </row>
    <row r="701" spans="1:31" x14ac:dyDescent="0.3">
      <c r="A701">
        <v>581</v>
      </c>
      <c r="B701" t="s">
        <v>5374</v>
      </c>
      <c r="C701" t="s">
        <v>5375</v>
      </c>
      <c r="D701" s="1">
        <v>43340</v>
      </c>
      <c r="E701" t="s">
        <v>7453</v>
      </c>
      <c r="F701">
        <v>2836354</v>
      </c>
      <c r="G701" t="s">
        <v>5375</v>
      </c>
      <c r="H701">
        <v>2946</v>
      </c>
      <c r="I701" t="s">
        <v>5376</v>
      </c>
      <c r="J701" s="1">
        <v>41761</v>
      </c>
      <c r="K701" t="s">
        <v>6086</v>
      </c>
      <c r="L701" t="s">
        <v>46</v>
      </c>
      <c r="M701">
        <v>2946</v>
      </c>
      <c r="N701">
        <v>25</v>
      </c>
      <c r="O701" t="s">
        <v>5377</v>
      </c>
      <c r="P701">
        <v>81</v>
      </c>
      <c r="Q701" t="s">
        <v>5378</v>
      </c>
      <c r="R701">
        <v>3</v>
      </c>
      <c r="S701" t="s">
        <v>5379</v>
      </c>
      <c r="T701">
        <v>3491</v>
      </c>
      <c r="U701" s="1">
        <v>43845</v>
      </c>
      <c r="V701" t="s">
        <v>6762</v>
      </c>
      <c r="W701">
        <v>3</v>
      </c>
      <c r="X701" t="s">
        <v>5380</v>
      </c>
      <c r="Y701" t="s">
        <v>5381</v>
      </c>
      <c r="Z701">
        <v>19387981</v>
      </c>
      <c r="AA701" t="s">
        <v>24</v>
      </c>
      <c r="AB701" s="2">
        <f t="shared" si="20"/>
        <v>27</v>
      </c>
      <c r="AC701" t="str" cm="1">
        <f t="array" ref="AC701">_xlfn.IFS(T701&lt;1000,"tiny",T701&lt;5000,"small",T701&lt;20000,"medium",T701&lt;50000,"large",T701&gt;50000,"very large")</f>
        <v>small</v>
      </c>
      <c r="AD701" t="str" cm="1">
        <f t="array" ref="AD701">_xlfn.IFS(W701&lt;5,"small",W701&lt;=20,"medium",W701&gt;20,"large")</f>
        <v>small</v>
      </c>
      <c r="AE701">
        <f t="shared" si="21"/>
        <v>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
  <sheetViews>
    <sheetView workbookViewId="0">
      <selection activeCell="L14" sqref="L14"/>
    </sheetView>
  </sheetViews>
  <sheetFormatPr defaultRowHeight="14.4" x14ac:dyDescent="0.3"/>
  <sheetData>
    <row r="1" spans="1:7" x14ac:dyDescent="0.3">
      <c r="A1" t="s">
        <v>17</v>
      </c>
      <c r="B1">
        <f>COUNTA(ReposWithPrimLang_develpmentDat!Z:Z)</f>
        <v>701</v>
      </c>
    </row>
    <row r="2" spans="1:7" x14ac:dyDescent="0.3">
      <c r="B2" t="s">
        <v>646</v>
      </c>
      <c r="C2" t="s">
        <v>6764</v>
      </c>
      <c r="D2" t="s">
        <v>6765</v>
      </c>
      <c r="E2" t="s">
        <v>6766</v>
      </c>
      <c r="F2" t="s">
        <v>6767</v>
      </c>
      <c r="G2" t="s">
        <v>6768</v>
      </c>
    </row>
    <row r="3" spans="1:7" x14ac:dyDescent="0.3">
      <c r="A3" t="s">
        <v>10</v>
      </c>
      <c r="B3">
        <f>COUNTA(ReposWithPrimLang_develpmentDat!M:M)</f>
        <v>701</v>
      </c>
      <c r="C3">
        <f>AVERAGE(ReposWithPrimLang_develpmentDat!M:M)</f>
        <v>5727.0871428571427</v>
      </c>
      <c r="D3">
        <f>MEDIAN(ReposWithPrimLang_develpmentDat!M:M)</f>
        <v>3463</v>
      </c>
      <c r="E3">
        <f>MIN(ReposWithPrimLang_develpmentDat!M:M)</f>
        <v>8</v>
      </c>
      <c r="F3">
        <f>MAX(ReposWithPrimLang_develpmentDat!M:M)</f>
        <v>60568</v>
      </c>
      <c r="G3">
        <f>_xlfn.STDEV.P(ReposWithPrimLang_develpmentDat!M:M)</f>
        <v>7066.6176588727258</v>
      </c>
    </row>
    <row r="4" spans="1:7" x14ac:dyDescent="0.3">
      <c r="A4" t="s">
        <v>17</v>
      </c>
      <c r="B4">
        <f>COUNTA(ReposWithPrimLang_develpmentDat!T:T)</f>
        <v>701</v>
      </c>
      <c r="C4">
        <f>AVERAGE(ReposWithPrimLang_develpmentDat!T:T)</f>
        <v>46409.021428571432</v>
      </c>
      <c r="D4">
        <f>MEDIAN(ReposWithPrimLang_develpmentDat!T:T)</f>
        <v>4856.5</v>
      </c>
      <c r="E4">
        <f>MIN(ReposWithPrimLang_develpmentDat!T:T)</f>
        <v>7</v>
      </c>
      <c r="F4">
        <f>MAX(ReposWithPrimLang_develpmentDat!T:T)</f>
        <v>1946105</v>
      </c>
      <c r="G4">
        <f>_xlfn.STDEV.P(ReposWithPrimLang_develpmentDat!T:T)</f>
        <v>166190.81525985501</v>
      </c>
    </row>
    <row r="5" spans="1:7" x14ac:dyDescent="0.3">
      <c r="A5" t="s">
        <v>6763</v>
      </c>
      <c r="B5">
        <f>COUNTA(ReposWithPrimLang_develpmentDat!W:W)</f>
        <v>701</v>
      </c>
      <c r="C5">
        <f>AVERAGE(ReposWithPrimLang_develpmentDat!W:W)</f>
        <v>140.3942857142857</v>
      </c>
      <c r="D5">
        <f>MEDIAN(ReposWithPrimLang_develpmentDat!W:W)</f>
        <v>50</v>
      </c>
      <c r="E5">
        <f>MIN(ReposWithPrimLang_develpmentDat!W:W)</f>
        <v>1</v>
      </c>
      <c r="F5">
        <f>MAX(ReposWithPrimLang_develpmentDat!W:W)</f>
        <v>6060</v>
      </c>
      <c r="G5">
        <f>_xlfn.STDEV.P(ReposWithPrimLang_develpmentDat!W:W)</f>
        <v>366.18796339963922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ReposWithPrimLang_develpmentDat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somai</cp:lastModifiedBy>
  <dcterms:created xsi:type="dcterms:W3CDTF">2022-04-16T20:45:19Z</dcterms:created>
  <dcterms:modified xsi:type="dcterms:W3CDTF">2022-04-17T22:34:43Z</dcterms:modified>
</cp:coreProperties>
</file>