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l\Downloads\"/>
    </mc:Choice>
  </mc:AlternateContent>
  <xr:revisionPtr revIDLastSave="0" documentId="13_ncr:1_{FE15548E-D838-48E4-9A42-DA08286E62BA}" xr6:coauthVersionLast="47" xr6:coauthVersionMax="47" xr10:uidLastSave="{00000000-0000-0000-0000-000000000000}"/>
  <bookViews>
    <workbookView xWindow="-108" yWindow="-108" windowWidth="23256" windowHeight="12456" xr2:uid="{7F112AD1-6E6A-46C2-B39B-5289DD2C54D4}"/>
  </bookViews>
  <sheets>
    <sheet name="Graph" sheetId="1" r:id="rId1"/>
    <sheet name="Regression Analysi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2" l="1"/>
  <c r="B55" i="2" s="1"/>
  <c r="B53" i="2"/>
</calcChain>
</file>

<file path=xl/sharedStrings.xml><?xml version="1.0" encoding="utf-8"?>
<sst xmlns="http://schemas.openxmlformats.org/spreadsheetml/2006/main" count="65" uniqueCount="51">
  <si>
    <t>Month</t>
  </si>
  <si>
    <t>Rainfall (mm)</t>
  </si>
  <si>
    <t>Umbrellas sold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</si>
  <si>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</si>
  <si>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</si>
  <si>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</si>
  <si>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</si>
  <si>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</si>
  <si>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</si>
  <si>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</si>
  <si>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</si>
  <si>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</si>
  <si>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</si>
  <si>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</si>
  <si>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</si>
  <si>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</si>
  <si>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</si>
  <si>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</si>
  <si>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</si>
  <si>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</si>
  <si>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</si>
  <si>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</si>
  <si>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</si>
  <si>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</si>
  <si>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</si>
  <si>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</si>
  <si>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</si>
  <si>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</si>
  <si>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</si>
  <si>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</si>
  <si>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</si>
  <si>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</si>
  <si>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</si>
  <si>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</si>
  <si>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</si>
  <si>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</si>
  <si>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</si>
  <si>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</si>
  <si>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</si>
  <si>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</si>
  <si>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Umbrellas sold</t>
  </si>
  <si>
    <t>Residuals</t>
  </si>
  <si>
    <t>Multiple R (correlation coefficient)</t>
  </si>
  <si>
    <t xml:space="preserve">#strong linear relationship </t>
  </si>
  <si>
    <t>#fairly good</t>
  </si>
  <si>
    <t>MAE (Mean Absolute Error)</t>
  </si>
  <si>
    <t>MSE (Mean Squared Error)</t>
  </si>
  <si>
    <t>RMSE (Root Mean Squared Error)</t>
  </si>
  <si>
    <r>
      <t xml:space="preserve">Typical prediction error is around </t>
    </r>
    <r>
      <rPr>
        <b/>
        <sz val="11"/>
        <color theme="1"/>
        <rFont val="Calibri"/>
        <family val="2"/>
        <scheme val="minor"/>
      </rPr>
      <t xml:space="preserve">3.43 </t>
    </r>
  </si>
  <si>
    <t>Some other evaluation metrics</t>
  </si>
  <si>
    <r>
      <t>On average, the model's predictions are off by about</t>
    </r>
    <r>
      <rPr>
        <b/>
        <sz val="11"/>
        <color theme="1"/>
        <rFont val="Calibri"/>
        <family val="2"/>
        <scheme val="minor"/>
      </rPr>
      <t xml:space="preserve"> 2.95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</si>
</sst>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  <charset val="204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/>
    <xf numFmtId="0" fontId="7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8" fillId="0" borderId="4" xfId="0" applyFont="1" applyBorder="1" applyAlignment="1">
      <alignment wrapText="1"/>
    </xf>
    <xf numFmtId="0" fontId="8" fillId="0" borderId="5" xfId="0" applyFont="1" applyBorder="1" applyAlignment="1">
      <alignment wrapText="1"/>
    </xf>
  </cellXfs>
  <cellStyles count="4">
    <cellStyle name="Hyperlink 2" xfId="1" xr:uid="{2ADE6D2D-EF54-402C-92D9-172E316FC985}"/>
    <cellStyle name="Hyperlink 3" xfId="3" xr:uid="{B3D011F1-CCB4-4FE2-81AC-8A3F5F1505B8}"/>
    <cellStyle name="Normal" xfId="0" builtinId="0"/>
    <cellStyle name="Normal 3" xfId="2" xr:uid="{BA0E91FB-0DDC-4599-94FD-855A74C05997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</a:t>
            </a:r>
            <a:endParaRPr lang="en-US"/>
          </a:p>
        </c:rich>
      </c:tx>
      <c:layout>
        <c:manualLayout>
          <c:xMode val="edge"/>
          <c:yMode val="edge"/>
          <c:x val="0.36881621414970184"/>
          <c:y val="1.56993504303582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Graph!$C$1</c:f>
              <c:strCache>
                <c:ptCount val="1"/>
                <c:pt idx="0">
                  <c:v>Umbrellas sold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86514185726785"/>
                  <c:y val="-0.13004472206337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Graph!$B$2:$B$25</c:f>
              <c:numCache>
                <c:formatCode>General</c:formatCode>
                <c:ptCount val="24"/>
                <c:pt idx="0">
                  <c:v>82</c:v>
                </c:pt>
                <c:pt idx="1">
                  <c:v>92.5</c:v>
                </c:pt>
                <c:pt idx="2">
                  <c:v>83.2</c:v>
                </c:pt>
                <c:pt idx="3">
                  <c:v>97.7</c:v>
                </c:pt>
                <c:pt idx="4">
                  <c:v>131.9</c:v>
                </c:pt>
                <c:pt idx="5">
                  <c:v>141.30000000000001</c:v>
                </c:pt>
                <c:pt idx="6">
                  <c:v>165.4</c:v>
                </c:pt>
                <c:pt idx="7">
                  <c:v>140</c:v>
                </c:pt>
                <c:pt idx="8">
                  <c:v>126.7</c:v>
                </c:pt>
                <c:pt idx="9">
                  <c:v>97.8</c:v>
                </c:pt>
                <c:pt idx="10">
                  <c:v>86.2</c:v>
                </c:pt>
                <c:pt idx="11">
                  <c:v>99.6</c:v>
                </c:pt>
                <c:pt idx="12">
                  <c:v>87</c:v>
                </c:pt>
                <c:pt idx="13">
                  <c:v>97.5</c:v>
                </c:pt>
                <c:pt idx="14">
                  <c:v>88.2</c:v>
                </c:pt>
                <c:pt idx="15">
                  <c:v>102.7</c:v>
                </c:pt>
                <c:pt idx="16">
                  <c:v>123</c:v>
                </c:pt>
                <c:pt idx="17">
                  <c:v>146.30000000000001</c:v>
                </c:pt>
                <c:pt idx="18">
                  <c:v>160</c:v>
                </c:pt>
                <c:pt idx="19">
                  <c:v>145</c:v>
                </c:pt>
                <c:pt idx="20">
                  <c:v>131.69999999999999</c:v>
                </c:pt>
                <c:pt idx="21">
                  <c:v>118</c:v>
                </c:pt>
                <c:pt idx="22">
                  <c:v>91.2</c:v>
                </c:pt>
                <c:pt idx="23">
                  <c:v>104.6</c:v>
                </c:pt>
              </c:numCache>
            </c:numRef>
          </c:xVal>
          <c:yVal>
            <c:numRef>
              <c:f>Graph!$C$2:$C$25</c:f>
              <c:numCache>
                <c:formatCode>General</c:formatCode>
                <c:ptCount val="24"/>
                <c:pt idx="0">
                  <c:v>15</c:v>
                </c:pt>
                <c:pt idx="1">
                  <c:v>25</c:v>
                </c:pt>
                <c:pt idx="2">
                  <c:v>17</c:v>
                </c:pt>
                <c:pt idx="3">
                  <c:v>28</c:v>
                </c:pt>
                <c:pt idx="4">
                  <c:v>41</c:v>
                </c:pt>
                <c:pt idx="5">
                  <c:v>47</c:v>
                </c:pt>
                <c:pt idx="6">
                  <c:v>50</c:v>
                </c:pt>
                <c:pt idx="7">
                  <c:v>46</c:v>
                </c:pt>
                <c:pt idx="8">
                  <c:v>37</c:v>
                </c:pt>
                <c:pt idx="9">
                  <c:v>22</c:v>
                </c:pt>
                <c:pt idx="10">
                  <c:v>20</c:v>
                </c:pt>
                <c:pt idx="11">
                  <c:v>30</c:v>
                </c:pt>
                <c:pt idx="12">
                  <c:v>14</c:v>
                </c:pt>
                <c:pt idx="13">
                  <c:v>27</c:v>
                </c:pt>
                <c:pt idx="14">
                  <c:v>14</c:v>
                </c:pt>
                <c:pt idx="15">
                  <c:v>30</c:v>
                </c:pt>
                <c:pt idx="16">
                  <c:v>43</c:v>
                </c:pt>
                <c:pt idx="17">
                  <c:v>49</c:v>
                </c:pt>
                <c:pt idx="18">
                  <c:v>49</c:v>
                </c:pt>
                <c:pt idx="19">
                  <c:v>44</c:v>
                </c:pt>
                <c:pt idx="20">
                  <c:v>39</c:v>
                </c:pt>
                <c:pt idx="21">
                  <c:v>36</c:v>
                </c:pt>
                <c:pt idx="22">
                  <c:v>20</c:v>
                </c:pt>
                <c:pt idx="2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1-49A5-94BD-F240ED7AD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82784"/>
        <c:axId val="1404683616"/>
      </c:scatterChart>
      <c:valAx>
        <c:axId val="1404682784"/>
        <c:scaling>
          <c:orientation val="minMax"/>
          <c:max val="18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4683616"/>
        <c:crosses val="autoZero"/>
        <c:crossBetween val="midCat"/>
      </c:valAx>
      <c:valAx>
        <c:axId val="14046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Umbrellas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46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Rainfall (mm)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Graph!$B$2:$B$25</c:f>
              <c:numCache>
                <c:formatCode>General</c:formatCode>
                <c:ptCount val="24"/>
                <c:pt idx="0">
                  <c:v>82</c:v>
                </c:pt>
                <c:pt idx="1">
                  <c:v>92.5</c:v>
                </c:pt>
                <c:pt idx="2">
                  <c:v>83.2</c:v>
                </c:pt>
                <c:pt idx="3">
                  <c:v>97.7</c:v>
                </c:pt>
                <c:pt idx="4">
                  <c:v>131.9</c:v>
                </c:pt>
                <c:pt idx="5">
                  <c:v>141.30000000000001</c:v>
                </c:pt>
                <c:pt idx="6">
                  <c:v>165.4</c:v>
                </c:pt>
                <c:pt idx="7">
                  <c:v>140</c:v>
                </c:pt>
                <c:pt idx="8">
                  <c:v>126.7</c:v>
                </c:pt>
                <c:pt idx="9">
                  <c:v>97.8</c:v>
                </c:pt>
                <c:pt idx="10">
                  <c:v>86.2</c:v>
                </c:pt>
                <c:pt idx="11">
                  <c:v>99.6</c:v>
                </c:pt>
                <c:pt idx="12">
                  <c:v>87</c:v>
                </c:pt>
                <c:pt idx="13">
                  <c:v>97.5</c:v>
                </c:pt>
                <c:pt idx="14">
                  <c:v>88.2</c:v>
                </c:pt>
                <c:pt idx="15">
                  <c:v>102.7</c:v>
                </c:pt>
                <c:pt idx="16">
                  <c:v>123</c:v>
                </c:pt>
                <c:pt idx="17">
                  <c:v>146.30000000000001</c:v>
                </c:pt>
                <c:pt idx="18">
                  <c:v>160</c:v>
                </c:pt>
                <c:pt idx="19">
                  <c:v>145</c:v>
                </c:pt>
                <c:pt idx="20">
                  <c:v>131.69999999999999</c:v>
                </c:pt>
                <c:pt idx="21">
                  <c:v>118</c:v>
                </c:pt>
                <c:pt idx="22">
                  <c:v>91.2</c:v>
                </c:pt>
                <c:pt idx="23">
                  <c:v>104.6</c:v>
                </c:pt>
              </c:numCache>
            </c:numRef>
          </c:xVal>
          <c:yVal>
            <c:numRef>
              <c:f>'Regression Analysis'!$C$25:$C$48</c:f>
              <c:numCache>
                <c:formatCode>General</c:formatCode>
                <c:ptCount val="24"/>
                <c:pt idx="0">
                  <c:v>-2.8259992374585536</c:v>
                </c:pt>
                <c:pt idx="1">
                  <c:v>2.4489869036166922</c:v>
                </c:pt>
                <c:pt idx="2">
                  <c:v>-1.3660008213356676</c:v>
                </c:pt>
                <c:pt idx="3">
                  <c:v>3.1089800401491985</c:v>
                </c:pt>
                <c:pt idx="4">
                  <c:v>0.71893489965142976</c:v>
                </c:pt>
                <c:pt idx="5">
                  <c:v>2.4889224926140301</c:v>
                </c:pt>
                <c:pt idx="6">
                  <c:v>-5.3561093169180083</c:v>
                </c:pt>
                <c:pt idx="7">
                  <c:v>2.0739242084809106</c:v>
                </c:pt>
                <c:pt idx="8">
                  <c:v>-0.94105823688106938</c:v>
                </c:pt>
                <c:pt idx="9">
                  <c:v>-2.936020091840561</c:v>
                </c:pt>
                <c:pt idx="10">
                  <c:v>0.28399521897154045</c:v>
                </c:pt>
                <c:pt idx="11">
                  <c:v>4.2539775323437681</c:v>
                </c:pt>
                <c:pt idx="12">
                  <c:v>-6.0760058369465284</c:v>
                </c:pt>
                <c:pt idx="13">
                  <c:v>2.1989803041287175</c:v>
                </c:pt>
                <c:pt idx="14">
                  <c:v>-6.6160074208236495</c:v>
                </c:pt>
                <c:pt idx="15">
                  <c:v>2.8589734406612166</c:v>
                </c:pt>
                <c:pt idx="16">
                  <c:v>6.723946646740032</c:v>
                </c:pt>
                <c:pt idx="17">
                  <c:v>2.2389158931260624</c:v>
                </c:pt>
                <c:pt idx="18">
                  <c:v>-3.9261021894709955</c:v>
                </c:pt>
                <c:pt idx="19">
                  <c:v>-2.1760823910070712</c:v>
                </c:pt>
                <c:pt idx="20">
                  <c:v>-1.1910648363690441</c:v>
                </c:pt>
                <c:pt idx="21">
                  <c:v>1.9739532462280138</c:v>
                </c:pt>
                <c:pt idx="22">
                  <c:v>-1.9660113805164343</c:v>
                </c:pt>
                <c:pt idx="23">
                  <c:v>4.0039709328557933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BB-4C07-AF26-3B04D65A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566320"/>
        <c:axId val="1701567568"/>
      </c:scatterChart>
      <c:valAx>
        <c:axId val="170156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567568"/>
        <c:crosses val="autoZero"/>
        <c:crossBetween val="midCat"/>
      </c:valAx>
      <c:valAx>
        <c:axId val="17015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5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Rainfall (mm)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Umbrellas sold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Graph!$B$2:$B$25</c:f>
              <c:numCache>
                <c:formatCode>General</c:formatCode>
                <c:ptCount val="24"/>
                <c:pt idx="0">
                  <c:v>82</c:v>
                </c:pt>
                <c:pt idx="1">
                  <c:v>92.5</c:v>
                </c:pt>
                <c:pt idx="2">
                  <c:v>83.2</c:v>
                </c:pt>
                <c:pt idx="3">
                  <c:v>97.7</c:v>
                </c:pt>
                <c:pt idx="4">
                  <c:v>131.9</c:v>
                </c:pt>
                <c:pt idx="5">
                  <c:v>141.30000000000001</c:v>
                </c:pt>
                <c:pt idx="6">
                  <c:v>165.4</c:v>
                </c:pt>
                <c:pt idx="7">
                  <c:v>140</c:v>
                </c:pt>
                <c:pt idx="8">
                  <c:v>126.7</c:v>
                </c:pt>
                <c:pt idx="9">
                  <c:v>97.8</c:v>
                </c:pt>
                <c:pt idx="10">
                  <c:v>86.2</c:v>
                </c:pt>
                <c:pt idx="11">
                  <c:v>99.6</c:v>
                </c:pt>
                <c:pt idx="12">
                  <c:v>87</c:v>
                </c:pt>
                <c:pt idx="13">
                  <c:v>97.5</c:v>
                </c:pt>
                <c:pt idx="14">
                  <c:v>88.2</c:v>
                </c:pt>
                <c:pt idx="15">
                  <c:v>102.7</c:v>
                </c:pt>
                <c:pt idx="16">
                  <c:v>123</c:v>
                </c:pt>
                <c:pt idx="17">
                  <c:v>146.30000000000001</c:v>
                </c:pt>
                <c:pt idx="18">
                  <c:v>160</c:v>
                </c:pt>
                <c:pt idx="19">
                  <c:v>145</c:v>
                </c:pt>
                <c:pt idx="20">
                  <c:v>131.69999999999999</c:v>
                </c:pt>
                <c:pt idx="21">
                  <c:v>118</c:v>
                </c:pt>
                <c:pt idx="22">
                  <c:v>91.2</c:v>
                </c:pt>
                <c:pt idx="23">
                  <c:v>104.6</c:v>
                </c:pt>
              </c:numCache>
            </c:numRef>
          </c:xVal>
          <c:yVal>
            <c:numRef>
              <c:f>Graph!$C$2:$C$25</c:f>
              <c:numCache>
                <c:formatCode>General</c:formatCode>
                <c:ptCount val="24"/>
                <c:pt idx="0">
                  <c:v>15</c:v>
                </c:pt>
                <c:pt idx="1">
                  <c:v>25</c:v>
                </c:pt>
                <c:pt idx="2">
                  <c:v>17</c:v>
                </c:pt>
                <c:pt idx="3">
                  <c:v>28</c:v>
                </c:pt>
                <c:pt idx="4">
                  <c:v>41</c:v>
                </c:pt>
                <c:pt idx="5">
                  <c:v>47</c:v>
                </c:pt>
                <c:pt idx="6">
                  <c:v>50</c:v>
                </c:pt>
                <c:pt idx="7">
                  <c:v>46</c:v>
                </c:pt>
                <c:pt idx="8">
                  <c:v>37</c:v>
                </c:pt>
                <c:pt idx="9">
                  <c:v>22</c:v>
                </c:pt>
                <c:pt idx="10">
                  <c:v>20</c:v>
                </c:pt>
                <c:pt idx="11">
                  <c:v>30</c:v>
                </c:pt>
                <c:pt idx="12">
                  <c:v>14</c:v>
                </c:pt>
                <c:pt idx="13">
                  <c:v>27</c:v>
                </c:pt>
                <c:pt idx="14">
                  <c:v>14</c:v>
                </c:pt>
                <c:pt idx="15">
                  <c:v>30</c:v>
                </c:pt>
                <c:pt idx="16">
                  <c:v>43</c:v>
                </c:pt>
                <c:pt idx="17">
                  <c:v>49</c:v>
                </c:pt>
                <c:pt idx="18">
                  <c:v>49</c:v>
                </c:pt>
                <c:pt idx="19">
                  <c:v>44</c:v>
                </c:pt>
                <c:pt idx="20">
                  <c:v>39</c:v>
                </c:pt>
                <c:pt idx="21">
                  <c:v>36</c:v>
                </c:pt>
                <c:pt idx="22">
                  <c:v>20</c:v>
                </c:pt>
                <c:pt idx="2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A-4761-85A7-84EB3C9D2B7E}"/>
            </c:ext>
          </c:extLst>
        </c:ser>
        <c:ser>
          <c:idx val="1"/>
          <c:order val="1"/>
          <c:tx>
            <c:v>Predicted Umbrellas sold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Graph!$B$2:$B$25</c:f>
              <c:numCache>
                <c:formatCode>General</c:formatCode>
                <c:ptCount val="24"/>
                <c:pt idx="0">
                  <c:v>82</c:v>
                </c:pt>
                <c:pt idx="1">
                  <c:v>92.5</c:v>
                </c:pt>
                <c:pt idx="2">
                  <c:v>83.2</c:v>
                </c:pt>
                <c:pt idx="3">
                  <c:v>97.7</c:v>
                </c:pt>
                <c:pt idx="4">
                  <c:v>131.9</c:v>
                </c:pt>
                <c:pt idx="5">
                  <c:v>141.30000000000001</c:v>
                </c:pt>
                <c:pt idx="6">
                  <c:v>165.4</c:v>
                </c:pt>
                <c:pt idx="7">
                  <c:v>140</c:v>
                </c:pt>
                <c:pt idx="8">
                  <c:v>126.7</c:v>
                </c:pt>
                <c:pt idx="9">
                  <c:v>97.8</c:v>
                </c:pt>
                <c:pt idx="10">
                  <c:v>86.2</c:v>
                </c:pt>
                <c:pt idx="11">
                  <c:v>99.6</c:v>
                </c:pt>
                <c:pt idx="12">
                  <c:v>87</c:v>
                </c:pt>
                <c:pt idx="13">
                  <c:v>97.5</c:v>
                </c:pt>
                <c:pt idx="14">
                  <c:v>88.2</c:v>
                </c:pt>
                <c:pt idx="15">
                  <c:v>102.7</c:v>
                </c:pt>
                <c:pt idx="16">
                  <c:v>123</c:v>
                </c:pt>
                <c:pt idx="17">
                  <c:v>146.30000000000001</c:v>
                </c:pt>
                <c:pt idx="18">
                  <c:v>160</c:v>
                </c:pt>
                <c:pt idx="19">
                  <c:v>145</c:v>
                </c:pt>
                <c:pt idx="20">
                  <c:v>131.69999999999999</c:v>
                </c:pt>
                <c:pt idx="21">
                  <c:v>118</c:v>
                </c:pt>
                <c:pt idx="22">
                  <c:v>91.2</c:v>
                </c:pt>
                <c:pt idx="23">
                  <c:v>104.6</c:v>
                </c:pt>
              </c:numCache>
            </c:numRef>
          </c:xVal>
          <c:yVal>
            <c:numRef>
              <c:f>'Regression Analysis'!$B$25:$B$48</c:f>
              <c:numCache>
                <c:formatCode>General</c:formatCode>
                <c:ptCount val="24"/>
                <c:pt idx="0">
                  <c:v>17.825999237458554</c:v>
                </c:pt>
                <c:pt idx="1">
                  <c:v>22.551013096383308</c:v>
                </c:pt>
                <c:pt idx="2">
                  <c:v>18.366000821335668</c:v>
                </c:pt>
                <c:pt idx="3">
                  <c:v>24.891019959850802</c:v>
                </c:pt>
                <c:pt idx="4">
                  <c:v>40.28106510034857</c:v>
                </c:pt>
                <c:pt idx="5">
                  <c:v>44.51107750738597</c:v>
                </c:pt>
                <c:pt idx="6">
                  <c:v>55.356109316918008</c:v>
                </c:pt>
                <c:pt idx="7">
                  <c:v>43.926075791519089</c:v>
                </c:pt>
                <c:pt idx="8">
                  <c:v>37.941058236881069</c:v>
                </c:pt>
                <c:pt idx="9">
                  <c:v>24.936020091840561</c:v>
                </c:pt>
                <c:pt idx="10">
                  <c:v>19.71600478102846</c:v>
                </c:pt>
                <c:pt idx="11">
                  <c:v>25.746022467656232</c:v>
                </c:pt>
                <c:pt idx="12">
                  <c:v>20.076005836946528</c:v>
                </c:pt>
                <c:pt idx="13">
                  <c:v>24.801019695871283</c:v>
                </c:pt>
                <c:pt idx="14">
                  <c:v>20.616007420823649</c:v>
                </c:pt>
                <c:pt idx="15">
                  <c:v>27.141026559338783</c:v>
                </c:pt>
                <c:pt idx="16">
                  <c:v>36.276053353259968</c:v>
                </c:pt>
                <c:pt idx="17">
                  <c:v>46.761084106873938</c:v>
                </c:pt>
                <c:pt idx="18">
                  <c:v>52.926102189470996</c:v>
                </c:pt>
                <c:pt idx="19">
                  <c:v>46.176082391007071</c:v>
                </c:pt>
                <c:pt idx="20">
                  <c:v>40.191064836369044</c:v>
                </c:pt>
                <c:pt idx="21">
                  <c:v>34.026046753771986</c:v>
                </c:pt>
                <c:pt idx="22">
                  <c:v>21.966011380516434</c:v>
                </c:pt>
                <c:pt idx="23">
                  <c:v>27.996029067144207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4A-4761-85A7-84EB3C9D2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36720"/>
        <c:axId val="1494937136"/>
      </c:scatterChart>
      <c:valAx>
        <c:axId val="149493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937136"/>
        <c:crosses val="autoZero"/>
        <c:crossBetween val="midCat"/>
      </c:valAx>
      <c:valAx>
        <c:axId val="14949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Umbrellas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93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1</xdr:row>
      <xdr:rowOff>106680</xdr:rowOff>
    </xdr:from>
    <xdr:to>
      <xdr:col>15</xdr:col>
      <xdr:colOff>274320</xdr:colOff>
      <xdr:row>20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8AC40-2C25-47B5-BA44-5132E9DC2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340249</xdr:colOff>
      <xdr:row>23</xdr:row>
      <xdr:rowOff>165652</xdr:rowOff>
    </xdr:from>
    <xdr:to>
      <xdr:col>7</xdr:col>
      <xdr:colOff>750956</xdr:colOff>
      <xdr:row>33</xdr:row>
      <xdr:rowOff>178242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21DC3-ED19-48C7-B22D-E77409FA0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317280</xdr:colOff>
      <xdr:row>35</xdr:row>
      <xdr:rowOff>109330</xdr:rowOff>
    </xdr:from>
    <xdr:to>
      <xdr:col>7</xdr:col>
      <xdr:colOff>756148</xdr:colOff>
      <xdr:row>46</xdr:row>
      <xdr:rowOff>20651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F5979-28F4-4DC6-A192-690641D3D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ADDEC-DA15-408B-9A82-95A858B1E44F}">
  <dimension ref="A1:C25"/>
  <sheetViews>
    <sheetView tabSelected="1" workbookViewId="0">
      <selection activeCell="F26" sqref="F26"/>
    </sheetView>
  </sheetViews>
  <sheetFormatPr defaultRowHeight="14.4" x14ac:dyDescent="0.3"/>
  <cols>
    <col min="1" max="1" width="11.5546875" customWidth="1"/>
    <col min="2" max="2" width="12.77734375" customWidth="1"/>
    <col min="3" max="3" width="10.33203125" customWidth="1"/>
  </cols>
  <sheetData>
    <row r="1" spans="1:3" ht="28.8" x14ac:dyDescent="0.3">
      <c r="A1" s="8" t="s">
        <v>0</v>
      </c>
      <c r="B1" s="7" t="s">
        <v>1</v>
      </c>
      <c r="C1" s="7" t="s">
        <v>2</v>
      </c>
    </row>
    <row r="2" spans="1:3" x14ac:dyDescent="0.3">
      <c r="A2" s="2" t="s">
        <v>3</v>
      </c>
      <c r="B2" s="1">
        <v>82</v>
      </c>
      <c r="C2" s="2">
        <v>15</v>
      </c>
    </row>
    <row r="3" spans="1:3" x14ac:dyDescent="0.3">
      <c r="A3" s="2" t="s">
        <v>4</v>
      </c>
      <c r="B3" s="1">
        <v>92.5</v>
      </c>
      <c r="C3" s="2">
        <v>25</v>
      </c>
    </row>
    <row r="4" spans="1:3" x14ac:dyDescent="0.3">
      <c r="A4" s="2" t="s">
        <v>5</v>
      </c>
      <c r="B4" s="1">
        <v>83.2</v>
      </c>
      <c r="C4" s="2">
        <v>17</v>
      </c>
    </row>
    <row r="5" spans="1:3" x14ac:dyDescent="0.3">
      <c r="A5" s="2" t="s">
        <v>6</v>
      </c>
      <c r="B5" s="1">
        <v>97.7</v>
      </c>
      <c r="C5" s="2">
        <v>28</v>
      </c>
    </row>
    <row r="6" spans="1:3" x14ac:dyDescent="0.3">
      <c r="A6" s="2" t="s">
        <v>7</v>
      </c>
      <c r="B6" s="1">
        <v>131.9</v>
      </c>
      <c r="C6" s="2">
        <v>41</v>
      </c>
    </row>
    <row r="7" spans="1:3" x14ac:dyDescent="0.3">
      <c r="A7" s="2" t="s">
        <v>8</v>
      </c>
      <c r="B7" s="1">
        <v>141.30000000000001</v>
      </c>
      <c r="C7" s="2">
        <v>47</v>
      </c>
    </row>
    <row r="8" spans="1:3" x14ac:dyDescent="0.3">
      <c r="A8" s="2" t="s">
        <v>9</v>
      </c>
      <c r="B8" s="1">
        <v>165.4</v>
      </c>
      <c r="C8" s="2">
        <v>50</v>
      </c>
    </row>
    <row r="9" spans="1:3" x14ac:dyDescent="0.3">
      <c r="A9" s="2" t="s">
        <v>10</v>
      </c>
      <c r="B9" s="1">
        <v>140</v>
      </c>
      <c r="C9" s="2">
        <v>46</v>
      </c>
    </row>
    <row r="10" spans="1:3" x14ac:dyDescent="0.3">
      <c r="A10" s="2" t="s">
        <v>11</v>
      </c>
      <c r="B10" s="1">
        <v>126.7</v>
      </c>
      <c r="C10" s="2">
        <v>37</v>
      </c>
    </row>
    <row r="11" spans="1:3" x14ac:dyDescent="0.3">
      <c r="A11" s="2" t="s">
        <v>12</v>
      </c>
      <c r="B11" s="1">
        <v>97.8</v>
      </c>
      <c r="C11" s="2">
        <v>22</v>
      </c>
    </row>
    <row r="12" spans="1:3" x14ac:dyDescent="0.3">
      <c r="A12" s="2" t="s">
        <v>13</v>
      </c>
      <c r="B12" s="1">
        <v>86.2</v>
      </c>
      <c r="C12" s="2">
        <v>20</v>
      </c>
    </row>
    <row r="13" spans="1:3" x14ac:dyDescent="0.3">
      <c r="A13" s="2" t="s">
        <v>14</v>
      </c>
      <c r="B13" s="1">
        <v>99.6</v>
      </c>
      <c r="C13" s="2">
        <v>30</v>
      </c>
    </row>
    <row r="14" spans="1:3" x14ac:dyDescent="0.3">
      <c r="A14" s="2" t="s">
        <v>3</v>
      </c>
      <c r="B14" s="1">
        <v>87</v>
      </c>
      <c r="C14" s="2">
        <v>14</v>
      </c>
    </row>
    <row r="15" spans="1:3" x14ac:dyDescent="0.3">
      <c r="A15" s="2" t="s">
        <v>4</v>
      </c>
      <c r="B15" s="1">
        <v>97.5</v>
      </c>
      <c r="C15" s="2">
        <v>27</v>
      </c>
    </row>
    <row r="16" spans="1:3" x14ac:dyDescent="0.3">
      <c r="A16" s="2" t="s">
        <v>5</v>
      </c>
      <c r="B16" s="1">
        <v>88.2</v>
      </c>
      <c r="C16" s="2">
        <v>14</v>
      </c>
    </row>
    <row r="17" spans="1:3" x14ac:dyDescent="0.3">
      <c r="A17" s="2" t="s">
        <v>6</v>
      </c>
      <c r="B17" s="1">
        <v>102.7</v>
      </c>
      <c r="C17" s="2">
        <v>30</v>
      </c>
    </row>
    <row r="18" spans="1:3" x14ac:dyDescent="0.3">
      <c r="A18" s="2" t="s">
        <v>7</v>
      </c>
      <c r="B18" s="1">
        <v>123</v>
      </c>
      <c r="C18" s="2">
        <v>43</v>
      </c>
    </row>
    <row r="19" spans="1:3" x14ac:dyDescent="0.3">
      <c r="A19" s="2" t="s">
        <v>8</v>
      </c>
      <c r="B19" s="1">
        <v>146.30000000000001</v>
      </c>
      <c r="C19" s="2">
        <v>49</v>
      </c>
    </row>
    <row r="20" spans="1:3" x14ac:dyDescent="0.3">
      <c r="A20" s="2" t="s">
        <v>9</v>
      </c>
      <c r="B20" s="1">
        <v>160</v>
      </c>
      <c r="C20" s="2">
        <v>49</v>
      </c>
    </row>
    <row r="21" spans="1:3" x14ac:dyDescent="0.3">
      <c r="A21" s="2" t="s">
        <v>10</v>
      </c>
      <c r="B21" s="1">
        <v>145</v>
      </c>
      <c r="C21" s="2">
        <v>44</v>
      </c>
    </row>
    <row r="22" spans="1:3" x14ac:dyDescent="0.3">
      <c r="A22" s="2" t="s">
        <v>11</v>
      </c>
      <c r="B22" s="1">
        <v>131.69999999999999</v>
      </c>
      <c r="C22" s="2">
        <v>39</v>
      </c>
    </row>
    <row r="23" spans="1:3" x14ac:dyDescent="0.3">
      <c r="A23" s="2" t="s">
        <v>12</v>
      </c>
      <c r="B23" s="1">
        <v>118</v>
      </c>
      <c r="C23" s="2">
        <v>36</v>
      </c>
    </row>
    <row r="24" spans="1:3" x14ac:dyDescent="0.3">
      <c r="A24" s="2" t="s">
        <v>13</v>
      </c>
      <c r="B24" s="1">
        <v>91.2</v>
      </c>
      <c r="C24" s="2">
        <v>20</v>
      </c>
    </row>
    <row r="25" spans="1:3" x14ac:dyDescent="0.3">
      <c r="A25" s="2" t="s">
        <v>14</v>
      </c>
      <c r="B25" s="1">
        <v>104.6</v>
      </c>
      <c r="C25" s="2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3E5A-746D-463D-8133-6E405677F096}">
  <dimension ref="A1:I55"/>
  <sheetViews>
    <sheetView topLeftCell="A36" zoomScale="96" zoomScaleNormal="96" workbookViewId="0">
      <selection activeCell="C20" sqref="C20"/>
    </sheetView>
  </sheetViews>
  <sheetFormatPr defaultRowHeight="14.4" x14ac:dyDescent="0.3"/>
  <cols>
    <col min="1" max="1" width="30" customWidth="1"/>
    <col min="2" max="3" width="23.21875" customWidth="1"/>
    <col min="4" max="4" width="17.33203125" customWidth="1"/>
    <col min="5" max="5" width="20.33203125" customWidth="1"/>
    <col min="6" max="6" width="16.77734375" customWidth="1"/>
    <col min="7" max="7" width="14.77734375" customWidth="1"/>
    <col min="8" max="8" width="16" customWidth="1"/>
    <col min="9" max="9" width="17.33203125" customWidth="1"/>
  </cols>
  <sheetData>
    <row r="1" spans="1:9" x14ac:dyDescent="0.3">
      <c r="A1" t="s">
        <v>15</v>
      </c>
    </row>
    <row r="2" spans="1:9" ht="15" thickBot="1" x14ac:dyDescent="0.35"/>
    <row r="3" spans="1:9" x14ac:dyDescent="0.3">
      <c r="A3" s="6" t="s">
        <v>16</v>
      </c>
      <c r="B3" s="6"/>
    </row>
    <row r="4" spans="1:9" x14ac:dyDescent="0.3">
      <c r="A4" s="3" t="s">
        <v>42</v>
      </c>
      <c r="B4" s="3">
        <v>0.95766679847859604</v>
      </c>
      <c r="C4" s="9" t="s">
        <v>43</v>
      </c>
    </row>
    <row r="5" spans="1:9" x14ac:dyDescent="0.3">
      <c r="A5" s="3" t="s">
        <v>17</v>
      </c>
      <c r="B5" s="3">
        <v>0.91712569690824386</v>
      </c>
      <c r="C5" s="9" t="s">
        <v>44</v>
      </c>
    </row>
    <row r="6" spans="1:9" x14ac:dyDescent="0.3">
      <c r="A6" s="3" t="s">
        <v>18</v>
      </c>
      <c r="B6" s="3">
        <v>0.91335868313134583</v>
      </c>
    </row>
    <row r="7" spans="1:9" x14ac:dyDescent="0.3">
      <c r="A7" s="3" t="s">
        <v>19</v>
      </c>
      <c r="B7" s="3">
        <v>3.5814138201875458</v>
      </c>
    </row>
    <row r="8" spans="1:9" ht="15" thickBot="1" x14ac:dyDescent="0.35">
      <c r="A8" s="4" t="s">
        <v>20</v>
      </c>
      <c r="B8" s="4">
        <v>24</v>
      </c>
    </row>
    <row r="10" spans="1:9" ht="15" thickBot="1" x14ac:dyDescent="0.35">
      <c r="A10" t="s">
        <v>21</v>
      </c>
    </row>
    <row r="11" spans="1:9" x14ac:dyDescent="0.3">
      <c r="A11" s="5"/>
      <c r="B11" s="5" t="s">
        <v>26</v>
      </c>
      <c r="C11" s="5" t="s">
        <v>27</v>
      </c>
      <c r="D11" s="5" t="s">
        <v>28</v>
      </c>
      <c r="E11" s="5" t="s">
        <v>29</v>
      </c>
      <c r="F11" s="5" t="s">
        <v>30</v>
      </c>
    </row>
    <row r="12" spans="1:9" x14ac:dyDescent="0.3">
      <c r="A12" s="3" t="s">
        <v>22</v>
      </c>
      <c r="B12" s="3">
        <v>1</v>
      </c>
      <c r="C12" s="3">
        <v>3122.7747844018659</v>
      </c>
      <c r="D12" s="3">
        <v>3122.7747844018659</v>
      </c>
      <c r="E12" s="3">
        <v>243.46226247769701</v>
      </c>
      <c r="F12" s="3">
        <v>2.2160430135560091E-13</v>
      </c>
    </row>
    <row r="13" spans="1:9" x14ac:dyDescent="0.3">
      <c r="A13" s="3" t="s">
        <v>23</v>
      </c>
      <c r="B13" s="3">
        <v>22</v>
      </c>
      <c r="C13" s="3">
        <v>282.18354893146773</v>
      </c>
      <c r="D13" s="3">
        <v>12.826524951430351</v>
      </c>
      <c r="E13" s="3"/>
      <c r="F13" s="3"/>
    </row>
    <row r="14" spans="1:9" ht="15" thickBot="1" x14ac:dyDescent="0.35">
      <c r="A14" s="4" t="s">
        <v>24</v>
      </c>
      <c r="B14" s="4">
        <v>23</v>
      </c>
      <c r="C14" s="4">
        <v>3404.9583333333335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31</v>
      </c>
      <c r="C16" s="5" t="s">
        <v>19</v>
      </c>
      <c r="D16" s="5" t="s">
        <v>32</v>
      </c>
      <c r="E16" s="5" t="s">
        <v>33</v>
      </c>
      <c r="F16" s="5" t="s">
        <v>34</v>
      </c>
      <c r="G16" s="5" t="s">
        <v>35</v>
      </c>
      <c r="H16" s="5" t="s">
        <v>36</v>
      </c>
      <c r="I16" s="5" t="s">
        <v>37</v>
      </c>
    </row>
    <row r="17" spans="1:9" x14ac:dyDescent="0.3">
      <c r="A17" s="3" t="s">
        <v>25</v>
      </c>
      <c r="B17" s="3">
        <v>-19.074108994144268</v>
      </c>
      <c r="C17" s="3">
        <v>3.3721821679540174</v>
      </c>
      <c r="D17" s="3">
        <v>-5.656310378308234</v>
      </c>
      <c r="E17" s="3">
        <v>1.0928970923498202E-5</v>
      </c>
      <c r="F17" s="3">
        <v>-26.067586772330316</v>
      </c>
      <c r="G17" s="3">
        <v>-12.080631215958221</v>
      </c>
      <c r="H17" s="3">
        <v>-26.067586772330316</v>
      </c>
      <c r="I17" s="3">
        <v>-12.080631215958221</v>
      </c>
    </row>
    <row r="18" spans="1:9" ht="15" thickBot="1" x14ac:dyDescent="0.35">
      <c r="A18" s="4" t="s">
        <v>1</v>
      </c>
      <c r="B18" s="4">
        <v>0.4500013198975954</v>
      </c>
      <c r="C18" s="4">
        <v>2.884017961526901E-2</v>
      </c>
      <c r="D18" s="4">
        <v>15.603277299263032</v>
      </c>
      <c r="E18" s="4">
        <v>2.2160430135560016E-13</v>
      </c>
      <c r="F18" s="4">
        <v>0.39019044811997433</v>
      </c>
      <c r="G18" s="4">
        <v>0.50981219167521652</v>
      </c>
      <c r="H18" s="4">
        <v>0.39019044811997433</v>
      </c>
      <c r="I18" s="4">
        <v>0.50981219167521652</v>
      </c>
    </row>
    <row r="19" spans="1:9" x14ac:dyDescent="0.3">
      <c r="C19" s="10"/>
    </row>
    <row r="22" spans="1:9" x14ac:dyDescent="0.3">
      <c r="A22" t="s">
        <v>38</v>
      </c>
    </row>
    <row r="23" spans="1:9" ht="15" thickBot="1" x14ac:dyDescent="0.35"/>
    <row r="24" spans="1:9" x14ac:dyDescent="0.3">
      <c r="A24" s="5" t="s">
        <v>39</v>
      </c>
      <c r="B24" s="5" t="s">
        <v>40</v>
      </c>
      <c r="C24" s="5" t="s">
        <v>41</v>
      </c>
    </row>
    <row r="25" spans="1:9" x14ac:dyDescent="0.3">
      <c r="A25" s="3">
        <v>1</v>
      </c>
      <c r="B25" s="3">
        <v>17.825999237458554</v>
      </c>
      <c r="C25" s="3">
        <v>-2.8259992374585536</v>
      </c>
    </row>
    <row r="26" spans="1:9" x14ac:dyDescent="0.3">
      <c r="A26" s="3">
        <v>2</v>
      </c>
      <c r="B26" s="3">
        <v>22.551013096383308</v>
      </c>
      <c r="C26" s="3">
        <v>2.4489869036166922</v>
      </c>
    </row>
    <row r="27" spans="1:9" x14ac:dyDescent="0.3">
      <c r="A27" s="3">
        <v>3</v>
      </c>
      <c r="B27" s="3">
        <v>18.366000821335668</v>
      </c>
      <c r="C27" s="3">
        <v>-1.3660008213356676</v>
      </c>
    </row>
    <row r="28" spans="1:9" x14ac:dyDescent="0.3">
      <c r="A28" s="3">
        <v>4</v>
      </c>
      <c r="B28" s="3">
        <v>24.891019959850802</v>
      </c>
      <c r="C28" s="3">
        <v>3.1089800401491985</v>
      </c>
    </row>
    <row r="29" spans="1:9" x14ac:dyDescent="0.3">
      <c r="A29" s="3">
        <v>5</v>
      </c>
      <c r="B29" s="3">
        <v>40.28106510034857</v>
      </c>
      <c r="C29" s="3">
        <v>0.71893489965142976</v>
      </c>
    </row>
    <row r="30" spans="1:9" x14ac:dyDescent="0.3">
      <c r="A30" s="3">
        <v>6</v>
      </c>
      <c r="B30" s="3">
        <v>44.51107750738597</v>
      </c>
      <c r="C30" s="3">
        <v>2.4889224926140301</v>
      </c>
    </row>
    <row r="31" spans="1:9" x14ac:dyDescent="0.3">
      <c r="A31" s="3">
        <v>7</v>
      </c>
      <c r="B31" s="3">
        <v>55.356109316918008</v>
      </c>
      <c r="C31" s="3">
        <v>-5.3561093169180083</v>
      </c>
    </row>
    <row r="32" spans="1:9" x14ac:dyDescent="0.3">
      <c r="A32" s="3">
        <v>8</v>
      </c>
      <c r="B32" s="3">
        <v>43.926075791519089</v>
      </c>
      <c r="C32" s="3">
        <v>2.0739242084809106</v>
      </c>
    </row>
    <row r="33" spans="1:3" x14ac:dyDescent="0.3">
      <c r="A33" s="3">
        <v>9</v>
      </c>
      <c r="B33" s="3">
        <v>37.941058236881069</v>
      </c>
      <c r="C33" s="3">
        <v>-0.94105823688106938</v>
      </c>
    </row>
    <row r="34" spans="1:3" x14ac:dyDescent="0.3">
      <c r="A34" s="3">
        <v>10</v>
      </c>
      <c r="B34" s="3">
        <v>24.936020091840561</v>
      </c>
      <c r="C34" s="3">
        <v>-2.936020091840561</v>
      </c>
    </row>
    <row r="35" spans="1:3" x14ac:dyDescent="0.3">
      <c r="A35" s="3">
        <v>11</v>
      </c>
      <c r="B35" s="3">
        <v>19.71600478102846</v>
      </c>
      <c r="C35" s="3">
        <v>0.28399521897154045</v>
      </c>
    </row>
    <row r="36" spans="1:3" x14ac:dyDescent="0.3">
      <c r="A36" s="3">
        <v>12</v>
      </c>
      <c r="B36" s="3">
        <v>25.746022467656232</v>
      </c>
      <c r="C36" s="3">
        <v>4.2539775323437681</v>
      </c>
    </row>
    <row r="37" spans="1:3" x14ac:dyDescent="0.3">
      <c r="A37" s="3">
        <v>13</v>
      </c>
      <c r="B37" s="3">
        <v>20.076005836946528</v>
      </c>
      <c r="C37" s="3">
        <v>-6.0760058369465284</v>
      </c>
    </row>
    <row r="38" spans="1:3" x14ac:dyDescent="0.3">
      <c r="A38" s="3">
        <v>14</v>
      </c>
      <c r="B38" s="3">
        <v>24.801019695871283</v>
      </c>
      <c r="C38" s="3">
        <v>2.1989803041287175</v>
      </c>
    </row>
    <row r="39" spans="1:3" x14ac:dyDescent="0.3">
      <c r="A39" s="3">
        <v>15</v>
      </c>
      <c r="B39" s="3">
        <v>20.616007420823649</v>
      </c>
      <c r="C39" s="3">
        <v>-6.6160074208236495</v>
      </c>
    </row>
    <row r="40" spans="1:3" x14ac:dyDescent="0.3">
      <c r="A40" s="3">
        <v>16</v>
      </c>
      <c r="B40" s="3">
        <v>27.141026559338783</v>
      </c>
      <c r="C40" s="3">
        <v>2.8589734406612166</v>
      </c>
    </row>
    <row r="41" spans="1:3" x14ac:dyDescent="0.3">
      <c r="A41" s="3">
        <v>17</v>
      </c>
      <c r="B41" s="3">
        <v>36.276053353259968</v>
      </c>
      <c r="C41" s="3">
        <v>6.723946646740032</v>
      </c>
    </row>
    <row r="42" spans="1:3" x14ac:dyDescent="0.3">
      <c r="A42" s="3">
        <v>18</v>
      </c>
      <c r="B42" s="3">
        <v>46.761084106873938</v>
      </c>
      <c r="C42" s="3">
        <v>2.2389158931260624</v>
      </c>
    </row>
    <row r="43" spans="1:3" x14ac:dyDescent="0.3">
      <c r="A43" s="3">
        <v>19</v>
      </c>
      <c r="B43" s="3">
        <v>52.926102189470996</v>
      </c>
      <c r="C43" s="3">
        <v>-3.9261021894709955</v>
      </c>
    </row>
    <row r="44" spans="1:3" x14ac:dyDescent="0.3">
      <c r="A44" s="3">
        <v>20</v>
      </c>
      <c r="B44" s="3">
        <v>46.176082391007071</v>
      </c>
      <c r="C44" s="3">
        <v>-2.1760823910070712</v>
      </c>
    </row>
    <row r="45" spans="1:3" x14ac:dyDescent="0.3">
      <c r="A45" s="3">
        <v>21</v>
      </c>
      <c r="B45" s="3">
        <v>40.191064836369044</v>
      </c>
      <c r="C45" s="3">
        <v>-1.1910648363690441</v>
      </c>
    </row>
    <row r="46" spans="1:3" x14ac:dyDescent="0.3">
      <c r="A46" s="3">
        <v>22</v>
      </c>
      <c r="B46" s="3">
        <v>34.026046753771986</v>
      </c>
      <c r="C46" s="3">
        <v>1.9739532462280138</v>
      </c>
    </row>
    <row r="47" spans="1:3" x14ac:dyDescent="0.3">
      <c r="A47" s="3">
        <v>23</v>
      </c>
      <c r="B47" s="3">
        <v>21.966011380516434</v>
      </c>
      <c r="C47" s="3">
        <v>-1.9660113805164343</v>
      </c>
    </row>
    <row r="48" spans="1:3" ht="15" thickBot="1" x14ac:dyDescent="0.35">
      <c r="A48" s="4">
        <v>24</v>
      </c>
      <c r="B48" s="4">
        <v>27.996029067144207</v>
      </c>
      <c r="C48" s="4">
        <v>4.0039709328557933</v>
      </c>
    </row>
    <row r="49" spans="1:6" x14ac:dyDescent="0.3">
      <c r="E49" s="1"/>
    </row>
    <row r="50" spans="1:6" x14ac:dyDescent="0.3">
      <c r="E50" s="1"/>
    </row>
    <row r="51" spans="1:6" x14ac:dyDescent="0.3">
      <c r="A51" t="s">
        <v>49</v>
      </c>
    </row>
    <row r="53" spans="1:6" ht="43.2" customHeight="1" x14ac:dyDescent="0.3">
      <c r="A53" s="11" t="s">
        <v>45</v>
      </c>
      <c r="B53" s="12">
        <f>SUMPRODUCT(ABS(C25:C48)) / COUNT(C25:C48)</f>
        <v>2.9480384799639583</v>
      </c>
      <c r="C53" s="15" t="s">
        <v>50</v>
      </c>
      <c r="D53" s="16"/>
    </row>
    <row r="54" spans="1:6" x14ac:dyDescent="0.3">
      <c r="A54" s="11" t="s">
        <v>46</v>
      </c>
      <c r="B54" s="12">
        <f>SUMPRODUCT(C25:C48^2) / COUNT(C25:C48)</f>
        <v>11.757647872144494</v>
      </c>
      <c r="C54" s="13"/>
      <c r="D54" s="14"/>
    </row>
    <row r="55" spans="1:6" x14ac:dyDescent="0.3">
      <c r="A55" s="11" t="s">
        <v>47</v>
      </c>
      <c r="B55" s="11">
        <f>SQRT(B54)</f>
        <v>3.4289426755407408</v>
      </c>
      <c r="C55" s="15" t="s">
        <v>48</v>
      </c>
      <c r="D55" s="16"/>
      <c r="F55" s="1"/>
    </row>
  </sheetData>
  <mergeCells count="2">
    <mergeCell ref="C53:D53"/>
    <mergeCell ref="C55:D5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Regression Analysis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Manal Hajjami</dc:creator>
  <cp:lastModifiedBy>Manal Hajjami</cp:lastModifiedBy>
  <dcterms:created xsi:type="dcterms:W3CDTF">2025-04-15T11:33:20Z</dcterms:created>
  <dcterms:modified xsi:type="dcterms:W3CDTF">2025-04-16T19:11:51Z</dcterms:modified>
</cp:coreProperties>
</file>