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li Kulkarni\OneDrive\Documents\excel\"/>
    </mc:Choice>
  </mc:AlternateContent>
  <xr:revisionPtr revIDLastSave="0" documentId="13_ncr:1_{3BC19301-C085-42ED-AC29-CC21545C3695}" xr6:coauthVersionLast="47" xr6:coauthVersionMax="47" xr10:uidLastSave="{00000000-0000-0000-0000-000000000000}"/>
  <bookViews>
    <workbookView xWindow="-108" yWindow="-108" windowWidth="23256" windowHeight="12456" xr2:uid="{D4010DC5-40B0-460A-9973-FA1D9F625D30}"/>
  </bookViews>
  <sheets>
    <sheet name="Operators" sheetId="1" r:id="rId1"/>
  </sheets>
  <externalReferences>
    <externalReference r:id="rId2"/>
  </externalReferences>
  <definedNames>
    <definedName name="Basic_Salary_col">'[1]Arithmatic Functions'!$J$7:$J$44</definedName>
    <definedName name="Dept_col">'[1]Arithmatic Functions'!$H$7:$H$44</definedName>
    <definedName name="Gender_col">'[1]Arithmatic Functions'!$F$7:$F$44</definedName>
    <definedName name="Region_col">'[1]Arithmatic Functions'!$I$7:$I$44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6" i="1" l="1"/>
  <c r="K46" i="1"/>
  <c r="M46" i="1" s="1"/>
  <c r="M45" i="1"/>
  <c r="L45" i="1"/>
  <c r="K45" i="1"/>
  <c r="N44" i="1"/>
  <c r="M44" i="1"/>
  <c r="O44" i="1" s="1"/>
  <c r="L44" i="1"/>
  <c r="K44" i="1"/>
  <c r="L43" i="1"/>
  <c r="K43" i="1"/>
  <c r="M43" i="1" s="1"/>
  <c r="L42" i="1"/>
  <c r="K42" i="1"/>
  <c r="M42" i="1" s="1"/>
  <c r="M41" i="1"/>
  <c r="L41" i="1"/>
  <c r="K41" i="1"/>
  <c r="N40" i="1"/>
  <c r="M40" i="1"/>
  <c r="O40" i="1" s="1"/>
  <c r="L40" i="1"/>
  <c r="K40" i="1"/>
  <c r="L39" i="1"/>
  <c r="K39" i="1"/>
  <c r="M39" i="1" s="1"/>
  <c r="L38" i="1"/>
  <c r="K38" i="1"/>
  <c r="M38" i="1" s="1"/>
  <c r="M37" i="1"/>
  <c r="L37" i="1"/>
  <c r="K37" i="1"/>
  <c r="L36" i="1"/>
  <c r="M36" i="1" s="1"/>
  <c r="K36" i="1"/>
  <c r="L35" i="1"/>
  <c r="K35" i="1"/>
  <c r="M35" i="1" s="1"/>
  <c r="L34" i="1"/>
  <c r="K34" i="1"/>
  <c r="M34" i="1" s="1"/>
  <c r="M33" i="1"/>
  <c r="L33" i="1"/>
  <c r="K33" i="1"/>
  <c r="L32" i="1"/>
  <c r="M32" i="1" s="1"/>
  <c r="K32" i="1"/>
  <c r="L31" i="1"/>
  <c r="K31" i="1"/>
  <c r="M31" i="1" s="1"/>
  <c r="L30" i="1"/>
  <c r="K30" i="1"/>
  <c r="M30" i="1" s="1"/>
  <c r="M29" i="1"/>
  <c r="L29" i="1"/>
  <c r="K29" i="1"/>
  <c r="L28" i="1"/>
  <c r="K28" i="1"/>
  <c r="M28" i="1" s="1"/>
  <c r="L27" i="1"/>
  <c r="K27" i="1"/>
  <c r="M27" i="1" s="1"/>
  <c r="L26" i="1"/>
  <c r="K26" i="1"/>
  <c r="M26" i="1" s="1"/>
  <c r="M25" i="1"/>
  <c r="L25" i="1"/>
  <c r="K25" i="1"/>
  <c r="L24" i="1"/>
  <c r="K24" i="1"/>
  <c r="M24" i="1" s="1"/>
  <c r="L23" i="1"/>
  <c r="K23" i="1"/>
  <c r="M23" i="1" s="1"/>
  <c r="L22" i="1"/>
  <c r="K22" i="1"/>
  <c r="M22" i="1" s="1"/>
  <c r="M21" i="1"/>
  <c r="L21" i="1"/>
  <c r="K21" i="1"/>
  <c r="L20" i="1"/>
  <c r="K20" i="1"/>
  <c r="M20" i="1" s="1"/>
  <c r="L19" i="1"/>
  <c r="K19" i="1"/>
  <c r="M19" i="1" s="1"/>
  <c r="L18" i="1"/>
  <c r="M18" i="1" s="1"/>
  <c r="K18" i="1"/>
  <c r="M17" i="1"/>
  <c r="L17" i="1"/>
  <c r="K17" i="1"/>
  <c r="L16" i="1"/>
  <c r="K16" i="1"/>
  <c r="M16" i="1" s="1"/>
  <c r="L15" i="1"/>
  <c r="K15" i="1"/>
  <c r="M15" i="1" s="1"/>
  <c r="L14" i="1"/>
  <c r="K14" i="1"/>
  <c r="M14" i="1" s="1"/>
  <c r="M13" i="1"/>
  <c r="L13" i="1"/>
  <c r="K13" i="1"/>
  <c r="L12" i="1"/>
  <c r="K12" i="1"/>
  <c r="M12" i="1" s="1"/>
  <c r="L11" i="1"/>
  <c r="K11" i="1"/>
  <c r="M11" i="1" s="1"/>
  <c r="L10" i="1"/>
  <c r="M10" i="1" s="1"/>
  <c r="K10" i="1"/>
  <c r="M9" i="1"/>
  <c r="L9" i="1"/>
  <c r="K9" i="1"/>
  <c r="N15" i="1" l="1"/>
  <c r="O15" i="1" s="1"/>
  <c r="O18" i="1"/>
  <c r="N18" i="1"/>
  <c r="O22" i="1"/>
  <c r="N22" i="1"/>
  <c r="N24" i="1"/>
  <c r="O24" i="1" s="1"/>
  <c r="O25" i="1"/>
  <c r="N31" i="1"/>
  <c r="O31" i="1"/>
  <c r="N36" i="1"/>
  <c r="O36" i="1" s="1"/>
  <c r="N38" i="1"/>
  <c r="O38" i="1" s="1"/>
  <c r="N12" i="1"/>
  <c r="O12" i="1" s="1"/>
  <c r="N19" i="1"/>
  <c r="O19" i="1" s="1"/>
  <c r="O26" i="1"/>
  <c r="N26" i="1"/>
  <c r="N28" i="1"/>
  <c r="O28" i="1" s="1"/>
  <c r="N35" i="1"/>
  <c r="O35" i="1"/>
  <c r="N43" i="1"/>
  <c r="O43" i="1"/>
  <c r="O14" i="1"/>
  <c r="N14" i="1"/>
  <c r="O10" i="1"/>
  <c r="N10" i="1"/>
  <c r="N16" i="1"/>
  <c r="O16" i="1" s="1"/>
  <c r="O17" i="1"/>
  <c r="N23" i="1"/>
  <c r="O23" i="1"/>
  <c r="N30" i="1"/>
  <c r="O30" i="1" s="1"/>
  <c r="N39" i="1"/>
  <c r="O39" i="1" s="1"/>
  <c r="O41" i="1"/>
  <c r="N46" i="1"/>
  <c r="O46" i="1" s="1"/>
  <c r="N11" i="1"/>
  <c r="O11" i="1"/>
  <c r="N20" i="1"/>
  <c r="O20" i="1" s="1"/>
  <c r="N27" i="1"/>
  <c r="O27" i="1" s="1"/>
  <c r="N32" i="1"/>
  <c r="O32" i="1" s="1"/>
  <c r="O34" i="1"/>
  <c r="N34" i="1"/>
  <c r="N42" i="1"/>
  <c r="O42" i="1" s="1"/>
  <c r="N9" i="1"/>
  <c r="O9" i="1" s="1"/>
  <c r="N13" i="1"/>
  <c r="O13" i="1" s="1"/>
  <c r="N17" i="1"/>
  <c r="N21" i="1"/>
  <c r="O21" i="1" s="1"/>
  <c r="N25" i="1"/>
  <c r="N29" i="1"/>
  <c r="O29" i="1" s="1"/>
  <c r="N33" i="1"/>
  <c r="O33" i="1" s="1"/>
  <c r="N37" i="1"/>
  <c r="O37" i="1" s="1"/>
  <c r="N41" i="1"/>
  <c r="N45" i="1"/>
  <c r="O45" i="1" s="1"/>
</calcChain>
</file>

<file path=xl/sharedStrings.xml><?xml version="1.0" encoding="utf-8"?>
<sst xmlns="http://schemas.openxmlformats.org/spreadsheetml/2006/main" count="247" uniqueCount="106">
  <si>
    <t>Calculate HRA at 45% of Basic salary</t>
  </si>
  <si>
    <t>Calculate the Annual Bonus as 1000 Gift Voucher plus 5% of Basic salary</t>
  </si>
  <si>
    <t>Calcualte Gross Salary</t>
  </si>
  <si>
    <t>Calculate professional tax at 5%</t>
  </si>
  <si>
    <t>Calcualte the Net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</si>
  <si>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</si>
  <si>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</si>
  <si>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</si>
  <si>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</si>
  <si>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</si>
  <si>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</si>
  <si>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</si>
  <si>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</si>
  <si>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</si>
  <si>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HRA</t>
  </si>
  <si>
    <t>Annual Bonus</t>
  </si>
  <si>
    <t>Gross Salary</t>
  </si>
  <si>
    <t>Professional Tax</t>
  </si>
  <si>
    <t>Net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</si>
  <si>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</si>
  <si>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</si>
  <si>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</si>
  <si>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</si>
  <si>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</si>
  <si>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</si>
  <si>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</si>
  <si>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</si>
  <si>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</si>
  <si>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</si>
  <si>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</si>
  <si>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</si>
  <si>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</si>
  <si>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</si>
  <si>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</si>
  <si>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</si>
  <si>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</si>
  <si>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</si>
  <si>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</si>
  <si>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</si>
  <si>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Dedhia</t>
  </si>
  <si>
    <t>Director</t>
  </si>
  <si>
    <t>Dattatray</t>
  </si>
  <si>
    <t>Desai</t>
  </si>
  <si>
    <t>Learning &amp; Development</t>
  </si>
  <si>
    <t>Mid West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</si>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</sst>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baid%20Shah\Downloads\excelrassignmentsexcel\Assignmen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rators"/>
      <sheetName val="Arithmatic Functions"/>
    </sheetNames>
    <sheetDataSet>
      <sheetData sheetId="0"/>
      <sheetData sheetId="1">
        <row r="7">
          <cell r="F7" t="str">
            <v>Female</v>
          </cell>
          <cell r="H7" t="str">
            <v>FLM</v>
          </cell>
          <cell r="I7" t="str">
            <v>North</v>
          </cell>
          <cell r="J7">
            <v>48000</v>
          </cell>
        </row>
        <row r="8">
          <cell r="F8" t="str">
            <v>Female</v>
          </cell>
          <cell r="H8" t="str">
            <v>Digital Marketing</v>
          </cell>
          <cell r="I8" t="str">
            <v>North</v>
          </cell>
          <cell r="J8">
            <v>35000</v>
          </cell>
        </row>
        <row r="9">
          <cell r="F9" t="str">
            <v>Female</v>
          </cell>
          <cell r="H9" t="str">
            <v>Digital Marketing</v>
          </cell>
          <cell r="I9" t="str">
            <v>North</v>
          </cell>
          <cell r="J9">
            <v>67000</v>
          </cell>
        </row>
        <row r="10">
          <cell r="F10" t="str">
            <v>Male</v>
          </cell>
          <cell r="H10" t="str">
            <v>Inside Sales</v>
          </cell>
          <cell r="I10" t="str">
            <v>South</v>
          </cell>
          <cell r="J10">
            <v>87000</v>
          </cell>
        </row>
        <row r="11">
          <cell r="F11" t="str">
            <v>Male</v>
          </cell>
          <cell r="H11" t="str">
            <v>Marketing</v>
          </cell>
          <cell r="I11" t="str">
            <v>North</v>
          </cell>
          <cell r="J11">
            <v>22000</v>
          </cell>
        </row>
        <row r="12">
          <cell r="F12" t="str">
            <v>Male</v>
          </cell>
          <cell r="H12" t="str">
            <v>Director</v>
          </cell>
          <cell r="I12" t="str">
            <v>North</v>
          </cell>
          <cell r="J12">
            <v>91000</v>
          </cell>
        </row>
        <row r="13">
          <cell r="F13" t="str">
            <v>Male</v>
          </cell>
          <cell r="H13" t="str">
            <v>Learning &amp; Development</v>
          </cell>
          <cell r="I13" t="str">
            <v>Mid West</v>
          </cell>
          <cell r="J13">
            <v>77000</v>
          </cell>
        </row>
        <row r="14">
          <cell r="F14" t="str">
            <v>Male</v>
          </cell>
          <cell r="H14" t="str">
            <v>Digital Marketing</v>
          </cell>
          <cell r="I14" t="str">
            <v>Mid West</v>
          </cell>
          <cell r="J14">
            <v>45000</v>
          </cell>
        </row>
        <row r="15">
          <cell r="F15" t="str">
            <v>Male</v>
          </cell>
          <cell r="H15" t="str">
            <v>Digital Marketing</v>
          </cell>
          <cell r="I15" t="str">
            <v>East</v>
          </cell>
          <cell r="J15">
            <v>92000</v>
          </cell>
        </row>
        <row r="16">
          <cell r="F16" t="str">
            <v>Male</v>
          </cell>
          <cell r="H16" t="str">
            <v>Inside Sales</v>
          </cell>
          <cell r="I16" t="str">
            <v>North</v>
          </cell>
          <cell r="J16">
            <v>50000</v>
          </cell>
        </row>
        <row r="17">
          <cell r="F17" t="str">
            <v>Male</v>
          </cell>
          <cell r="H17" t="str">
            <v>Learning &amp; Development</v>
          </cell>
          <cell r="I17" t="str">
            <v>South</v>
          </cell>
          <cell r="J17">
            <v>37000</v>
          </cell>
        </row>
        <row r="18">
          <cell r="F18" t="str">
            <v>Male</v>
          </cell>
          <cell r="H18" t="str">
            <v>Learning &amp; Development</v>
          </cell>
          <cell r="I18" t="str">
            <v>East</v>
          </cell>
          <cell r="J18">
            <v>43000</v>
          </cell>
        </row>
        <row r="19">
          <cell r="F19" t="str">
            <v>Female</v>
          </cell>
          <cell r="H19" t="str">
            <v>CEO</v>
          </cell>
          <cell r="I19" t="str">
            <v>East</v>
          </cell>
          <cell r="J19">
            <v>90000</v>
          </cell>
        </row>
        <row r="20">
          <cell r="F20" t="str">
            <v>Male</v>
          </cell>
          <cell r="H20" t="str">
            <v>CCD</v>
          </cell>
          <cell r="I20" t="str">
            <v>East</v>
          </cell>
          <cell r="J20">
            <v>34000</v>
          </cell>
        </row>
        <row r="21">
          <cell r="F21" t="str">
            <v>Male</v>
          </cell>
          <cell r="H21" t="str">
            <v>Digital Marketing</v>
          </cell>
          <cell r="I21" t="str">
            <v>South</v>
          </cell>
          <cell r="J21">
            <v>82000</v>
          </cell>
        </row>
        <row r="22">
          <cell r="F22" t="str">
            <v>Male</v>
          </cell>
          <cell r="H22" t="str">
            <v>Inside Sales</v>
          </cell>
          <cell r="I22" t="str">
            <v>South</v>
          </cell>
          <cell r="J22">
            <v>67000</v>
          </cell>
        </row>
        <row r="23">
          <cell r="F23" t="str">
            <v>Female</v>
          </cell>
          <cell r="H23" t="str">
            <v>CCD</v>
          </cell>
          <cell r="I23" t="str">
            <v>South</v>
          </cell>
          <cell r="J23">
            <v>85000</v>
          </cell>
        </row>
        <row r="24">
          <cell r="F24" t="str">
            <v>Female</v>
          </cell>
          <cell r="H24" t="str">
            <v>FLM</v>
          </cell>
          <cell r="I24" t="str">
            <v>South</v>
          </cell>
          <cell r="J24">
            <v>62000</v>
          </cell>
        </row>
        <row r="25">
          <cell r="F25" t="str">
            <v>Male</v>
          </cell>
          <cell r="H25" t="str">
            <v>Inside Sales</v>
          </cell>
          <cell r="I25" t="str">
            <v>Mid West</v>
          </cell>
          <cell r="J25">
            <v>15000</v>
          </cell>
        </row>
        <row r="26">
          <cell r="F26" t="str">
            <v>Female</v>
          </cell>
          <cell r="H26" t="str">
            <v>Operations</v>
          </cell>
          <cell r="I26" t="str">
            <v>South</v>
          </cell>
          <cell r="J26">
            <v>81000</v>
          </cell>
        </row>
        <row r="27">
          <cell r="F27" t="str">
            <v>Male</v>
          </cell>
          <cell r="H27" t="str">
            <v>Finance</v>
          </cell>
          <cell r="I27" t="str">
            <v>South</v>
          </cell>
          <cell r="J27">
            <v>19000</v>
          </cell>
        </row>
        <row r="28">
          <cell r="F28" t="str">
            <v>Male</v>
          </cell>
          <cell r="H28" t="str">
            <v>Inside Sales</v>
          </cell>
          <cell r="I28" t="str">
            <v>East</v>
          </cell>
          <cell r="J28">
            <v>75000</v>
          </cell>
        </row>
        <row r="29">
          <cell r="F29" t="str">
            <v>Female</v>
          </cell>
          <cell r="H29" t="str">
            <v>Finance</v>
          </cell>
          <cell r="I29" t="str">
            <v>East</v>
          </cell>
          <cell r="J29">
            <v>49000</v>
          </cell>
        </row>
        <row r="30">
          <cell r="F30" t="str">
            <v>Male</v>
          </cell>
          <cell r="H30" t="str">
            <v>CCD</v>
          </cell>
          <cell r="I30" t="str">
            <v>South</v>
          </cell>
          <cell r="J30">
            <v>50000</v>
          </cell>
        </row>
        <row r="31">
          <cell r="F31" t="str">
            <v>Male</v>
          </cell>
          <cell r="H31" t="str">
            <v>Finance</v>
          </cell>
          <cell r="I31" t="str">
            <v>Mid West</v>
          </cell>
          <cell r="J31">
            <v>83000</v>
          </cell>
        </row>
        <row r="32">
          <cell r="F32" t="str">
            <v>Female</v>
          </cell>
          <cell r="H32" t="str">
            <v>Sales</v>
          </cell>
          <cell r="I32" t="str">
            <v>South</v>
          </cell>
          <cell r="J32">
            <v>53000</v>
          </cell>
        </row>
        <row r="33">
          <cell r="F33" t="str">
            <v>Male</v>
          </cell>
          <cell r="H33" t="str">
            <v>Operations</v>
          </cell>
          <cell r="I33" t="str">
            <v>South</v>
          </cell>
          <cell r="J33">
            <v>65000</v>
          </cell>
        </row>
        <row r="34">
          <cell r="F34" t="str">
            <v>Male</v>
          </cell>
          <cell r="H34" t="str">
            <v>Finance</v>
          </cell>
          <cell r="I34" t="str">
            <v>North</v>
          </cell>
          <cell r="J34">
            <v>85000</v>
          </cell>
        </row>
        <row r="35">
          <cell r="F35" t="str">
            <v>Female</v>
          </cell>
          <cell r="H35" t="str">
            <v>Inside Sales</v>
          </cell>
          <cell r="I35" t="str">
            <v>East</v>
          </cell>
          <cell r="J35">
            <v>20000</v>
          </cell>
        </row>
        <row r="36">
          <cell r="F36" t="str">
            <v>Male</v>
          </cell>
          <cell r="H36" t="str">
            <v>CCD</v>
          </cell>
          <cell r="I36" t="str">
            <v>East</v>
          </cell>
          <cell r="J36">
            <v>47000</v>
          </cell>
        </row>
        <row r="37">
          <cell r="F37" t="str">
            <v>Female</v>
          </cell>
          <cell r="H37" t="str">
            <v>Director</v>
          </cell>
          <cell r="I37" t="str">
            <v>South</v>
          </cell>
          <cell r="J37">
            <v>87000</v>
          </cell>
        </row>
        <row r="38">
          <cell r="F38" t="str">
            <v>Female</v>
          </cell>
          <cell r="H38" t="str">
            <v>Sales</v>
          </cell>
          <cell r="I38" t="str">
            <v>South</v>
          </cell>
          <cell r="J38">
            <v>57000</v>
          </cell>
        </row>
        <row r="39">
          <cell r="F39" t="str">
            <v>Female</v>
          </cell>
          <cell r="H39" t="str">
            <v>Marketing</v>
          </cell>
          <cell r="I39" t="str">
            <v>East</v>
          </cell>
          <cell r="J39">
            <v>27000</v>
          </cell>
        </row>
        <row r="40">
          <cell r="F40" t="str">
            <v>Female</v>
          </cell>
          <cell r="H40" t="str">
            <v>Digital Marketing</v>
          </cell>
          <cell r="I40" t="str">
            <v>North</v>
          </cell>
          <cell r="J40">
            <v>81000</v>
          </cell>
        </row>
        <row r="41">
          <cell r="F41" t="str">
            <v>Female</v>
          </cell>
          <cell r="H41" t="str">
            <v>Sales</v>
          </cell>
          <cell r="I41" t="str">
            <v>North</v>
          </cell>
          <cell r="J41">
            <v>52000</v>
          </cell>
        </row>
        <row r="42">
          <cell r="F42" t="str">
            <v>Male</v>
          </cell>
          <cell r="H42" t="str">
            <v>Marketing</v>
          </cell>
          <cell r="I42" t="str">
            <v>South</v>
          </cell>
          <cell r="J42">
            <v>58000</v>
          </cell>
        </row>
        <row r="43">
          <cell r="F43" t="str">
            <v>Male</v>
          </cell>
          <cell r="H43" t="str">
            <v>Marketing</v>
          </cell>
          <cell r="I43" t="str">
            <v>Mid West</v>
          </cell>
          <cell r="J43">
            <v>47000</v>
          </cell>
        </row>
        <row r="44">
          <cell r="F44" t="str">
            <v>Male</v>
          </cell>
          <cell r="H44" t="str">
            <v>CCD</v>
          </cell>
          <cell r="I44" t="str">
            <v>North</v>
          </cell>
          <cell r="J44">
            <v>26000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35CE-A1C3-4D80-BAFB-6C6D522D2359}">
  <dimension ref="B2:O46"/>
  <sheetViews>
    <sheetView tabSelected="1" zoomScale="82" workbookViewId="0">
      <selection activeCell="O9" sqref="O9"/>
    </sheetView>
  </sheetViews>
  <sheetFormatPr defaultRowHeight="14.4" x14ac:dyDescent="0.3"/>
  <cols>
    <col min="4" max="4" width="13.21875" bestFit="1" customWidth="1"/>
    <col min="5" max="5" width="9.88671875" bestFit="1" customWidth="1"/>
    <col min="10" max="10" width="10.6640625" bestFit="1" customWidth="1"/>
    <col min="12" max="12" width="12.6640625" bestFit="1" customWidth="1"/>
    <col min="13" max="13" width="11.109375" bestFit="1" customWidth="1"/>
    <col min="14" max="14" width="14.6640625" bestFit="1" customWidth="1"/>
    <col min="15" max="15" width="9.5546875" bestFit="1" customWidth="1"/>
  </cols>
  <sheetData>
    <row r="2" spans="2:15" x14ac:dyDescent="0.3">
      <c r="B2" s="1">
        <v>1</v>
      </c>
      <c r="C2" s="8" t="s">
        <v>0</v>
      </c>
      <c r="D2" s="8"/>
      <c r="E2" s="8"/>
      <c r="F2" s="8"/>
      <c r="G2" s="8"/>
      <c r="H2" s="8"/>
      <c r="I2" s="8"/>
    </row>
    <row r="3" spans="2:15" x14ac:dyDescent="0.3">
      <c r="B3" s="1">
        <v>2</v>
      </c>
      <c r="C3" s="8" t="s">
        <v>1</v>
      </c>
      <c r="D3" s="8"/>
      <c r="E3" s="8"/>
      <c r="F3" s="8"/>
      <c r="G3" s="8"/>
      <c r="H3" s="8"/>
      <c r="I3" s="8"/>
    </row>
    <row r="4" spans="2:15" x14ac:dyDescent="0.3">
      <c r="B4" s="1">
        <v>3</v>
      </c>
      <c r="C4" s="8" t="s">
        <v>2</v>
      </c>
      <c r="D4" s="8"/>
      <c r="E4" s="8"/>
      <c r="F4" s="8"/>
      <c r="G4" s="8"/>
      <c r="H4" s="8"/>
      <c r="I4" s="8"/>
    </row>
    <row r="5" spans="2:15" x14ac:dyDescent="0.3">
      <c r="B5" s="1">
        <v>4</v>
      </c>
      <c r="C5" s="8" t="s">
        <v>3</v>
      </c>
      <c r="D5" s="8"/>
      <c r="E5" s="8"/>
      <c r="F5" s="8"/>
      <c r="G5" s="8"/>
      <c r="H5" s="8"/>
      <c r="I5" s="8"/>
    </row>
    <row r="6" spans="2:15" x14ac:dyDescent="0.3">
      <c r="B6" s="1">
        <v>5</v>
      </c>
      <c r="C6" s="8" t="s">
        <v>4</v>
      </c>
      <c r="D6" s="8"/>
      <c r="E6" s="8"/>
      <c r="F6" s="8"/>
      <c r="G6" s="8"/>
      <c r="H6" s="8"/>
      <c r="I6" s="8"/>
    </row>
    <row r="8" spans="2:15" x14ac:dyDescent="0.3"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3" t="s">
        <v>14</v>
      </c>
      <c r="L8" s="3" t="s">
        <v>15</v>
      </c>
      <c r="M8" s="3" t="s">
        <v>16</v>
      </c>
      <c r="N8" s="3" t="s">
        <v>17</v>
      </c>
      <c r="O8" s="3" t="s">
        <v>18</v>
      </c>
    </row>
    <row r="9" spans="2:15" x14ac:dyDescent="0.3">
      <c r="B9" s="4">
        <v>150834</v>
      </c>
      <c r="C9" s="5" t="s">
        <v>19</v>
      </c>
      <c r="D9" s="5" t="s">
        <v>20</v>
      </c>
      <c r="E9" s="6">
        <v>31199</v>
      </c>
      <c r="F9" s="4" t="s">
        <v>21</v>
      </c>
      <c r="G9" s="5" t="s">
        <v>22</v>
      </c>
      <c r="H9" s="5" t="s">
        <v>23</v>
      </c>
      <c r="I9" s="5" t="s">
        <v>24</v>
      </c>
      <c r="J9" s="7">
        <v>48000</v>
      </c>
      <c r="K9" s="7">
        <f>J9*45%</f>
        <v>21600</v>
      </c>
      <c r="L9" s="7">
        <f>1000+J9*5%</f>
        <v>3400</v>
      </c>
      <c r="M9" s="7">
        <f>SUM(J9:L9)</f>
        <v>73000</v>
      </c>
      <c r="N9" s="7">
        <f>M9*5%</f>
        <v>3650</v>
      </c>
      <c r="O9" s="7">
        <f>M9-L9-N9</f>
        <v>65950</v>
      </c>
    </row>
    <row r="10" spans="2:15" x14ac:dyDescent="0.3">
      <c r="B10" s="4">
        <v>150784</v>
      </c>
      <c r="C10" s="5" t="s">
        <v>25</v>
      </c>
      <c r="D10" s="5" t="s">
        <v>26</v>
      </c>
      <c r="E10" s="6">
        <v>28365</v>
      </c>
      <c r="F10" s="4" t="s">
        <v>21</v>
      </c>
      <c r="G10" s="5" t="s">
        <v>27</v>
      </c>
      <c r="H10" s="5" t="s">
        <v>28</v>
      </c>
      <c r="I10" s="5" t="s">
        <v>24</v>
      </c>
      <c r="J10" s="7">
        <v>35000</v>
      </c>
      <c r="K10" s="7">
        <f t="shared" ref="K10:K46" si="0">J10*45%</f>
        <v>15750</v>
      </c>
      <c r="L10" s="7">
        <f t="shared" ref="L10:L46" si="1">1000+J10*5%</f>
        <v>2750</v>
      </c>
      <c r="M10" s="7">
        <f t="shared" ref="M10:M46" si="2">SUM(J10:L10)</f>
        <v>53500</v>
      </c>
      <c r="N10" s="7">
        <f t="shared" ref="N10:N46" si="3">M10*5%</f>
        <v>2675</v>
      </c>
      <c r="O10" s="7">
        <f t="shared" ref="O10:O46" si="4">M10-L10-N10</f>
        <v>48075</v>
      </c>
    </row>
    <row r="11" spans="2:15" x14ac:dyDescent="0.3">
      <c r="B11" s="4">
        <v>150791</v>
      </c>
      <c r="C11" s="5" t="s">
        <v>29</v>
      </c>
      <c r="D11" s="5" t="s">
        <v>30</v>
      </c>
      <c r="E11" s="6">
        <v>23346</v>
      </c>
      <c r="F11" s="4" t="s">
        <v>21</v>
      </c>
      <c r="G11" s="5" t="s">
        <v>22</v>
      </c>
      <c r="H11" s="5" t="s">
        <v>28</v>
      </c>
      <c r="I11" s="5" t="s">
        <v>24</v>
      </c>
      <c r="J11" s="7">
        <v>67000</v>
      </c>
      <c r="K11" s="7">
        <f t="shared" si="0"/>
        <v>30150</v>
      </c>
      <c r="L11" s="7">
        <f t="shared" si="1"/>
        <v>4350</v>
      </c>
      <c r="M11" s="7">
        <f t="shared" si="2"/>
        <v>101500</v>
      </c>
      <c r="N11" s="7">
        <f t="shared" si="3"/>
        <v>5075</v>
      </c>
      <c r="O11" s="7">
        <f t="shared" si="4"/>
        <v>92075</v>
      </c>
    </row>
    <row r="12" spans="2:15" x14ac:dyDescent="0.3">
      <c r="B12" s="4">
        <v>150940</v>
      </c>
      <c r="C12" s="5" t="s">
        <v>31</v>
      </c>
      <c r="D12" s="5" t="s">
        <v>32</v>
      </c>
      <c r="E12" s="6">
        <v>26906</v>
      </c>
      <c r="F12" s="4" t="s">
        <v>33</v>
      </c>
      <c r="G12" s="5" t="s">
        <v>27</v>
      </c>
      <c r="H12" s="5" t="s">
        <v>34</v>
      </c>
      <c r="I12" s="5" t="s">
        <v>35</v>
      </c>
      <c r="J12" s="7">
        <v>87000</v>
      </c>
      <c r="K12" s="7">
        <f t="shared" si="0"/>
        <v>39150</v>
      </c>
      <c r="L12" s="7">
        <f t="shared" si="1"/>
        <v>5350</v>
      </c>
      <c r="M12" s="7">
        <f t="shared" si="2"/>
        <v>131500</v>
      </c>
      <c r="N12" s="7">
        <f t="shared" si="3"/>
        <v>6575</v>
      </c>
      <c r="O12" s="7">
        <f t="shared" si="4"/>
        <v>119575</v>
      </c>
    </row>
    <row r="13" spans="2:15" x14ac:dyDescent="0.3">
      <c r="B13" s="4">
        <v>150777</v>
      </c>
      <c r="C13" s="5" t="s">
        <v>36</v>
      </c>
      <c r="D13" s="5" t="s">
        <v>37</v>
      </c>
      <c r="E13" s="6">
        <v>21123</v>
      </c>
      <c r="F13" s="4" t="s">
        <v>33</v>
      </c>
      <c r="G13" s="5" t="s">
        <v>22</v>
      </c>
      <c r="H13" s="5" t="s">
        <v>38</v>
      </c>
      <c r="I13" s="5" t="s">
        <v>24</v>
      </c>
      <c r="J13" s="7">
        <v>22000</v>
      </c>
      <c r="K13" s="7">
        <f t="shared" si="0"/>
        <v>9900</v>
      </c>
      <c r="L13" s="7">
        <f t="shared" si="1"/>
        <v>2100</v>
      </c>
      <c r="M13" s="7">
        <f t="shared" si="2"/>
        <v>34000</v>
      </c>
      <c r="N13" s="7">
        <f t="shared" si="3"/>
        <v>1700</v>
      </c>
      <c r="O13" s="7">
        <f t="shared" si="4"/>
        <v>30200</v>
      </c>
    </row>
    <row r="14" spans="2:15" x14ac:dyDescent="0.3">
      <c r="B14" s="4">
        <v>150805</v>
      </c>
      <c r="C14" s="5" t="s">
        <v>29</v>
      </c>
      <c r="D14" s="5" t="s">
        <v>39</v>
      </c>
      <c r="E14" s="6">
        <v>26172</v>
      </c>
      <c r="F14" s="4" t="s">
        <v>33</v>
      </c>
      <c r="G14" s="5" t="s">
        <v>22</v>
      </c>
      <c r="H14" s="5" t="s">
        <v>40</v>
      </c>
      <c r="I14" s="5" t="s">
        <v>24</v>
      </c>
      <c r="J14" s="7">
        <v>91000</v>
      </c>
      <c r="K14" s="7">
        <f t="shared" si="0"/>
        <v>40950</v>
      </c>
      <c r="L14" s="7">
        <f t="shared" si="1"/>
        <v>5550</v>
      </c>
      <c r="M14" s="7">
        <f t="shared" si="2"/>
        <v>137500</v>
      </c>
      <c r="N14" s="7">
        <f t="shared" si="3"/>
        <v>6875</v>
      </c>
      <c r="O14" s="7">
        <f t="shared" si="4"/>
        <v>125075</v>
      </c>
    </row>
    <row r="15" spans="2:15" x14ac:dyDescent="0.3">
      <c r="B15" s="4">
        <v>150990</v>
      </c>
      <c r="C15" s="5" t="s">
        <v>41</v>
      </c>
      <c r="D15" s="5" t="s">
        <v>42</v>
      </c>
      <c r="E15" s="6">
        <v>36400</v>
      </c>
      <c r="F15" s="4" t="s">
        <v>33</v>
      </c>
      <c r="G15" s="5" t="s">
        <v>22</v>
      </c>
      <c r="H15" s="5" t="s">
        <v>43</v>
      </c>
      <c r="I15" s="5" t="s">
        <v>44</v>
      </c>
      <c r="J15" s="7">
        <v>77000</v>
      </c>
      <c r="K15" s="7">
        <f t="shared" si="0"/>
        <v>34650</v>
      </c>
      <c r="L15" s="7">
        <f t="shared" si="1"/>
        <v>4850</v>
      </c>
      <c r="M15" s="7">
        <f t="shared" si="2"/>
        <v>116500</v>
      </c>
      <c r="N15" s="7">
        <f t="shared" si="3"/>
        <v>5825</v>
      </c>
      <c r="O15" s="7">
        <f t="shared" si="4"/>
        <v>105825</v>
      </c>
    </row>
    <row r="16" spans="2:15" x14ac:dyDescent="0.3">
      <c r="B16" s="4">
        <v>150989</v>
      </c>
      <c r="C16" s="5" t="s">
        <v>45</v>
      </c>
      <c r="D16" s="5" t="s">
        <v>42</v>
      </c>
      <c r="E16" s="6">
        <v>33113</v>
      </c>
      <c r="F16" s="4" t="s">
        <v>33</v>
      </c>
      <c r="G16" s="5" t="s">
        <v>22</v>
      </c>
      <c r="H16" s="5" t="s">
        <v>28</v>
      </c>
      <c r="I16" s="5" t="s">
        <v>44</v>
      </c>
      <c r="J16" s="7">
        <v>45000</v>
      </c>
      <c r="K16" s="7">
        <f t="shared" si="0"/>
        <v>20250</v>
      </c>
      <c r="L16" s="7">
        <f t="shared" si="1"/>
        <v>3250</v>
      </c>
      <c r="M16" s="7">
        <f t="shared" si="2"/>
        <v>68500</v>
      </c>
      <c r="N16" s="7">
        <f t="shared" si="3"/>
        <v>3425</v>
      </c>
      <c r="O16" s="7">
        <f t="shared" si="4"/>
        <v>61825</v>
      </c>
    </row>
    <row r="17" spans="2:15" x14ac:dyDescent="0.3">
      <c r="B17" s="4">
        <v>150881</v>
      </c>
      <c r="C17" s="5" t="s">
        <v>46</v>
      </c>
      <c r="D17" s="5" t="s">
        <v>47</v>
      </c>
      <c r="E17" s="6">
        <v>30337</v>
      </c>
      <c r="F17" s="4" t="s">
        <v>33</v>
      </c>
      <c r="G17" s="5" t="s">
        <v>27</v>
      </c>
      <c r="H17" s="5" t="s">
        <v>28</v>
      </c>
      <c r="I17" s="5" t="s">
        <v>48</v>
      </c>
      <c r="J17" s="7">
        <v>92000</v>
      </c>
      <c r="K17" s="7">
        <f t="shared" si="0"/>
        <v>41400</v>
      </c>
      <c r="L17" s="7">
        <f t="shared" si="1"/>
        <v>5600</v>
      </c>
      <c r="M17" s="7">
        <f t="shared" si="2"/>
        <v>139000</v>
      </c>
      <c r="N17" s="7">
        <f t="shared" si="3"/>
        <v>6950</v>
      </c>
      <c r="O17" s="7">
        <f t="shared" si="4"/>
        <v>126450</v>
      </c>
    </row>
    <row r="18" spans="2:15" x14ac:dyDescent="0.3">
      <c r="B18" s="4">
        <v>150814</v>
      </c>
      <c r="C18" s="5" t="s">
        <v>49</v>
      </c>
      <c r="D18" s="5" t="s">
        <v>50</v>
      </c>
      <c r="E18" s="6">
        <v>26246</v>
      </c>
      <c r="F18" s="4" t="s">
        <v>33</v>
      </c>
      <c r="G18" s="5" t="s">
        <v>22</v>
      </c>
      <c r="H18" s="5" t="s">
        <v>34</v>
      </c>
      <c r="I18" s="5" t="s">
        <v>24</v>
      </c>
      <c r="J18" s="7">
        <v>50000</v>
      </c>
      <c r="K18" s="7">
        <f t="shared" si="0"/>
        <v>22500</v>
      </c>
      <c r="L18" s="7">
        <f t="shared" si="1"/>
        <v>3500</v>
      </c>
      <c r="M18" s="7">
        <f t="shared" si="2"/>
        <v>76000</v>
      </c>
      <c r="N18" s="7">
        <f t="shared" si="3"/>
        <v>3800</v>
      </c>
      <c r="O18" s="7">
        <f t="shared" si="4"/>
        <v>68700</v>
      </c>
    </row>
    <row r="19" spans="2:15" x14ac:dyDescent="0.3">
      <c r="B19" s="4">
        <v>150937</v>
      </c>
      <c r="C19" s="5" t="s">
        <v>51</v>
      </c>
      <c r="D19" s="5" t="s">
        <v>52</v>
      </c>
      <c r="E19" s="6">
        <v>24700</v>
      </c>
      <c r="F19" s="4" t="s">
        <v>33</v>
      </c>
      <c r="G19" s="5" t="s">
        <v>22</v>
      </c>
      <c r="H19" s="5" t="s">
        <v>43</v>
      </c>
      <c r="I19" s="5" t="s">
        <v>35</v>
      </c>
      <c r="J19" s="7">
        <v>37000</v>
      </c>
      <c r="K19" s="7">
        <f t="shared" si="0"/>
        <v>16650</v>
      </c>
      <c r="L19" s="7">
        <f t="shared" si="1"/>
        <v>2850</v>
      </c>
      <c r="M19" s="7">
        <f t="shared" si="2"/>
        <v>56500</v>
      </c>
      <c r="N19" s="7">
        <f t="shared" si="3"/>
        <v>2825</v>
      </c>
      <c r="O19" s="7">
        <f t="shared" si="4"/>
        <v>50825</v>
      </c>
    </row>
    <row r="20" spans="2:15" x14ac:dyDescent="0.3">
      <c r="B20" s="4">
        <v>150888</v>
      </c>
      <c r="C20" s="5" t="s">
        <v>53</v>
      </c>
      <c r="D20" s="5" t="s">
        <v>54</v>
      </c>
      <c r="E20" s="6">
        <v>29221</v>
      </c>
      <c r="F20" s="4" t="s">
        <v>33</v>
      </c>
      <c r="G20" s="5" t="s">
        <v>22</v>
      </c>
      <c r="H20" s="5" t="s">
        <v>43</v>
      </c>
      <c r="I20" s="5" t="s">
        <v>48</v>
      </c>
      <c r="J20" s="7">
        <v>43000</v>
      </c>
      <c r="K20" s="7">
        <f t="shared" si="0"/>
        <v>19350</v>
      </c>
      <c r="L20" s="7">
        <f t="shared" si="1"/>
        <v>3150</v>
      </c>
      <c r="M20" s="7">
        <f t="shared" si="2"/>
        <v>65500</v>
      </c>
      <c r="N20" s="7">
        <f t="shared" si="3"/>
        <v>3275</v>
      </c>
      <c r="O20" s="7">
        <f t="shared" si="4"/>
        <v>59075</v>
      </c>
    </row>
    <row r="21" spans="2:15" x14ac:dyDescent="0.3">
      <c r="B21" s="4">
        <v>150865</v>
      </c>
      <c r="C21" s="5" t="s">
        <v>55</v>
      </c>
      <c r="D21" s="5" t="s">
        <v>54</v>
      </c>
      <c r="E21" s="6">
        <v>31279</v>
      </c>
      <c r="F21" s="4" t="s">
        <v>21</v>
      </c>
      <c r="G21" s="5" t="s">
        <v>22</v>
      </c>
      <c r="H21" s="5" t="s">
        <v>56</v>
      </c>
      <c r="I21" s="5" t="s">
        <v>48</v>
      </c>
      <c r="J21" s="7">
        <v>90000</v>
      </c>
      <c r="K21" s="7">
        <f t="shared" si="0"/>
        <v>40500</v>
      </c>
      <c r="L21" s="7">
        <f t="shared" si="1"/>
        <v>5500</v>
      </c>
      <c r="M21" s="7">
        <f t="shared" si="2"/>
        <v>136000</v>
      </c>
      <c r="N21" s="7">
        <f t="shared" si="3"/>
        <v>6800</v>
      </c>
      <c r="O21" s="7">
        <f t="shared" si="4"/>
        <v>123700</v>
      </c>
    </row>
    <row r="22" spans="2:15" x14ac:dyDescent="0.3">
      <c r="B22" s="4">
        <v>150858</v>
      </c>
      <c r="C22" s="5" t="s">
        <v>57</v>
      </c>
      <c r="D22" s="5" t="s">
        <v>58</v>
      </c>
      <c r="E22" s="6">
        <v>34846</v>
      </c>
      <c r="F22" s="4" t="s">
        <v>33</v>
      </c>
      <c r="G22" s="5" t="s">
        <v>22</v>
      </c>
      <c r="H22" s="5" t="s">
        <v>59</v>
      </c>
      <c r="I22" s="5" t="s">
        <v>48</v>
      </c>
      <c r="J22" s="7">
        <v>34000</v>
      </c>
      <c r="K22" s="7">
        <f t="shared" si="0"/>
        <v>15300</v>
      </c>
      <c r="L22" s="7">
        <f t="shared" si="1"/>
        <v>2700</v>
      </c>
      <c r="M22" s="7">
        <f t="shared" si="2"/>
        <v>52000</v>
      </c>
      <c r="N22" s="7">
        <f t="shared" si="3"/>
        <v>2600</v>
      </c>
      <c r="O22" s="7">
        <f t="shared" si="4"/>
        <v>46700</v>
      </c>
    </row>
    <row r="23" spans="2:15" x14ac:dyDescent="0.3">
      <c r="B23" s="4">
        <v>150930</v>
      </c>
      <c r="C23" s="5" t="s">
        <v>60</v>
      </c>
      <c r="D23" s="5" t="s">
        <v>61</v>
      </c>
      <c r="E23" s="6">
        <v>37027</v>
      </c>
      <c r="F23" s="4" t="s">
        <v>33</v>
      </c>
      <c r="G23" s="5" t="s">
        <v>22</v>
      </c>
      <c r="H23" s="5" t="s">
        <v>28</v>
      </c>
      <c r="I23" s="5" t="s">
        <v>35</v>
      </c>
      <c r="J23" s="7">
        <v>82000</v>
      </c>
      <c r="K23" s="7">
        <f t="shared" si="0"/>
        <v>36900</v>
      </c>
      <c r="L23" s="7">
        <f t="shared" si="1"/>
        <v>5100</v>
      </c>
      <c r="M23" s="7">
        <f t="shared" si="2"/>
        <v>124000</v>
      </c>
      <c r="N23" s="7">
        <f t="shared" si="3"/>
        <v>6200</v>
      </c>
      <c r="O23" s="7">
        <f t="shared" si="4"/>
        <v>112700</v>
      </c>
    </row>
    <row r="24" spans="2:15" x14ac:dyDescent="0.3">
      <c r="B24" s="4">
        <v>150894</v>
      </c>
      <c r="C24" s="5" t="s">
        <v>62</v>
      </c>
      <c r="D24" s="5" t="s">
        <v>63</v>
      </c>
      <c r="E24" s="6">
        <v>37124</v>
      </c>
      <c r="F24" s="4" t="s">
        <v>33</v>
      </c>
      <c r="G24" s="5" t="s">
        <v>22</v>
      </c>
      <c r="H24" s="5" t="s">
        <v>34</v>
      </c>
      <c r="I24" s="5" t="s">
        <v>35</v>
      </c>
      <c r="J24" s="7">
        <v>67000</v>
      </c>
      <c r="K24" s="7">
        <f t="shared" si="0"/>
        <v>30150</v>
      </c>
      <c r="L24" s="7">
        <f t="shared" si="1"/>
        <v>4350</v>
      </c>
      <c r="M24" s="7">
        <f t="shared" si="2"/>
        <v>101500</v>
      </c>
      <c r="N24" s="7">
        <f t="shared" si="3"/>
        <v>5075</v>
      </c>
      <c r="O24" s="7">
        <f t="shared" si="4"/>
        <v>92075</v>
      </c>
    </row>
    <row r="25" spans="2:15" x14ac:dyDescent="0.3">
      <c r="B25" s="4">
        <v>150947</v>
      </c>
      <c r="C25" s="5" t="s">
        <v>64</v>
      </c>
      <c r="D25" s="5" t="s">
        <v>65</v>
      </c>
      <c r="E25" s="6">
        <v>33449</v>
      </c>
      <c r="F25" s="4" t="s">
        <v>21</v>
      </c>
      <c r="G25" s="5" t="s">
        <v>22</v>
      </c>
      <c r="H25" s="5" t="s">
        <v>59</v>
      </c>
      <c r="I25" s="5" t="s">
        <v>35</v>
      </c>
      <c r="J25" s="7">
        <v>85000</v>
      </c>
      <c r="K25" s="7">
        <f t="shared" si="0"/>
        <v>38250</v>
      </c>
      <c r="L25" s="7">
        <f t="shared" si="1"/>
        <v>5250</v>
      </c>
      <c r="M25" s="7">
        <f t="shared" si="2"/>
        <v>128500</v>
      </c>
      <c r="N25" s="7">
        <f t="shared" si="3"/>
        <v>6425</v>
      </c>
      <c r="O25" s="7">
        <f t="shared" si="4"/>
        <v>116825</v>
      </c>
    </row>
    <row r="26" spans="2:15" x14ac:dyDescent="0.3">
      <c r="B26" s="4">
        <v>150905</v>
      </c>
      <c r="C26" s="5" t="s">
        <v>66</v>
      </c>
      <c r="D26" s="5" t="s">
        <v>67</v>
      </c>
      <c r="E26" s="6">
        <v>30819</v>
      </c>
      <c r="F26" s="4" t="s">
        <v>21</v>
      </c>
      <c r="G26" s="5" t="s">
        <v>27</v>
      </c>
      <c r="H26" s="5" t="s">
        <v>23</v>
      </c>
      <c r="I26" s="5" t="s">
        <v>35</v>
      </c>
      <c r="J26" s="7">
        <v>62000</v>
      </c>
      <c r="K26" s="7">
        <f t="shared" si="0"/>
        <v>27900</v>
      </c>
      <c r="L26" s="7">
        <f t="shared" si="1"/>
        <v>4100</v>
      </c>
      <c r="M26" s="7">
        <f t="shared" si="2"/>
        <v>94000</v>
      </c>
      <c r="N26" s="7">
        <f t="shared" si="3"/>
        <v>4700</v>
      </c>
      <c r="O26" s="7">
        <f t="shared" si="4"/>
        <v>85200</v>
      </c>
    </row>
    <row r="27" spans="2:15" x14ac:dyDescent="0.3">
      <c r="B27" s="4">
        <v>150995</v>
      </c>
      <c r="C27" s="5" t="s">
        <v>68</v>
      </c>
      <c r="D27" s="5" t="s">
        <v>69</v>
      </c>
      <c r="E27" s="6">
        <v>35330</v>
      </c>
      <c r="F27" s="4" t="s">
        <v>33</v>
      </c>
      <c r="G27" s="5" t="s">
        <v>22</v>
      </c>
      <c r="H27" s="5" t="s">
        <v>34</v>
      </c>
      <c r="I27" s="5" t="s">
        <v>44</v>
      </c>
      <c r="J27" s="7">
        <v>15000</v>
      </c>
      <c r="K27" s="7">
        <f t="shared" si="0"/>
        <v>6750</v>
      </c>
      <c r="L27" s="7">
        <f t="shared" si="1"/>
        <v>1750</v>
      </c>
      <c r="M27" s="7">
        <f t="shared" si="2"/>
        <v>23500</v>
      </c>
      <c r="N27" s="7">
        <f t="shared" si="3"/>
        <v>1175</v>
      </c>
      <c r="O27" s="7">
        <f t="shared" si="4"/>
        <v>20575</v>
      </c>
    </row>
    <row r="28" spans="2:15" x14ac:dyDescent="0.3">
      <c r="B28" s="4">
        <v>150912</v>
      </c>
      <c r="C28" s="5" t="s">
        <v>70</v>
      </c>
      <c r="D28" s="5" t="s">
        <v>71</v>
      </c>
      <c r="E28" s="6">
        <v>37629</v>
      </c>
      <c r="F28" s="4" t="s">
        <v>21</v>
      </c>
      <c r="G28" s="5" t="s">
        <v>22</v>
      </c>
      <c r="H28" s="5" t="s">
        <v>72</v>
      </c>
      <c r="I28" s="5" t="s">
        <v>35</v>
      </c>
      <c r="J28" s="7">
        <v>81000</v>
      </c>
      <c r="K28" s="7">
        <f t="shared" si="0"/>
        <v>36450</v>
      </c>
      <c r="L28" s="7">
        <f t="shared" si="1"/>
        <v>5050</v>
      </c>
      <c r="M28" s="7">
        <f t="shared" si="2"/>
        <v>122500</v>
      </c>
      <c r="N28" s="7">
        <f t="shared" si="3"/>
        <v>6125</v>
      </c>
      <c r="O28" s="7">
        <f t="shared" si="4"/>
        <v>111325</v>
      </c>
    </row>
    <row r="29" spans="2:15" x14ac:dyDescent="0.3">
      <c r="B29" s="4">
        <v>150921</v>
      </c>
      <c r="C29" s="5" t="s">
        <v>73</v>
      </c>
      <c r="D29" s="5" t="s">
        <v>74</v>
      </c>
      <c r="E29" s="6">
        <v>38092</v>
      </c>
      <c r="F29" s="4" t="s">
        <v>33</v>
      </c>
      <c r="G29" s="5" t="s">
        <v>22</v>
      </c>
      <c r="H29" s="5" t="s">
        <v>75</v>
      </c>
      <c r="I29" s="5" t="s">
        <v>35</v>
      </c>
      <c r="J29" s="7">
        <v>19000</v>
      </c>
      <c r="K29" s="7">
        <f t="shared" si="0"/>
        <v>8550</v>
      </c>
      <c r="L29" s="7">
        <f t="shared" si="1"/>
        <v>1950</v>
      </c>
      <c r="M29" s="7">
        <f t="shared" si="2"/>
        <v>29500</v>
      </c>
      <c r="N29" s="7">
        <f t="shared" si="3"/>
        <v>1475</v>
      </c>
      <c r="O29" s="7">
        <f t="shared" si="4"/>
        <v>26075</v>
      </c>
    </row>
    <row r="30" spans="2:15" x14ac:dyDescent="0.3">
      <c r="B30" s="4">
        <v>150851</v>
      </c>
      <c r="C30" s="5" t="s">
        <v>76</v>
      </c>
      <c r="D30" s="5" t="s">
        <v>77</v>
      </c>
      <c r="E30" s="6">
        <v>29368</v>
      </c>
      <c r="F30" s="4" t="s">
        <v>33</v>
      </c>
      <c r="G30" s="5" t="s">
        <v>27</v>
      </c>
      <c r="H30" s="5" t="s">
        <v>34</v>
      </c>
      <c r="I30" s="5" t="s">
        <v>48</v>
      </c>
      <c r="J30" s="7">
        <v>75000</v>
      </c>
      <c r="K30" s="7">
        <f t="shared" si="0"/>
        <v>33750</v>
      </c>
      <c r="L30" s="7">
        <f t="shared" si="1"/>
        <v>4750</v>
      </c>
      <c r="M30" s="7">
        <f t="shared" si="2"/>
        <v>113500</v>
      </c>
      <c r="N30" s="7">
        <f t="shared" si="3"/>
        <v>5675</v>
      </c>
      <c r="O30" s="7">
        <f t="shared" si="4"/>
        <v>103075</v>
      </c>
    </row>
    <row r="31" spans="2:15" x14ac:dyDescent="0.3">
      <c r="B31" s="4">
        <v>150867</v>
      </c>
      <c r="C31" s="5" t="s">
        <v>78</v>
      </c>
      <c r="D31" s="5" t="s">
        <v>79</v>
      </c>
      <c r="E31" s="6">
        <v>29028</v>
      </c>
      <c r="F31" s="4" t="s">
        <v>21</v>
      </c>
      <c r="G31" s="5" t="s">
        <v>27</v>
      </c>
      <c r="H31" s="5" t="s">
        <v>75</v>
      </c>
      <c r="I31" s="5" t="s">
        <v>48</v>
      </c>
      <c r="J31" s="7">
        <v>49000</v>
      </c>
      <c r="K31" s="7">
        <f t="shared" si="0"/>
        <v>22050</v>
      </c>
      <c r="L31" s="7">
        <f t="shared" si="1"/>
        <v>3450</v>
      </c>
      <c r="M31" s="7">
        <f t="shared" si="2"/>
        <v>74500</v>
      </c>
      <c r="N31" s="7">
        <f t="shared" si="3"/>
        <v>3725</v>
      </c>
      <c r="O31" s="7">
        <f t="shared" si="4"/>
        <v>67325</v>
      </c>
    </row>
    <row r="32" spans="2:15" x14ac:dyDescent="0.3">
      <c r="B32" s="4">
        <v>150899</v>
      </c>
      <c r="C32" s="5" t="s">
        <v>80</v>
      </c>
      <c r="D32" s="5" t="s">
        <v>81</v>
      </c>
      <c r="E32" s="6">
        <v>37400</v>
      </c>
      <c r="F32" s="4" t="s">
        <v>33</v>
      </c>
      <c r="G32" s="5" t="s">
        <v>22</v>
      </c>
      <c r="H32" s="5" t="s">
        <v>59</v>
      </c>
      <c r="I32" s="5" t="s">
        <v>35</v>
      </c>
      <c r="J32" s="7">
        <v>50000</v>
      </c>
      <c r="K32" s="7">
        <f t="shared" si="0"/>
        <v>22500</v>
      </c>
      <c r="L32" s="7">
        <f t="shared" si="1"/>
        <v>3500</v>
      </c>
      <c r="M32" s="7">
        <f t="shared" si="2"/>
        <v>76000</v>
      </c>
      <c r="N32" s="7">
        <f t="shared" si="3"/>
        <v>3800</v>
      </c>
      <c r="O32" s="7">
        <f t="shared" si="4"/>
        <v>68700</v>
      </c>
    </row>
    <row r="33" spans="2:15" x14ac:dyDescent="0.3">
      <c r="B33" s="4">
        <v>150975</v>
      </c>
      <c r="C33" s="5" t="s">
        <v>82</v>
      </c>
      <c r="D33" s="5" t="s">
        <v>83</v>
      </c>
      <c r="E33" s="6">
        <v>31478</v>
      </c>
      <c r="F33" s="4" t="s">
        <v>33</v>
      </c>
      <c r="G33" s="5" t="s">
        <v>22</v>
      </c>
      <c r="H33" s="5" t="s">
        <v>75</v>
      </c>
      <c r="I33" s="5" t="s">
        <v>44</v>
      </c>
      <c r="J33" s="7">
        <v>83000</v>
      </c>
      <c r="K33" s="7">
        <f t="shared" si="0"/>
        <v>37350</v>
      </c>
      <c r="L33" s="7">
        <f t="shared" si="1"/>
        <v>5150</v>
      </c>
      <c r="M33" s="7">
        <f t="shared" si="2"/>
        <v>125500</v>
      </c>
      <c r="N33" s="7">
        <f t="shared" si="3"/>
        <v>6275</v>
      </c>
      <c r="O33" s="7">
        <f t="shared" si="4"/>
        <v>114075</v>
      </c>
    </row>
    <row r="34" spans="2:15" x14ac:dyDescent="0.3">
      <c r="B34" s="4">
        <v>150901</v>
      </c>
      <c r="C34" s="5" t="s">
        <v>84</v>
      </c>
      <c r="D34" s="5" t="s">
        <v>85</v>
      </c>
      <c r="E34" s="6">
        <v>32946</v>
      </c>
      <c r="F34" s="4" t="s">
        <v>21</v>
      </c>
      <c r="G34" s="5" t="s">
        <v>22</v>
      </c>
      <c r="H34" s="5" t="s">
        <v>86</v>
      </c>
      <c r="I34" s="5" t="s">
        <v>35</v>
      </c>
      <c r="J34" s="7">
        <v>53000</v>
      </c>
      <c r="K34" s="7">
        <f t="shared" si="0"/>
        <v>23850</v>
      </c>
      <c r="L34" s="7">
        <f t="shared" si="1"/>
        <v>3650</v>
      </c>
      <c r="M34" s="7">
        <f t="shared" si="2"/>
        <v>80500</v>
      </c>
      <c r="N34" s="7">
        <f t="shared" si="3"/>
        <v>4025</v>
      </c>
      <c r="O34" s="7">
        <f t="shared" si="4"/>
        <v>72825</v>
      </c>
    </row>
    <row r="35" spans="2:15" x14ac:dyDescent="0.3">
      <c r="B35" s="4">
        <v>150968</v>
      </c>
      <c r="C35" s="5" t="s">
        <v>87</v>
      </c>
      <c r="D35" s="5" t="s">
        <v>88</v>
      </c>
      <c r="E35" s="6">
        <v>37208</v>
      </c>
      <c r="F35" s="4" t="s">
        <v>33</v>
      </c>
      <c r="G35" s="5" t="s">
        <v>22</v>
      </c>
      <c r="H35" s="5" t="s">
        <v>72</v>
      </c>
      <c r="I35" s="5" t="s">
        <v>35</v>
      </c>
      <c r="J35" s="7">
        <v>65000</v>
      </c>
      <c r="K35" s="7">
        <f t="shared" si="0"/>
        <v>29250</v>
      </c>
      <c r="L35" s="7">
        <f t="shared" si="1"/>
        <v>4250</v>
      </c>
      <c r="M35" s="7">
        <f t="shared" si="2"/>
        <v>98500</v>
      </c>
      <c r="N35" s="7">
        <f t="shared" si="3"/>
        <v>4925</v>
      </c>
      <c r="O35" s="7">
        <f t="shared" si="4"/>
        <v>89325</v>
      </c>
    </row>
    <row r="36" spans="2:15" x14ac:dyDescent="0.3">
      <c r="B36" s="4">
        <v>150773</v>
      </c>
      <c r="C36" s="5" t="s">
        <v>89</v>
      </c>
      <c r="D36" s="5" t="s">
        <v>90</v>
      </c>
      <c r="E36" s="6">
        <v>26860</v>
      </c>
      <c r="F36" s="4" t="s">
        <v>33</v>
      </c>
      <c r="G36" s="5" t="s">
        <v>22</v>
      </c>
      <c r="H36" s="5" t="s">
        <v>75</v>
      </c>
      <c r="I36" s="5" t="s">
        <v>24</v>
      </c>
      <c r="J36" s="7">
        <v>85000</v>
      </c>
      <c r="K36" s="7">
        <f t="shared" si="0"/>
        <v>38250</v>
      </c>
      <c r="L36" s="7">
        <f t="shared" si="1"/>
        <v>5250</v>
      </c>
      <c r="M36" s="7">
        <f t="shared" si="2"/>
        <v>128500</v>
      </c>
      <c r="N36" s="7">
        <f t="shared" si="3"/>
        <v>6425</v>
      </c>
      <c r="O36" s="7">
        <f t="shared" si="4"/>
        <v>116825</v>
      </c>
    </row>
    <row r="37" spans="2:15" x14ac:dyDescent="0.3">
      <c r="B37" s="4">
        <v>150840</v>
      </c>
      <c r="C37" s="5" t="s">
        <v>60</v>
      </c>
      <c r="D37" s="5" t="s">
        <v>91</v>
      </c>
      <c r="E37" s="6">
        <v>23136</v>
      </c>
      <c r="F37" s="4" t="s">
        <v>21</v>
      </c>
      <c r="G37" s="5" t="s">
        <v>22</v>
      </c>
      <c r="H37" s="5" t="s">
        <v>34</v>
      </c>
      <c r="I37" s="5" t="s">
        <v>48</v>
      </c>
      <c r="J37" s="7">
        <v>20000</v>
      </c>
      <c r="K37" s="7">
        <f t="shared" si="0"/>
        <v>9000</v>
      </c>
      <c r="L37" s="7">
        <f t="shared" si="1"/>
        <v>2000</v>
      </c>
      <c r="M37" s="7">
        <f t="shared" si="2"/>
        <v>31000</v>
      </c>
      <c r="N37" s="7">
        <f t="shared" si="3"/>
        <v>1550</v>
      </c>
      <c r="O37" s="7">
        <f t="shared" si="4"/>
        <v>27450</v>
      </c>
    </row>
    <row r="38" spans="2:15" x14ac:dyDescent="0.3">
      <c r="B38" s="4">
        <v>150850</v>
      </c>
      <c r="C38" s="5" t="s">
        <v>51</v>
      </c>
      <c r="D38" s="5" t="s">
        <v>92</v>
      </c>
      <c r="E38" s="6">
        <v>32027</v>
      </c>
      <c r="F38" s="4" t="s">
        <v>33</v>
      </c>
      <c r="G38" s="5" t="s">
        <v>22</v>
      </c>
      <c r="H38" s="5" t="s">
        <v>59</v>
      </c>
      <c r="I38" s="5" t="s">
        <v>48</v>
      </c>
      <c r="J38" s="7">
        <v>47000</v>
      </c>
      <c r="K38" s="7">
        <f t="shared" si="0"/>
        <v>21150</v>
      </c>
      <c r="L38" s="7">
        <f t="shared" si="1"/>
        <v>3350</v>
      </c>
      <c r="M38" s="7">
        <f t="shared" si="2"/>
        <v>71500</v>
      </c>
      <c r="N38" s="7">
        <f t="shared" si="3"/>
        <v>3575</v>
      </c>
      <c r="O38" s="7">
        <f t="shared" si="4"/>
        <v>64575</v>
      </c>
    </row>
    <row r="39" spans="2:15" x14ac:dyDescent="0.3">
      <c r="B39" s="4">
        <v>150962</v>
      </c>
      <c r="C39" s="5" t="s">
        <v>93</v>
      </c>
      <c r="D39" s="5" t="s">
        <v>94</v>
      </c>
      <c r="E39" s="6">
        <v>37773</v>
      </c>
      <c r="F39" s="4" t="s">
        <v>21</v>
      </c>
      <c r="G39" s="5" t="s">
        <v>22</v>
      </c>
      <c r="H39" s="5" t="s">
        <v>40</v>
      </c>
      <c r="I39" s="5" t="s">
        <v>35</v>
      </c>
      <c r="J39" s="7">
        <v>87000</v>
      </c>
      <c r="K39" s="7">
        <f t="shared" si="0"/>
        <v>39150</v>
      </c>
      <c r="L39" s="7">
        <f t="shared" si="1"/>
        <v>5350</v>
      </c>
      <c r="M39" s="7">
        <f t="shared" si="2"/>
        <v>131500</v>
      </c>
      <c r="N39" s="7">
        <f t="shared" si="3"/>
        <v>6575</v>
      </c>
      <c r="O39" s="7">
        <f t="shared" si="4"/>
        <v>119575</v>
      </c>
    </row>
    <row r="40" spans="2:15" x14ac:dyDescent="0.3">
      <c r="B40" s="4">
        <v>150954</v>
      </c>
      <c r="C40" s="5" t="s">
        <v>95</v>
      </c>
      <c r="D40" s="5" t="s">
        <v>94</v>
      </c>
      <c r="E40" s="6">
        <v>35495</v>
      </c>
      <c r="F40" s="4" t="s">
        <v>21</v>
      </c>
      <c r="G40" s="5" t="s">
        <v>22</v>
      </c>
      <c r="H40" s="5" t="s">
        <v>86</v>
      </c>
      <c r="I40" s="5" t="s">
        <v>35</v>
      </c>
      <c r="J40" s="7">
        <v>57000</v>
      </c>
      <c r="K40" s="7">
        <f t="shared" si="0"/>
        <v>25650</v>
      </c>
      <c r="L40" s="7">
        <f t="shared" si="1"/>
        <v>3850</v>
      </c>
      <c r="M40" s="7">
        <f t="shared" si="2"/>
        <v>86500</v>
      </c>
      <c r="N40" s="7">
        <f t="shared" si="3"/>
        <v>4325</v>
      </c>
      <c r="O40" s="7">
        <f t="shared" si="4"/>
        <v>78325</v>
      </c>
    </row>
    <row r="41" spans="2:15" x14ac:dyDescent="0.3">
      <c r="B41" s="4">
        <v>150874</v>
      </c>
      <c r="C41" s="5" t="s">
        <v>96</v>
      </c>
      <c r="D41" s="5" t="s">
        <v>94</v>
      </c>
      <c r="E41" s="6">
        <v>37890</v>
      </c>
      <c r="F41" s="4" t="s">
        <v>21</v>
      </c>
      <c r="G41" s="5" t="s">
        <v>22</v>
      </c>
      <c r="H41" s="5" t="s">
        <v>38</v>
      </c>
      <c r="I41" s="5" t="s">
        <v>48</v>
      </c>
      <c r="J41" s="7">
        <v>27000</v>
      </c>
      <c r="K41" s="7">
        <f t="shared" si="0"/>
        <v>12150</v>
      </c>
      <c r="L41" s="7">
        <f t="shared" si="1"/>
        <v>2350</v>
      </c>
      <c r="M41" s="7">
        <f t="shared" si="2"/>
        <v>41500</v>
      </c>
      <c r="N41" s="7">
        <f t="shared" si="3"/>
        <v>2075</v>
      </c>
      <c r="O41" s="7">
        <f t="shared" si="4"/>
        <v>37075</v>
      </c>
    </row>
    <row r="42" spans="2:15" x14ac:dyDescent="0.3">
      <c r="B42" s="4">
        <v>150798</v>
      </c>
      <c r="C42" s="5" t="s">
        <v>97</v>
      </c>
      <c r="D42" s="5" t="s">
        <v>94</v>
      </c>
      <c r="E42" s="6">
        <v>28276</v>
      </c>
      <c r="F42" s="4" t="s">
        <v>21</v>
      </c>
      <c r="G42" s="5" t="s">
        <v>22</v>
      </c>
      <c r="H42" s="5" t="s">
        <v>28</v>
      </c>
      <c r="I42" s="5" t="s">
        <v>24</v>
      </c>
      <c r="J42" s="7">
        <v>81000</v>
      </c>
      <c r="K42" s="7">
        <f t="shared" si="0"/>
        <v>36450</v>
      </c>
      <c r="L42" s="7">
        <f t="shared" si="1"/>
        <v>5050</v>
      </c>
      <c r="M42" s="7">
        <f t="shared" si="2"/>
        <v>122500</v>
      </c>
      <c r="N42" s="7">
        <f t="shared" si="3"/>
        <v>6125</v>
      </c>
      <c r="O42" s="7">
        <f t="shared" si="4"/>
        <v>111325</v>
      </c>
    </row>
    <row r="43" spans="2:15" x14ac:dyDescent="0.3">
      <c r="B43" s="4">
        <v>150830</v>
      </c>
      <c r="C43" s="5" t="s">
        <v>98</v>
      </c>
      <c r="D43" s="5" t="s">
        <v>99</v>
      </c>
      <c r="E43" s="6">
        <v>29037</v>
      </c>
      <c r="F43" s="4" t="s">
        <v>21</v>
      </c>
      <c r="G43" s="5" t="s">
        <v>22</v>
      </c>
      <c r="H43" s="5" t="s">
        <v>86</v>
      </c>
      <c r="I43" s="5" t="s">
        <v>24</v>
      </c>
      <c r="J43" s="7">
        <v>52000</v>
      </c>
      <c r="K43" s="7">
        <f t="shared" si="0"/>
        <v>23400</v>
      </c>
      <c r="L43" s="7">
        <f t="shared" si="1"/>
        <v>3600</v>
      </c>
      <c r="M43" s="7">
        <f t="shared" si="2"/>
        <v>79000</v>
      </c>
      <c r="N43" s="7">
        <f t="shared" si="3"/>
        <v>3950</v>
      </c>
      <c r="O43" s="7">
        <f t="shared" si="4"/>
        <v>71450</v>
      </c>
    </row>
    <row r="44" spans="2:15" x14ac:dyDescent="0.3">
      <c r="B44" s="4">
        <v>150929</v>
      </c>
      <c r="C44" s="5" t="s">
        <v>100</v>
      </c>
      <c r="D44" s="5" t="s">
        <v>101</v>
      </c>
      <c r="E44" s="6">
        <v>26739</v>
      </c>
      <c r="F44" s="4" t="s">
        <v>33</v>
      </c>
      <c r="G44" s="5" t="s">
        <v>22</v>
      </c>
      <c r="H44" s="5" t="s">
        <v>38</v>
      </c>
      <c r="I44" s="5" t="s">
        <v>35</v>
      </c>
      <c r="J44" s="7">
        <v>58000</v>
      </c>
      <c r="K44" s="7">
        <f t="shared" si="0"/>
        <v>26100</v>
      </c>
      <c r="L44" s="7">
        <f t="shared" si="1"/>
        <v>3900</v>
      </c>
      <c r="M44" s="7">
        <f t="shared" si="2"/>
        <v>88000</v>
      </c>
      <c r="N44" s="7">
        <f t="shared" si="3"/>
        <v>4400</v>
      </c>
      <c r="O44" s="7">
        <f t="shared" si="4"/>
        <v>79700</v>
      </c>
    </row>
    <row r="45" spans="2:15" x14ac:dyDescent="0.3">
      <c r="B45" s="4">
        <v>150982</v>
      </c>
      <c r="C45" s="5" t="s">
        <v>102</v>
      </c>
      <c r="D45" s="5" t="s">
        <v>103</v>
      </c>
      <c r="E45" s="6">
        <v>35574</v>
      </c>
      <c r="F45" s="4" t="s">
        <v>33</v>
      </c>
      <c r="G45" s="5" t="s">
        <v>22</v>
      </c>
      <c r="H45" s="5" t="s">
        <v>38</v>
      </c>
      <c r="I45" s="5" t="s">
        <v>44</v>
      </c>
      <c r="J45" s="7">
        <v>47000</v>
      </c>
      <c r="K45" s="7">
        <f t="shared" si="0"/>
        <v>21150</v>
      </c>
      <c r="L45" s="7">
        <f t="shared" si="1"/>
        <v>3350</v>
      </c>
      <c r="M45" s="7">
        <f t="shared" si="2"/>
        <v>71500</v>
      </c>
      <c r="N45" s="7">
        <f t="shared" si="3"/>
        <v>3575</v>
      </c>
      <c r="O45" s="7">
        <f t="shared" si="4"/>
        <v>64575</v>
      </c>
    </row>
    <row r="46" spans="2:15" x14ac:dyDescent="0.3">
      <c r="B46" s="4">
        <v>150821</v>
      </c>
      <c r="C46" s="5" t="s">
        <v>104</v>
      </c>
      <c r="D46" s="5" t="s">
        <v>105</v>
      </c>
      <c r="E46" s="6">
        <v>29966</v>
      </c>
      <c r="F46" s="4" t="s">
        <v>33</v>
      </c>
      <c r="G46" s="5" t="s">
        <v>27</v>
      </c>
      <c r="H46" s="5" t="s">
        <v>59</v>
      </c>
      <c r="I46" s="5" t="s">
        <v>24</v>
      </c>
      <c r="J46" s="7">
        <v>26000</v>
      </c>
      <c r="K46" s="7">
        <f t="shared" si="0"/>
        <v>11700</v>
      </c>
      <c r="L46" s="7">
        <f t="shared" si="1"/>
        <v>2300</v>
      </c>
      <c r="M46" s="7">
        <f t="shared" si="2"/>
        <v>40000</v>
      </c>
      <c r="N46" s="7">
        <f t="shared" si="3"/>
        <v>2000</v>
      </c>
      <c r="O46" s="7">
        <f t="shared" si="4"/>
        <v>35700</v>
      </c>
    </row>
  </sheetData>
  <mergeCells count="5">
    <mergeCell ref="C2:I2"/>
    <mergeCell ref="C3:I3"/>
    <mergeCell ref="C4:I4"/>
    <mergeCell ref="C5:I5"/>
    <mergeCell ref="C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Manali Kulkarni</dc:creator>
  <cp:lastModifiedBy>Manali Kulkarni</cp:lastModifiedBy>
  <dcterms:created xsi:type="dcterms:W3CDTF">2024-06-17T13:43:07Z</dcterms:created>
  <dcterms:modified xsi:type="dcterms:W3CDTF">2024-06-17T14:57:19Z</dcterms:modified>
</cp:coreProperties>
</file>