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Stevens\SEM 2\KDD\HW Assignments\Assignment 5\"/>
    </mc:Choice>
  </mc:AlternateContent>
  <xr:revisionPtr revIDLastSave="0" documentId="13_ncr:1_{3C45E11C-7D7B-4DA8-A73B-3DF4943456FF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I25" i="1" s="1"/>
  <c r="J25" i="1" s="1"/>
  <c r="F27" i="1"/>
  <c r="J29" i="1"/>
  <c r="J33" i="1"/>
  <c r="J37" i="1"/>
  <c r="J41" i="1"/>
  <c r="J45" i="1"/>
  <c r="J49" i="1"/>
  <c r="J53" i="1"/>
  <c r="J21" i="1"/>
  <c r="I29" i="1"/>
  <c r="I33" i="1"/>
  <c r="I37" i="1"/>
  <c r="I41" i="1"/>
  <c r="I45" i="1"/>
  <c r="I49" i="1"/>
  <c r="I53" i="1"/>
  <c r="I21" i="1"/>
  <c r="H25" i="1"/>
  <c r="H29" i="1"/>
  <c r="H33" i="1"/>
  <c r="H37" i="1"/>
  <c r="H41" i="1"/>
  <c r="H45" i="1"/>
  <c r="H49" i="1"/>
  <c r="H53" i="1"/>
  <c r="H21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 l="1"/>
  <c r="F31" i="1"/>
  <c r="F30" i="1"/>
  <c r="F29" i="1"/>
  <c r="F26" i="1"/>
  <c r="F25" i="1"/>
  <c r="F24" i="1"/>
  <c r="F23" i="1"/>
  <c r="F22" i="1"/>
  <c r="F21" i="1"/>
  <c r="D53" i="1"/>
  <c r="D49" i="1"/>
  <c r="D45" i="1"/>
  <c r="D41" i="1"/>
  <c r="D37" i="1"/>
  <c r="D33" i="1"/>
  <c r="D29" i="1"/>
  <c r="D25" i="1"/>
  <c r="D21" i="1"/>
  <c r="C53" i="1"/>
  <c r="C49" i="1"/>
  <c r="C45" i="1"/>
  <c r="C41" i="1"/>
  <c r="C37" i="1"/>
  <c r="C33" i="1"/>
  <c r="C29" i="1"/>
  <c r="C25" i="1"/>
  <c r="C21" i="1"/>
</calcChain>
</file>

<file path=xl/sharedStrings.xml><?xml version="1.0" encoding="utf-8"?>
<sst xmlns="http://schemas.openxmlformats.org/spreadsheetml/2006/main" count="42" uniqueCount="33">
  <si>
    <t>Name</t>
  </si>
  <si>
    <t>Manan Bhatt</t>
  </si>
  <si>
    <t>CWID</t>
  </si>
  <si>
    <t xml:space="preserve">HW Assignment </t>
  </si>
  <si>
    <t>Occupation</t>
  </si>
  <si>
    <t>Gender</t>
  </si>
  <si>
    <t>Age</t>
  </si>
  <si>
    <t>Salary</t>
  </si>
  <si>
    <t>Service</t>
  </si>
  <si>
    <t>Management</t>
  </si>
  <si>
    <t>Sales</t>
  </si>
  <si>
    <t>Staff</t>
  </si>
  <si>
    <t>Female</t>
  </si>
  <si>
    <t>Male</t>
  </si>
  <si>
    <t>Split</t>
  </si>
  <si>
    <t>Feature</t>
  </si>
  <si>
    <t>PL</t>
  </si>
  <si>
    <t>PR</t>
  </si>
  <si>
    <t>Level</t>
  </si>
  <si>
    <t>P( j / tL )</t>
  </si>
  <si>
    <t>P( j / tR )</t>
  </si>
  <si>
    <t>2PL PR</t>
  </si>
  <si>
    <t>Q( s| t )</t>
  </si>
  <si>
    <t>Ø( s | t )</t>
  </si>
  <si>
    <t>O = Management</t>
  </si>
  <si>
    <t>O = Sales</t>
  </si>
  <si>
    <t>O = Service</t>
  </si>
  <si>
    <t>O = Staff</t>
  </si>
  <si>
    <t>G = Female</t>
  </si>
  <si>
    <t>G = Male</t>
  </si>
  <si>
    <t>Age &lt;=30</t>
  </si>
  <si>
    <t>Age &lt;= 40</t>
  </si>
  <si>
    <t>Age &lt;=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</si>
</sst>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/>
    <xf numFmtId="0" fontId="0" fillId="2" borderId="1" xfId="0" applyFill="1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NumberFormat="1" applyBorder="1"/>
    <xf numFmtId="0" fontId="0" fillId="0" borderId="11" xfId="0" applyBorder="1"/>
    <xf numFmtId="0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topLeftCell="A23" workbookViewId="0">
      <selection activeCell="H27" sqref="H27"/>
    </sheetView>
  </sheetViews>
  <sheetFormatPr defaultRowHeight="14.5" x14ac:dyDescent="0.35"/>
  <cols>
    <col min="1" max="1" width="14.54296875" style="3" bestFit="1" customWidth="1"/>
    <col min="2" max="2" width="15.26953125" style="3" bestFit="1" customWidth="1"/>
    <col min="3" max="16384" width="8.7265625" style="3"/>
  </cols>
  <sheetData>
    <row r="1" spans="1:5" x14ac:dyDescent="0.35">
      <c r="A1" s="10" t="s">
        <v>0</v>
      </c>
      <c r="B1" s="10" t="s">
        <v>1</v>
      </c>
    </row>
    <row r="2" spans="1:5" x14ac:dyDescent="0.35">
      <c r="A2" s="10" t="s">
        <v>2</v>
      </c>
      <c r="B2" s="10">
        <v>10453036</v>
      </c>
    </row>
    <row r="3" spans="1:5" x14ac:dyDescent="0.35">
      <c r="A3" s="10" t="s">
        <v>3</v>
      </c>
      <c r="B3" s="10">
        <v>5</v>
      </c>
    </row>
    <row r="4" spans="1:5" ht="15" thickBot="1" x14ac:dyDescent="0.4">
      <c r="A4" s="4"/>
      <c r="B4" s="4"/>
      <c r="C4" s="4"/>
      <c r="D4" s="4"/>
    </row>
    <row r="5" spans="1:5" x14ac:dyDescent="0.35">
      <c r="A5" s="22" t="s">
        <v>4</v>
      </c>
      <c r="B5" s="23" t="s">
        <v>5</v>
      </c>
      <c r="C5" s="23" t="s">
        <v>6</v>
      </c>
      <c r="D5" s="24" t="s">
        <v>7</v>
      </c>
      <c r="E5" s="2"/>
    </row>
    <row r="6" spans="1:5" x14ac:dyDescent="0.35">
      <c r="A6" s="14" t="s">
        <v>8</v>
      </c>
      <c r="B6" s="3" t="s">
        <v>12</v>
      </c>
      <c r="C6" s="3">
        <v>45</v>
      </c>
      <c r="D6" s="15">
        <v>48000</v>
      </c>
      <c r="E6" s="2"/>
    </row>
    <row r="7" spans="1:5" x14ac:dyDescent="0.35">
      <c r="A7" s="14"/>
      <c r="B7" s="3" t="s">
        <v>13</v>
      </c>
      <c r="C7" s="3">
        <v>25</v>
      </c>
      <c r="D7" s="15">
        <v>25000</v>
      </c>
      <c r="E7" s="2"/>
    </row>
    <row r="8" spans="1:5" x14ac:dyDescent="0.35">
      <c r="A8" s="14"/>
      <c r="B8" s="3" t="s">
        <v>13</v>
      </c>
      <c r="C8" s="3">
        <v>33</v>
      </c>
      <c r="D8" s="15">
        <v>35000</v>
      </c>
      <c r="E8" s="2"/>
    </row>
    <row r="9" spans="1:5" x14ac:dyDescent="0.35">
      <c r="A9" s="14" t="s">
        <v>9</v>
      </c>
      <c r="B9" s="3" t="s">
        <v>13</v>
      </c>
      <c r="C9" s="3">
        <v>25</v>
      </c>
      <c r="D9" s="15">
        <v>45000</v>
      </c>
      <c r="E9" s="2"/>
    </row>
    <row r="10" spans="1:5" x14ac:dyDescent="0.35">
      <c r="A10" s="14"/>
      <c r="B10" s="3" t="s">
        <v>12</v>
      </c>
      <c r="C10" s="3">
        <v>35</v>
      </c>
      <c r="D10" s="15">
        <v>65000</v>
      </c>
      <c r="E10" s="2"/>
    </row>
    <row r="11" spans="1:5" x14ac:dyDescent="0.35">
      <c r="A11" s="14"/>
      <c r="B11" s="3" t="s">
        <v>13</v>
      </c>
      <c r="C11" s="3">
        <v>26</v>
      </c>
      <c r="D11" s="15">
        <v>45000</v>
      </c>
      <c r="E11" s="2"/>
    </row>
    <row r="12" spans="1:5" x14ac:dyDescent="0.35">
      <c r="A12" s="14"/>
      <c r="B12" s="3" t="s">
        <v>12</v>
      </c>
      <c r="C12" s="3">
        <v>45</v>
      </c>
      <c r="D12" s="15">
        <v>70000</v>
      </c>
      <c r="E12" s="2"/>
    </row>
    <row r="13" spans="1:5" x14ac:dyDescent="0.35">
      <c r="A13" s="14" t="s">
        <v>10</v>
      </c>
      <c r="B13" s="3" t="s">
        <v>12</v>
      </c>
      <c r="C13" s="3">
        <v>40</v>
      </c>
      <c r="D13" s="15">
        <v>50000</v>
      </c>
      <c r="E13" s="2"/>
    </row>
    <row r="14" spans="1:5" x14ac:dyDescent="0.35">
      <c r="A14" s="14"/>
      <c r="B14" s="3" t="s">
        <v>13</v>
      </c>
      <c r="C14" s="3">
        <v>30</v>
      </c>
      <c r="D14" s="15">
        <v>40000</v>
      </c>
      <c r="E14" s="2"/>
    </row>
    <row r="15" spans="1:5" x14ac:dyDescent="0.35">
      <c r="A15" s="14" t="s">
        <v>11</v>
      </c>
      <c r="B15" s="3" t="s">
        <v>12</v>
      </c>
      <c r="C15" s="3">
        <v>50</v>
      </c>
      <c r="D15" s="15">
        <v>40000</v>
      </c>
      <c r="E15" s="2"/>
    </row>
    <row r="16" spans="1:5" ht="15" thickBot="1" x14ac:dyDescent="0.4">
      <c r="A16" s="16"/>
      <c r="B16" s="18" t="s">
        <v>13</v>
      </c>
      <c r="C16" s="18">
        <v>25</v>
      </c>
      <c r="D16" s="21">
        <v>25000</v>
      </c>
      <c r="E16" s="2"/>
    </row>
    <row r="17" spans="1:11" x14ac:dyDescent="0.35">
      <c r="A17" s="1"/>
      <c r="B17" s="1"/>
      <c r="C17" s="1"/>
      <c r="D17" s="1"/>
    </row>
    <row r="19" spans="1:11" ht="15" thickBot="1" x14ac:dyDescent="0.4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1" ht="15.5" x14ac:dyDescent="0.35">
      <c r="A20" s="11" t="s">
        <v>14</v>
      </c>
      <c r="B20" s="12" t="s">
        <v>15</v>
      </c>
      <c r="C20" s="12" t="s">
        <v>16</v>
      </c>
      <c r="D20" s="12" t="s">
        <v>17</v>
      </c>
      <c r="E20" s="12" t="s">
        <v>18</v>
      </c>
      <c r="F20" s="12" t="s">
        <v>19</v>
      </c>
      <c r="G20" s="12" t="s">
        <v>20</v>
      </c>
      <c r="H20" s="12" t="s">
        <v>21</v>
      </c>
      <c r="I20" s="12" t="s">
        <v>22</v>
      </c>
      <c r="J20" s="13" t="s">
        <v>23</v>
      </c>
      <c r="K20" s="2"/>
    </row>
    <row r="21" spans="1:11" x14ac:dyDescent="0.35">
      <c r="A21" s="14">
        <v>1</v>
      </c>
      <c r="B21" s="6" t="s">
        <v>24</v>
      </c>
      <c r="C21" s="3">
        <f>4/11</f>
        <v>0.36363636363636365</v>
      </c>
      <c r="D21" s="3">
        <f>7/11</f>
        <v>0.63636363636363635</v>
      </c>
      <c r="E21" s="5">
        <v>1</v>
      </c>
      <c r="F21" s="3">
        <f>0/4</f>
        <v>0</v>
      </c>
      <c r="G21" s="5">
        <f>2/7</f>
        <v>0.2857142857142857</v>
      </c>
      <c r="H21" s="3">
        <f>2*C21*D21</f>
        <v>0.46280991735537191</v>
      </c>
      <c r="I21" s="3">
        <f>SUM(ABS(F21-G21),ABS(F22-G22),ABS(F23-G23),ABS(F24-G24))</f>
        <v>1.4285714285714284</v>
      </c>
      <c r="J21" s="15">
        <f>H21*I21</f>
        <v>0.66115702479338834</v>
      </c>
      <c r="K21" s="2"/>
    </row>
    <row r="22" spans="1:11" x14ac:dyDescent="0.35">
      <c r="A22" s="14"/>
      <c r="B22" s="6"/>
      <c r="E22" s="5">
        <v>2</v>
      </c>
      <c r="F22" s="3">
        <f>0/4</f>
        <v>0</v>
      </c>
      <c r="G22" s="5">
        <f>3/7</f>
        <v>0.42857142857142855</v>
      </c>
      <c r="J22" s="15"/>
      <c r="K22" s="2"/>
    </row>
    <row r="23" spans="1:11" x14ac:dyDescent="0.35">
      <c r="A23" s="14"/>
      <c r="B23" s="6"/>
      <c r="E23" s="5">
        <v>3</v>
      </c>
      <c r="F23" s="3">
        <f>2/4</f>
        <v>0.5</v>
      </c>
      <c r="G23" s="5">
        <f>2/7</f>
        <v>0.2857142857142857</v>
      </c>
      <c r="J23" s="15"/>
      <c r="K23" s="2"/>
    </row>
    <row r="24" spans="1:11" x14ac:dyDescent="0.35">
      <c r="A24" s="14"/>
      <c r="B24" s="6"/>
      <c r="E24" s="5">
        <v>4</v>
      </c>
      <c r="F24" s="3">
        <f>2/4</f>
        <v>0.5</v>
      </c>
      <c r="G24" s="5">
        <f>0/7</f>
        <v>0</v>
      </c>
      <c r="J24" s="15"/>
      <c r="K24" s="2"/>
    </row>
    <row r="25" spans="1:11" x14ac:dyDescent="0.35">
      <c r="A25" s="14"/>
      <c r="B25" s="6" t="s">
        <v>25</v>
      </c>
      <c r="C25" s="3">
        <f>2/11</f>
        <v>0.18181818181818182</v>
      </c>
      <c r="D25" s="3">
        <f>9/11</f>
        <v>0.81818181818181823</v>
      </c>
      <c r="E25" s="5">
        <v>1</v>
      </c>
      <c r="F25" s="3">
        <f>0/2</f>
        <v>0</v>
      </c>
      <c r="G25" s="5">
        <f>2/9</f>
        <v>0.22222222222222221</v>
      </c>
      <c r="H25" s="3">
        <f t="shared" ref="H22:H56" si="0">2*C25*D25</f>
        <v>0.2975206611570248</v>
      </c>
      <c r="I25" s="3">
        <f>SUM(ABS(F25-G25),ABS(F26-G26),ABS(F27-G27),ABS(F28-G28))</f>
        <v>0.88888888888888895</v>
      </c>
      <c r="J25" s="15">
        <f t="shared" ref="J22:J56" si="1">H25*I25</f>
        <v>0.26446280991735538</v>
      </c>
      <c r="K25" s="2"/>
    </row>
    <row r="26" spans="1:11" x14ac:dyDescent="0.35">
      <c r="A26" s="14"/>
      <c r="B26" s="6"/>
      <c r="E26" s="5">
        <v>2</v>
      </c>
      <c r="F26" s="3">
        <f>1/2</f>
        <v>0.5</v>
      </c>
      <c r="G26" s="5">
        <f>2/9</f>
        <v>0.22222222222222221</v>
      </c>
      <c r="J26" s="15"/>
      <c r="K26" s="2"/>
    </row>
    <row r="27" spans="1:11" x14ac:dyDescent="0.35">
      <c r="A27" s="14"/>
      <c r="B27" s="6"/>
      <c r="E27" s="5">
        <v>3</v>
      </c>
      <c r="F27" s="3">
        <f>1/2</f>
        <v>0.5</v>
      </c>
      <c r="G27" s="5">
        <f>3/9</f>
        <v>0.33333333333333331</v>
      </c>
      <c r="J27" s="15"/>
      <c r="K27" s="2"/>
    </row>
    <row r="28" spans="1:11" x14ac:dyDescent="0.35">
      <c r="A28" s="14"/>
      <c r="B28" s="6"/>
      <c r="E28" s="5">
        <v>4</v>
      </c>
      <c r="F28" s="3">
        <f>0/2</f>
        <v>0</v>
      </c>
      <c r="G28" s="5">
        <f>2/9</f>
        <v>0.22222222222222221</v>
      </c>
      <c r="J28" s="15"/>
      <c r="K28" s="2"/>
    </row>
    <row r="29" spans="1:11" x14ac:dyDescent="0.35">
      <c r="A29" s="14"/>
      <c r="B29" s="6" t="s">
        <v>26</v>
      </c>
      <c r="C29" s="3">
        <f>3/11</f>
        <v>0.27272727272727271</v>
      </c>
      <c r="D29" s="3">
        <f>8/11</f>
        <v>0.72727272727272729</v>
      </c>
      <c r="E29" s="5">
        <v>1</v>
      </c>
      <c r="F29" s="3">
        <f>1/3</f>
        <v>0.33333333333333331</v>
      </c>
      <c r="G29" s="5">
        <f>1/8</f>
        <v>0.125</v>
      </c>
      <c r="H29" s="3">
        <f t="shared" si="0"/>
        <v>0.39669421487603301</v>
      </c>
      <c r="I29" s="3">
        <f t="shared" ref="I26:I56" si="2">SUM(ABS(F29-G29),ABS(F30-G30),ABS(F31-G31),ABS(F32-G32))</f>
        <v>0.58333333333333326</v>
      </c>
      <c r="J29" s="15">
        <f t="shared" si="1"/>
        <v>0.2314049586776859</v>
      </c>
      <c r="K29" s="2"/>
    </row>
    <row r="30" spans="1:11" x14ac:dyDescent="0.35">
      <c r="A30" s="14"/>
      <c r="B30" s="6"/>
      <c r="E30" s="5">
        <v>2</v>
      </c>
      <c r="F30" s="3">
        <f>1/3</f>
        <v>0.33333333333333331</v>
      </c>
      <c r="G30" s="5">
        <f>2/8</f>
        <v>0.25</v>
      </c>
      <c r="J30" s="15"/>
      <c r="K30" s="2"/>
    </row>
    <row r="31" spans="1:11" x14ac:dyDescent="0.35">
      <c r="A31" s="14"/>
      <c r="B31" s="6"/>
      <c r="E31" s="5">
        <v>3</v>
      </c>
      <c r="F31" s="3">
        <f>1/3</f>
        <v>0.33333333333333331</v>
      </c>
      <c r="G31" s="5">
        <f>3/8</f>
        <v>0.375</v>
      </c>
      <c r="J31" s="15"/>
      <c r="K31" s="2"/>
    </row>
    <row r="32" spans="1:11" x14ac:dyDescent="0.35">
      <c r="A32" s="14"/>
      <c r="B32" s="6"/>
      <c r="E32" s="5">
        <v>4</v>
      </c>
      <c r="F32" s="3">
        <f>0/3</f>
        <v>0</v>
      </c>
      <c r="G32" s="5">
        <f>2/8</f>
        <v>0.25</v>
      </c>
      <c r="J32" s="15"/>
      <c r="K32" s="2"/>
    </row>
    <row r="33" spans="1:11" x14ac:dyDescent="0.35">
      <c r="A33" s="14"/>
      <c r="B33" s="6" t="s">
        <v>27</v>
      </c>
      <c r="C33" s="3">
        <f>2/11</f>
        <v>0.18181818181818182</v>
      </c>
      <c r="D33" s="3">
        <f>9/11</f>
        <v>0.81818181818181823</v>
      </c>
      <c r="E33" s="5">
        <v>1</v>
      </c>
      <c r="F33" s="3">
        <f>1/2</f>
        <v>0.5</v>
      </c>
      <c r="G33" s="5">
        <f>1/9</f>
        <v>0.1111111111111111</v>
      </c>
      <c r="H33" s="3">
        <f t="shared" si="0"/>
        <v>0.2975206611570248</v>
      </c>
      <c r="I33" s="3">
        <f t="shared" si="2"/>
        <v>1.3333333333333335</v>
      </c>
      <c r="J33" s="15">
        <f t="shared" si="1"/>
        <v>0.39669421487603312</v>
      </c>
      <c r="K33" s="2"/>
    </row>
    <row r="34" spans="1:11" x14ac:dyDescent="0.35">
      <c r="A34" s="14"/>
      <c r="B34" s="6"/>
      <c r="E34" s="5">
        <v>2</v>
      </c>
      <c r="F34" s="3">
        <f>1/2</f>
        <v>0.5</v>
      </c>
      <c r="G34" s="5">
        <f>2/9</f>
        <v>0.22222222222222221</v>
      </c>
      <c r="J34" s="15"/>
      <c r="K34" s="2"/>
    </row>
    <row r="35" spans="1:11" x14ac:dyDescent="0.35">
      <c r="A35" s="14"/>
      <c r="B35" s="6"/>
      <c r="E35" s="5">
        <v>3</v>
      </c>
      <c r="F35" s="3">
        <f>0/2</f>
        <v>0</v>
      </c>
      <c r="G35" s="5">
        <f>4/9</f>
        <v>0.44444444444444442</v>
      </c>
      <c r="J35" s="15"/>
      <c r="K35" s="2"/>
    </row>
    <row r="36" spans="1:11" x14ac:dyDescent="0.35">
      <c r="A36" s="14"/>
      <c r="B36" s="6"/>
      <c r="E36" s="5">
        <v>4</v>
      </c>
      <c r="F36" s="3">
        <f>0/2</f>
        <v>0</v>
      </c>
      <c r="G36" s="5">
        <f>2/9</f>
        <v>0.22222222222222221</v>
      </c>
      <c r="J36" s="15"/>
      <c r="K36" s="2"/>
    </row>
    <row r="37" spans="1:11" x14ac:dyDescent="0.35">
      <c r="A37" s="14"/>
      <c r="B37" s="8" t="s">
        <v>28</v>
      </c>
      <c r="C37" s="3">
        <f>5/11</f>
        <v>0.45454545454545453</v>
      </c>
      <c r="D37" s="3">
        <f>6/11</f>
        <v>0.54545454545454541</v>
      </c>
      <c r="E37" s="7">
        <v>1</v>
      </c>
      <c r="F37" s="3">
        <f>0/5</f>
        <v>0</v>
      </c>
      <c r="G37" s="5">
        <f>2/6</f>
        <v>0.33333333333333331</v>
      </c>
      <c r="H37" s="3">
        <f t="shared" si="0"/>
        <v>0.49586776859504128</v>
      </c>
      <c r="I37" s="3">
        <f t="shared" si="2"/>
        <v>0.93333333333333335</v>
      </c>
      <c r="J37" s="15">
        <f t="shared" si="1"/>
        <v>0.46280991735537186</v>
      </c>
      <c r="K37" s="2"/>
    </row>
    <row r="38" spans="1:11" x14ac:dyDescent="0.35">
      <c r="A38" s="14"/>
      <c r="B38" s="8"/>
      <c r="E38" s="7">
        <v>2</v>
      </c>
      <c r="F38" s="3">
        <f>1/5</f>
        <v>0.2</v>
      </c>
      <c r="G38" s="5">
        <f>2/6</f>
        <v>0.33333333333333331</v>
      </c>
      <c r="J38" s="15"/>
      <c r="K38" s="2"/>
    </row>
    <row r="39" spans="1:11" x14ac:dyDescent="0.35">
      <c r="A39" s="14"/>
      <c r="B39" s="8"/>
      <c r="E39" s="7">
        <v>3</v>
      </c>
      <c r="F39" s="3">
        <f>2/5</f>
        <v>0.4</v>
      </c>
      <c r="G39" s="5">
        <f>2/6</f>
        <v>0.33333333333333331</v>
      </c>
      <c r="J39" s="15"/>
      <c r="K39" s="2"/>
    </row>
    <row r="40" spans="1:11" x14ac:dyDescent="0.35">
      <c r="A40" s="14"/>
      <c r="B40" s="8"/>
      <c r="E40" s="7">
        <v>4</v>
      </c>
      <c r="F40" s="3">
        <f>2/5</f>
        <v>0.4</v>
      </c>
      <c r="G40" s="5">
        <f>0/6</f>
        <v>0</v>
      </c>
      <c r="J40" s="15"/>
      <c r="K40" s="2"/>
    </row>
    <row r="41" spans="1:11" x14ac:dyDescent="0.35">
      <c r="A41" s="14"/>
      <c r="B41" s="8" t="s">
        <v>29</v>
      </c>
      <c r="C41" s="3">
        <f>6/11</f>
        <v>0.54545454545454541</v>
      </c>
      <c r="D41" s="3">
        <f>5/11</f>
        <v>0.45454545454545453</v>
      </c>
      <c r="E41" s="7">
        <v>1</v>
      </c>
      <c r="F41" s="3">
        <f>2/6</f>
        <v>0.33333333333333331</v>
      </c>
      <c r="G41" s="5">
        <f>0/5</f>
        <v>0</v>
      </c>
      <c r="H41" s="3">
        <f t="shared" si="0"/>
        <v>0.49586776859504128</v>
      </c>
      <c r="I41" s="3">
        <f t="shared" si="2"/>
        <v>0.93333333333333335</v>
      </c>
      <c r="J41" s="15">
        <f t="shared" si="1"/>
        <v>0.46280991735537186</v>
      </c>
      <c r="K41" s="2"/>
    </row>
    <row r="42" spans="1:11" x14ac:dyDescent="0.35">
      <c r="A42" s="14"/>
      <c r="B42" s="8"/>
      <c r="E42" s="7">
        <v>2</v>
      </c>
      <c r="F42" s="3">
        <f>2/6</f>
        <v>0.33333333333333331</v>
      </c>
      <c r="G42" s="5">
        <f>1/5</f>
        <v>0.2</v>
      </c>
      <c r="J42" s="15"/>
      <c r="K42" s="2"/>
    </row>
    <row r="43" spans="1:11" x14ac:dyDescent="0.35">
      <c r="A43" s="14"/>
      <c r="B43" s="8"/>
      <c r="E43" s="7">
        <v>3</v>
      </c>
      <c r="F43" s="3">
        <f>2/6</f>
        <v>0.33333333333333331</v>
      </c>
      <c r="G43" s="5">
        <f>2/5</f>
        <v>0.4</v>
      </c>
      <c r="J43" s="15"/>
      <c r="K43" s="2"/>
    </row>
    <row r="44" spans="1:11" x14ac:dyDescent="0.35">
      <c r="A44" s="14"/>
      <c r="B44" s="8"/>
      <c r="E44" s="7">
        <v>4</v>
      </c>
      <c r="F44" s="3">
        <f>0/6</f>
        <v>0</v>
      </c>
      <c r="G44" s="5">
        <f>2/5</f>
        <v>0.4</v>
      </c>
      <c r="J44" s="15"/>
      <c r="K44" s="2"/>
    </row>
    <row r="45" spans="1:11" x14ac:dyDescent="0.35">
      <c r="A45" s="14"/>
      <c r="B45" s="8" t="s">
        <v>30</v>
      </c>
      <c r="C45" s="3">
        <f>5/11</f>
        <v>0.45454545454545453</v>
      </c>
      <c r="D45" s="3">
        <f>6/11</f>
        <v>0.54545454545454541</v>
      </c>
      <c r="E45" s="7">
        <v>1</v>
      </c>
      <c r="F45" s="3">
        <f>2/5</f>
        <v>0.4</v>
      </c>
      <c r="G45" s="5">
        <f>0/6</f>
        <v>0</v>
      </c>
      <c r="H45" s="3">
        <f t="shared" si="0"/>
        <v>0.49586776859504128</v>
      </c>
      <c r="I45" s="3">
        <f t="shared" si="2"/>
        <v>0.93333333333333335</v>
      </c>
      <c r="J45" s="15">
        <f t="shared" si="1"/>
        <v>0.46280991735537186</v>
      </c>
      <c r="K45" s="2"/>
    </row>
    <row r="46" spans="1:11" x14ac:dyDescent="0.35">
      <c r="A46" s="14"/>
      <c r="B46" s="8"/>
      <c r="E46" s="7">
        <v>2</v>
      </c>
      <c r="F46" s="3">
        <f>1/5</f>
        <v>0.2</v>
      </c>
      <c r="G46" s="5">
        <f>2/6</f>
        <v>0.33333333333333331</v>
      </c>
      <c r="J46" s="15"/>
      <c r="K46" s="2"/>
    </row>
    <row r="47" spans="1:11" x14ac:dyDescent="0.35">
      <c r="A47" s="14"/>
      <c r="B47" s="8"/>
      <c r="E47" s="7">
        <v>3</v>
      </c>
      <c r="F47" s="3">
        <f>2/5</f>
        <v>0.4</v>
      </c>
      <c r="G47" s="5">
        <f>2/6</f>
        <v>0.33333333333333331</v>
      </c>
      <c r="J47" s="15"/>
      <c r="K47" s="2"/>
    </row>
    <row r="48" spans="1:11" x14ac:dyDescent="0.35">
      <c r="A48" s="14"/>
      <c r="B48" s="8"/>
      <c r="E48" s="7">
        <v>4</v>
      </c>
      <c r="F48" s="3">
        <f>0/5</f>
        <v>0</v>
      </c>
      <c r="G48" s="5">
        <f>2/6</f>
        <v>0.33333333333333331</v>
      </c>
      <c r="J48" s="15"/>
      <c r="K48" s="2"/>
    </row>
    <row r="49" spans="1:11" x14ac:dyDescent="0.35">
      <c r="A49" s="14"/>
      <c r="B49" s="8" t="s">
        <v>31</v>
      </c>
      <c r="C49" s="3">
        <f>8/11</f>
        <v>0.72727272727272729</v>
      </c>
      <c r="D49" s="3">
        <f>8/11</f>
        <v>0.72727272727272729</v>
      </c>
      <c r="E49" s="7">
        <v>1</v>
      </c>
      <c r="F49" s="3">
        <f>0/3</f>
        <v>0</v>
      </c>
      <c r="G49" s="5">
        <f>2/8</f>
        <v>0.25</v>
      </c>
      <c r="H49" s="3">
        <f t="shared" si="0"/>
        <v>1.0578512396694215</v>
      </c>
      <c r="I49" s="3">
        <f t="shared" si="2"/>
        <v>0.58333333333333326</v>
      </c>
      <c r="J49" s="15">
        <f t="shared" si="1"/>
        <v>0.61707988980716244</v>
      </c>
      <c r="K49" s="2"/>
    </row>
    <row r="50" spans="1:11" x14ac:dyDescent="0.35">
      <c r="A50" s="14"/>
      <c r="B50" s="8"/>
      <c r="E50" s="7">
        <v>2</v>
      </c>
      <c r="F50" s="3">
        <f>1/3</f>
        <v>0.33333333333333331</v>
      </c>
      <c r="G50" s="5">
        <f>2/8</f>
        <v>0.25</v>
      </c>
      <c r="J50" s="15"/>
      <c r="K50" s="2"/>
    </row>
    <row r="51" spans="1:11" x14ac:dyDescent="0.35">
      <c r="A51" s="14"/>
      <c r="B51" s="8"/>
      <c r="E51" s="7">
        <v>3</v>
      </c>
      <c r="F51" s="3">
        <f>1/3</f>
        <v>0.33333333333333331</v>
      </c>
      <c r="G51" s="5">
        <f>3/8</f>
        <v>0.375</v>
      </c>
      <c r="J51" s="15"/>
      <c r="K51" s="2"/>
    </row>
    <row r="52" spans="1:11" x14ac:dyDescent="0.35">
      <c r="A52" s="14"/>
      <c r="B52" s="8"/>
      <c r="E52" s="7">
        <v>4</v>
      </c>
      <c r="F52" s="3">
        <f>1/3</f>
        <v>0.33333333333333331</v>
      </c>
      <c r="G52" s="5">
        <f>1/8</f>
        <v>0.125</v>
      </c>
      <c r="J52" s="15"/>
      <c r="K52" s="2"/>
    </row>
    <row r="53" spans="1:11" x14ac:dyDescent="0.35">
      <c r="A53" s="14"/>
      <c r="B53" s="8" t="s">
        <v>32</v>
      </c>
      <c r="C53" s="3">
        <f>3/11</f>
        <v>0.27272727272727271</v>
      </c>
      <c r="D53" s="3">
        <f>8/11</f>
        <v>0.72727272727272729</v>
      </c>
      <c r="E53" s="7">
        <v>1</v>
      </c>
      <c r="F53" s="3">
        <f>0/3</f>
        <v>0</v>
      </c>
      <c r="G53" s="5">
        <f>2/8</f>
        <v>0.25</v>
      </c>
      <c r="H53" s="3">
        <f t="shared" si="0"/>
        <v>0.39669421487603301</v>
      </c>
      <c r="I53" s="3">
        <f t="shared" si="2"/>
        <v>0.58333333333333326</v>
      </c>
      <c r="J53" s="15">
        <f t="shared" si="1"/>
        <v>0.2314049586776859</v>
      </c>
      <c r="K53" s="2"/>
    </row>
    <row r="54" spans="1:11" x14ac:dyDescent="0.35">
      <c r="A54" s="14"/>
      <c r="B54" s="9"/>
      <c r="E54" s="7">
        <v>2</v>
      </c>
      <c r="F54" s="3">
        <f>1/3</f>
        <v>0.33333333333333331</v>
      </c>
      <c r="G54" s="5">
        <f>2/8</f>
        <v>0.25</v>
      </c>
      <c r="J54" s="15"/>
      <c r="K54" s="2"/>
    </row>
    <row r="55" spans="1:11" x14ac:dyDescent="0.35">
      <c r="A55" s="14"/>
      <c r="B55" s="9"/>
      <c r="E55" s="7">
        <v>3</v>
      </c>
      <c r="F55" s="3">
        <f>1/3</f>
        <v>0.33333333333333331</v>
      </c>
      <c r="G55" s="5">
        <f>3/8</f>
        <v>0.375</v>
      </c>
      <c r="J55" s="15"/>
      <c r="K55" s="2"/>
    </row>
    <row r="56" spans="1:11" ht="15" thickBot="1" x14ac:dyDescent="0.4">
      <c r="A56" s="16"/>
      <c r="B56" s="17"/>
      <c r="C56" s="18"/>
      <c r="D56" s="18"/>
      <c r="E56" s="19">
        <v>4</v>
      </c>
      <c r="F56" s="18">
        <f>1/3</f>
        <v>0.33333333333333331</v>
      </c>
      <c r="G56" s="20">
        <f>1/8</f>
        <v>0.125</v>
      </c>
      <c r="H56" s="18"/>
      <c r="I56" s="18"/>
      <c r="J56" s="21"/>
      <c r="K56" s="2"/>
    </row>
    <row r="57" spans="1:1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Bhatt</dc:creator>
  <cp:lastModifiedBy>Manan Bhatt</cp:lastModifiedBy>
  <dcterms:created xsi:type="dcterms:W3CDTF">2015-06-05T18:17:20Z</dcterms:created>
  <dcterms:modified xsi:type="dcterms:W3CDTF">2020-03-23T04:30:55Z</dcterms:modified>
</cp:coreProperties>
</file>