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evens\SEM 2\KDD\Mid Term - Manan Bhatt\"/>
    </mc:Choice>
  </mc:AlternateContent>
  <xr:revisionPtr revIDLastSave="0" documentId="13_ncr:1_{D8681A14-6A37-4F96-9EDC-83D42A176652}" xr6:coauthVersionLast="45" xr6:coauthVersionMax="45" xr10:uidLastSave="{00000000-0000-0000-0000-000000000000}"/>
  <bookViews>
    <workbookView xWindow="-110" yWindow="-110" windowWidth="19420" windowHeight="11020" xr2:uid="{C3262B5D-0B83-4805-AC7C-0A32355CD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C47" i="1"/>
  <c r="H37" i="1"/>
  <c r="H38" i="1"/>
  <c r="H39" i="1"/>
  <c r="H40" i="1"/>
  <c r="H41" i="1"/>
  <c r="H42" i="1"/>
  <c r="H36" i="1"/>
  <c r="G37" i="1"/>
  <c r="G38" i="1"/>
  <c r="G39" i="1"/>
  <c r="G40" i="1"/>
  <c r="G41" i="1"/>
  <c r="G42" i="1"/>
  <c r="G36" i="1"/>
  <c r="H6" i="1"/>
  <c r="H7" i="1"/>
  <c r="H8" i="1"/>
  <c r="H5" i="1"/>
  <c r="G6" i="1"/>
  <c r="G7" i="1"/>
  <c r="G8" i="1"/>
  <c r="G5" i="1"/>
  <c r="I5" i="1" s="1"/>
  <c r="I37" i="1" l="1"/>
  <c r="I7" i="1"/>
  <c r="I8" i="1"/>
  <c r="I6" i="1"/>
  <c r="I36" i="1"/>
  <c r="I42" i="1"/>
  <c r="I41" i="1"/>
  <c r="I40" i="1"/>
  <c r="I39" i="1"/>
  <c r="I38" i="1"/>
  <c r="E13" i="1" l="1"/>
  <c r="D13" i="1"/>
  <c r="C13" i="1"/>
</calcChain>
</file>

<file path=xl/sharedStrings.xml><?xml version="1.0" encoding="utf-8"?>
<sst xmlns="http://schemas.openxmlformats.org/spreadsheetml/2006/main" count="64" uniqueCount="38">
  <si>
    <t>ID</t>
  </si>
  <si>
    <t>Age</t>
  </si>
  <si>
    <t>Asset Size</t>
  </si>
  <si>
    <t>Income</t>
  </si>
  <si>
    <t>X</t>
  </si>
  <si>
    <t>?</t>
  </si>
  <si>
    <t>100K</t>
  </si>
  <si>
    <t>90K</t>
  </si>
  <si>
    <t>150K</t>
  </si>
  <si>
    <t>DISTANCE from X</t>
  </si>
  <si>
    <t>AGE</t>
  </si>
  <si>
    <t>Minimum</t>
  </si>
  <si>
    <t>Maximum</t>
  </si>
  <si>
    <t>Mean</t>
  </si>
  <si>
    <t>AGE - MMN</t>
  </si>
  <si>
    <t>Assest Size - MMN</t>
  </si>
  <si>
    <t>Case</t>
  </si>
  <si>
    <t>Reason</t>
  </si>
  <si>
    <t>K = 1</t>
  </si>
  <si>
    <t>K = 2</t>
  </si>
  <si>
    <t>K = 3</t>
  </si>
  <si>
    <t>90K or 100K</t>
  </si>
  <si>
    <t>Case 2 : K = 2 and method = ”unweighted vote” is used</t>
  </si>
  <si>
    <t>Medium</t>
  </si>
  <si>
    <t>Low</t>
  </si>
  <si>
    <t>High</t>
  </si>
  <si>
    <t>Case : K = 3 and method = ”distance weighted vote” is used</t>
  </si>
  <si>
    <t>Question 9</t>
  </si>
  <si>
    <t>A</t>
  </si>
  <si>
    <t>Considering the value of the nearest neighbour i.e ID2</t>
  </si>
  <si>
    <t>Choosing randomly from 2nd nearest neghbours i.e ID1 and ID2 so from values 90k and 100k</t>
  </si>
  <si>
    <t>Case 1 : K = 1 and method = ”unweighted vote”.</t>
  </si>
  <si>
    <r>
      <t>The value of Income would be 90k</t>
    </r>
    <r>
      <rPr>
        <b/>
        <sz val="11"/>
        <color rgb="FF000000"/>
        <rFont val="Gisha"/>
        <family val="2"/>
      </rPr>
      <t xml:space="preserve">. </t>
    </r>
    <r>
      <rPr>
        <sz val="11"/>
        <color rgb="FF000000"/>
        <rFont val="Gisha"/>
        <family val="2"/>
      </rPr>
      <t>Considered the value of nearest neighbor ID2</t>
    </r>
    <r>
      <rPr>
        <b/>
        <sz val="11"/>
        <color rgb="FF000000"/>
        <rFont val="Gisha"/>
        <family val="2"/>
      </rPr>
      <t>.</t>
    </r>
  </si>
  <si>
    <r>
      <t>The value of Income could be 100k</t>
    </r>
    <r>
      <rPr>
        <b/>
        <sz val="11"/>
        <color theme="1"/>
        <rFont val="Gisha"/>
        <family val="2"/>
      </rPr>
      <t xml:space="preserve"> </t>
    </r>
    <r>
      <rPr>
        <sz val="11"/>
        <color theme="1"/>
        <rFont val="Gisha"/>
        <family val="2"/>
      </rPr>
      <t>or 90k. Considered the value of two nearest neighbors ID1 &amp; ID2. So the value 90k is randomly selected from them.</t>
    </r>
  </si>
  <si>
    <t>B</t>
  </si>
  <si>
    <t>Considered the value of nearest neighbors ID4, ID5 and ID6, and Majority among those three is chosen</t>
  </si>
  <si>
    <r>
      <t>The value of Income would be High</t>
    </r>
    <r>
      <rPr>
        <b/>
        <sz val="11"/>
        <color rgb="FF000000"/>
        <rFont val="Gisha"/>
        <family val="2"/>
      </rPr>
      <t xml:space="preserve">. </t>
    </r>
    <r>
      <rPr>
        <sz val="11"/>
        <color rgb="FF000000"/>
        <rFont val="Gisha"/>
        <family val="2"/>
      </rPr>
      <t xml:space="preserve">Considered the values of nearest neighbors with </t>
    </r>
    <r>
      <rPr>
        <b/>
        <sz val="11"/>
        <color rgb="FF000000"/>
        <rFont val="Gisha"/>
        <family val="2"/>
      </rPr>
      <t xml:space="preserve">'ID 4', 'ID 5' &amp; 'ID 6', </t>
    </r>
    <r>
      <rPr>
        <sz val="11"/>
        <color rgb="FF000000"/>
        <rFont val="Gisha"/>
        <family val="2"/>
      </rPr>
      <t xml:space="preserve">'ID 4' has Medium but other two neighbors '5' &amp; '6' have High. Then instead of choosing randomly, we take vote between the values and as High appears twice and Medium only once. So, High is choosen. 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</si>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</sst>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Gisha"/>
      <family val="2"/>
    </font>
    <font>
      <sz val="11"/>
      <color theme="1"/>
      <name val="Gisha"/>
      <family val="2"/>
    </font>
    <font>
      <sz val="11"/>
      <color rgb="FF000000"/>
      <name val="Gisha"/>
      <family val="2"/>
    </font>
    <font>
      <b/>
      <sz val="11"/>
      <color theme="1"/>
      <name val="Gisha"/>
      <family val="2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ish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1E6A8-024C-4B03-9DA2-ED240A0CBE8E}" name="Table1" displayName="Table1" ref="B4:E8" totalsRowShown="0" headerRowDxfId="30" headerRowBorderDxfId="52" tableBorderDxfId="53" totalsRowBorderDxfId="51">
  <tableColumns count="4">
    <tableColumn id="1" xr3:uid="{0882C06F-1525-4D60-B80F-5C85FF1C5155}" name="ID" dataDxfId="50"/>
    <tableColumn id="2" xr3:uid="{16D70C92-0DBA-4ACE-952A-C71ED35E2D7D}" name="AGE" dataDxfId="49"/>
    <tableColumn id="3" xr3:uid="{E81336D6-15E1-4155-BB1E-E9605993A5A7}" name="Asset Size" dataDxfId="48"/>
    <tableColumn id="4" xr3:uid="{2BD4C13B-EF5B-4FEB-A868-253ACDD65ACA}" name="Income" dataDxfId="4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559DA-D9E9-4A62-9C65-ABD8DB3E9A96}" name="Table2" displayName="Table2" ref="G4:I8" totalsRowShown="0" headerRowDxfId="29" headerRowBorderDxfId="45" tableBorderDxfId="46" totalsRowBorderDxfId="44">
  <tableColumns count="3">
    <tableColumn id="1" xr3:uid="{F68F485F-7237-49C7-B524-B655184D0462}" name="AGE - MMN" dataDxfId="43">
      <calculatedColumnFormula>((C5-$C$11)/($C$12-$C$11))</calculatedColumnFormula>
    </tableColumn>
    <tableColumn id="2" xr3:uid="{1AEA7F2E-9C92-49EF-80D5-4AAA16F7F53B}" name="Assest Size - MMN" dataDxfId="42">
      <calculatedColumnFormula>((D5-$D$11)/($D$12-$D$11))</calculatedColumnFormula>
    </tableColumn>
    <tableColumn id="3" xr3:uid="{95AA1FE1-9512-4587-82D7-445AA949EED3}" name="DISTANCE from X" dataDxfId="41">
      <calculatedColumnFormula>SQRT(SUM(POWER(($G$5-G5),2),POWER(($H$5-H5),2)))</calculatedColumnFormula>
    </tableColumn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7D96B-6F8E-468F-BDB2-7A74169030FF}" name="Table3" displayName="Table3" ref="B10:E13" totalsRowShown="0" headerRowDxfId="28" headerRowBorderDxfId="39" tableBorderDxfId="40" totalsRowBorderDxfId="38">
  <tableColumns count="4">
    <tableColumn id="1" xr3:uid="{1B93B4A8-DC11-452A-A116-FAE74349380C}" name="Column1" dataDxfId="37"/>
    <tableColumn id="2" xr3:uid="{F05AB836-F522-4175-B87C-CFD68409D865}" name="AGE"/>
    <tableColumn id="3" xr3:uid="{68F83D2A-798D-49E9-808D-0B098208B7F1}" name="Asset Size"/>
    <tableColumn id="4" xr3:uid="{DDCBEC2C-01FA-4422-9C3A-860E9D966307}" name="Income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08FDCB-086B-4AAA-871A-57D97C52404B}" name="Table4" displayName="Table4" ref="G10:I12" totalsRowShown="0" headerRowDxfId="27" headerRowBorderDxfId="35" tableBorderDxfId="36" totalsRowBorderDxfId="34">
  <tableColumns count="3">
    <tableColumn id="1" xr3:uid="{4212DA33-75BF-43AF-8B77-1BE24ACB41A3}" name="Case" dataDxfId="33"/>
    <tableColumn id="2" xr3:uid="{181F7F9D-5A0C-4A69-829B-AC742F06388A}" name="Income" dataDxfId="32"/>
    <tableColumn id="3" xr3:uid="{3F3159D7-F2DA-4D83-B499-25F20F7505A4}" name="Reason" dataDxfId="31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4DC0C7-0E29-4349-8E95-AD20B400058F}" name="Table5" displayName="Table5" ref="B35:E42" totalsRowShown="0" headerRowDxfId="19" headerRowBorderDxfId="25" tableBorderDxfId="26" totalsRowBorderDxfId="24">
  <tableColumns count="4">
    <tableColumn id="1" xr3:uid="{37616D62-55F8-46EB-9FF0-B5C992A0D49E}" name="ID" dataDxfId="23"/>
    <tableColumn id="2" xr3:uid="{59B68C5C-1A40-4993-8F28-49BE3A9DF233}" name="Age" dataDxfId="22"/>
    <tableColumn id="3" xr3:uid="{F25130F0-21A1-4F07-9D8F-BA62AEA24298}" name="Asset Size" dataDxfId="21"/>
    <tableColumn id="4" xr3:uid="{61B9A9BF-79A8-4AD6-9DD2-688BE58A9B86}" name="Income" dataDxfId="20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B1521A-F473-4A07-8B67-966AA6C5559F}" name="Table6" displayName="Table6" ref="G35:I42" totalsRowShown="0" headerRowDxfId="12" dataDxfId="13" headerRowBorderDxfId="17" tableBorderDxfId="18">
  <tableColumns count="3">
    <tableColumn id="1" xr3:uid="{B12E8683-BB9F-4B19-BEBD-E5E42D9201A8}" name="AGE - MMN" dataDxfId="16">
      <calculatedColumnFormula>((C36-$C$37)/($C$39-$C$37))</calculatedColumnFormula>
    </tableColumn>
    <tableColumn id="2" xr3:uid="{9B7A3224-44EF-48E8-B1D7-8A252C5A17C4}" name="Assest Size - MMN" dataDxfId="15">
      <calculatedColumnFormula>((D36-$D$37)/($D$39-$D$37))</calculatedColumnFormula>
    </tableColumn>
    <tableColumn id="3" xr3:uid="{6F275D2E-AB44-4DFB-8DF2-8CE8E90FE7C4}" name="DISTANCE from X" dataDxfId="14">
      <calculatedColumnFormula>SQRT(SUM(POWER(($G$36-G36),2),POWER(($H$36-H36),2)))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C31DDF-7152-4F80-94D6-579F9EE7C505}" name="Table7" displayName="Table7" ref="B44:D47" totalsRowShown="0" headerRowDxfId="7" headerRowBorderDxfId="10" tableBorderDxfId="11" totalsRowBorderDxfId="9">
  <tableColumns count="3">
    <tableColumn id="1" xr3:uid="{81D0A392-FC90-4613-9CF1-C85733D40325}" name="Column1" dataDxfId="8"/>
    <tableColumn id="2" xr3:uid="{73C6D7AE-1D24-456A-BEBE-296BF56EA8F7}" name="AGE"/>
    <tableColumn id="3" xr3:uid="{01DFA893-31D5-4E7B-8EF2-56464BBC0079}" name="Asset Size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8CDDA5-56D3-42BA-A775-D519828AD40F}" name="Table8" displayName="Table8" ref="G44:I47" totalsRowShown="0" headerRowDxfId="0" headerRowBorderDxfId="5" tableBorderDxfId="6" totalsRowBorderDxfId="4">
  <tableColumns count="3">
    <tableColumn id="1" xr3:uid="{723DFA31-E2B2-48D9-98D1-1904406CA897}" name="Case" dataDxfId="3"/>
    <tableColumn id="2" xr3:uid="{3AAC0C0A-B044-475B-9213-A7066C972B6D}" name="Income" dataDxfId="2"/>
    <tableColumn id="3" xr3:uid="{7750DEF0-6EC9-43CC-8BA7-BDA02AEC8C47}" name="Reason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FE2D-BA68-412B-A482-2F28F20356A7}">
  <dimension ref="A1:J51"/>
  <sheetViews>
    <sheetView tabSelected="1" topLeftCell="H35" zoomScale="90" zoomScaleNormal="90" workbookViewId="0">
      <selection activeCell="K46" sqref="K46"/>
    </sheetView>
  </sheetViews>
  <sheetFormatPr defaultColWidth="8.81640625" defaultRowHeight="14.5" x14ac:dyDescent="0.35"/>
  <cols>
    <col min="2" max="2" width="11.26953125" customWidth="1"/>
    <col min="4" max="4" width="15.36328125" customWidth="1"/>
    <col min="5" max="5" width="11.6328125" customWidth="1"/>
    <col min="7" max="7" width="18.36328125" bestFit="1" customWidth="1"/>
    <col min="8" max="8" width="20.36328125" customWidth="1"/>
    <col min="9" max="9" width="93.08984375" bestFit="1" customWidth="1"/>
  </cols>
  <sheetData>
    <row r="1" spans="1:10" ht="23.5" x14ac:dyDescent="0.55000000000000004">
      <c r="B1" s="15" t="s">
        <v>27</v>
      </c>
      <c r="C1" s="16"/>
      <c r="D1" s="16"/>
      <c r="E1" s="16"/>
      <c r="F1" s="16"/>
      <c r="G1" s="16"/>
      <c r="H1" s="16"/>
      <c r="I1" s="16"/>
    </row>
    <row r="2" spans="1:10" ht="21" x14ac:dyDescent="0.5">
      <c r="A2" s="17" t="s">
        <v>28</v>
      </c>
      <c r="B2" s="17"/>
      <c r="C2" s="17"/>
      <c r="D2" s="17"/>
      <c r="E2" s="17"/>
      <c r="F2" s="17"/>
      <c r="G2" s="17"/>
      <c r="H2" s="17"/>
      <c r="I2" s="17"/>
    </row>
    <row r="4" spans="1:10" x14ac:dyDescent="0.35">
      <c r="B4" s="41" t="s">
        <v>0</v>
      </c>
      <c r="C4" s="42" t="s">
        <v>10</v>
      </c>
      <c r="D4" s="42" t="s">
        <v>2</v>
      </c>
      <c r="E4" s="43" t="s">
        <v>3</v>
      </c>
      <c r="G4" s="41" t="s">
        <v>14</v>
      </c>
      <c r="H4" s="42" t="s">
        <v>15</v>
      </c>
      <c r="I4" s="43" t="s">
        <v>9</v>
      </c>
    </row>
    <row r="5" spans="1:10" x14ac:dyDescent="0.35">
      <c r="B5" s="28" t="s">
        <v>4</v>
      </c>
      <c r="C5" s="3">
        <v>30</v>
      </c>
      <c r="D5" s="3">
        <v>60</v>
      </c>
      <c r="E5" s="29" t="s">
        <v>5</v>
      </c>
      <c r="G5" s="33">
        <f>((C5-$C$11)/($C$12-$C$11))</f>
        <v>0.5</v>
      </c>
      <c r="H5" s="4">
        <f>((D5-$D$11)/($D$12-$D$11))</f>
        <v>0.33333333333333331</v>
      </c>
      <c r="I5" s="34">
        <f>SQRT(SUM(POWER(($G$5-G5),2),POWER(($H$5-H5),2)))</f>
        <v>0</v>
      </c>
    </row>
    <row r="6" spans="1:10" x14ac:dyDescent="0.35">
      <c r="B6" s="28">
        <v>1</v>
      </c>
      <c r="C6" s="3">
        <v>25</v>
      </c>
      <c r="D6" s="3">
        <v>50</v>
      </c>
      <c r="E6" s="29" t="s">
        <v>6</v>
      </c>
      <c r="G6" s="33">
        <f t="shared" ref="G6:G8" si="0">((C6-$C$11)/($C$12-$C$11))</f>
        <v>0</v>
      </c>
      <c r="H6" s="4">
        <f t="shared" ref="H6:H8" si="1">((D6-$D$11)/($D$12-$D$11))</f>
        <v>0</v>
      </c>
      <c r="I6" s="34">
        <f t="shared" ref="I6:I8" si="2">SQRT(SUM(POWER(($G$5-G6),2),POWER(($H$5-H6),2)))</f>
        <v>0.60092521257733156</v>
      </c>
    </row>
    <row r="7" spans="1:10" x14ac:dyDescent="0.35">
      <c r="B7" s="28">
        <v>2</v>
      </c>
      <c r="C7" s="3">
        <v>33</v>
      </c>
      <c r="D7" s="3">
        <v>60</v>
      </c>
      <c r="E7" s="29" t="s">
        <v>7</v>
      </c>
      <c r="G7" s="33">
        <f t="shared" si="0"/>
        <v>0.8</v>
      </c>
      <c r="H7" s="4">
        <f t="shared" si="1"/>
        <v>0.33333333333333331</v>
      </c>
      <c r="I7" s="34">
        <f t="shared" si="2"/>
        <v>0.30000000000000004</v>
      </c>
    </row>
    <row r="8" spans="1:10" x14ac:dyDescent="0.35">
      <c r="B8" s="30">
        <v>3</v>
      </c>
      <c r="C8" s="31">
        <v>35</v>
      </c>
      <c r="D8" s="31">
        <v>80</v>
      </c>
      <c r="E8" s="32" t="s">
        <v>8</v>
      </c>
      <c r="G8" s="35">
        <f t="shared" si="0"/>
        <v>1</v>
      </c>
      <c r="H8" s="14">
        <f t="shared" si="1"/>
        <v>1</v>
      </c>
      <c r="I8" s="36">
        <f t="shared" si="2"/>
        <v>0.83333333333333337</v>
      </c>
    </row>
    <row r="10" spans="1:10" x14ac:dyDescent="0.35">
      <c r="B10" s="41" t="s">
        <v>37</v>
      </c>
      <c r="C10" s="42" t="s">
        <v>10</v>
      </c>
      <c r="D10" s="42" t="s">
        <v>2</v>
      </c>
      <c r="E10" s="43" t="s">
        <v>3</v>
      </c>
      <c r="G10" s="41" t="s">
        <v>16</v>
      </c>
      <c r="H10" s="42" t="s">
        <v>3</v>
      </c>
      <c r="I10" s="43" t="s">
        <v>17</v>
      </c>
    </row>
    <row r="11" spans="1:10" ht="28" x14ac:dyDescent="0.35">
      <c r="B11" s="37" t="s">
        <v>11</v>
      </c>
      <c r="C11" s="3">
        <v>25</v>
      </c>
      <c r="D11" s="3">
        <v>50</v>
      </c>
      <c r="E11" s="29">
        <v>90</v>
      </c>
      <c r="G11" s="33" t="s">
        <v>18</v>
      </c>
      <c r="H11" s="4" t="s">
        <v>7</v>
      </c>
      <c r="I11" s="39" t="s">
        <v>29</v>
      </c>
    </row>
    <row r="12" spans="1:10" ht="49" customHeight="1" thickBot="1" x14ac:dyDescent="0.4">
      <c r="B12" s="37" t="s">
        <v>12</v>
      </c>
      <c r="C12" s="3">
        <v>35</v>
      </c>
      <c r="D12" s="3">
        <v>80</v>
      </c>
      <c r="E12" s="29">
        <v>150</v>
      </c>
      <c r="G12" s="35" t="s">
        <v>19</v>
      </c>
      <c r="H12" s="14" t="s">
        <v>21</v>
      </c>
      <c r="I12" s="40" t="s">
        <v>30</v>
      </c>
    </row>
    <row r="13" spans="1:10" x14ac:dyDescent="0.35">
      <c r="B13" s="38" t="s">
        <v>13</v>
      </c>
      <c r="C13" s="14">
        <f>SUM(C5:C8)/4</f>
        <v>30.75</v>
      </c>
      <c r="D13" s="14">
        <f>SUM(D5:D8)/4</f>
        <v>62.5</v>
      </c>
      <c r="E13" s="36">
        <f>SUM(E5:E8)/4</f>
        <v>0</v>
      </c>
      <c r="G13" s="1"/>
      <c r="H13" s="1"/>
      <c r="I13" s="9"/>
    </row>
    <row r="16" spans="1:10" x14ac:dyDescent="0.35">
      <c r="B16" s="18" t="s">
        <v>31</v>
      </c>
      <c r="C16" s="18"/>
      <c r="D16" s="18"/>
      <c r="E16" s="18"/>
      <c r="F16" s="18"/>
      <c r="G16" s="18"/>
      <c r="H16" s="18"/>
      <c r="I16" s="18"/>
      <c r="J16" s="18"/>
    </row>
    <row r="17" spans="1:10" x14ac:dyDescent="0.35">
      <c r="B17" s="19" t="s">
        <v>32</v>
      </c>
      <c r="C17" s="19"/>
      <c r="D17" s="19"/>
      <c r="E17" s="19"/>
      <c r="F17" s="19"/>
      <c r="G17" s="19"/>
      <c r="H17" s="19"/>
      <c r="I17" s="19"/>
      <c r="J17" s="19"/>
    </row>
    <row r="18" spans="1:10" x14ac:dyDescent="0.35">
      <c r="B18" s="19"/>
      <c r="C18" s="19"/>
      <c r="D18" s="19"/>
      <c r="E18" s="19"/>
      <c r="F18" s="19"/>
      <c r="G18" s="19"/>
      <c r="H18" s="19"/>
      <c r="I18" s="19"/>
      <c r="J18" s="19"/>
    </row>
    <row r="19" spans="1:10" x14ac:dyDescent="0.35">
      <c r="B19" s="2"/>
      <c r="C19" s="5"/>
      <c r="D19" s="5"/>
      <c r="E19" s="5"/>
      <c r="F19" s="5"/>
      <c r="G19" s="5"/>
      <c r="H19" s="5"/>
      <c r="I19" s="5"/>
      <c r="J19" s="5"/>
    </row>
    <row r="20" spans="1:10" x14ac:dyDescent="0.35">
      <c r="B20" s="18" t="s">
        <v>22</v>
      </c>
      <c r="C20" s="18"/>
      <c r="D20" s="18"/>
      <c r="E20" s="18"/>
      <c r="F20" s="18"/>
      <c r="G20" s="18"/>
      <c r="H20" s="18"/>
      <c r="I20" s="18"/>
      <c r="J20" s="18"/>
    </row>
    <row r="21" spans="1:10" x14ac:dyDescent="0.35">
      <c r="B21" s="20" t="s">
        <v>33</v>
      </c>
      <c r="C21" s="20"/>
      <c r="D21" s="20"/>
      <c r="E21" s="20"/>
      <c r="F21" s="20"/>
      <c r="G21" s="20"/>
      <c r="H21" s="20"/>
      <c r="I21" s="20"/>
      <c r="J21" s="20"/>
    </row>
    <row r="22" spans="1:10" x14ac:dyDescent="0.35">
      <c r="B22" s="20"/>
      <c r="C22" s="20"/>
      <c r="D22" s="20"/>
      <c r="E22" s="20"/>
      <c r="F22" s="20"/>
      <c r="G22" s="20"/>
      <c r="H22" s="20"/>
      <c r="I22" s="20"/>
      <c r="J22" s="20"/>
    </row>
    <row r="23" spans="1:10" x14ac:dyDescent="0.35"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5"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35">
      <c r="B25" s="8"/>
      <c r="C25" s="8"/>
      <c r="D25" s="8"/>
      <c r="E25" s="8"/>
      <c r="F25" s="8"/>
      <c r="G25" s="8"/>
      <c r="H25" s="8"/>
      <c r="I25" s="8"/>
      <c r="J25" s="8"/>
    </row>
    <row r="26" spans="1:10" ht="15" customHeight="1" x14ac:dyDescent="0.35">
      <c r="B26" s="11"/>
      <c r="C26" s="11"/>
      <c r="D26" s="8"/>
      <c r="E26" s="8"/>
      <c r="F26" s="12"/>
      <c r="G26" s="12"/>
      <c r="H26" s="12"/>
      <c r="I26" s="12"/>
      <c r="J26" s="8"/>
    </row>
    <row r="27" spans="1:10" ht="19.5" customHeight="1" x14ac:dyDescent="0.35">
      <c r="B27" s="8"/>
      <c r="C27" s="7"/>
      <c r="D27" s="8"/>
      <c r="E27" s="8"/>
      <c r="F27" s="12"/>
      <c r="G27" s="12"/>
      <c r="H27" s="12"/>
      <c r="I27" s="12"/>
      <c r="J27" s="8"/>
    </row>
    <row r="28" spans="1:10" x14ac:dyDescent="0.35"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5"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21" x14ac:dyDescent="0.5">
      <c r="A30" s="17" t="s">
        <v>34</v>
      </c>
      <c r="B30" s="17"/>
      <c r="C30" s="17"/>
      <c r="D30" s="17"/>
      <c r="E30" s="17"/>
      <c r="F30" s="17"/>
      <c r="G30" s="17"/>
      <c r="H30" s="17"/>
      <c r="I30" s="17"/>
      <c r="J30" s="10"/>
    </row>
    <row r="35" spans="2:9" x14ac:dyDescent="0.35">
      <c r="B35" s="41" t="s">
        <v>0</v>
      </c>
      <c r="C35" s="42" t="s">
        <v>1</v>
      </c>
      <c r="D35" s="42" t="s">
        <v>2</v>
      </c>
      <c r="E35" s="43" t="s">
        <v>3</v>
      </c>
      <c r="G35" s="41" t="s">
        <v>14</v>
      </c>
      <c r="H35" s="42" t="s">
        <v>15</v>
      </c>
      <c r="I35" s="42" t="s">
        <v>9</v>
      </c>
    </row>
    <row r="36" spans="2:9" x14ac:dyDescent="0.35">
      <c r="B36" s="28" t="s">
        <v>4</v>
      </c>
      <c r="C36" s="3">
        <v>30</v>
      </c>
      <c r="D36" s="3">
        <v>60</v>
      </c>
      <c r="E36" s="29" t="s">
        <v>5</v>
      </c>
      <c r="G36" s="1">
        <f t="shared" ref="G36:G42" si="3">((C36-$C$37)/($C$39-$C$37))</f>
        <v>0.5</v>
      </c>
      <c r="H36" s="1">
        <f t="shared" ref="H36:H42" si="4">((D36-$D$37)/($D$39-$D$37))</f>
        <v>0.33333333333333331</v>
      </c>
      <c r="I36" s="1">
        <f t="shared" ref="I36:I42" si="5">SQRT(SUM(POWER(($G$36-G36),2),POWER(($H$36-H36),2)))</f>
        <v>0</v>
      </c>
    </row>
    <row r="37" spans="2:9" x14ac:dyDescent="0.35">
      <c r="B37" s="28">
        <v>1</v>
      </c>
      <c r="C37" s="3">
        <v>25</v>
      </c>
      <c r="D37" s="3">
        <v>50</v>
      </c>
      <c r="E37" s="29" t="s">
        <v>23</v>
      </c>
      <c r="G37" s="1">
        <f t="shared" si="3"/>
        <v>0</v>
      </c>
      <c r="H37" s="1">
        <f t="shared" si="4"/>
        <v>0</v>
      </c>
      <c r="I37" s="1">
        <f t="shared" si="5"/>
        <v>0.60092521257733156</v>
      </c>
    </row>
    <row r="38" spans="2:9" x14ac:dyDescent="0.35">
      <c r="B38" s="28">
        <v>2</v>
      </c>
      <c r="C38" s="3">
        <v>33</v>
      </c>
      <c r="D38" s="3">
        <v>60</v>
      </c>
      <c r="E38" s="29" t="s">
        <v>24</v>
      </c>
      <c r="G38" s="1">
        <f t="shared" si="3"/>
        <v>0.8</v>
      </c>
      <c r="H38" s="1">
        <f t="shared" si="4"/>
        <v>0.33333333333333331</v>
      </c>
      <c r="I38" s="1">
        <f t="shared" si="5"/>
        <v>0.30000000000000004</v>
      </c>
    </row>
    <row r="39" spans="2:9" x14ac:dyDescent="0.35">
      <c r="B39" s="28">
        <v>3</v>
      </c>
      <c r="C39" s="3">
        <v>35</v>
      </c>
      <c r="D39" s="3">
        <v>80</v>
      </c>
      <c r="E39" s="29" t="s">
        <v>25</v>
      </c>
      <c r="G39" s="1">
        <f t="shared" si="3"/>
        <v>1</v>
      </c>
      <c r="H39" s="1">
        <f t="shared" si="4"/>
        <v>1</v>
      </c>
      <c r="I39" s="1">
        <f t="shared" si="5"/>
        <v>0.83333333333333337</v>
      </c>
    </row>
    <row r="40" spans="2:9" x14ac:dyDescent="0.35">
      <c r="B40" s="28">
        <v>4</v>
      </c>
      <c r="C40" s="3">
        <v>30</v>
      </c>
      <c r="D40" s="3">
        <v>60</v>
      </c>
      <c r="E40" s="29" t="s">
        <v>23</v>
      </c>
      <c r="G40" s="1">
        <f t="shared" si="3"/>
        <v>0.5</v>
      </c>
      <c r="H40" s="1">
        <f t="shared" si="4"/>
        <v>0.33333333333333331</v>
      </c>
      <c r="I40" s="1">
        <f t="shared" si="5"/>
        <v>0</v>
      </c>
    </row>
    <row r="41" spans="2:9" x14ac:dyDescent="0.35">
      <c r="B41" s="28">
        <v>5</v>
      </c>
      <c r="C41" s="3">
        <v>30</v>
      </c>
      <c r="D41" s="3">
        <v>60</v>
      </c>
      <c r="E41" s="29" t="s">
        <v>25</v>
      </c>
      <c r="G41" s="1">
        <f t="shared" si="3"/>
        <v>0.5</v>
      </c>
      <c r="H41" s="1">
        <f t="shared" si="4"/>
        <v>0.33333333333333331</v>
      </c>
      <c r="I41" s="1">
        <f t="shared" si="5"/>
        <v>0</v>
      </c>
    </row>
    <row r="42" spans="2:9" x14ac:dyDescent="0.35">
      <c r="B42" s="30">
        <v>6</v>
      </c>
      <c r="C42" s="31">
        <v>30</v>
      </c>
      <c r="D42" s="31">
        <v>60</v>
      </c>
      <c r="E42" s="32" t="s">
        <v>25</v>
      </c>
      <c r="G42" s="1">
        <f t="shared" si="3"/>
        <v>0.5</v>
      </c>
      <c r="H42" s="1">
        <f t="shared" si="4"/>
        <v>0.33333333333333331</v>
      </c>
      <c r="I42" s="1">
        <f t="shared" si="5"/>
        <v>0</v>
      </c>
    </row>
    <row r="43" spans="2:9" x14ac:dyDescent="0.35">
      <c r="B43" s="2"/>
      <c r="C43" s="2"/>
      <c r="D43" s="2"/>
      <c r="E43" s="2"/>
      <c r="G43" s="1"/>
      <c r="H43" s="1"/>
      <c r="I43" s="1"/>
    </row>
    <row r="44" spans="2:9" x14ac:dyDescent="0.35">
      <c r="B44" s="41" t="s">
        <v>37</v>
      </c>
      <c r="C44" s="42" t="s">
        <v>10</v>
      </c>
      <c r="D44" s="43" t="s">
        <v>2</v>
      </c>
      <c r="E44" s="6"/>
      <c r="G44" s="41" t="s">
        <v>16</v>
      </c>
      <c r="H44" s="42" t="s">
        <v>3</v>
      </c>
      <c r="I44" s="43" t="s">
        <v>17</v>
      </c>
    </row>
    <row r="45" spans="2:9" ht="15" customHeight="1" x14ac:dyDescent="0.35">
      <c r="B45" s="37" t="s">
        <v>11</v>
      </c>
      <c r="C45" s="3">
        <v>25</v>
      </c>
      <c r="D45" s="29">
        <v>50</v>
      </c>
      <c r="E45" s="2"/>
      <c r="G45" s="33" t="s">
        <v>20</v>
      </c>
      <c r="H45" s="4" t="s">
        <v>25</v>
      </c>
      <c r="I45" s="44" t="s">
        <v>35</v>
      </c>
    </row>
    <row r="46" spans="2:9" x14ac:dyDescent="0.35">
      <c r="B46" s="37" t="s">
        <v>12</v>
      </c>
      <c r="C46" s="3">
        <v>35</v>
      </c>
      <c r="D46" s="29">
        <v>80</v>
      </c>
      <c r="E46" s="2"/>
      <c r="G46" s="33"/>
      <c r="H46" s="4"/>
      <c r="I46" s="44"/>
    </row>
    <row r="47" spans="2:9" x14ac:dyDescent="0.35">
      <c r="B47" s="38" t="s">
        <v>13</v>
      </c>
      <c r="C47" s="14">
        <f>SUM(C36:C42)/7</f>
        <v>30.428571428571427</v>
      </c>
      <c r="D47" s="36">
        <f>SUM(D36:D42)/7</f>
        <v>61.428571428571431</v>
      </c>
      <c r="E47" s="1"/>
      <c r="G47" s="35"/>
      <c r="H47" s="14"/>
      <c r="I47" s="13"/>
    </row>
    <row r="49" spans="2:10" ht="16" customHeight="1" thickBot="1" x14ac:dyDescent="0.4">
      <c r="B49" s="21" t="s">
        <v>26</v>
      </c>
      <c r="C49" s="21"/>
      <c r="D49" s="21"/>
      <c r="E49" s="21"/>
      <c r="F49" s="21"/>
      <c r="G49" s="21"/>
      <c r="H49" s="21"/>
      <c r="I49" s="21"/>
      <c r="J49" s="21"/>
    </row>
    <row r="50" spans="2:10" x14ac:dyDescent="0.35">
      <c r="B50" s="22" t="s">
        <v>36</v>
      </c>
      <c r="C50" s="23"/>
      <c r="D50" s="23"/>
      <c r="E50" s="23"/>
      <c r="F50" s="23"/>
      <c r="G50" s="23"/>
      <c r="H50" s="23"/>
      <c r="I50" s="23"/>
      <c r="J50" s="24"/>
    </row>
    <row r="51" spans="2:10" ht="15" thickBot="1" x14ac:dyDescent="0.4">
      <c r="B51" s="25"/>
      <c r="C51" s="26"/>
      <c r="D51" s="26"/>
      <c r="E51" s="26"/>
      <c r="F51" s="26"/>
      <c r="G51" s="26"/>
      <c r="H51" s="26"/>
      <c r="I51" s="26"/>
      <c r="J51" s="27"/>
    </row>
  </sheetData>
  <mergeCells count="9">
    <mergeCell ref="B49:J49"/>
    <mergeCell ref="B50:J51"/>
    <mergeCell ref="B1:I1"/>
    <mergeCell ref="A30:I30"/>
    <mergeCell ref="A2:I2"/>
    <mergeCell ref="B16:J16"/>
    <mergeCell ref="B17:J18"/>
    <mergeCell ref="B20:J20"/>
    <mergeCell ref="B21:J22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sagar</dc:creator>
  <cp:lastModifiedBy>Manan Bhatt</cp:lastModifiedBy>
  <dcterms:created xsi:type="dcterms:W3CDTF">2018-04-10T16:56:22Z</dcterms:created>
  <dcterms:modified xsi:type="dcterms:W3CDTF">2020-03-31T23:49:28Z</dcterms:modified>
</cp:coreProperties>
</file>