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PORTANT\Important PDFs\7th Sem notes\OM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A3" i="1"/>
  <c r="A4" i="1" s="1"/>
  <c r="A5" i="1" s="1"/>
  <c r="A6" i="1" s="1"/>
  <c r="A7" i="1" s="1"/>
  <c r="D2" i="1"/>
  <c r="F2" i="1" s="1"/>
  <c r="H2" i="1" s="1"/>
  <c r="E2" i="1" l="1"/>
  <c r="G2" i="1" s="1"/>
  <c r="I2" i="1" s="1"/>
  <c r="J2" i="1" s="1"/>
  <c r="C3" i="1" l="1"/>
  <c r="B3" i="1"/>
  <c r="D3" i="1" l="1"/>
  <c r="F3" i="1" s="1"/>
  <c r="H3" i="1" s="1"/>
  <c r="E3" i="1"/>
  <c r="G3" i="1" s="1"/>
  <c r="I3" i="1" l="1"/>
  <c r="J3" i="1" s="1"/>
  <c r="B4" i="1" l="1"/>
  <c r="C4" i="1"/>
  <c r="D4" i="1" l="1"/>
  <c r="E4" i="1"/>
  <c r="G4" i="1" s="1"/>
  <c r="F4" i="1"/>
  <c r="H4" i="1" s="1"/>
  <c r="I4" i="1" l="1"/>
  <c r="J4" i="1" s="1"/>
  <c r="B5" i="1" l="1"/>
  <c r="C5" i="1"/>
  <c r="D5" i="1" l="1"/>
  <c r="E5" i="1" s="1"/>
  <c r="G5" i="1" s="1"/>
  <c r="F5" i="1"/>
  <c r="H5" i="1" s="1"/>
  <c r="I5" i="1" l="1"/>
  <c r="J5" i="1" s="1"/>
  <c r="B6" i="1" s="1"/>
  <c r="C6" i="1" l="1"/>
  <c r="D6" i="1" s="1"/>
  <c r="E6" i="1" s="1"/>
  <c r="G6" i="1" s="1"/>
  <c r="F6" i="1" l="1"/>
  <c r="H6" i="1" s="1"/>
  <c r="I6" i="1" s="1"/>
  <c r="J6" i="1" s="1"/>
  <c r="B7" i="1" s="1"/>
  <c r="C7" i="1" l="1"/>
  <c r="D7" i="1"/>
  <c r="F7" i="1" s="1"/>
  <c r="H7" i="1" s="1"/>
  <c r="E7" i="1"/>
  <c r="G7" i="1" s="1"/>
  <c r="I7" i="1" s="1"/>
  <c r="J7" i="1" s="1"/>
</calcChain>
</file>

<file path=xl/sharedStrings.xml><?xml version="1.0" encoding="utf-8"?>
<sst xmlns="http://schemas.openxmlformats.org/spreadsheetml/2006/main" count="13" uniqueCount="13">
  <si>
    <t>J</t>
  </si>
  <si>
    <t>a</t>
  </si>
  <si>
    <t>b</t>
  </si>
  <si>
    <t>I</t>
  </si>
  <si>
    <t>xl</t>
  </si>
  <si>
    <t>xu</t>
  </si>
  <si>
    <t>f(xl)</t>
  </si>
  <si>
    <t>f(xu)</t>
  </si>
  <si>
    <t>Condition</t>
  </si>
  <si>
    <t>Elimination</t>
  </si>
  <si>
    <t>f(x) = x^3 - 3x^2 - 2x + 4</t>
  </si>
  <si>
    <t>e = 0.4</t>
  </si>
  <si>
    <t>Min(f(x)) in x=(0, 4) for e=4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</si>
</sst>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"/>
  <sheetViews>
    <sheetView tabSelected="1" zoomScale="130" zoomScaleNormal="130" workbookViewId="0">
      <selection activeCell="K5" sqref="K5"/>
    </sheetView>
  </sheetViews>
  <sheetFormatPr defaultColWidth="0" defaultRowHeight="15" zeroHeight="1" x14ac:dyDescent="0.25"/>
  <cols>
    <col min="1" max="8" width="9.140625" customWidth="1"/>
    <col min="9" max="9" width="9.42578125" customWidth="1"/>
    <col min="10" max="10" width="10.85546875" customWidth="1"/>
    <col min="11" max="11" width="9.140625" customWidth="1"/>
    <col min="12" max="12" width="26" customWidth="1"/>
    <col min="13" max="16383" width="9.140625" hidden="1"/>
    <col min="16384" max="16384" width="0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5">
      <c r="A2">
        <v>1</v>
      </c>
      <c r="B2">
        <v>0</v>
      </c>
      <c r="C2">
        <v>4</v>
      </c>
      <c r="D2">
        <f>(C2-B2)</f>
        <v>4</v>
      </c>
      <c r="E2">
        <f>(C2-0.618*D2)</f>
        <v>1.528</v>
      </c>
      <c r="F2">
        <f>(B2+0.618*D2)</f>
        <v>2.472</v>
      </c>
      <c r="G2">
        <f>((E2^3)-(3*(E2^2))-(2*E2)+4)</f>
        <v>-2.4928020479999997</v>
      </c>
      <c r="H2">
        <f>((F2^3)-(3*(F2^2))-(2*F2)+4)</f>
        <v>-4.1704939520000011</v>
      </c>
      <c r="I2" t="str">
        <f>IF(G2&gt;H2, "f1&gt;f2", "f1&lt;f2")</f>
        <v>f1&gt;f2</v>
      </c>
      <c r="J2" t="str">
        <f>IF(I2="f1&gt;f2", "[a, xl]", "[xu, b]")</f>
        <v>[a, xl]</v>
      </c>
      <c r="L2" t="s">
        <v>10</v>
      </c>
    </row>
    <row r="3" spans="1:12" x14ac:dyDescent="0.25">
      <c r="A3">
        <f>(A2+1)</f>
        <v>2</v>
      </c>
      <c r="B3">
        <f>IF(J2="[a, xl]", E2, B2)</f>
        <v>1.528</v>
      </c>
      <c r="C3">
        <f>IF(J2="[xu, b]", F2, C2)</f>
        <v>4</v>
      </c>
      <c r="D3">
        <f>(C3-B3)</f>
        <v>2.472</v>
      </c>
      <c r="E3">
        <f>(C3-0.618*D3)</f>
        <v>2.4723040000000003</v>
      </c>
      <c r="F3">
        <f>(B3+0.618*D3)</f>
        <v>3.0556960000000002</v>
      </c>
      <c r="G3">
        <f>((E3^3)-(3*(E3^2))-(2*E3)+4)</f>
        <v>-4.1700374368548481</v>
      </c>
      <c r="H3">
        <f>((F3^3)-(3*(F3^2))-(2*F3)+4)</f>
        <v>-1.5913429620382029</v>
      </c>
      <c r="I3" t="str">
        <f>IF(G3&gt;H3, "f1&gt;f2", "f1&lt;f2")</f>
        <v>f1&lt;f2</v>
      </c>
      <c r="J3" t="str">
        <f>IF(I3="f1&gt;f2", "[a, xl]", "[xu, b]")</f>
        <v>[xu, b]</v>
      </c>
      <c r="L3" t="s">
        <v>11</v>
      </c>
    </row>
    <row r="4" spans="1:12" x14ac:dyDescent="0.25">
      <c r="A4">
        <f t="shared" ref="A4:A7" si="0">(A3+1)</f>
        <v>3</v>
      </c>
      <c r="B4">
        <f t="shared" ref="B4:B7" si="1">IF(J3="[a, xl]", E3, B3)</f>
        <v>1.528</v>
      </c>
      <c r="C4">
        <f t="shared" ref="C4:C7" si="2">IF(J3="[xu, b]", F3, C3)</f>
        <v>3.0556960000000002</v>
      </c>
      <c r="D4">
        <f t="shared" ref="D4:D7" si="3">(C4-B4)</f>
        <v>1.5276960000000002</v>
      </c>
      <c r="E4">
        <f t="shared" ref="E4:E7" si="4">(C4-0.618*D4)</f>
        <v>2.1115798720000001</v>
      </c>
      <c r="F4">
        <f t="shared" ref="F4:F7" si="5">(B4+0.618*D4)</f>
        <v>2.4721161280000001</v>
      </c>
      <c r="G4">
        <f t="shared" ref="G4:G7" si="6">((E4^3)-(3*(E4^2))-(2*E4)+4)</f>
        <v>-4.1844203635179102</v>
      </c>
      <c r="H4">
        <f t="shared" ref="H4:H7" si="7">((F4^3)-(3*(F4^2))-(2*F4)+4)</f>
        <v>-4.1703196595684702</v>
      </c>
      <c r="I4" t="str">
        <f t="shared" ref="I4:I7" si="8">IF(G4&gt;H4, "f1&gt;f2", "f1&lt;f2")</f>
        <v>f1&lt;f2</v>
      </c>
      <c r="J4" t="str">
        <f t="shared" ref="J4:J7" si="9">IF(I4="f1&gt;f2", "[a, xl]", "[xu, b]")</f>
        <v>[xu, b]</v>
      </c>
    </row>
    <row r="5" spans="1:12" x14ac:dyDescent="0.25">
      <c r="A5">
        <f t="shared" si="0"/>
        <v>4</v>
      </c>
      <c r="B5">
        <f t="shared" si="1"/>
        <v>1.528</v>
      </c>
      <c r="C5">
        <f t="shared" si="2"/>
        <v>2.4721161280000001</v>
      </c>
      <c r="D5">
        <f t="shared" si="3"/>
        <v>0.94411612800000011</v>
      </c>
      <c r="E5">
        <f t="shared" si="4"/>
        <v>1.8886523608960002</v>
      </c>
      <c r="F5">
        <f t="shared" si="5"/>
        <v>2.111463767104</v>
      </c>
      <c r="G5">
        <f t="shared" si="6"/>
        <v>-3.7414903526601417</v>
      </c>
      <c r="H5">
        <f t="shared" si="7"/>
        <v>-4.1842701751321272</v>
      </c>
      <c r="I5" t="str">
        <f t="shared" si="8"/>
        <v>f1&gt;f2</v>
      </c>
      <c r="J5" t="str">
        <f t="shared" si="9"/>
        <v>[a, xl]</v>
      </c>
    </row>
    <row r="6" spans="1:12" x14ac:dyDescent="0.25">
      <c r="A6">
        <f t="shared" si="0"/>
        <v>5</v>
      </c>
      <c r="B6">
        <f t="shared" si="1"/>
        <v>1.8886523608960002</v>
      </c>
      <c r="C6">
        <f t="shared" si="2"/>
        <v>2.4721161280000001</v>
      </c>
      <c r="D6">
        <f t="shared" si="3"/>
        <v>0.58346376710399994</v>
      </c>
      <c r="E6">
        <f t="shared" si="4"/>
        <v>2.1115355199297281</v>
      </c>
      <c r="F6">
        <f t="shared" si="5"/>
        <v>2.2492329689662722</v>
      </c>
      <c r="G6">
        <f t="shared" si="6"/>
        <v>-4.1843630021664602</v>
      </c>
      <c r="H6">
        <f t="shared" si="7"/>
        <v>-4.2966330969909556</v>
      </c>
      <c r="I6" t="str">
        <f t="shared" si="8"/>
        <v>f1&gt;f2</v>
      </c>
      <c r="J6" t="str">
        <f t="shared" si="9"/>
        <v>[a, xl]</v>
      </c>
      <c r="L6" t="s">
        <v>12</v>
      </c>
    </row>
    <row r="7" spans="1:12" x14ac:dyDescent="0.25">
      <c r="A7">
        <f t="shared" si="0"/>
        <v>6</v>
      </c>
      <c r="B7">
        <f t="shared" si="1"/>
        <v>2.1115355199297281</v>
      </c>
      <c r="C7">
        <f t="shared" si="2"/>
        <v>2.4721161280000001</v>
      </c>
      <c r="D7" s="2">
        <f t="shared" si="3"/>
        <v>0.36058060807027204</v>
      </c>
      <c r="E7">
        <f t="shared" si="4"/>
        <v>2.249277312212572</v>
      </c>
      <c r="F7">
        <f t="shared" si="5"/>
        <v>2.3343743357171562</v>
      </c>
      <c r="G7">
        <f t="shared" si="6"/>
        <v>-4.2966472019027293</v>
      </c>
      <c r="H7">
        <f t="shared" si="7"/>
        <v>-4.2959449596297183</v>
      </c>
      <c r="I7" t="str">
        <f t="shared" si="8"/>
        <v>f1&lt;f2</v>
      </c>
      <c r="J7" t="str">
        <f t="shared" si="9"/>
        <v>[xu, b]</v>
      </c>
      <c r="L7" s="3">
        <f>MIN(G7, H7)</f>
        <v>-4.2966472019027293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Shrivastava</dc:creator>
  <cp:lastModifiedBy>Manas Shrivastava</cp:lastModifiedBy>
  <dcterms:created xsi:type="dcterms:W3CDTF">2020-08-28T07:45:31Z</dcterms:created>
  <dcterms:modified xsi:type="dcterms:W3CDTF">2020-08-28T08:01:09Z</dcterms:modified>
</cp:coreProperties>
</file>