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_pilani\3-1\DRM\Drm Project\"/>
    </mc:Choice>
  </mc:AlternateContent>
  <xr:revisionPtr revIDLastSave="0" documentId="13_ncr:1_{EDFA055F-2BF6-41D4-905E-0A68A4AEA759}" xr6:coauthVersionLast="47" xr6:coauthVersionMax="47" xr10:uidLastSave="{00000000-0000-0000-0000-000000000000}"/>
  <bookViews>
    <workbookView xWindow="-110" yWindow="-110" windowWidth="19420" windowHeight="10420" xr2:uid="{7C5AC8A7-CD85-4B9F-BB53-BCEEC94FBC93}"/>
  </bookViews>
  <sheets>
    <sheet name="BSOFT_NEAR" sheetId="1" r:id="rId1"/>
    <sheet name="BSOFT_F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6" i="1"/>
  <c r="AC7" i="1"/>
  <c r="AC8" i="1"/>
  <c r="AC9" i="1"/>
  <c r="AC10" i="1"/>
  <c r="AC11" i="1"/>
  <c r="AC12" i="1"/>
  <c r="AC13" i="1"/>
  <c r="AC14" i="1"/>
  <c r="AC15" i="1"/>
  <c r="AC16" i="1"/>
  <c r="AC6" i="1"/>
  <c r="AB6" i="1"/>
  <c r="AB7" i="1"/>
  <c r="AB8" i="1"/>
  <c r="AB9" i="1"/>
  <c r="AB10" i="1"/>
  <c r="AB11" i="1"/>
  <c r="AB12" i="1"/>
  <c r="AB13" i="1"/>
  <c r="AB14" i="1"/>
  <c r="AB15" i="1"/>
  <c r="AB16" i="1"/>
  <c r="AB5" i="1"/>
  <c r="AA6" i="1"/>
  <c r="AA8" i="1"/>
  <c r="AA12" i="1"/>
  <c r="AA13" i="1"/>
  <c r="AA14" i="1"/>
  <c r="AA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6" i="1"/>
  <c r="P47" i="1"/>
  <c r="P49" i="1"/>
  <c r="P50" i="1"/>
  <c r="P51" i="1"/>
  <c r="P52" i="1"/>
  <c r="P53" i="1"/>
  <c r="P54" i="1"/>
  <c r="P56" i="1"/>
  <c r="P4" i="1"/>
  <c r="H217" i="1"/>
  <c r="G123" i="1"/>
  <c r="G69" i="1"/>
  <c r="G7" i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H120" i="1" s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H152" i="1" s="1"/>
  <c r="E153" i="1"/>
  <c r="H153" i="1" s="1"/>
  <c r="E154" i="1"/>
  <c r="H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H160" i="1" s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H168" i="1" s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H176" i="1" s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H184" i="1" s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H192" i="1" s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H200" i="1" s="1"/>
  <c r="E201" i="1"/>
  <c r="H201" i="1" s="1"/>
  <c r="E202" i="1"/>
  <c r="H202" i="1" s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H208" i="1" s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H216" i="1" s="1"/>
  <c r="E217" i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H224" i="1" s="1"/>
  <c r="E225" i="1"/>
  <c r="H225" i="1" s="1"/>
  <c r="E226" i="1"/>
  <c r="H226" i="1" s="1"/>
  <c r="E227" i="1"/>
  <c r="H227" i="1" s="1"/>
  <c r="E228" i="1"/>
  <c r="H228" i="1" s="1"/>
  <c r="E229" i="1"/>
  <c r="H229" i="1" s="1"/>
  <c r="E5" i="1"/>
  <c r="H5" i="1" s="1"/>
  <c r="I229" i="2"/>
  <c r="F229" i="2"/>
  <c r="I228" i="2"/>
  <c r="F228" i="2"/>
  <c r="I227" i="2"/>
  <c r="F227" i="2"/>
  <c r="I226" i="2"/>
  <c r="F226" i="2"/>
  <c r="I225" i="2"/>
  <c r="F225" i="2"/>
  <c r="I224" i="2"/>
  <c r="F224" i="2"/>
  <c r="I223" i="2"/>
  <c r="F223" i="2"/>
  <c r="I222" i="2"/>
  <c r="F222" i="2"/>
  <c r="I221" i="2"/>
  <c r="F221" i="2"/>
  <c r="I220" i="2"/>
  <c r="F220" i="2"/>
  <c r="I219" i="2"/>
  <c r="F219" i="2"/>
  <c r="I218" i="2"/>
  <c r="F218" i="2"/>
  <c r="I217" i="2"/>
  <c r="F217" i="2"/>
  <c r="I216" i="2"/>
  <c r="F216" i="2"/>
  <c r="I215" i="2"/>
  <c r="F215" i="2"/>
  <c r="I214" i="2"/>
  <c r="F214" i="2"/>
  <c r="I213" i="2"/>
  <c r="F213" i="2"/>
  <c r="I212" i="2"/>
  <c r="F212" i="2"/>
  <c r="I211" i="2"/>
  <c r="F211" i="2"/>
  <c r="I210" i="2"/>
  <c r="F210" i="2"/>
  <c r="I209" i="2"/>
  <c r="F209" i="2"/>
  <c r="I208" i="2"/>
  <c r="F208" i="2"/>
  <c r="I207" i="2"/>
  <c r="F207" i="2"/>
  <c r="I206" i="2"/>
  <c r="F206" i="2"/>
  <c r="I205" i="2"/>
  <c r="F205" i="2"/>
  <c r="I204" i="2"/>
  <c r="F204" i="2"/>
  <c r="I203" i="2"/>
  <c r="F203" i="2"/>
  <c r="I202" i="2"/>
  <c r="F202" i="2"/>
  <c r="I201" i="2"/>
  <c r="F201" i="2"/>
  <c r="I200" i="2"/>
  <c r="F200" i="2"/>
  <c r="I199" i="2"/>
  <c r="F199" i="2"/>
  <c r="I198" i="2"/>
  <c r="F198" i="2"/>
  <c r="I197" i="2"/>
  <c r="F197" i="2"/>
  <c r="I196" i="2"/>
  <c r="F196" i="2"/>
  <c r="I195" i="2"/>
  <c r="F195" i="2"/>
  <c r="I194" i="2"/>
  <c r="F194" i="2"/>
  <c r="I193" i="2"/>
  <c r="F193" i="2"/>
  <c r="I192" i="2"/>
  <c r="F192" i="2"/>
  <c r="I191" i="2"/>
  <c r="F191" i="2"/>
  <c r="I190" i="2"/>
  <c r="F190" i="2"/>
  <c r="I189" i="2"/>
  <c r="F189" i="2"/>
  <c r="I188" i="2"/>
  <c r="F188" i="2"/>
  <c r="I187" i="2"/>
  <c r="F187" i="2"/>
  <c r="I186" i="2"/>
  <c r="F186" i="2"/>
  <c r="I185" i="2"/>
  <c r="F185" i="2"/>
  <c r="I184" i="2"/>
  <c r="F184" i="2"/>
  <c r="I183" i="2"/>
  <c r="F183" i="2"/>
  <c r="I182" i="2"/>
  <c r="F182" i="2"/>
  <c r="I181" i="2"/>
  <c r="F181" i="2"/>
  <c r="I180" i="2"/>
  <c r="F180" i="2"/>
  <c r="I179" i="2"/>
  <c r="F179" i="2"/>
  <c r="I178" i="2"/>
  <c r="F178" i="2"/>
  <c r="I177" i="2"/>
  <c r="F177" i="2"/>
  <c r="I176" i="2"/>
  <c r="F176" i="2"/>
  <c r="I175" i="2"/>
  <c r="F175" i="2"/>
  <c r="I174" i="2"/>
  <c r="F174" i="2"/>
  <c r="I173" i="2"/>
  <c r="F173" i="2"/>
  <c r="I172" i="2"/>
  <c r="F172" i="2"/>
  <c r="I171" i="2"/>
  <c r="F171" i="2"/>
  <c r="I170" i="2"/>
  <c r="F170" i="2"/>
  <c r="I169" i="2"/>
  <c r="F169" i="2"/>
  <c r="I168" i="2"/>
  <c r="F168" i="2"/>
  <c r="I167" i="2"/>
  <c r="F167" i="2"/>
  <c r="I166" i="2"/>
  <c r="F166" i="2"/>
  <c r="I165" i="2"/>
  <c r="F165" i="2"/>
  <c r="I164" i="2"/>
  <c r="F164" i="2"/>
  <c r="I163" i="2"/>
  <c r="F163" i="2"/>
  <c r="I162" i="2"/>
  <c r="F162" i="2"/>
  <c r="I161" i="2"/>
  <c r="F161" i="2"/>
  <c r="I160" i="2"/>
  <c r="F160" i="2"/>
  <c r="I159" i="2"/>
  <c r="F159" i="2"/>
  <c r="I158" i="2"/>
  <c r="F158" i="2"/>
  <c r="I157" i="2"/>
  <c r="F157" i="2"/>
  <c r="I156" i="2"/>
  <c r="F156" i="2"/>
  <c r="I155" i="2"/>
  <c r="F155" i="2"/>
  <c r="I154" i="2"/>
  <c r="F154" i="2"/>
  <c r="I153" i="2"/>
  <c r="F153" i="2"/>
  <c r="I152" i="2"/>
  <c r="F152" i="2"/>
  <c r="I151" i="2"/>
  <c r="F151" i="2"/>
  <c r="I150" i="2"/>
  <c r="F150" i="2"/>
  <c r="I149" i="2"/>
  <c r="F149" i="2"/>
  <c r="I148" i="2"/>
  <c r="F148" i="2"/>
  <c r="I147" i="2"/>
  <c r="F147" i="2"/>
  <c r="I146" i="2"/>
  <c r="F146" i="2"/>
  <c r="I145" i="2"/>
  <c r="F145" i="2"/>
  <c r="I144" i="2"/>
  <c r="F144" i="2"/>
  <c r="I143" i="2"/>
  <c r="F143" i="2"/>
  <c r="I142" i="2"/>
  <c r="F142" i="2"/>
  <c r="I141" i="2"/>
  <c r="F141" i="2"/>
  <c r="I140" i="2"/>
  <c r="F140" i="2"/>
  <c r="I139" i="2"/>
  <c r="F139" i="2"/>
  <c r="I138" i="2"/>
  <c r="F138" i="2"/>
  <c r="I137" i="2"/>
  <c r="F137" i="2"/>
  <c r="I136" i="2"/>
  <c r="F136" i="2"/>
  <c r="I135" i="2"/>
  <c r="F135" i="2"/>
  <c r="I134" i="2"/>
  <c r="F134" i="2"/>
  <c r="I133" i="2"/>
  <c r="F133" i="2"/>
  <c r="I132" i="2"/>
  <c r="F132" i="2"/>
  <c r="I131" i="2"/>
  <c r="F131" i="2"/>
  <c r="I130" i="2"/>
  <c r="F130" i="2"/>
  <c r="I129" i="2"/>
  <c r="F129" i="2"/>
  <c r="I128" i="2"/>
  <c r="F128" i="2"/>
  <c r="I127" i="2"/>
  <c r="F127" i="2"/>
  <c r="I126" i="2"/>
  <c r="F126" i="2"/>
  <c r="I125" i="2"/>
  <c r="F125" i="2"/>
  <c r="I124" i="2"/>
  <c r="F124" i="2"/>
  <c r="I123" i="2"/>
  <c r="H123" i="2"/>
  <c r="F123" i="2"/>
  <c r="F122" i="2"/>
  <c r="I122" i="2" s="1"/>
  <c r="I121" i="2"/>
  <c r="F121" i="2"/>
  <c r="F120" i="2"/>
  <c r="I120" i="2" s="1"/>
  <c r="I119" i="2"/>
  <c r="F119" i="2"/>
  <c r="F118" i="2"/>
  <c r="I118" i="2" s="1"/>
  <c r="I117" i="2"/>
  <c r="F117" i="2"/>
  <c r="F116" i="2"/>
  <c r="I116" i="2" s="1"/>
  <c r="I115" i="2"/>
  <c r="F115" i="2"/>
  <c r="F114" i="2"/>
  <c r="I114" i="2" s="1"/>
  <c r="I113" i="2"/>
  <c r="F113" i="2"/>
  <c r="F112" i="2"/>
  <c r="I112" i="2" s="1"/>
  <c r="I111" i="2"/>
  <c r="F111" i="2"/>
  <c r="F110" i="2"/>
  <c r="I110" i="2" s="1"/>
  <c r="I109" i="2"/>
  <c r="F109" i="2"/>
  <c r="F108" i="2"/>
  <c r="I108" i="2" s="1"/>
  <c r="I107" i="2"/>
  <c r="F107" i="2"/>
  <c r="F106" i="2"/>
  <c r="I106" i="2" s="1"/>
  <c r="I105" i="2"/>
  <c r="F105" i="2"/>
  <c r="F104" i="2"/>
  <c r="I104" i="2" s="1"/>
  <c r="I103" i="2"/>
  <c r="F103" i="2"/>
  <c r="F102" i="2"/>
  <c r="I102" i="2" s="1"/>
  <c r="I101" i="2"/>
  <c r="F101" i="2"/>
  <c r="F100" i="2"/>
  <c r="I100" i="2" s="1"/>
  <c r="I99" i="2"/>
  <c r="F99" i="2"/>
  <c r="F98" i="2"/>
  <c r="I98" i="2" s="1"/>
  <c r="I97" i="2"/>
  <c r="F97" i="2"/>
  <c r="F96" i="2"/>
  <c r="I96" i="2" s="1"/>
  <c r="I95" i="2"/>
  <c r="F95" i="2"/>
  <c r="F94" i="2"/>
  <c r="I94" i="2" s="1"/>
  <c r="I93" i="2"/>
  <c r="F93" i="2"/>
  <c r="F92" i="2"/>
  <c r="I92" i="2" s="1"/>
  <c r="I91" i="2"/>
  <c r="F91" i="2"/>
  <c r="F90" i="2"/>
  <c r="I90" i="2" s="1"/>
  <c r="I89" i="2"/>
  <c r="F89" i="2"/>
  <c r="F88" i="2"/>
  <c r="I88" i="2" s="1"/>
  <c r="I87" i="2"/>
  <c r="F87" i="2"/>
  <c r="F86" i="2"/>
  <c r="I86" i="2" s="1"/>
  <c r="I85" i="2"/>
  <c r="F85" i="2"/>
  <c r="F84" i="2"/>
  <c r="I84" i="2" s="1"/>
  <c r="I83" i="2"/>
  <c r="F83" i="2"/>
  <c r="F82" i="2"/>
  <c r="I82" i="2" s="1"/>
  <c r="I81" i="2"/>
  <c r="F81" i="2"/>
  <c r="F80" i="2"/>
  <c r="I80" i="2" s="1"/>
  <c r="I79" i="2"/>
  <c r="F79" i="2"/>
  <c r="F78" i="2"/>
  <c r="I78" i="2" s="1"/>
  <c r="I77" i="2"/>
  <c r="F77" i="2"/>
  <c r="F76" i="2"/>
  <c r="I76" i="2" s="1"/>
  <c r="I75" i="2"/>
  <c r="F75" i="2"/>
  <c r="F74" i="2"/>
  <c r="I74" i="2" s="1"/>
  <c r="I73" i="2"/>
  <c r="F73" i="2"/>
  <c r="F72" i="2"/>
  <c r="I72" i="2" s="1"/>
  <c r="I71" i="2"/>
  <c r="F71" i="2"/>
  <c r="F70" i="2"/>
  <c r="I70" i="2" s="1"/>
  <c r="I69" i="2"/>
  <c r="H69" i="2"/>
  <c r="F69" i="2"/>
  <c r="I68" i="2"/>
  <c r="F68" i="2"/>
  <c r="I67" i="2"/>
  <c r="F67" i="2"/>
  <c r="I66" i="2"/>
  <c r="F66" i="2"/>
  <c r="I65" i="2"/>
  <c r="F65" i="2"/>
  <c r="I64" i="2"/>
  <c r="F64" i="2"/>
  <c r="I63" i="2"/>
  <c r="F63" i="2"/>
  <c r="I62" i="2"/>
  <c r="F62" i="2"/>
  <c r="I61" i="2"/>
  <c r="F61" i="2"/>
  <c r="I60" i="2"/>
  <c r="F60" i="2"/>
  <c r="I59" i="2"/>
  <c r="F59" i="2"/>
  <c r="I58" i="2"/>
  <c r="F58" i="2"/>
  <c r="I57" i="2"/>
  <c r="F57" i="2"/>
  <c r="S56" i="2"/>
  <c r="R56" i="2"/>
  <c r="T56" i="2" s="1"/>
  <c r="W56" i="2" s="1"/>
  <c r="I56" i="2"/>
  <c r="F56" i="2"/>
  <c r="S55" i="2"/>
  <c r="F55" i="2"/>
  <c r="I55" i="2" s="1"/>
  <c r="S54" i="2"/>
  <c r="R54" i="2"/>
  <c r="T55" i="2" s="1"/>
  <c r="W55" i="2" s="1"/>
  <c r="F54" i="2"/>
  <c r="I54" i="2" s="1"/>
  <c r="S53" i="2"/>
  <c r="R53" i="2"/>
  <c r="T54" i="2" s="1"/>
  <c r="W54" i="2" s="1"/>
  <c r="F53" i="2"/>
  <c r="I53" i="2" s="1"/>
  <c r="S52" i="2"/>
  <c r="R52" i="2"/>
  <c r="F52" i="2"/>
  <c r="I52" i="2" s="1"/>
  <c r="S51" i="2"/>
  <c r="R51" i="2"/>
  <c r="T52" i="2" s="1"/>
  <c r="W52" i="2" s="1"/>
  <c r="F51" i="2"/>
  <c r="I51" i="2" s="1"/>
  <c r="S50" i="2"/>
  <c r="R50" i="2"/>
  <c r="F50" i="2"/>
  <c r="I50" i="2" s="1"/>
  <c r="S49" i="2"/>
  <c r="R49" i="2"/>
  <c r="T50" i="2" s="1"/>
  <c r="W50" i="2" s="1"/>
  <c r="F49" i="2"/>
  <c r="I49" i="2" s="1"/>
  <c r="T48" i="2"/>
  <c r="W48" i="2" s="1"/>
  <c r="S48" i="2"/>
  <c r="I48" i="2"/>
  <c r="F48" i="2"/>
  <c r="S47" i="2"/>
  <c r="R47" i="2"/>
  <c r="F47" i="2"/>
  <c r="I47" i="2" s="1"/>
  <c r="S46" i="2"/>
  <c r="R46" i="2"/>
  <c r="T47" i="2" s="1"/>
  <c r="W47" i="2" s="1"/>
  <c r="I46" i="2"/>
  <c r="F46" i="2"/>
  <c r="T45" i="2"/>
  <c r="W45" i="2" s="1"/>
  <c r="S45" i="2"/>
  <c r="F45" i="2"/>
  <c r="I45" i="2" s="1"/>
  <c r="S44" i="2"/>
  <c r="R44" i="2"/>
  <c r="F44" i="2"/>
  <c r="I44" i="2" s="1"/>
  <c r="S43" i="2"/>
  <c r="R43" i="2"/>
  <c r="F43" i="2"/>
  <c r="I43" i="2" s="1"/>
  <c r="S42" i="2"/>
  <c r="R42" i="2"/>
  <c r="F42" i="2"/>
  <c r="I42" i="2" s="1"/>
  <c r="S41" i="2"/>
  <c r="R41" i="2"/>
  <c r="T41" i="2" s="1"/>
  <c r="W41" i="2" s="1"/>
  <c r="F41" i="2"/>
  <c r="I41" i="2" s="1"/>
  <c r="S40" i="2"/>
  <c r="R40" i="2"/>
  <c r="F40" i="2"/>
  <c r="I40" i="2" s="1"/>
  <c r="S39" i="2"/>
  <c r="R39" i="2"/>
  <c r="T39" i="2" s="1"/>
  <c r="W39" i="2" s="1"/>
  <c r="F39" i="2"/>
  <c r="I39" i="2" s="1"/>
  <c r="T38" i="2"/>
  <c r="W38" i="2" s="1"/>
  <c r="S38" i="2"/>
  <c r="R38" i="2"/>
  <c r="F38" i="2"/>
  <c r="I38" i="2" s="1"/>
  <c r="S37" i="2"/>
  <c r="R37" i="2"/>
  <c r="T37" i="2" s="1"/>
  <c r="W37" i="2" s="1"/>
  <c r="F37" i="2"/>
  <c r="I37" i="2" s="1"/>
  <c r="S36" i="2"/>
  <c r="R36" i="2"/>
  <c r="F36" i="2"/>
  <c r="I36" i="2" s="1"/>
  <c r="S35" i="2"/>
  <c r="R35" i="2"/>
  <c r="T35" i="2" s="1"/>
  <c r="W35" i="2" s="1"/>
  <c r="F35" i="2"/>
  <c r="I35" i="2" s="1"/>
  <c r="S34" i="2"/>
  <c r="R34" i="2"/>
  <c r="F34" i="2"/>
  <c r="I34" i="2" s="1"/>
  <c r="S33" i="2"/>
  <c r="R33" i="2"/>
  <c r="T33" i="2" s="1"/>
  <c r="W33" i="2" s="1"/>
  <c r="F33" i="2"/>
  <c r="I33" i="2" s="1"/>
  <c r="S32" i="2"/>
  <c r="R32" i="2"/>
  <c r="F32" i="2"/>
  <c r="I32" i="2" s="1"/>
  <c r="S31" i="2"/>
  <c r="R31" i="2"/>
  <c r="T31" i="2" s="1"/>
  <c r="W31" i="2" s="1"/>
  <c r="F31" i="2"/>
  <c r="I31" i="2" s="1"/>
  <c r="T30" i="2"/>
  <c r="W30" i="2" s="1"/>
  <c r="S30" i="2"/>
  <c r="R30" i="2"/>
  <c r="F30" i="2"/>
  <c r="I30" i="2" s="1"/>
  <c r="S29" i="2"/>
  <c r="R29" i="2"/>
  <c r="T29" i="2" s="1"/>
  <c r="W29" i="2" s="1"/>
  <c r="F29" i="2"/>
  <c r="I29" i="2" s="1"/>
  <c r="S28" i="2"/>
  <c r="R28" i="2"/>
  <c r="F28" i="2"/>
  <c r="I28" i="2" s="1"/>
  <c r="S27" i="2"/>
  <c r="R27" i="2"/>
  <c r="T27" i="2" s="1"/>
  <c r="W27" i="2" s="1"/>
  <c r="F27" i="2"/>
  <c r="I27" i="2" s="1"/>
  <c r="S26" i="2"/>
  <c r="R26" i="2"/>
  <c r="F26" i="2"/>
  <c r="I26" i="2" s="1"/>
  <c r="S25" i="2"/>
  <c r="R25" i="2"/>
  <c r="T25" i="2" s="1"/>
  <c r="W25" i="2" s="1"/>
  <c r="F25" i="2"/>
  <c r="I25" i="2" s="1"/>
  <c r="S24" i="2"/>
  <c r="R24" i="2"/>
  <c r="F24" i="2"/>
  <c r="I24" i="2" s="1"/>
  <c r="S23" i="2"/>
  <c r="R23" i="2"/>
  <c r="T23" i="2" s="1"/>
  <c r="W23" i="2" s="1"/>
  <c r="F23" i="2"/>
  <c r="I23" i="2" s="1"/>
  <c r="T22" i="2"/>
  <c r="W22" i="2" s="1"/>
  <c r="S22" i="2"/>
  <c r="R22" i="2"/>
  <c r="F22" i="2"/>
  <c r="I22" i="2" s="1"/>
  <c r="S21" i="2"/>
  <c r="F21" i="2"/>
  <c r="I21" i="2" s="1"/>
  <c r="T20" i="2"/>
  <c r="W20" i="2" s="1"/>
  <c r="S20" i="2"/>
  <c r="R20" i="2"/>
  <c r="T21" i="2" s="1"/>
  <c r="W21" i="2" s="1"/>
  <c r="I20" i="2"/>
  <c r="F20" i="2"/>
  <c r="S19" i="2"/>
  <c r="R19" i="2"/>
  <c r="F19" i="2"/>
  <c r="I19" i="2" s="1"/>
  <c r="S18" i="2"/>
  <c r="R18" i="2"/>
  <c r="F18" i="2"/>
  <c r="I18" i="2" s="1"/>
  <c r="S17" i="2"/>
  <c r="R17" i="2"/>
  <c r="T17" i="2" s="1"/>
  <c r="W17" i="2" s="1"/>
  <c r="F17" i="2"/>
  <c r="I17" i="2" s="1"/>
  <c r="AE16" i="2"/>
  <c r="AH16" i="2" s="1"/>
  <c r="AD16" i="2"/>
  <c r="S16" i="2"/>
  <c r="R16" i="2"/>
  <c r="T16" i="2" s="1"/>
  <c r="W16" i="2" s="1"/>
  <c r="F16" i="2"/>
  <c r="I16" i="2" s="1"/>
  <c r="AD15" i="2"/>
  <c r="S15" i="2"/>
  <c r="R15" i="2"/>
  <c r="F15" i="2"/>
  <c r="I15" i="2" s="1"/>
  <c r="AH14" i="2"/>
  <c r="AD14" i="2"/>
  <c r="AC14" i="2"/>
  <c r="AE14" i="2" s="1"/>
  <c r="S14" i="2"/>
  <c r="R14" i="2"/>
  <c r="T14" i="2" s="1"/>
  <c r="W14" i="2" s="1"/>
  <c r="I14" i="2"/>
  <c r="F14" i="2"/>
  <c r="AD13" i="2"/>
  <c r="AC13" i="2"/>
  <c r="S13" i="2"/>
  <c r="R13" i="2"/>
  <c r="F13" i="2"/>
  <c r="I13" i="2" s="1"/>
  <c r="AD12" i="2"/>
  <c r="AC12" i="2"/>
  <c r="AE12" i="2" s="1"/>
  <c r="AH12" i="2" s="1"/>
  <c r="S12" i="2"/>
  <c r="R12" i="2"/>
  <c r="T12" i="2" s="1"/>
  <c r="W12" i="2" s="1"/>
  <c r="F12" i="2"/>
  <c r="I12" i="2" s="1"/>
  <c r="AH11" i="2"/>
  <c r="AE11" i="2"/>
  <c r="AD11" i="2"/>
  <c r="T11" i="2"/>
  <c r="W11" i="2" s="1"/>
  <c r="S11" i="2"/>
  <c r="R11" i="2"/>
  <c r="I11" i="2"/>
  <c r="F11" i="2"/>
  <c r="AE10" i="2"/>
  <c r="AH10" i="2" s="1"/>
  <c r="AD10" i="2"/>
  <c r="S10" i="2"/>
  <c r="R10" i="2"/>
  <c r="T10" i="2" s="1"/>
  <c r="W10" i="2" s="1"/>
  <c r="F10" i="2"/>
  <c r="I10" i="2" s="1"/>
  <c r="AH9" i="2"/>
  <c r="AD9" i="2"/>
  <c r="T9" i="2"/>
  <c r="W9" i="2" s="1"/>
  <c r="S9" i="2"/>
  <c r="R9" i="2"/>
  <c r="I9" i="2"/>
  <c r="F9" i="2"/>
  <c r="AE8" i="2"/>
  <c r="AH8" i="2" s="1"/>
  <c r="AD8" i="2"/>
  <c r="AC8" i="2"/>
  <c r="AE9" i="2" s="1"/>
  <c r="T8" i="2"/>
  <c r="W8" i="2" s="1"/>
  <c r="S8" i="2"/>
  <c r="R8" i="2"/>
  <c r="F8" i="2"/>
  <c r="I8" i="2" s="1"/>
  <c r="AH7" i="2"/>
  <c r="AD7" i="2"/>
  <c r="T7" i="2"/>
  <c r="W7" i="2" s="1"/>
  <c r="S7" i="2"/>
  <c r="R7" i="2"/>
  <c r="H7" i="2"/>
  <c r="I7" i="2" s="1"/>
  <c r="F7" i="2"/>
  <c r="AE6" i="2"/>
  <c r="AH6" i="2" s="1"/>
  <c r="AD6" i="2"/>
  <c r="AC6" i="2"/>
  <c r="AE7" i="2" s="1"/>
  <c r="T6" i="2"/>
  <c r="W6" i="2" s="1"/>
  <c r="S6" i="2"/>
  <c r="R6" i="2"/>
  <c r="F6" i="2"/>
  <c r="I6" i="2" s="1"/>
  <c r="AD5" i="2"/>
  <c r="AC5" i="2"/>
  <c r="T5" i="2"/>
  <c r="W5" i="2" s="1"/>
  <c r="S5" i="2"/>
  <c r="R5" i="2"/>
  <c r="F5" i="2"/>
  <c r="M11" i="2" s="1"/>
  <c r="S4" i="2"/>
  <c r="R4" i="2"/>
  <c r="AE13" i="2" l="1"/>
  <c r="AH13" i="2" s="1"/>
  <c r="T15" i="2"/>
  <c r="W15" i="2" s="1"/>
  <c r="T28" i="2"/>
  <c r="W28" i="2" s="1"/>
  <c r="T36" i="2"/>
  <c r="W36" i="2" s="1"/>
  <c r="M12" i="2"/>
  <c r="M13" i="2" s="1"/>
  <c r="M10" i="2"/>
  <c r="I5" i="2"/>
  <c r="T13" i="2"/>
  <c r="W13" i="2" s="1"/>
  <c r="T26" i="2"/>
  <c r="W26" i="2" s="1"/>
  <c r="T34" i="2"/>
  <c r="W34" i="2" s="1"/>
  <c r="T42" i="2"/>
  <c r="W42" i="2" s="1"/>
  <c r="T18" i="2"/>
  <c r="W18" i="2" s="1"/>
  <c r="T19" i="2"/>
  <c r="W19" i="2" s="1"/>
  <c r="T43" i="2"/>
  <c r="W43" i="2" s="1"/>
  <c r="T44" i="2"/>
  <c r="W44" i="2" s="1"/>
  <c r="M9" i="2"/>
  <c r="AE15" i="2"/>
  <c r="AH15" i="2" s="1"/>
  <c r="T24" i="2"/>
  <c r="W24" i="2" s="1"/>
  <c r="T32" i="2"/>
  <c r="W32" i="2" s="1"/>
  <c r="T40" i="2"/>
  <c r="W40" i="2" s="1"/>
  <c r="T46" i="2"/>
  <c r="W46" i="2" s="1"/>
  <c r="T49" i="2"/>
  <c r="W49" i="2" s="1"/>
  <c r="T51" i="2"/>
  <c r="W51" i="2" s="1"/>
  <c r="T53" i="2"/>
  <c r="W53" i="2" s="1"/>
  <c r="M19" i="2" l="1"/>
  <c r="M20" i="2"/>
  <c r="M21" i="2" s="1"/>
  <c r="M18" i="2"/>
  <c r="M17" i="2"/>
</calcChain>
</file>

<file path=xl/sharedStrings.xml><?xml version="1.0" encoding="utf-8"?>
<sst xmlns="http://schemas.openxmlformats.org/spreadsheetml/2006/main" count="60" uniqueCount="29">
  <si>
    <t>DAILY CALC</t>
  </si>
  <si>
    <t>WEEKLY CALC</t>
  </si>
  <si>
    <t>MONTHLY CALC</t>
  </si>
  <si>
    <t>TIMESTAMP</t>
  </si>
  <si>
    <t>SETTLE_PR</t>
  </si>
  <si>
    <t>OPEN_INT</t>
  </si>
  <si>
    <t>Unadj Ret%</t>
  </si>
  <si>
    <t>Date</t>
  </si>
  <si>
    <t>T-Bils%_Daily_Returns</t>
  </si>
  <si>
    <t>Risk_Adj%</t>
  </si>
  <si>
    <t>Unadj%</t>
  </si>
  <si>
    <t>T-Bils%_Weekly_Returns</t>
  </si>
  <si>
    <t>ADJ_RET%</t>
  </si>
  <si>
    <t>DATE</t>
  </si>
  <si>
    <t>OPEn_INT</t>
  </si>
  <si>
    <t>UNADJ_RET</t>
  </si>
  <si>
    <t>T-Bils%_Monthly_Returns</t>
  </si>
  <si>
    <t>ADjREt%</t>
  </si>
  <si>
    <t>Unadjusted</t>
  </si>
  <si>
    <t>Mean</t>
  </si>
  <si>
    <t>Min</t>
  </si>
  <si>
    <t>Max</t>
  </si>
  <si>
    <t>Stdev</t>
  </si>
  <si>
    <t>AnnRisk</t>
  </si>
  <si>
    <t>Adjusted</t>
  </si>
  <si>
    <t>UnadjRet</t>
  </si>
  <si>
    <t>AdjRet</t>
  </si>
  <si>
    <t>ADJRET</t>
  </si>
  <si>
    <t>AdjRET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</si>
</sst>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3" fillId="2" borderId="0" xfId="0" applyFont="1" applyFill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0" fillId="2" borderId="0" xfId="0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3BC1-150D-48E3-9183-832B3E5B91D7}">
  <dimension ref="B1:AF229"/>
  <sheetViews>
    <sheetView tabSelected="1" topLeftCell="N1" workbookViewId="0">
      <selection activeCell="X10" sqref="X10"/>
    </sheetView>
  </sheetViews>
  <sheetFormatPr defaultRowHeight="14.5" x14ac:dyDescent="0.35"/>
  <cols>
    <col min="1" max="1" width="11.26953125" customWidth="1"/>
    <col min="2" max="2" width="11.54296875" customWidth="1"/>
    <col min="5" max="6" width="10.08984375" bestFit="1" customWidth="1"/>
    <col min="15" max="15" width="10.453125" bestFit="1" customWidth="1"/>
    <col min="19" max="19" width="10.08984375" bestFit="1" customWidth="1"/>
    <col min="26" max="26" width="9.453125" bestFit="1" customWidth="1"/>
    <col min="30" max="30" width="10.08984375" bestFit="1" customWidth="1"/>
  </cols>
  <sheetData>
    <row r="1" spans="2:32" ht="23.5" x14ac:dyDescent="0.55000000000000004">
      <c r="E1" s="4" t="s">
        <v>0</v>
      </c>
      <c r="F1" s="17"/>
      <c r="O1" s="18" t="s">
        <v>1</v>
      </c>
      <c r="P1" s="18"/>
      <c r="AA1" s="18" t="s">
        <v>2</v>
      </c>
      <c r="AB1" s="18"/>
    </row>
    <row r="3" spans="2:32" x14ac:dyDescent="0.35">
      <c r="B3" s="14" t="s">
        <v>3</v>
      </c>
      <c r="C3" s="14" t="s">
        <v>4</v>
      </c>
      <c r="D3" s="14" t="s">
        <v>5</v>
      </c>
      <c r="E3" s="15" t="s">
        <v>25</v>
      </c>
      <c r="F3" s="7" t="s">
        <v>7</v>
      </c>
      <c r="G3" s="7" t="s">
        <v>8</v>
      </c>
      <c r="H3" s="16" t="s">
        <v>26</v>
      </c>
      <c r="O3" t="s">
        <v>7</v>
      </c>
      <c r="P3" t="s">
        <v>4</v>
      </c>
      <c r="Q3" t="s">
        <v>5</v>
      </c>
      <c r="R3" t="s">
        <v>25</v>
      </c>
      <c r="S3" s="7" t="s">
        <v>7</v>
      </c>
      <c r="T3" s="7" t="s">
        <v>11</v>
      </c>
      <c r="U3" t="s">
        <v>27</v>
      </c>
      <c r="Z3" t="s">
        <v>13</v>
      </c>
      <c r="AA3" t="s">
        <v>4</v>
      </c>
      <c r="AB3" t="s">
        <v>5</v>
      </c>
      <c r="AC3" t="s">
        <v>25</v>
      </c>
      <c r="AD3" s="7" t="s">
        <v>7</v>
      </c>
      <c r="AE3" s="7" t="s">
        <v>16</v>
      </c>
      <c r="AF3" t="s">
        <v>28</v>
      </c>
    </row>
    <row r="4" spans="2:32" x14ac:dyDescent="0.35">
      <c r="B4" s="9">
        <v>44501</v>
      </c>
      <c r="C4">
        <v>413.4</v>
      </c>
      <c r="D4">
        <v>759200</v>
      </c>
      <c r="F4" s="10">
        <v>44501</v>
      </c>
      <c r="G4" s="2">
        <v>3.61E-2</v>
      </c>
      <c r="O4" s="11">
        <v>44501</v>
      </c>
      <c r="P4">
        <f>VLOOKUP(O4,B4:D229,2,FALSE)</f>
        <v>413.4</v>
      </c>
      <c r="Q4">
        <f>VLOOKUP(O4,B4:D229,3,FALSE)</f>
        <v>759200</v>
      </c>
      <c r="Z4" s="11">
        <v>44470</v>
      </c>
    </row>
    <row r="5" spans="2:32" x14ac:dyDescent="0.35">
      <c r="B5" s="9">
        <v>44502</v>
      </c>
      <c r="C5">
        <v>409.7</v>
      </c>
      <c r="D5">
        <v>767000</v>
      </c>
      <c r="E5">
        <f>((C5-C4)/C4)*100</f>
        <v>-0.89501693275277905</v>
      </c>
      <c r="F5" s="10">
        <v>44502</v>
      </c>
      <c r="G5" s="2">
        <v>3.61E-2</v>
      </c>
      <c r="H5">
        <f>E5-G5</f>
        <v>-0.93111693275277907</v>
      </c>
      <c r="O5" s="11">
        <v>44508</v>
      </c>
      <c r="P5">
        <f t="shared" ref="P5:P56" si="0">VLOOKUP(O5,B5:D230,2,FALSE)</f>
        <v>418.75</v>
      </c>
      <c r="Q5">
        <f t="shared" ref="Q5:Q56" si="1">VLOOKUP(O5,B5:D230,3,FALSE)</f>
        <v>1155700</v>
      </c>
      <c r="R5">
        <f>((P5-P4)/P4)*100</f>
        <v>1.2941461054668657</v>
      </c>
      <c r="S5" s="10">
        <v>44507</v>
      </c>
      <c r="T5" s="2">
        <v>3.5299999999999998E-2</v>
      </c>
      <c r="U5">
        <f>R5-T5</f>
        <v>1.2588461054668656</v>
      </c>
      <c r="Z5" s="11">
        <v>44501</v>
      </c>
      <c r="AA5">
        <f>VLOOKUP(Z5,B4:D229,2,FALSE)</f>
        <v>413.4</v>
      </c>
      <c r="AB5">
        <f>VLOOKUP(Z5,B4:D229,3,FALSE)</f>
        <v>759200</v>
      </c>
    </row>
    <row r="6" spans="2:32" x14ac:dyDescent="0.35">
      <c r="B6" s="9">
        <v>44503</v>
      </c>
      <c r="C6">
        <v>405.95</v>
      </c>
      <c r="D6">
        <v>833300</v>
      </c>
      <c r="E6">
        <f t="shared" ref="E6:E69" si="2">((C6-C5)/C5)*100</f>
        <v>-0.91530388088845505</v>
      </c>
      <c r="F6" s="10">
        <v>44503</v>
      </c>
      <c r="G6" s="2">
        <v>3.6699999999999997E-2</v>
      </c>
      <c r="H6">
        <f t="shared" ref="H6:H69" si="3">E6-G6</f>
        <v>-0.952003880888455</v>
      </c>
      <c r="O6" s="11">
        <v>44515</v>
      </c>
      <c r="P6">
        <f t="shared" si="0"/>
        <v>421.7</v>
      </c>
      <c r="Q6">
        <f t="shared" si="1"/>
        <v>2145000</v>
      </c>
      <c r="R6">
        <f t="shared" ref="R6:R56" si="4">((P6-P5)/P5)*100</f>
        <v>0.70447761194029579</v>
      </c>
      <c r="S6" s="10">
        <v>44514</v>
      </c>
      <c r="T6" s="2">
        <v>3.5400000000000001E-2</v>
      </c>
      <c r="U6">
        <f t="shared" ref="U6:U56" si="5">R6-T6</f>
        <v>0.6690776119402958</v>
      </c>
      <c r="Z6" s="11">
        <v>44531</v>
      </c>
      <c r="AA6">
        <f t="shared" ref="AA6:AA16" si="6">VLOOKUP(Z6,B5:D230,2,FALSE)</f>
        <v>490.2</v>
      </c>
      <c r="AB6">
        <f t="shared" ref="AB6:AB16" si="7">VLOOKUP(Z6,B5:D230,3,FALSE)</f>
        <v>3903900</v>
      </c>
      <c r="AC6">
        <f>((AA6-AA5)/AA5)*100</f>
        <v>18.577648766328014</v>
      </c>
      <c r="AD6" s="10">
        <v>44530</v>
      </c>
      <c r="AE6" s="2">
        <v>3.5499999999999997E-2</v>
      </c>
      <c r="AF6">
        <f>AC6-AE6</f>
        <v>18.542148766328015</v>
      </c>
    </row>
    <row r="7" spans="2:32" x14ac:dyDescent="0.35">
      <c r="B7" s="9">
        <v>44504</v>
      </c>
      <c r="C7">
        <v>410.25</v>
      </c>
      <c r="D7">
        <v>847600</v>
      </c>
      <c r="E7">
        <f t="shared" si="2"/>
        <v>1.0592437492302036</v>
      </c>
      <c r="F7" s="12"/>
      <c r="G7" s="2">
        <f>AVERAGE(G5,G6,G8,G9)</f>
        <v>3.6150000000000002E-2</v>
      </c>
      <c r="H7">
        <f t="shared" si="3"/>
        <v>1.0230937492302037</v>
      </c>
      <c r="O7" s="11">
        <v>44522</v>
      </c>
      <c r="P7">
        <f t="shared" si="0"/>
        <v>455.85</v>
      </c>
      <c r="Q7">
        <f t="shared" si="1"/>
        <v>2013700</v>
      </c>
      <c r="R7">
        <f t="shared" si="4"/>
        <v>8.0981740573867746</v>
      </c>
      <c r="S7" s="10">
        <v>44521</v>
      </c>
      <c r="T7" s="2">
        <v>3.5400000000000001E-2</v>
      </c>
      <c r="U7">
        <f t="shared" si="5"/>
        <v>8.0627740573867754</v>
      </c>
      <c r="Z7" s="11">
        <v>44562</v>
      </c>
      <c r="AA7">
        <v>570.25</v>
      </c>
      <c r="AB7" t="e">
        <f t="shared" si="7"/>
        <v>#N/A</v>
      </c>
      <c r="AC7">
        <f t="shared" ref="AC7:AC16" si="8">((AA7-AA6)/AA6)*100</f>
        <v>16.330069359445126</v>
      </c>
      <c r="AD7" s="10">
        <v>44561</v>
      </c>
      <c r="AE7" s="2">
        <v>3.6400000000000002E-2</v>
      </c>
      <c r="AF7">
        <f t="shared" ref="AF7:AF16" si="9">AC7-AE7</f>
        <v>16.293669359445126</v>
      </c>
    </row>
    <row r="8" spans="2:32" x14ac:dyDescent="0.35">
      <c r="B8" s="9">
        <v>44508</v>
      </c>
      <c r="C8">
        <v>418.75</v>
      </c>
      <c r="D8">
        <v>1155700</v>
      </c>
      <c r="E8">
        <f t="shared" si="2"/>
        <v>2.0719073735527118</v>
      </c>
      <c r="F8" s="10">
        <v>44508</v>
      </c>
      <c r="G8" s="2">
        <v>3.6299999999999999E-2</v>
      </c>
      <c r="H8">
        <f t="shared" si="3"/>
        <v>2.035607373552712</v>
      </c>
      <c r="O8" s="11">
        <v>44529</v>
      </c>
      <c r="P8">
        <f t="shared" si="0"/>
        <v>476.2</v>
      </c>
      <c r="Q8">
        <f t="shared" si="1"/>
        <v>3588000</v>
      </c>
      <c r="R8">
        <f t="shared" si="4"/>
        <v>4.4641877810683264</v>
      </c>
      <c r="S8" s="10">
        <v>44528</v>
      </c>
      <c r="T8" s="2">
        <v>3.5499999999999997E-2</v>
      </c>
      <c r="U8">
        <f t="shared" si="5"/>
        <v>4.4286877810683265</v>
      </c>
      <c r="Z8" s="11">
        <v>44593</v>
      </c>
      <c r="AA8">
        <f t="shared" si="6"/>
        <v>473.95</v>
      </c>
      <c r="AB8">
        <f t="shared" si="7"/>
        <v>5025800</v>
      </c>
      <c r="AC8">
        <f t="shared" si="8"/>
        <v>-16.887330118369135</v>
      </c>
      <c r="AD8" s="10">
        <v>44592</v>
      </c>
      <c r="AE8" s="2">
        <v>3.7599999999999995E-2</v>
      </c>
      <c r="AF8">
        <f t="shared" si="9"/>
        <v>-16.924930118369137</v>
      </c>
    </row>
    <row r="9" spans="2:32" x14ac:dyDescent="0.35">
      <c r="B9" s="9">
        <v>44509</v>
      </c>
      <c r="C9">
        <v>436.45</v>
      </c>
      <c r="D9">
        <v>1946100</v>
      </c>
      <c r="E9">
        <f t="shared" si="2"/>
        <v>4.2268656716417885</v>
      </c>
      <c r="F9" s="10">
        <v>44509</v>
      </c>
      <c r="G9" s="2">
        <v>3.5499999999999997E-2</v>
      </c>
      <c r="H9">
        <f t="shared" si="3"/>
        <v>4.1913656716417886</v>
      </c>
      <c r="O9" s="11">
        <v>44536</v>
      </c>
      <c r="P9">
        <f t="shared" si="0"/>
        <v>468.9</v>
      </c>
      <c r="Q9">
        <f t="shared" si="1"/>
        <v>4169100</v>
      </c>
      <c r="R9">
        <f t="shared" si="4"/>
        <v>-1.5329693406131901</v>
      </c>
      <c r="S9" s="10">
        <v>44535</v>
      </c>
      <c r="T9" s="2">
        <v>3.5000000000000003E-2</v>
      </c>
      <c r="U9">
        <f t="shared" si="5"/>
        <v>-1.56796934061319</v>
      </c>
      <c r="Z9" s="11">
        <v>44621</v>
      </c>
      <c r="AA9">
        <v>420.8</v>
      </c>
      <c r="AB9" t="e">
        <f t="shared" si="7"/>
        <v>#N/A</v>
      </c>
      <c r="AC9">
        <f t="shared" si="8"/>
        <v>-11.214263107922772</v>
      </c>
      <c r="AD9" s="10">
        <v>44620</v>
      </c>
      <c r="AE9" s="2">
        <v>3.73E-2</v>
      </c>
      <c r="AF9">
        <f t="shared" si="9"/>
        <v>-11.251563107922772</v>
      </c>
    </row>
    <row r="10" spans="2:32" x14ac:dyDescent="0.35">
      <c r="B10" s="9">
        <v>44510</v>
      </c>
      <c r="C10">
        <v>426.55</v>
      </c>
      <c r="D10">
        <v>1978600</v>
      </c>
      <c r="E10">
        <f t="shared" si="2"/>
        <v>-2.2683010654141316</v>
      </c>
      <c r="F10" s="10">
        <v>44510</v>
      </c>
      <c r="G10" s="2">
        <v>3.5299999999999998E-2</v>
      </c>
      <c r="H10">
        <f t="shared" si="3"/>
        <v>-2.3036010654141315</v>
      </c>
      <c r="O10" s="11">
        <v>44543</v>
      </c>
      <c r="P10">
        <f t="shared" si="0"/>
        <v>507.6</v>
      </c>
      <c r="Q10">
        <f t="shared" si="1"/>
        <v>4989400</v>
      </c>
      <c r="R10">
        <f t="shared" si="4"/>
        <v>8.2533589251439636</v>
      </c>
      <c r="S10" s="10">
        <v>44542</v>
      </c>
      <c r="T10" s="2">
        <v>3.56E-2</v>
      </c>
      <c r="U10">
        <f t="shared" si="5"/>
        <v>8.2177589251439631</v>
      </c>
      <c r="Z10" s="11">
        <v>44652</v>
      </c>
      <c r="AA10">
        <v>474.6</v>
      </c>
      <c r="AB10" t="e">
        <f t="shared" si="7"/>
        <v>#N/A</v>
      </c>
      <c r="AC10">
        <f t="shared" si="8"/>
        <v>12.7851711026616</v>
      </c>
      <c r="AD10" s="10">
        <v>44651</v>
      </c>
      <c r="AE10" s="2">
        <v>3.8300000000000001E-2</v>
      </c>
      <c r="AF10">
        <f t="shared" si="9"/>
        <v>12.746871102661601</v>
      </c>
    </row>
    <row r="11" spans="2:32" x14ac:dyDescent="0.35">
      <c r="B11" s="9">
        <v>44511</v>
      </c>
      <c r="C11">
        <v>422.3</v>
      </c>
      <c r="D11">
        <v>1943500</v>
      </c>
      <c r="E11">
        <f t="shared" si="2"/>
        <v>-0.99636619388113934</v>
      </c>
      <c r="F11" s="10">
        <v>44511</v>
      </c>
      <c r="G11" s="2">
        <v>3.5699999999999996E-2</v>
      </c>
      <c r="H11">
        <f t="shared" si="3"/>
        <v>-1.0320661938811393</v>
      </c>
      <c r="O11" s="11">
        <v>44550</v>
      </c>
      <c r="P11">
        <f t="shared" si="0"/>
        <v>468.1</v>
      </c>
      <c r="Q11">
        <f t="shared" si="1"/>
        <v>3699800</v>
      </c>
      <c r="R11">
        <f t="shared" si="4"/>
        <v>-7.7817178881008671</v>
      </c>
      <c r="S11" s="10">
        <v>44549</v>
      </c>
      <c r="T11" s="2">
        <v>3.6299999999999999E-2</v>
      </c>
      <c r="U11">
        <f t="shared" si="5"/>
        <v>-7.8180178881008668</v>
      </c>
      <c r="Z11" s="11">
        <v>44682</v>
      </c>
      <c r="AA11">
        <v>407.8</v>
      </c>
      <c r="AB11" t="e">
        <f t="shared" si="7"/>
        <v>#N/A</v>
      </c>
      <c r="AC11">
        <f t="shared" si="8"/>
        <v>-14.075010535187529</v>
      </c>
      <c r="AD11" s="10">
        <v>44680</v>
      </c>
      <c r="AE11" s="2">
        <v>4.0300000000000002E-2</v>
      </c>
      <c r="AF11">
        <f t="shared" si="9"/>
        <v>-14.115310535187529</v>
      </c>
    </row>
    <row r="12" spans="2:32" x14ac:dyDescent="0.35">
      <c r="B12" s="9">
        <v>44512</v>
      </c>
      <c r="C12">
        <v>427.6</v>
      </c>
      <c r="D12">
        <v>2156700</v>
      </c>
      <c r="E12">
        <f t="shared" si="2"/>
        <v>1.2550319677954087</v>
      </c>
      <c r="F12" s="10">
        <v>44512</v>
      </c>
      <c r="G12" s="2">
        <v>3.5299999999999998E-2</v>
      </c>
      <c r="H12">
        <f t="shared" si="3"/>
        <v>1.2197319677954086</v>
      </c>
      <c r="O12" s="11">
        <v>44557</v>
      </c>
      <c r="P12">
        <f t="shared" si="0"/>
        <v>528.15</v>
      </c>
      <c r="Q12">
        <f t="shared" si="1"/>
        <v>3456700</v>
      </c>
      <c r="R12">
        <f t="shared" si="4"/>
        <v>12.82845545823541</v>
      </c>
      <c r="S12" s="10">
        <v>44556</v>
      </c>
      <c r="T12" s="2">
        <v>3.6400000000000002E-2</v>
      </c>
      <c r="U12">
        <f t="shared" si="5"/>
        <v>12.79205545823541</v>
      </c>
      <c r="Z12" s="11">
        <v>44713</v>
      </c>
      <c r="AA12">
        <f t="shared" si="6"/>
        <v>369.2</v>
      </c>
      <c r="AB12">
        <f t="shared" si="7"/>
        <v>3027700</v>
      </c>
      <c r="AC12">
        <f t="shared" si="8"/>
        <v>-9.4654242275625364</v>
      </c>
      <c r="AD12" s="10">
        <v>44712</v>
      </c>
      <c r="AE12" s="2">
        <v>4.9100000000000005E-2</v>
      </c>
      <c r="AF12">
        <f t="shared" si="9"/>
        <v>-9.5145242275625357</v>
      </c>
    </row>
    <row r="13" spans="2:32" x14ac:dyDescent="0.35">
      <c r="B13" s="9">
        <v>44515</v>
      </c>
      <c r="C13">
        <v>421.7</v>
      </c>
      <c r="D13">
        <v>2145000</v>
      </c>
      <c r="E13">
        <f t="shared" si="2"/>
        <v>-1.3797942001870986</v>
      </c>
      <c r="F13" s="10">
        <v>44515</v>
      </c>
      <c r="G13" s="2">
        <v>3.5499999999999997E-2</v>
      </c>
      <c r="H13">
        <f t="shared" si="3"/>
        <v>-1.4152942001870987</v>
      </c>
      <c r="O13" s="11">
        <v>44564</v>
      </c>
      <c r="P13">
        <f t="shared" si="0"/>
        <v>570.25</v>
      </c>
      <c r="Q13">
        <f t="shared" si="1"/>
        <v>4709900</v>
      </c>
      <c r="R13">
        <f t="shared" si="4"/>
        <v>7.9712202972640398</v>
      </c>
      <c r="S13" s="10">
        <v>44563</v>
      </c>
      <c r="T13" s="2">
        <v>3.6000000000000004E-2</v>
      </c>
      <c r="U13">
        <f t="shared" si="5"/>
        <v>7.9352202972640402</v>
      </c>
      <c r="Z13" s="11">
        <v>44743</v>
      </c>
      <c r="AA13">
        <f t="shared" si="6"/>
        <v>345.7</v>
      </c>
      <c r="AB13">
        <f t="shared" si="7"/>
        <v>2810600</v>
      </c>
      <c r="AC13">
        <f t="shared" si="8"/>
        <v>-6.3651137594799572</v>
      </c>
      <c r="AD13" s="10">
        <v>44742</v>
      </c>
      <c r="AE13" s="2">
        <v>5.1399999999999994E-2</v>
      </c>
      <c r="AF13">
        <f t="shared" si="9"/>
        <v>-6.4165137594799573</v>
      </c>
    </row>
    <row r="14" spans="2:32" x14ac:dyDescent="0.35">
      <c r="B14" s="9">
        <v>44516</v>
      </c>
      <c r="C14">
        <v>440.35</v>
      </c>
      <c r="D14">
        <v>2688400</v>
      </c>
      <c r="E14">
        <f t="shared" si="2"/>
        <v>4.4225752904908786</v>
      </c>
      <c r="F14" s="10">
        <v>44516</v>
      </c>
      <c r="G14" s="2">
        <v>3.5499999999999997E-2</v>
      </c>
      <c r="H14">
        <f t="shared" si="3"/>
        <v>4.3870752904908787</v>
      </c>
      <c r="O14" s="11">
        <v>44571</v>
      </c>
      <c r="P14">
        <f t="shared" si="0"/>
        <v>572.75</v>
      </c>
      <c r="Q14">
        <f t="shared" si="1"/>
        <v>4876300</v>
      </c>
      <c r="R14">
        <f t="shared" si="4"/>
        <v>0.43840420868040331</v>
      </c>
      <c r="S14" s="10">
        <v>44570</v>
      </c>
      <c r="T14" s="2">
        <v>3.5900000000000001E-2</v>
      </c>
      <c r="U14">
        <f t="shared" si="5"/>
        <v>0.40250420868040332</v>
      </c>
      <c r="Z14" s="11">
        <v>44774</v>
      </c>
      <c r="AA14">
        <f t="shared" si="6"/>
        <v>344.6</v>
      </c>
      <c r="AB14">
        <f t="shared" si="7"/>
        <v>4646200</v>
      </c>
      <c r="AC14">
        <f t="shared" si="8"/>
        <v>-0.31819496673415271</v>
      </c>
      <c r="AD14" s="10">
        <v>44771</v>
      </c>
      <c r="AE14" s="2">
        <v>5.5999999999999994E-2</v>
      </c>
      <c r="AF14">
        <f t="shared" si="9"/>
        <v>-0.3741949667341527</v>
      </c>
    </row>
    <row r="15" spans="2:32" x14ac:dyDescent="0.35">
      <c r="B15" s="9">
        <v>44517</v>
      </c>
      <c r="C15">
        <v>477.05</v>
      </c>
      <c r="D15">
        <v>3409900</v>
      </c>
      <c r="E15">
        <f t="shared" si="2"/>
        <v>8.3342795503576657</v>
      </c>
      <c r="F15" s="10">
        <v>44517</v>
      </c>
      <c r="G15" s="2">
        <v>3.56E-2</v>
      </c>
      <c r="H15">
        <f t="shared" si="3"/>
        <v>8.2986795503576651</v>
      </c>
      <c r="O15" s="11">
        <v>44578</v>
      </c>
      <c r="P15">
        <f t="shared" si="0"/>
        <v>552.15</v>
      </c>
      <c r="Q15">
        <f t="shared" si="1"/>
        <v>5648500</v>
      </c>
      <c r="R15">
        <f t="shared" si="4"/>
        <v>-3.5966826713225708</v>
      </c>
      <c r="S15" s="10">
        <v>44577</v>
      </c>
      <c r="T15" s="2">
        <v>3.73E-2</v>
      </c>
      <c r="U15">
        <f t="shared" si="5"/>
        <v>-3.6339826713225709</v>
      </c>
      <c r="Z15" s="11">
        <v>44805</v>
      </c>
      <c r="AA15">
        <v>322.89999999999998</v>
      </c>
      <c r="AB15" t="e">
        <f t="shared" si="7"/>
        <v>#N/A</v>
      </c>
      <c r="AC15">
        <f t="shared" si="8"/>
        <v>-6.2971561230412201</v>
      </c>
      <c r="AD15" s="10">
        <v>44803</v>
      </c>
      <c r="AE15" s="2">
        <v>5.5899999999999998E-2</v>
      </c>
      <c r="AF15">
        <f t="shared" si="9"/>
        <v>-6.3530561230412204</v>
      </c>
    </row>
    <row r="16" spans="2:32" x14ac:dyDescent="0.35">
      <c r="B16" s="9">
        <v>44518</v>
      </c>
      <c r="C16">
        <v>470</v>
      </c>
      <c r="D16">
        <v>3105700</v>
      </c>
      <c r="E16">
        <f t="shared" si="2"/>
        <v>-1.4778325123152734</v>
      </c>
      <c r="F16" s="10">
        <v>44518</v>
      </c>
      <c r="G16" s="2">
        <v>3.5400000000000001E-2</v>
      </c>
      <c r="H16">
        <f t="shared" si="3"/>
        <v>-1.5132325123152734</v>
      </c>
      <c r="O16" s="11">
        <v>44585</v>
      </c>
      <c r="P16">
        <f t="shared" si="0"/>
        <v>449.9</v>
      </c>
      <c r="Q16">
        <f t="shared" si="1"/>
        <v>3199300</v>
      </c>
      <c r="R16">
        <f t="shared" si="4"/>
        <v>-18.518518518518519</v>
      </c>
      <c r="S16" s="10">
        <v>44584</v>
      </c>
      <c r="T16" s="2">
        <v>3.7599999999999995E-2</v>
      </c>
      <c r="U16">
        <f t="shared" si="5"/>
        <v>-18.55611851851852</v>
      </c>
      <c r="Z16" s="11">
        <v>44835</v>
      </c>
      <c r="AA16">
        <v>279.35000000000002</v>
      </c>
      <c r="AB16" t="e">
        <f t="shared" si="7"/>
        <v>#N/A</v>
      </c>
      <c r="AC16">
        <f t="shared" si="8"/>
        <v>-13.48714772375347</v>
      </c>
      <c r="AD16" s="10">
        <v>44834</v>
      </c>
      <c r="AE16" s="2">
        <v>6.0899999999999996E-2</v>
      </c>
      <c r="AF16">
        <f t="shared" si="9"/>
        <v>-13.54804772375347</v>
      </c>
    </row>
    <row r="17" spans="2:21" x14ac:dyDescent="0.35">
      <c r="B17" s="9">
        <v>44522</v>
      </c>
      <c r="C17">
        <v>455.85</v>
      </c>
      <c r="D17">
        <v>2013700</v>
      </c>
      <c r="E17">
        <f t="shared" si="2"/>
        <v>-3.0106382978723358</v>
      </c>
      <c r="F17" s="10">
        <v>44522</v>
      </c>
      <c r="G17" s="2">
        <v>3.5400000000000001E-2</v>
      </c>
      <c r="H17">
        <f t="shared" si="3"/>
        <v>-3.0460382978723359</v>
      </c>
      <c r="O17" s="11">
        <v>44592</v>
      </c>
      <c r="P17">
        <f t="shared" si="0"/>
        <v>476.65</v>
      </c>
      <c r="Q17">
        <f t="shared" si="1"/>
        <v>4867200</v>
      </c>
      <c r="R17">
        <f t="shared" si="4"/>
        <v>5.9457657257168259</v>
      </c>
      <c r="S17" s="10">
        <v>44591</v>
      </c>
      <c r="T17" s="2">
        <v>3.8599999999999995E-2</v>
      </c>
      <c r="U17">
        <f t="shared" si="5"/>
        <v>5.9071657257168262</v>
      </c>
    </row>
    <row r="18" spans="2:21" x14ac:dyDescent="0.35">
      <c r="B18" s="9">
        <v>44523</v>
      </c>
      <c r="C18">
        <v>500.5</v>
      </c>
      <c r="D18">
        <v>1909700</v>
      </c>
      <c r="E18">
        <f t="shared" si="2"/>
        <v>9.7948886695184765</v>
      </c>
      <c r="F18" s="10">
        <v>44523</v>
      </c>
      <c r="G18" s="2">
        <v>3.5299999999999998E-2</v>
      </c>
      <c r="H18">
        <f t="shared" si="3"/>
        <v>9.759588669518477</v>
      </c>
      <c r="O18" s="11">
        <v>44599</v>
      </c>
      <c r="P18">
        <f t="shared" si="0"/>
        <v>452.1</v>
      </c>
      <c r="Q18">
        <f t="shared" si="1"/>
        <v>4641000</v>
      </c>
      <c r="R18">
        <f t="shared" si="4"/>
        <v>-5.1505297388020468</v>
      </c>
      <c r="S18" s="10">
        <v>44598</v>
      </c>
      <c r="T18" s="2">
        <v>3.7499999999999999E-2</v>
      </c>
      <c r="U18">
        <f t="shared" si="5"/>
        <v>-5.1880297388020464</v>
      </c>
    </row>
    <row r="19" spans="2:21" x14ac:dyDescent="0.35">
      <c r="B19" s="9">
        <v>44524</v>
      </c>
      <c r="C19">
        <v>486.65</v>
      </c>
      <c r="D19">
        <v>1077700</v>
      </c>
      <c r="E19">
        <f t="shared" si="2"/>
        <v>-2.7672327672327719</v>
      </c>
      <c r="F19" s="10">
        <v>44524</v>
      </c>
      <c r="G19" s="2">
        <v>3.5499999999999997E-2</v>
      </c>
      <c r="H19">
        <f t="shared" si="3"/>
        <v>-2.8027327672327718</v>
      </c>
      <c r="O19" s="11">
        <v>44606</v>
      </c>
      <c r="P19">
        <f t="shared" si="0"/>
        <v>421.95</v>
      </c>
      <c r="Q19">
        <f t="shared" si="1"/>
        <v>4256200</v>
      </c>
      <c r="R19">
        <f t="shared" si="4"/>
        <v>-6.6688785666887931</v>
      </c>
      <c r="S19" s="10">
        <v>44605</v>
      </c>
      <c r="T19" s="2">
        <v>3.7200000000000004E-2</v>
      </c>
      <c r="U19">
        <f t="shared" si="5"/>
        <v>-6.7060785666887934</v>
      </c>
    </row>
    <row r="20" spans="2:21" x14ac:dyDescent="0.35">
      <c r="B20" s="9">
        <v>44525</v>
      </c>
      <c r="C20">
        <v>499.75</v>
      </c>
      <c r="D20">
        <v>312000</v>
      </c>
      <c r="E20">
        <f t="shared" si="2"/>
        <v>2.6918730093496399</v>
      </c>
      <c r="F20" s="10">
        <v>44525</v>
      </c>
      <c r="G20" s="2">
        <v>3.5499999999999997E-2</v>
      </c>
      <c r="H20">
        <f t="shared" si="3"/>
        <v>2.65637300934964</v>
      </c>
      <c r="O20" s="11">
        <v>44613</v>
      </c>
      <c r="P20">
        <f t="shared" si="0"/>
        <v>412.55</v>
      </c>
      <c r="Q20">
        <f t="shared" si="1"/>
        <v>3140800</v>
      </c>
      <c r="R20">
        <f t="shared" si="4"/>
        <v>-2.2277521033297729</v>
      </c>
      <c r="S20" s="10">
        <v>44612</v>
      </c>
      <c r="T20" s="2">
        <v>3.7400000000000003E-2</v>
      </c>
      <c r="U20">
        <f t="shared" si="5"/>
        <v>-2.2651521033297728</v>
      </c>
    </row>
    <row r="21" spans="2:21" x14ac:dyDescent="0.35">
      <c r="B21" s="9">
        <v>44526</v>
      </c>
      <c r="C21">
        <v>471.85</v>
      </c>
      <c r="D21">
        <v>3434600</v>
      </c>
      <c r="E21">
        <f t="shared" si="2"/>
        <v>-5.5827913956978437</v>
      </c>
      <c r="F21" s="10">
        <v>44526</v>
      </c>
      <c r="G21" s="2">
        <v>3.5400000000000001E-2</v>
      </c>
      <c r="H21">
        <f t="shared" si="3"/>
        <v>-5.6181913956978438</v>
      </c>
      <c r="O21" s="11">
        <v>44620</v>
      </c>
      <c r="P21">
        <v>404.45</v>
      </c>
      <c r="Q21" t="e">
        <f t="shared" si="1"/>
        <v>#N/A</v>
      </c>
      <c r="R21">
        <f t="shared" si="4"/>
        <v>-1.9633983759544351</v>
      </c>
      <c r="S21" s="10">
        <v>44619</v>
      </c>
      <c r="T21" s="2">
        <v>3.7999999999999999E-2</v>
      </c>
      <c r="U21">
        <f t="shared" si="5"/>
        <v>-2.0013983759544351</v>
      </c>
    </row>
    <row r="22" spans="2:21" x14ac:dyDescent="0.35">
      <c r="B22" s="9">
        <v>44529</v>
      </c>
      <c r="C22">
        <v>476.2</v>
      </c>
      <c r="D22">
        <v>3588000</v>
      </c>
      <c r="E22">
        <f t="shared" si="2"/>
        <v>0.9219031471865986</v>
      </c>
      <c r="F22" s="10">
        <v>44529</v>
      </c>
      <c r="G22" s="2">
        <v>3.5400000000000001E-2</v>
      </c>
      <c r="H22">
        <f t="shared" si="3"/>
        <v>0.88650314718659862</v>
      </c>
      <c r="O22" s="11">
        <v>44627</v>
      </c>
      <c r="P22">
        <f t="shared" si="0"/>
        <v>432.9</v>
      </c>
      <c r="Q22">
        <f t="shared" si="1"/>
        <v>3329300</v>
      </c>
      <c r="R22">
        <f t="shared" si="4"/>
        <v>7.0342440351094044</v>
      </c>
      <c r="S22" s="10">
        <v>44626</v>
      </c>
      <c r="T22" s="2">
        <v>3.8300000000000001E-2</v>
      </c>
      <c r="U22">
        <f t="shared" si="5"/>
        <v>6.9959440351094049</v>
      </c>
    </row>
    <row r="23" spans="2:21" x14ac:dyDescent="0.35">
      <c r="B23" s="9">
        <v>44530</v>
      </c>
      <c r="C23">
        <v>476.3</v>
      </c>
      <c r="D23">
        <v>3822000</v>
      </c>
      <c r="E23">
        <f t="shared" si="2"/>
        <v>2.0999580008404607E-2</v>
      </c>
      <c r="F23" s="10">
        <v>44530</v>
      </c>
      <c r="G23" s="2">
        <v>3.5499999999999997E-2</v>
      </c>
      <c r="H23">
        <f t="shared" si="3"/>
        <v>-1.450041999159539E-2</v>
      </c>
      <c r="O23" s="11">
        <v>44634</v>
      </c>
      <c r="P23">
        <f t="shared" si="0"/>
        <v>454.5</v>
      </c>
      <c r="Q23">
        <f t="shared" si="1"/>
        <v>3130400</v>
      </c>
      <c r="R23">
        <f t="shared" si="4"/>
        <v>4.9896049896049952</v>
      </c>
      <c r="S23" s="10">
        <v>44633</v>
      </c>
      <c r="T23" s="2">
        <v>3.7699999999999997E-2</v>
      </c>
      <c r="U23">
        <f t="shared" si="5"/>
        <v>4.9519049896049951</v>
      </c>
    </row>
    <row r="24" spans="2:21" x14ac:dyDescent="0.35">
      <c r="B24" s="9">
        <v>44531</v>
      </c>
      <c r="C24">
        <v>490.2</v>
      </c>
      <c r="D24">
        <v>3903900</v>
      </c>
      <c r="E24">
        <f t="shared" si="2"/>
        <v>2.9183287843795878</v>
      </c>
      <c r="F24" s="10">
        <v>44531</v>
      </c>
      <c r="G24" s="2">
        <v>3.5299999999999998E-2</v>
      </c>
      <c r="H24">
        <f t="shared" si="3"/>
        <v>2.8830287843795879</v>
      </c>
      <c r="O24" s="11">
        <v>44641</v>
      </c>
      <c r="P24">
        <f t="shared" si="0"/>
        <v>444.25</v>
      </c>
      <c r="Q24">
        <f t="shared" si="1"/>
        <v>2884700</v>
      </c>
      <c r="R24">
        <f t="shared" si="4"/>
        <v>-2.2552255225522551</v>
      </c>
      <c r="S24" s="10">
        <v>44640</v>
      </c>
      <c r="T24" s="2">
        <v>3.7900000000000003E-2</v>
      </c>
      <c r="U24">
        <f t="shared" si="5"/>
        <v>-2.2931255225522551</v>
      </c>
    </row>
    <row r="25" spans="2:21" x14ac:dyDescent="0.35">
      <c r="B25" s="9">
        <v>44532</v>
      </c>
      <c r="C25">
        <v>491.3</v>
      </c>
      <c r="D25">
        <v>4091100</v>
      </c>
      <c r="E25">
        <f t="shared" si="2"/>
        <v>0.22439820481436612</v>
      </c>
      <c r="F25" s="10">
        <v>44532</v>
      </c>
      <c r="G25" s="2">
        <v>3.5400000000000001E-2</v>
      </c>
      <c r="H25">
        <f t="shared" si="3"/>
        <v>0.18899820481436613</v>
      </c>
      <c r="O25" s="11">
        <v>44648</v>
      </c>
      <c r="P25">
        <f t="shared" si="0"/>
        <v>455.4</v>
      </c>
      <c r="Q25">
        <f t="shared" si="1"/>
        <v>2756000</v>
      </c>
      <c r="R25">
        <f t="shared" si="4"/>
        <v>2.5098480585255998</v>
      </c>
      <c r="S25" s="10">
        <v>44647</v>
      </c>
      <c r="T25" s="2">
        <v>3.8300000000000001E-2</v>
      </c>
      <c r="U25">
        <f t="shared" si="5"/>
        <v>2.4715480585255998</v>
      </c>
    </row>
    <row r="26" spans="2:21" x14ac:dyDescent="0.35">
      <c r="B26" s="9">
        <v>44533</v>
      </c>
      <c r="C26">
        <v>485.25</v>
      </c>
      <c r="D26">
        <v>4334200</v>
      </c>
      <c r="E26">
        <f t="shared" si="2"/>
        <v>-1.2314268267860802</v>
      </c>
      <c r="F26" s="10">
        <v>44533</v>
      </c>
      <c r="G26" s="2">
        <v>3.5499999999999997E-2</v>
      </c>
      <c r="H26">
        <f t="shared" si="3"/>
        <v>-1.2669268267860803</v>
      </c>
      <c r="O26" s="11">
        <v>44655</v>
      </c>
      <c r="P26">
        <f t="shared" si="0"/>
        <v>474.6</v>
      </c>
      <c r="Q26">
        <f t="shared" si="1"/>
        <v>4036500</v>
      </c>
      <c r="R26">
        <f t="shared" si="4"/>
        <v>4.2160737812911826</v>
      </c>
      <c r="S26" s="10">
        <v>44654</v>
      </c>
      <c r="T26" s="2">
        <v>3.9800000000000002E-2</v>
      </c>
      <c r="U26">
        <f t="shared" si="5"/>
        <v>4.176273781291183</v>
      </c>
    </row>
    <row r="27" spans="2:21" x14ac:dyDescent="0.35">
      <c r="B27" s="9">
        <v>44536</v>
      </c>
      <c r="C27">
        <v>468.9</v>
      </c>
      <c r="D27">
        <v>4169100</v>
      </c>
      <c r="E27">
        <f t="shared" si="2"/>
        <v>-3.3693972179289071</v>
      </c>
      <c r="F27" s="10">
        <v>44536</v>
      </c>
      <c r="G27" s="2">
        <v>3.56E-2</v>
      </c>
      <c r="H27">
        <f t="shared" si="3"/>
        <v>-3.4049972179289072</v>
      </c>
      <c r="O27" s="11">
        <v>44662</v>
      </c>
      <c r="P27">
        <f t="shared" si="0"/>
        <v>497.9</v>
      </c>
      <c r="Q27">
        <f t="shared" si="1"/>
        <v>5982600</v>
      </c>
      <c r="R27">
        <f t="shared" si="4"/>
        <v>4.9093973872734837</v>
      </c>
      <c r="S27" s="10">
        <v>44661</v>
      </c>
      <c r="T27" s="2">
        <v>3.9900000000000005E-2</v>
      </c>
      <c r="U27">
        <f t="shared" si="5"/>
        <v>4.8694973872734835</v>
      </c>
    </row>
    <row r="28" spans="2:21" x14ac:dyDescent="0.35">
      <c r="B28" s="9">
        <v>44537</v>
      </c>
      <c r="C28">
        <v>476.3</v>
      </c>
      <c r="D28">
        <v>4182100</v>
      </c>
      <c r="E28">
        <f t="shared" si="2"/>
        <v>1.5781616549370943</v>
      </c>
      <c r="F28" s="10">
        <v>44537</v>
      </c>
      <c r="G28" s="2">
        <v>3.5699999999999996E-2</v>
      </c>
      <c r="H28">
        <f t="shared" si="3"/>
        <v>1.5424616549370942</v>
      </c>
      <c r="O28" s="11">
        <v>44669</v>
      </c>
      <c r="P28">
        <f t="shared" si="0"/>
        <v>426.25</v>
      </c>
      <c r="Q28">
        <f t="shared" si="1"/>
        <v>4472000</v>
      </c>
      <c r="R28">
        <f t="shared" si="4"/>
        <v>-14.390439847358905</v>
      </c>
      <c r="S28" s="10">
        <v>44668</v>
      </c>
      <c r="T28" s="2">
        <v>3.9800000000000002E-2</v>
      </c>
      <c r="U28">
        <f t="shared" si="5"/>
        <v>-14.430239847358905</v>
      </c>
    </row>
    <row r="29" spans="2:21" x14ac:dyDescent="0.35">
      <c r="B29" s="9">
        <v>44538</v>
      </c>
      <c r="C29">
        <v>484.4</v>
      </c>
      <c r="D29">
        <v>4152200</v>
      </c>
      <c r="E29">
        <f t="shared" si="2"/>
        <v>1.7006088599622013</v>
      </c>
      <c r="F29" s="10">
        <v>44538</v>
      </c>
      <c r="G29" s="2">
        <v>3.5099999999999999E-2</v>
      </c>
      <c r="H29">
        <f t="shared" si="3"/>
        <v>1.6655088599622014</v>
      </c>
      <c r="O29" s="11">
        <v>44676</v>
      </c>
      <c r="P29">
        <f t="shared" si="0"/>
        <v>410</v>
      </c>
      <c r="Q29">
        <f t="shared" si="1"/>
        <v>3198000</v>
      </c>
      <c r="R29">
        <f t="shared" si="4"/>
        <v>-3.8123167155425222</v>
      </c>
      <c r="S29" s="10">
        <v>44675</v>
      </c>
      <c r="T29" s="2">
        <v>4.0099999999999997E-2</v>
      </c>
      <c r="U29">
        <f t="shared" si="5"/>
        <v>-3.852416715542522</v>
      </c>
    </row>
    <row r="30" spans="2:21" x14ac:dyDescent="0.35">
      <c r="B30" s="9">
        <v>44539</v>
      </c>
      <c r="C30">
        <v>487.55</v>
      </c>
      <c r="D30">
        <v>4178200</v>
      </c>
      <c r="E30">
        <f t="shared" si="2"/>
        <v>0.65028901734104749</v>
      </c>
      <c r="F30" s="10">
        <v>44539</v>
      </c>
      <c r="G30" s="2">
        <v>3.5200000000000002E-2</v>
      </c>
      <c r="H30">
        <f t="shared" si="3"/>
        <v>0.61508901734104748</v>
      </c>
      <c r="O30" s="11">
        <v>44683</v>
      </c>
      <c r="P30">
        <f t="shared" si="0"/>
        <v>407.8</v>
      </c>
      <c r="Q30">
        <f t="shared" si="1"/>
        <v>3591900</v>
      </c>
      <c r="R30">
        <f t="shared" si="4"/>
        <v>-0.53658536585365579</v>
      </c>
      <c r="S30" s="10">
        <v>44682</v>
      </c>
      <c r="T30" s="2">
        <v>4.6300000000000001E-2</v>
      </c>
      <c r="U30">
        <f t="shared" si="5"/>
        <v>-0.5828853658536558</v>
      </c>
    </row>
    <row r="31" spans="2:21" x14ac:dyDescent="0.35">
      <c r="B31" s="9">
        <v>44540</v>
      </c>
      <c r="C31">
        <v>481.85</v>
      </c>
      <c r="D31">
        <v>4373200</v>
      </c>
      <c r="E31">
        <f t="shared" si="2"/>
        <v>-1.1691108604245695</v>
      </c>
      <c r="F31" s="10">
        <v>44540</v>
      </c>
      <c r="G31" s="2">
        <v>3.5000000000000003E-2</v>
      </c>
      <c r="H31">
        <f t="shared" si="3"/>
        <v>-1.2041108604245694</v>
      </c>
      <c r="O31" s="11">
        <v>44690</v>
      </c>
      <c r="P31">
        <f t="shared" si="0"/>
        <v>388.05</v>
      </c>
      <c r="Q31">
        <f t="shared" si="1"/>
        <v>3329300</v>
      </c>
      <c r="R31">
        <f t="shared" si="4"/>
        <v>-4.843060323688082</v>
      </c>
      <c r="S31" s="10">
        <v>44689</v>
      </c>
      <c r="T31" s="2">
        <v>4.9000000000000002E-2</v>
      </c>
      <c r="U31">
        <f t="shared" si="5"/>
        <v>-4.8920603236880824</v>
      </c>
    </row>
    <row r="32" spans="2:21" x14ac:dyDescent="0.35">
      <c r="B32" s="9">
        <v>44543</v>
      </c>
      <c r="C32">
        <v>507.6</v>
      </c>
      <c r="D32">
        <v>4989400</v>
      </c>
      <c r="E32">
        <f t="shared" si="2"/>
        <v>5.3439867178582547</v>
      </c>
      <c r="F32" s="10">
        <v>44543</v>
      </c>
      <c r="G32" s="2">
        <v>3.5099999999999999E-2</v>
      </c>
      <c r="H32">
        <f t="shared" si="3"/>
        <v>5.3088867178582548</v>
      </c>
      <c r="O32" s="11">
        <v>44697</v>
      </c>
      <c r="P32">
        <f t="shared" si="0"/>
        <v>362.2</v>
      </c>
      <c r="Q32">
        <f t="shared" si="1"/>
        <v>3071900</v>
      </c>
      <c r="R32">
        <f t="shared" si="4"/>
        <v>-6.6615126916634519</v>
      </c>
      <c r="S32" s="10">
        <v>44696</v>
      </c>
      <c r="T32" s="2">
        <v>4.9200000000000001E-2</v>
      </c>
      <c r="U32">
        <f t="shared" si="5"/>
        <v>-6.7107126916634519</v>
      </c>
    </row>
    <row r="33" spans="2:21" x14ac:dyDescent="0.35">
      <c r="B33" s="9">
        <v>44544</v>
      </c>
      <c r="C33">
        <v>507.2</v>
      </c>
      <c r="D33">
        <v>4981600</v>
      </c>
      <c r="E33">
        <f t="shared" si="2"/>
        <v>-7.8802206461787649E-2</v>
      </c>
      <c r="F33" s="10">
        <v>44544</v>
      </c>
      <c r="G33" s="2">
        <v>3.5200000000000002E-2</v>
      </c>
      <c r="H33">
        <f t="shared" si="3"/>
        <v>-0.11400220646178766</v>
      </c>
      <c r="O33" s="11">
        <v>44704</v>
      </c>
      <c r="P33">
        <f t="shared" si="0"/>
        <v>377.6</v>
      </c>
      <c r="Q33">
        <f t="shared" si="1"/>
        <v>2739100</v>
      </c>
      <c r="R33">
        <f t="shared" si="4"/>
        <v>4.2517945886250779</v>
      </c>
      <c r="S33" s="10">
        <v>44703</v>
      </c>
      <c r="T33" s="2">
        <v>4.8799999999999996E-2</v>
      </c>
      <c r="U33">
        <f t="shared" si="5"/>
        <v>4.2029945886250779</v>
      </c>
    </row>
    <row r="34" spans="2:21" x14ac:dyDescent="0.35">
      <c r="B34" s="9">
        <v>44545</v>
      </c>
      <c r="C34">
        <v>502.95</v>
      </c>
      <c r="D34">
        <v>4851600</v>
      </c>
      <c r="E34">
        <f t="shared" si="2"/>
        <v>-0.83793375394321767</v>
      </c>
      <c r="F34" s="10">
        <v>44545</v>
      </c>
      <c r="G34" s="2">
        <v>3.5299999999999998E-2</v>
      </c>
      <c r="H34">
        <f t="shared" si="3"/>
        <v>-0.87323375394321767</v>
      </c>
      <c r="O34" s="11">
        <v>44711</v>
      </c>
      <c r="P34">
        <f t="shared" si="0"/>
        <v>374.45</v>
      </c>
      <c r="Q34">
        <f t="shared" si="1"/>
        <v>3022500</v>
      </c>
      <c r="R34">
        <f t="shared" si="4"/>
        <v>-0.83421610169492433</v>
      </c>
      <c r="S34" s="10">
        <v>44710</v>
      </c>
      <c r="T34" s="2">
        <v>4.9800000000000004E-2</v>
      </c>
      <c r="U34">
        <f t="shared" si="5"/>
        <v>-0.88401610169492428</v>
      </c>
    </row>
    <row r="35" spans="2:21" x14ac:dyDescent="0.35">
      <c r="B35" s="9">
        <v>44546</v>
      </c>
      <c r="C35">
        <v>507.35</v>
      </c>
      <c r="D35">
        <v>4850300</v>
      </c>
      <c r="E35">
        <f t="shared" si="2"/>
        <v>0.87483845312656006</v>
      </c>
      <c r="F35" s="10">
        <v>44546</v>
      </c>
      <c r="G35" s="2">
        <v>3.56E-2</v>
      </c>
      <c r="H35">
        <f t="shared" si="3"/>
        <v>0.83923845312656009</v>
      </c>
      <c r="O35" s="11">
        <v>44718</v>
      </c>
      <c r="P35">
        <f t="shared" si="0"/>
        <v>370.55</v>
      </c>
      <c r="Q35">
        <f t="shared" si="1"/>
        <v>3429400</v>
      </c>
      <c r="R35">
        <f t="shared" si="4"/>
        <v>-1.0415275737748637</v>
      </c>
      <c r="S35" s="10">
        <v>44717</v>
      </c>
      <c r="T35" s="2">
        <v>0.05</v>
      </c>
      <c r="U35">
        <f t="shared" si="5"/>
        <v>-1.0915275737748638</v>
      </c>
    </row>
    <row r="36" spans="2:21" x14ac:dyDescent="0.35">
      <c r="B36" s="9">
        <v>44547</v>
      </c>
      <c r="C36">
        <v>498.8</v>
      </c>
      <c r="D36">
        <v>3991000</v>
      </c>
      <c r="E36">
        <f t="shared" si="2"/>
        <v>-1.6852271607371658</v>
      </c>
      <c r="F36" s="10">
        <v>44547</v>
      </c>
      <c r="G36" s="2">
        <v>3.56E-2</v>
      </c>
      <c r="H36">
        <f t="shared" si="3"/>
        <v>-1.7208271607371659</v>
      </c>
      <c r="O36" s="11">
        <v>44725</v>
      </c>
      <c r="P36">
        <f t="shared" si="0"/>
        <v>336.3</v>
      </c>
      <c r="Q36">
        <f t="shared" si="1"/>
        <v>3234400</v>
      </c>
      <c r="R36">
        <f t="shared" si="4"/>
        <v>-9.2430171366887048</v>
      </c>
      <c r="S36" s="10">
        <v>44724</v>
      </c>
      <c r="T36" s="2">
        <v>5.1200000000000002E-2</v>
      </c>
      <c r="U36">
        <f t="shared" si="5"/>
        <v>-9.2942171366887045</v>
      </c>
    </row>
    <row r="37" spans="2:21" x14ac:dyDescent="0.35">
      <c r="B37" s="9">
        <v>44550</v>
      </c>
      <c r="C37">
        <v>468.1</v>
      </c>
      <c r="D37">
        <v>3699800</v>
      </c>
      <c r="E37">
        <f t="shared" si="2"/>
        <v>-6.1547714514835583</v>
      </c>
      <c r="F37" s="10">
        <v>44550</v>
      </c>
      <c r="G37" s="2">
        <v>3.6000000000000004E-2</v>
      </c>
      <c r="H37">
        <f t="shared" si="3"/>
        <v>-6.1907714514835579</v>
      </c>
      <c r="O37" s="11">
        <v>44732</v>
      </c>
      <c r="P37">
        <f t="shared" si="0"/>
        <v>321.85000000000002</v>
      </c>
      <c r="Q37">
        <f t="shared" si="1"/>
        <v>2884700</v>
      </c>
      <c r="R37">
        <f t="shared" si="4"/>
        <v>-4.2967588462682098</v>
      </c>
      <c r="S37" s="10">
        <v>44731</v>
      </c>
      <c r="T37" s="2">
        <v>5.1100000000000007E-2</v>
      </c>
      <c r="U37">
        <f t="shared" si="5"/>
        <v>-4.3478588462682097</v>
      </c>
    </row>
    <row r="38" spans="2:21" x14ac:dyDescent="0.35">
      <c r="B38" s="9">
        <v>44551</v>
      </c>
      <c r="C38">
        <v>475.6</v>
      </c>
      <c r="D38">
        <v>3815500</v>
      </c>
      <c r="E38">
        <f t="shared" si="2"/>
        <v>1.6022217474898526</v>
      </c>
      <c r="F38" s="10">
        <v>44551</v>
      </c>
      <c r="G38" s="2">
        <v>3.6699999999999997E-2</v>
      </c>
      <c r="H38">
        <f t="shared" si="3"/>
        <v>1.5655217474898526</v>
      </c>
      <c r="O38" s="11">
        <v>44739</v>
      </c>
      <c r="P38">
        <f t="shared" si="0"/>
        <v>371.25</v>
      </c>
      <c r="Q38">
        <f t="shared" si="1"/>
        <v>2050100</v>
      </c>
      <c r="R38">
        <f t="shared" si="4"/>
        <v>15.348764952617671</v>
      </c>
      <c r="S38" s="10">
        <v>44738</v>
      </c>
      <c r="T38" s="2">
        <v>5.1299999999999998E-2</v>
      </c>
      <c r="U38">
        <f t="shared" si="5"/>
        <v>15.297464952617672</v>
      </c>
    </row>
    <row r="39" spans="2:21" x14ac:dyDescent="0.35">
      <c r="B39" s="9">
        <v>44552</v>
      </c>
      <c r="C39">
        <v>502.5</v>
      </c>
      <c r="D39">
        <v>3940300</v>
      </c>
      <c r="E39">
        <f t="shared" si="2"/>
        <v>5.6560134566862859</v>
      </c>
      <c r="F39" s="10">
        <v>44552</v>
      </c>
      <c r="G39" s="2">
        <v>3.6799999999999999E-2</v>
      </c>
      <c r="H39">
        <f t="shared" si="3"/>
        <v>5.6192134566862855</v>
      </c>
      <c r="O39" s="11">
        <v>44746</v>
      </c>
      <c r="P39">
        <f t="shared" si="0"/>
        <v>337.7</v>
      </c>
      <c r="Q39">
        <f t="shared" si="1"/>
        <v>3234400</v>
      </c>
      <c r="R39">
        <f t="shared" si="4"/>
        <v>-9.0370370370370399</v>
      </c>
      <c r="S39" s="10">
        <v>44745</v>
      </c>
      <c r="T39" s="2">
        <v>5.1699999999999996E-2</v>
      </c>
      <c r="U39">
        <f t="shared" si="5"/>
        <v>-9.0887370370370402</v>
      </c>
    </row>
    <row r="40" spans="2:21" x14ac:dyDescent="0.35">
      <c r="B40" s="9">
        <v>44553</v>
      </c>
      <c r="C40">
        <v>530.20000000000005</v>
      </c>
      <c r="D40">
        <v>4625400</v>
      </c>
      <c r="E40">
        <f t="shared" si="2"/>
        <v>5.5124378109452827</v>
      </c>
      <c r="F40" s="10">
        <v>44553</v>
      </c>
      <c r="G40" s="2">
        <v>3.6600000000000001E-2</v>
      </c>
      <c r="H40">
        <f t="shared" si="3"/>
        <v>5.4758378109452828</v>
      </c>
      <c r="O40" s="11">
        <v>44753</v>
      </c>
      <c r="P40">
        <f t="shared" si="0"/>
        <v>329.45</v>
      </c>
      <c r="Q40">
        <f t="shared" si="1"/>
        <v>3554200</v>
      </c>
      <c r="R40">
        <f t="shared" si="4"/>
        <v>-2.44299674267101</v>
      </c>
      <c r="S40" s="10">
        <v>44752</v>
      </c>
      <c r="T40" s="2">
        <v>5.2300000000000006E-2</v>
      </c>
      <c r="U40">
        <f t="shared" si="5"/>
        <v>-2.4952967426710098</v>
      </c>
    </row>
    <row r="41" spans="2:21" x14ac:dyDescent="0.35">
      <c r="B41" s="9">
        <v>44554</v>
      </c>
      <c r="C41">
        <v>530.95000000000005</v>
      </c>
      <c r="D41">
        <v>4019600</v>
      </c>
      <c r="E41">
        <f t="shared" si="2"/>
        <v>0.14145605431912486</v>
      </c>
      <c r="F41" s="10">
        <v>44554</v>
      </c>
      <c r="G41" s="2">
        <v>3.6299999999999999E-2</v>
      </c>
      <c r="H41">
        <f t="shared" si="3"/>
        <v>0.10515605431912486</v>
      </c>
      <c r="O41" s="11">
        <v>44760</v>
      </c>
      <c r="P41">
        <f t="shared" si="0"/>
        <v>319.39999999999998</v>
      </c>
      <c r="Q41">
        <f t="shared" si="1"/>
        <v>4082000</v>
      </c>
      <c r="R41">
        <f t="shared" si="4"/>
        <v>-3.0505387767491308</v>
      </c>
      <c r="S41" s="10">
        <v>44759</v>
      </c>
      <c r="T41" s="2">
        <v>5.45E-2</v>
      </c>
      <c r="U41">
        <f t="shared" si="5"/>
        <v>-3.1050387767491308</v>
      </c>
    </row>
    <row r="42" spans="2:21" x14ac:dyDescent="0.35">
      <c r="B42" s="9">
        <v>44557</v>
      </c>
      <c r="C42">
        <v>528.15</v>
      </c>
      <c r="D42">
        <v>3456700</v>
      </c>
      <c r="E42">
        <f t="shared" si="2"/>
        <v>-0.52735662491761337</v>
      </c>
      <c r="F42" s="10">
        <v>44557</v>
      </c>
      <c r="G42" s="2">
        <v>3.6400000000000002E-2</v>
      </c>
      <c r="H42">
        <f t="shared" si="3"/>
        <v>-0.56375662491761336</v>
      </c>
      <c r="O42" s="11">
        <v>44767</v>
      </c>
      <c r="P42">
        <f t="shared" si="0"/>
        <v>333.7</v>
      </c>
      <c r="Q42">
        <f t="shared" si="1"/>
        <v>3019900</v>
      </c>
      <c r="R42">
        <f t="shared" si="4"/>
        <v>4.4771446462116504</v>
      </c>
      <c r="S42" s="10">
        <v>44766</v>
      </c>
      <c r="T42" s="2">
        <v>5.5999999999999994E-2</v>
      </c>
      <c r="U42">
        <f t="shared" si="5"/>
        <v>4.4211446462116504</v>
      </c>
    </row>
    <row r="43" spans="2:21" x14ac:dyDescent="0.35">
      <c r="B43" s="9">
        <v>44558</v>
      </c>
      <c r="C43">
        <v>540.29999999999995</v>
      </c>
      <c r="D43">
        <v>2576600</v>
      </c>
      <c r="E43">
        <f t="shared" si="2"/>
        <v>2.3004828173814214</v>
      </c>
      <c r="F43" s="10">
        <v>44558</v>
      </c>
      <c r="G43" s="2">
        <v>3.6400000000000002E-2</v>
      </c>
      <c r="H43">
        <f t="shared" si="3"/>
        <v>2.2640828173814214</v>
      </c>
      <c r="O43" s="11">
        <v>44774</v>
      </c>
      <c r="P43">
        <f t="shared" si="0"/>
        <v>344.6</v>
      </c>
      <c r="Q43">
        <f t="shared" si="1"/>
        <v>4646200</v>
      </c>
      <c r="R43">
        <f t="shared" si="4"/>
        <v>3.2664069523524226</v>
      </c>
      <c r="S43" s="10">
        <v>44773</v>
      </c>
      <c r="T43" s="2">
        <v>5.5800000000000002E-2</v>
      </c>
      <c r="U43">
        <f t="shared" si="5"/>
        <v>3.2106069523524225</v>
      </c>
    </row>
    <row r="44" spans="2:21" x14ac:dyDescent="0.35">
      <c r="B44" s="9">
        <v>44559</v>
      </c>
      <c r="C44">
        <v>534.5</v>
      </c>
      <c r="D44">
        <v>1556100</v>
      </c>
      <c r="E44">
        <f t="shared" si="2"/>
        <v>-1.0734776975754126</v>
      </c>
      <c r="F44" s="10">
        <v>44559</v>
      </c>
      <c r="G44" s="2">
        <v>3.6299999999999999E-2</v>
      </c>
      <c r="H44">
        <f t="shared" si="3"/>
        <v>-1.1097776975754126</v>
      </c>
      <c r="O44" s="11">
        <v>44781</v>
      </c>
      <c r="P44">
        <f t="shared" si="0"/>
        <v>345.45</v>
      </c>
      <c r="Q44">
        <f t="shared" si="1"/>
        <v>4548700</v>
      </c>
      <c r="R44">
        <f t="shared" si="4"/>
        <v>0.24666279744630465</v>
      </c>
      <c r="S44" s="10">
        <v>44780</v>
      </c>
      <c r="T44" s="2">
        <v>5.5500000000000001E-2</v>
      </c>
      <c r="U44">
        <f t="shared" si="5"/>
        <v>0.19116279744630466</v>
      </c>
    </row>
    <row r="45" spans="2:21" x14ac:dyDescent="0.35">
      <c r="B45" s="9">
        <v>44560</v>
      </c>
      <c r="C45">
        <v>541.15</v>
      </c>
      <c r="D45">
        <v>260000</v>
      </c>
      <c r="E45">
        <f t="shared" si="2"/>
        <v>1.2441534144059827</v>
      </c>
      <c r="F45" s="10">
        <v>44560</v>
      </c>
      <c r="G45" s="2">
        <v>3.6499999999999998E-2</v>
      </c>
      <c r="H45">
        <f t="shared" si="3"/>
        <v>1.2076534144059827</v>
      </c>
      <c r="O45" s="11">
        <v>44788</v>
      </c>
      <c r="P45">
        <v>337.65</v>
      </c>
      <c r="Q45" t="e">
        <f t="shared" si="1"/>
        <v>#N/A</v>
      </c>
      <c r="R45">
        <f t="shared" si="4"/>
        <v>-2.2579244463742976</v>
      </c>
      <c r="S45" s="10">
        <v>44787</v>
      </c>
      <c r="T45" s="2">
        <v>5.5500000000000001E-2</v>
      </c>
      <c r="U45">
        <f t="shared" si="5"/>
        <v>-2.3134244463742974</v>
      </c>
    </row>
    <row r="46" spans="2:21" x14ac:dyDescent="0.35">
      <c r="B46" s="9">
        <v>44561</v>
      </c>
      <c r="C46">
        <v>548</v>
      </c>
      <c r="D46">
        <v>4319900</v>
      </c>
      <c r="E46">
        <f t="shared" si="2"/>
        <v>1.2658227848101309</v>
      </c>
      <c r="F46" s="10">
        <v>44561</v>
      </c>
      <c r="G46" s="2">
        <v>3.6400000000000002E-2</v>
      </c>
      <c r="H46">
        <f t="shared" si="3"/>
        <v>1.2294227848101309</v>
      </c>
      <c r="O46" s="11">
        <v>44795</v>
      </c>
      <c r="P46">
        <f t="shared" si="0"/>
        <v>322.8</v>
      </c>
      <c r="Q46">
        <f t="shared" si="1"/>
        <v>4758000</v>
      </c>
      <c r="R46">
        <f t="shared" si="4"/>
        <v>-4.3980453131941255</v>
      </c>
      <c r="S46" s="10">
        <v>44794</v>
      </c>
      <c r="T46" s="2">
        <v>5.5899999999999998E-2</v>
      </c>
      <c r="U46">
        <f t="shared" si="5"/>
        <v>-4.4539453131941258</v>
      </c>
    </row>
    <row r="47" spans="2:21" x14ac:dyDescent="0.35">
      <c r="B47" s="9">
        <v>44564</v>
      </c>
      <c r="C47">
        <v>570.25</v>
      </c>
      <c r="D47">
        <v>4709900</v>
      </c>
      <c r="E47">
        <f t="shared" si="2"/>
        <v>4.0602189781021893</v>
      </c>
      <c r="F47" s="10">
        <v>44564</v>
      </c>
      <c r="G47" s="2">
        <v>3.5900000000000001E-2</v>
      </c>
      <c r="H47">
        <f t="shared" si="3"/>
        <v>4.0243189781021895</v>
      </c>
      <c r="O47" s="11">
        <v>44802</v>
      </c>
      <c r="P47">
        <f t="shared" si="0"/>
        <v>313.85000000000002</v>
      </c>
      <c r="Q47">
        <f t="shared" si="1"/>
        <v>6669000</v>
      </c>
      <c r="R47">
        <f t="shared" si="4"/>
        <v>-2.7726146220569974</v>
      </c>
      <c r="S47" s="10">
        <v>44801</v>
      </c>
      <c r="T47" s="2">
        <v>5.6299999999999996E-2</v>
      </c>
      <c r="U47">
        <f t="shared" si="5"/>
        <v>-2.8289146220569972</v>
      </c>
    </row>
    <row r="48" spans="2:21" x14ac:dyDescent="0.35">
      <c r="B48" s="9">
        <v>44565</v>
      </c>
      <c r="C48">
        <v>562.35</v>
      </c>
      <c r="D48">
        <v>4637100</v>
      </c>
      <c r="E48">
        <f t="shared" si="2"/>
        <v>-1.3853572994300705</v>
      </c>
      <c r="F48" s="10">
        <v>44565</v>
      </c>
      <c r="G48" s="2">
        <v>3.6000000000000004E-2</v>
      </c>
      <c r="H48">
        <f t="shared" si="3"/>
        <v>-1.4213572994300705</v>
      </c>
      <c r="O48" s="11">
        <v>44809</v>
      </c>
      <c r="P48">
        <v>325.25</v>
      </c>
      <c r="Q48" t="e">
        <f t="shared" si="1"/>
        <v>#N/A</v>
      </c>
      <c r="R48">
        <f t="shared" si="4"/>
        <v>3.6323084275927919</v>
      </c>
      <c r="S48" s="10">
        <v>44808</v>
      </c>
      <c r="T48" s="2">
        <v>5.6399999999999999E-2</v>
      </c>
      <c r="U48">
        <f t="shared" si="5"/>
        <v>3.5759084275927919</v>
      </c>
    </row>
    <row r="49" spans="2:21" x14ac:dyDescent="0.35">
      <c r="B49" s="9">
        <v>44566</v>
      </c>
      <c r="C49">
        <v>553.75</v>
      </c>
      <c r="D49">
        <v>4689100</v>
      </c>
      <c r="E49">
        <f t="shared" si="2"/>
        <v>-1.5292967013425842</v>
      </c>
      <c r="F49" s="10">
        <v>44566</v>
      </c>
      <c r="G49" s="2">
        <v>3.5799999999999998E-2</v>
      </c>
      <c r="H49">
        <f t="shared" si="3"/>
        <v>-1.5650967013425843</v>
      </c>
      <c r="O49" s="11">
        <v>44816</v>
      </c>
      <c r="P49">
        <f t="shared" si="0"/>
        <v>339.15</v>
      </c>
      <c r="Q49">
        <f t="shared" si="1"/>
        <v>8663200</v>
      </c>
      <c r="R49">
        <f t="shared" si="4"/>
        <v>4.2736356648731677</v>
      </c>
      <c r="S49" s="10">
        <v>44815</v>
      </c>
      <c r="T49" s="2">
        <v>5.7699999999999994E-2</v>
      </c>
      <c r="U49">
        <f t="shared" si="5"/>
        <v>4.2159356648731681</v>
      </c>
    </row>
    <row r="50" spans="2:21" x14ac:dyDescent="0.35">
      <c r="B50" s="9">
        <v>44567</v>
      </c>
      <c r="C50">
        <v>561.6</v>
      </c>
      <c r="D50">
        <v>4815200</v>
      </c>
      <c r="E50">
        <f t="shared" si="2"/>
        <v>1.4176072234763022</v>
      </c>
      <c r="F50" s="10">
        <v>44567</v>
      </c>
      <c r="G50" s="2">
        <v>3.5699999999999996E-2</v>
      </c>
      <c r="H50">
        <f t="shared" si="3"/>
        <v>1.3819072234763021</v>
      </c>
      <c r="O50" s="11">
        <v>44823</v>
      </c>
      <c r="P50">
        <f t="shared" si="0"/>
        <v>301.3</v>
      </c>
      <c r="Q50">
        <f t="shared" si="1"/>
        <v>8192600</v>
      </c>
      <c r="R50">
        <f t="shared" si="4"/>
        <v>-11.160253575114247</v>
      </c>
      <c r="S50" s="10">
        <v>44822</v>
      </c>
      <c r="T50" s="2">
        <v>5.9000000000000004E-2</v>
      </c>
      <c r="U50">
        <f t="shared" si="5"/>
        <v>-11.219253575114246</v>
      </c>
    </row>
    <row r="51" spans="2:21" x14ac:dyDescent="0.35">
      <c r="B51" s="9">
        <v>44568</v>
      </c>
      <c r="C51">
        <v>578.5</v>
      </c>
      <c r="D51">
        <v>4927000</v>
      </c>
      <c r="E51">
        <f t="shared" si="2"/>
        <v>3.0092592592592551</v>
      </c>
      <c r="F51" s="10">
        <v>44568</v>
      </c>
      <c r="G51" s="2">
        <v>3.6000000000000004E-2</v>
      </c>
      <c r="H51">
        <f t="shared" si="3"/>
        <v>2.973259259259255</v>
      </c>
      <c r="O51" s="11">
        <v>44830</v>
      </c>
      <c r="P51">
        <f t="shared" si="0"/>
        <v>290.60000000000002</v>
      </c>
      <c r="Q51">
        <f t="shared" si="1"/>
        <v>6453200</v>
      </c>
      <c r="R51">
        <f t="shared" si="4"/>
        <v>-3.5512777962163922</v>
      </c>
      <c r="S51" s="10">
        <v>44829</v>
      </c>
      <c r="T51" s="2">
        <v>6.0899999999999996E-2</v>
      </c>
      <c r="U51">
        <f t="shared" si="5"/>
        <v>-3.6121777962163923</v>
      </c>
    </row>
    <row r="52" spans="2:21" x14ac:dyDescent="0.35">
      <c r="B52" s="9">
        <v>44571</v>
      </c>
      <c r="C52">
        <v>572.75</v>
      </c>
      <c r="D52">
        <v>4876300</v>
      </c>
      <c r="E52">
        <f t="shared" si="2"/>
        <v>-0.99394987035436466</v>
      </c>
      <c r="F52" s="10">
        <v>44571</v>
      </c>
      <c r="G52" s="2">
        <v>3.5900000000000001E-2</v>
      </c>
      <c r="H52">
        <f t="shared" si="3"/>
        <v>-1.0298498703543646</v>
      </c>
      <c r="O52" s="11">
        <v>44837</v>
      </c>
      <c r="P52">
        <f t="shared" si="0"/>
        <v>279.35000000000002</v>
      </c>
      <c r="Q52">
        <f t="shared" si="1"/>
        <v>8299200</v>
      </c>
      <c r="R52">
        <f t="shared" si="4"/>
        <v>-3.8713007570543696</v>
      </c>
      <c r="S52" s="10">
        <v>44836</v>
      </c>
      <c r="T52" s="2">
        <v>6.1200000000000004E-2</v>
      </c>
      <c r="U52">
        <f t="shared" si="5"/>
        <v>-3.9325007570543695</v>
      </c>
    </row>
    <row r="53" spans="2:21" x14ac:dyDescent="0.35">
      <c r="B53" s="9">
        <v>44572</v>
      </c>
      <c r="C53">
        <v>574.5</v>
      </c>
      <c r="D53">
        <v>5103800</v>
      </c>
      <c r="E53">
        <f t="shared" si="2"/>
        <v>0.30554343081623747</v>
      </c>
      <c r="F53" s="10">
        <v>44572</v>
      </c>
      <c r="G53" s="2">
        <v>3.5799999999999998E-2</v>
      </c>
      <c r="H53">
        <f t="shared" si="3"/>
        <v>0.26974343081623747</v>
      </c>
      <c r="O53" s="11">
        <v>44844</v>
      </c>
      <c r="P53">
        <f t="shared" si="0"/>
        <v>290.39999999999998</v>
      </c>
      <c r="Q53">
        <f t="shared" si="1"/>
        <v>9525100</v>
      </c>
      <c r="R53">
        <f t="shared" si="4"/>
        <v>3.9556112403794357</v>
      </c>
      <c r="S53" s="10">
        <v>44843</v>
      </c>
      <c r="T53" s="2">
        <v>6.3299999999999995E-2</v>
      </c>
      <c r="U53">
        <f t="shared" si="5"/>
        <v>3.8923112403794358</v>
      </c>
    </row>
    <row r="54" spans="2:21" x14ac:dyDescent="0.35">
      <c r="B54" s="9">
        <v>44573</v>
      </c>
      <c r="C54">
        <v>577.75</v>
      </c>
      <c r="D54">
        <v>5024500</v>
      </c>
      <c r="E54">
        <f t="shared" si="2"/>
        <v>0.56570931244560485</v>
      </c>
      <c r="F54" s="10">
        <v>44573</v>
      </c>
      <c r="G54" s="2">
        <v>3.5699999999999996E-2</v>
      </c>
      <c r="H54">
        <f t="shared" si="3"/>
        <v>0.5300093124456049</v>
      </c>
      <c r="O54" s="11">
        <v>44851</v>
      </c>
      <c r="P54">
        <f t="shared" si="0"/>
        <v>282.35000000000002</v>
      </c>
      <c r="Q54">
        <f t="shared" si="1"/>
        <v>9140300</v>
      </c>
      <c r="R54">
        <f t="shared" si="4"/>
        <v>-2.7720385674930976</v>
      </c>
      <c r="S54" s="10">
        <v>44850</v>
      </c>
      <c r="T54" s="2">
        <v>6.3799999999999996E-2</v>
      </c>
      <c r="U54">
        <f t="shared" si="5"/>
        <v>-2.8358385674930977</v>
      </c>
    </row>
    <row r="55" spans="2:21" x14ac:dyDescent="0.35">
      <c r="B55" s="9">
        <v>44574</v>
      </c>
      <c r="C55">
        <v>572.29999999999995</v>
      </c>
      <c r="D55">
        <v>5162300</v>
      </c>
      <c r="E55">
        <f t="shared" si="2"/>
        <v>-0.94331458243185551</v>
      </c>
      <c r="F55" s="10">
        <v>44574</v>
      </c>
      <c r="G55" s="2">
        <v>3.5799999999999998E-2</v>
      </c>
      <c r="H55">
        <f t="shared" si="3"/>
        <v>-0.97911458243185545</v>
      </c>
      <c r="O55" s="11">
        <v>44858</v>
      </c>
      <c r="P55">
        <v>273.8</v>
      </c>
      <c r="Q55" t="e">
        <f t="shared" si="1"/>
        <v>#N/A</v>
      </c>
      <c r="R55">
        <f t="shared" si="4"/>
        <v>-3.0281565432973299</v>
      </c>
      <c r="S55" s="10">
        <v>44857</v>
      </c>
      <c r="T55" s="2">
        <v>6.4500000000000002E-2</v>
      </c>
      <c r="U55">
        <f t="shared" si="5"/>
        <v>-3.0926565432973296</v>
      </c>
    </row>
    <row r="56" spans="2:21" x14ac:dyDescent="0.35">
      <c r="B56" s="9">
        <v>44575</v>
      </c>
      <c r="C56">
        <v>559.25</v>
      </c>
      <c r="D56">
        <v>5330000</v>
      </c>
      <c r="E56">
        <f t="shared" si="2"/>
        <v>-2.2802725843089213</v>
      </c>
      <c r="F56" s="10">
        <v>44575</v>
      </c>
      <c r="G56" s="2">
        <v>3.5900000000000001E-2</v>
      </c>
      <c r="H56">
        <f t="shared" si="3"/>
        <v>-2.3161725843089211</v>
      </c>
      <c r="O56" s="11">
        <v>44865</v>
      </c>
      <c r="P56">
        <f t="shared" si="0"/>
        <v>270.89999999999998</v>
      </c>
      <c r="Q56">
        <f t="shared" si="1"/>
        <v>9743500</v>
      </c>
      <c r="R56">
        <f t="shared" si="4"/>
        <v>-1.059167275383504</v>
      </c>
      <c r="S56" s="10">
        <v>44864</v>
      </c>
      <c r="T56" s="2">
        <v>6.480000000000001E-2</v>
      </c>
      <c r="U56">
        <f t="shared" si="5"/>
        <v>-1.1239672753835039</v>
      </c>
    </row>
    <row r="57" spans="2:21" x14ac:dyDescent="0.35">
      <c r="B57" s="9">
        <v>44578</v>
      </c>
      <c r="C57">
        <v>552.15</v>
      </c>
      <c r="D57">
        <v>5648500</v>
      </c>
      <c r="E57">
        <f t="shared" si="2"/>
        <v>-1.2695574430040273</v>
      </c>
      <c r="F57" s="10">
        <v>44578</v>
      </c>
      <c r="G57" s="2">
        <v>3.6000000000000004E-2</v>
      </c>
      <c r="H57">
        <f t="shared" si="3"/>
        <v>-1.3055574430040273</v>
      </c>
    </row>
    <row r="58" spans="2:21" x14ac:dyDescent="0.35">
      <c r="B58" s="9">
        <v>44581</v>
      </c>
      <c r="C58">
        <v>503.45</v>
      </c>
      <c r="D58">
        <v>4791800</v>
      </c>
      <c r="E58">
        <f t="shared" si="2"/>
        <v>-8.8200670107760555</v>
      </c>
      <c r="F58" s="10">
        <v>44581</v>
      </c>
      <c r="G58" s="2">
        <v>3.73E-2</v>
      </c>
      <c r="H58">
        <f t="shared" si="3"/>
        <v>-8.8573670107760556</v>
      </c>
    </row>
    <row r="59" spans="2:21" x14ac:dyDescent="0.35">
      <c r="B59" s="9">
        <v>44582</v>
      </c>
      <c r="C59">
        <v>487.15</v>
      </c>
      <c r="D59">
        <v>4254900</v>
      </c>
      <c r="E59">
        <f t="shared" si="2"/>
        <v>-3.2376601449995062</v>
      </c>
      <c r="F59" s="10">
        <v>44582</v>
      </c>
      <c r="G59" s="2">
        <v>3.73E-2</v>
      </c>
      <c r="H59">
        <f t="shared" si="3"/>
        <v>-3.2749601449995063</v>
      </c>
    </row>
    <row r="60" spans="2:21" x14ac:dyDescent="0.35">
      <c r="B60" s="9">
        <v>44585</v>
      </c>
      <c r="C60">
        <v>449.9</v>
      </c>
      <c r="D60">
        <v>3199300</v>
      </c>
      <c r="E60">
        <f t="shared" si="2"/>
        <v>-7.6465154469875811</v>
      </c>
      <c r="F60" s="10">
        <v>44585</v>
      </c>
      <c r="G60" s="2">
        <v>3.73E-2</v>
      </c>
      <c r="H60">
        <f t="shared" si="3"/>
        <v>-7.6838154469875812</v>
      </c>
    </row>
    <row r="61" spans="2:21" x14ac:dyDescent="0.35">
      <c r="B61" s="9">
        <v>44586</v>
      </c>
      <c r="C61">
        <v>460.7</v>
      </c>
      <c r="D61">
        <v>1814800</v>
      </c>
      <c r="E61">
        <f t="shared" si="2"/>
        <v>2.4005334518781978</v>
      </c>
      <c r="F61" s="10">
        <v>44586</v>
      </c>
      <c r="G61" s="2">
        <v>3.7100000000000001E-2</v>
      </c>
      <c r="H61">
        <f t="shared" si="3"/>
        <v>2.3634334518781976</v>
      </c>
    </row>
    <row r="62" spans="2:21" x14ac:dyDescent="0.35">
      <c r="B62" s="9">
        <v>44588</v>
      </c>
      <c r="C62">
        <v>437.85</v>
      </c>
      <c r="D62">
        <v>468000</v>
      </c>
      <c r="E62">
        <f t="shared" si="2"/>
        <v>-4.9598437160842126</v>
      </c>
      <c r="F62" s="10">
        <v>44588</v>
      </c>
      <c r="G62" s="2">
        <v>3.7599999999999995E-2</v>
      </c>
      <c r="H62">
        <f t="shared" si="3"/>
        <v>-4.9974437160842129</v>
      </c>
    </row>
    <row r="63" spans="2:21" x14ac:dyDescent="0.35">
      <c r="B63" s="9">
        <v>44589</v>
      </c>
      <c r="C63">
        <v>446.6</v>
      </c>
      <c r="D63">
        <v>5016700</v>
      </c>
      <c r="E63">
        <f t="shared" si="2"/>
        <v>1.9984012789768184</v>
      </c>
      <c r="F63" s="10">
        <v>44589</v>
      </c>
      <c r="G63" s="2">
        <v>3.7599999999999995E-2</v>
      </c>
      <c r="H63">
        <f t="shared" si="3"/>
        <v>1.9608012789768183</v>
      </c>
    </row>
    <row r="64" spans="2:21" x14ac:dyDescent="0.35">
      <c r="B64" s="9">
        <v>44592</v>
      </c>
      <c r="C64">
        <v>476.65</v>
      </c>
      <c r="D64">
        <v>4867200</v>
      </c>
      <c r="E64">
        <f t="shared" si="2"/>
        <v>6.7286162113748214</v>
      </c>
      <c r="F64" s="10">
        <v>44592</v>
      </c>
      <c r="G64" s="2">
        <v>3.7599999999999995E-2</v>
      </c>
      <c r="H64">
        <f t="shared" si="3"/>
        <v>6.6910162113748211</v>
      </c>
    </row>
    <row r="65" spans="2:8" x14ac:dyDescent="0.35">
      <c r="B65" s="9">
        <v>44593</v>
      </c>
      <c r="C65">
        <v>473.95</v>
      </c>
      <c r="D65">
        <v>5025800</v>
      </c>
      <c r="E65">
        <f t="shared" si="2"/>
        <v>-0.56645337249553951</v>
      </c>
      <c r="F65" s="10">
        <v>44593</v>
      </c>
      <c r="G65" s="2">
        <v>3.7699999999999997E-2</v>
      </c>
      <c r="H65">
        <f t="shared" si="3"/>
        <v>-0.60415337249553946</v>
      </c>
    </row>
    <row r="66" spans="2:8" x14ac:dyDescent="0.35">
      <c r="B66" s="9">
        <v>44594</v>
      </c>
      <c r="C66">
        <v>478.85</v>
      </c>
      <c r="D66">
        <v>4979000</v>
      </c>
      <c r="E66">
        <f t="shared" si="2"/>
        <v>1.0338643316805642</v>
      </c>
      <c r="F66" s="10">
        <v>44594</v>
      </c>
      <c r="G66" s="2">
        <v>3.8399999999999997E-2</v>
      </c>
      <c r="H66">
        <f t="shared" si="3"/>
        <v>0.99546433168056425</v>
      </c>
    </row>
    <row r="67" spans="2:8" x14ac:dyDescent="0.35">
      <c r="B67" s="9">
        <v>44595</v>
      </c>
      <c r="C67">
        <v>475.5</v>
      </c>
      <c r="D67">
        <v>4932200</v>
      </c>
      <c r="E67">
        <f t="shared" si="2"/>
        <v>-0.69959277435523082</v>
      </c>
      <c r="F67" s="10">
        <v>44595</v>
      </c>
      <c r="G67" s="2">
        <v>3.8300000000000001E-2</v>
      </c>
      <c r="H67">
        <f t="shared" si="3"/>
        <v>-0.73789277435523082</v>
      </c>
    </row>
    <row r="68" spans="2:8" x14ac:dyDescent="0.35">
      <c r="B68" s="9">
        <v>44596</v>
      </c>
      <c r="C68">
        <v>469.1</v>
      </c>
      <c r="D68">
        <v>4785300</v>
      </c>
      <c r="E68">
        <f t="shared" si="2"/>
        <v>-1.345951629863297</v>
      </c>
      <c r="F68" s="10">
        <v>44596</v>
      </c>
      <c r="G68" s="2">
        <v>3.8599999999999995E-2</v>
      </c>
      <c r="H68">
        <f t="shared" si="3"/>
        <v>-1.3845516298632969</v>
      </c>
    </row>
    <row r="69" spans="2:8" x14ac:dyDescent="0.35">
      <c r="B69" s="9">
        <v>44599</v>
      </c>
      <c r="C69">
        <v>452.1</v>
      </c>
      <c r="D69">
        <v>4641000</v>
      </c>
      <c r="E69">
        <f t="shared" si="2"/>
        <v>-3.6239607759539543</v>
      </c>
      <c r="F69" s="12"/>
      <c r="G69" s="2">
        <f>AVERAGE(G67,G68,G70,G71)</f>
        <v>3.8675000000000001E-2</v>
      </c>
      <c r="H69">
        <f t="shared" si="3"/>
        <v>-3.6626357759539543</v>
      </c>
    </row>
    <row r="70" spans="2:8" x14ac:dyDescent="0.35">
      <c r="B70" s="9">
        <v>44600</v>
      </c>
      <c r="C70">
        <v>444.05</v>
      </c>
      <c r="D70">
        <v>4486300</v>
      </c>
      <c r="E70">
        <f t="shared" ref="E70:E133" si="10">((C70-C69)/C69)*100</f>
        <v>-1.7805795178057977</v>
      </c>
      <c r="F70" s="10">
        <v>44600</v>
      </c>
      <c r="G70" s="2">
        <v>3.9E-2</v>
      </c>
      <c r="H70">
        <f t="shared" ref="H70:H133" si="11">E70-G70</f>
        <v>-1.8195795178057976</v>
      </c>
    </row>
    <row r="71" spans="2:8" x14ac:dyDescent="0.35">
      <c r="B71" s="9">
        <v>44601</v>
      </c>
      <c r="C71">
        <v>457.95</v>
      </c>
      <c r="D71">
        <v>4747600</v>
      </c>
      <c r="E71">
        <f t="shared" si="10"/>
        <v>3.1302781218331215</v>
      </c>
      <c r="F71" s="10">
        <v>44601</v>
      </c>
      <c r="G71" s="2">
        <v>3.8800000000000001E-2</v>
      </c>
      <c r="H71">
        <f t="shared" si="11"/>
        <v>3.0914781218331213</v>
      </c>
    </row>
    <row r="72" spans="2:8" x14ac:dyDescent="0.35">
      <c r="B72" s="9">
        <v>44602</v>
      </c>
      <c r="C72">
        <v>465.15</v>
      </c>
      <c r="D72">
        <v>4815200</v>
      </c>
      <c r="E72">
        <f t="shared" si="10"/>
        <v>1.5722240419259719</v>
      </c>
      <c r="F72" s="10">
        <v>44602</v>
      </c>
      <c r="G72" s="2">
        <v>3.7599999999999995E-2</v>
      </c>
      <c r="H72">
        <f t="shared" si="11"/>
        <v>1.5346240419259718</v>
      </c>
    </row>
    <row r="73" spans="2:8" x14ac:dyDescent="0.35">
      <c r="B73" s="9">
        <v>44603</v>
      </c>
      <c r="C73">
        <v>452.7</v>
      </c>
      <c r="D73">
        <v>4698200</v>
      </c>
      <c r="E73">
        <f t="shared" si="10"/>
        <v>-2.6765559496936446</v>
      </c>
      <c r="F73" s="10">
        <v>44603</v>
      </c>
      <c r="G73" s="2">
        <v>3.7499999999999999E-2</v>
      </c>
      <c r="H73">
        <f t="shared" si="11"/>
        <v>-2.7140559496936447</v>
      </c>
    </row>
    <row r="74" spans="2:8" x14ac:dyDescent="0.35">
      <c r="B74" s="9">
        <v>44606</v>
      </c>
      <c r="C74">
        <v>421.95</v>
      </c>
      <c r="D74">
        <v>4256200</v>
      </c>
      <c r="E74">
        <f t="shared" si="10"/>
        <v>-6.792577866136515</v>
      </c>
      <c r="F74" s="10">
        <v>44606</v>
      </c>
      <c r="G74" s="2">
        <v>3.7599999999999995E-2</v>
      </c>
      <c r="H74">
        <f t="shared" si="11"/>
        <v>-6.8301778661365153</v>
      </c>
    </row>
    <row r="75" spans="2:8" x14ac:dyDescent="0.35">
      <c r="B75" s="9">
        <v>44608</v>
      </c>
      <c r="C75">
        <v>444.7</v>
      </c>
      <c r="D75">
        <v>4228900</v>
      </c>
      <c r="E75">
        <f t="shared" si="10"/>
        <v>5.3916340798672833</v>
      </c>
      <c r="F75" s="10">
        <v>44608</v>
      </c>
      <c r="G75" s="2">
        <v>3.73E-2</v>
      </c>
      <c r="H75">
        <f t="shared" si="11"/>
        <v>5.3543340798672832</v>
      </c>
    </row>
    <row r="76" spans="2:8" x14ac:dyDescent="0.35">
      <c r="B76" s="9">
        <v>44609</v>
      </c>
      <c r="C76">
        <v>439.05</v>
      </c>
      <c r="D76">
        <v>3996200</v>
      </c>
      <c r="E76">
        <f t="shared" si="10"/>
        <v>-1.2705194513154885</v>
      </c>
      <c r="F76" s="10">
        <v>44609</v>
      </c>
      <c r="G76" s="2">
        <v>3.6600000000000001E-2</v>
      </c>
      <c r="H76">
        <f t="shared" si="11"/>
        <v>-1.3071194513154885</v>
      </c>
    </row>
    <row r="77" spans="2:8" x14ac:dyDescent="0.35">
      <c r="B77" s="9">
        <v>44610</v>
      </c>
      <c r="C77">
        <v>427.7</v>
      </c>
      <c r="D77">
        <v>3747900</v>
      </c>
      <c r="E77">
        <f t="shared" si="10"/>
        <v>-2.5851269787040252</v>
      </c>
      <c r="F77" s="10">
        <v>44610</v>
      </c>
      <c r="G77" s="2">
        <v>3.7200000000000004E-2</v>
      </c>
      <c r="H77">
        <f t="shared" si="11"/>
        <v>-2.6223269787040251</v>
      </c>
    </row>
    <row r="78" spans="2:8" x14ac:dyDescent="0.35">
      <c r="B78" s="9">
        <v>44613</v>
      </c>
      <c r="C78">
        <v>412.55</v>
      </c>
      <c r="D78">
        <v>3140800</v>
      </c>
      <c r="E78">
        <f t="shared" si="10"/>
        <v>-3.542202478372686</v>
      </c>
      <c r="F78" s="10">
        <v>44613</v>
      </c>
      <c r="G78" s="2">
        <v>3.7100000000000001E-2</v>
      </c>
      <c r="H78">
        <f t="shared" si="11"/>
        <v>-3.5793024783726861</v>
      </c>
    </row>
    <row r="79" spans="2:8" x14ac:dyDescent="0.35">
      <c r="B79" s="9">
        <v>44614</v>
      </c>
      <c r="C79">
        <v>416.2</v>
      </c>
      <c r="D79">
        <v>2046200</v>
      </c>
      <c r="E79">
        <f t="shared" si="10"/>
        <v>0.88474124348563254</v>
      </c>
      <c r="F79" s="10">
        <v>44614</v>
      </c>
      <c r="G79" s="2">
        <v>3.7200000000000004E-2</v>
      </c>
      <c r="H79">
        <f t="shared" si="11"/>
        <v>0.84754124348563253</v>
      </c>
    </row>
    <row r="80" spans="2:8" x14ac:dyDescent="0.35">
      <c r="B80" s="9">
        <v>44615</v>
      </c>
      <c r="C80">
        <v>414.95</v>
      </c>
      <c r="D80">
        <v>1344200</v>
      </c>
      <c r="E80">
        <f t="shared" si="10"/>
        <v>-0.30033637674195102</v>
      </c>
      <c r="F80" s="10">
        <v>44615</v>
      </c>
      <c r="G80" s="2">
        <v>3.7100000000000001E-2</v>
      </c>
      <c r="H80">
        <f t="shared" si="11"/>
        <v>-0.33743637674195104</v>
      </c>
    </row>
    <row r="81" spans="2:8" x14ac:dyDescent="0.35">
      <c r="B81" s="9">
        <v>44616</v>
      </c>
      <c r="C81">
        <v>382.2</v>
      </c>
      <c r="D81">
        <v>308100</v>
      </c>
      <c r="E81">
        <f t="shared" si="10"/>
        <v>-7.8925171707434627</v>
      </c>
      <c r="F81" s="10">
        <v>44616</v>
      </c>
      <c r="G81" s="2">
        <v>3.7400000000000003E-2</v>
      </c>
      <c r="H81">
        <f t="shared" si="11"/>
        <v>-7.9299171707434626</v>
      </c>
    </row>
    <row r="82" spans="2:8" x14ac:dyDescent="0.35">
      <c r="B82" s="9">
        <v>44617</v>
      </c>
      <c r="C82">
        <v>404.45</v>
      </c>
      <c r="D82">
        <v>3733600</v>
      </c>
      <c r="E82">
        <f t="shared" si="10"/>
        <v>5.8215593929879645</v>
      </c>
      <c r="F82" s="10">
        <v>44617</v>
      </c>
      <c r="G82" s="2">
        <v>3.7400000000000003E-2</v>
      </c>
      <c r="H82">
        <f t="shared" si="11"/>
        <v>5.7841593929879647</v>
      </c>
    </row>
    <row r="83" spans="2:8" x14ac:dyDescent="0.35">
      <c r="B83" s="9">
        <v>44622</v>
      </c>
      <c r="C83">
        <v>420.8</v>
      </c>
      <c r="D83">
        <v>3468400</v>
      </c>
      <c r="E83">
        <f t="shared" si="10"/>
        <v>4.0425268883669236</v>
      </c>
      <c r="F83" s="10">
        <v>44622</v>
      </c>
      <c r="G83" s="2">
        <v>3.78E-2</v>
      </c>
      <c r="H83">
        <f t="shared" si="11"/>
        <v>4.0047268883669238</v>
      </c>
    </row>
    <row r="84" spans="2:8" x14ac:dyDescent="0.35">
      <c r="B84" s="9">
        <v>44623</v>
      </c>
      <c r="C84">
        <v>430.75</v>
      </c>
      <c r="D84">
        <v>3465800</v>
      </c>
      <c r="E84">
        <f t="shared" si="10"/>
        <v>2.3645437262357389</v>
      </c>
      <c r="F84" s="10">
        <v>44623</v>
      </c>
      <c r="G84" s="2">
        <v>3.7900000000000003E-2</v>
      </c>
      <c r="H84">
        <f t="shared" si="11"/>
        <v>2.3266437262357389</v>
      </c>
    </row>
    <row r="85" spans="2:8" x14ac:dyDescent="0.35">
      <c r="B85" s="9">
        <v>44624</v>
      </c>
      <c r="C85">
        <v>437.8</v>
      </c>
      <c r="D85">
        <v>3278600</v>
      </c>
      <c r="E85">
        <f t="shared" si="10"/>
        <v>1.6366802089379018</v>
      </c>
      <c r="F85" s="10">
        <v>44624</v>
      </c>
      <c r="G85" s="2">
        <v>3.7999999999999999E-2</v>
      </c>
      <c r="H85">
        <f t="shared" si="11"/>
        <v>1.5986802089379017</v>
      </c>
    </row>
    <row r="86" spans="2:8" x14ac:dyDescent="0.35">
      <c r="B86" s="9">
        <v>44627</v>
      </c>
      <c r="C86">
        <v>432.9</v>
      </c>
      <c r="D86">
        <v>3329300</v>
      </c>
      <c r="E86">
        <f t="shared" si="10"/>
        <v>-1.1192325262677099</v>
      </c>
      <c r="F86" s="10">
        <v>44627</v>
      </c>
      <c r="G86" s="2">
        <v>3.8300000000000001E-2</v>
      </c>
      <c r="H86">
        <f t="shared" si="11"/>
        <v>-1.1575325262677099</v>
      </c>
    </row>
    <row r="87" spans="2:8" x14ac:dyDescent="0.35">
      <c r="B87" s="9">
        <v>44628</v>
      </c>
      <c r="C87">
        <v>451.7</v>
      </c>
      <c r="D87">
        <v>3357900</v>
      </c>
      <c r="E87">
        <f t="shared" si="10"/>
        <v>4.342804342804345</v>
      </c>
      <c r="F87" s="10">
        <v>44628</v>
      </c>
      <c r="G87" s="2">
        <v>3.8399999999999997E-2</v>
      </c>
      <c r="H87">
        <f t="shared" si="11"/>
        <v>4.3044043428043448</v>
      </c>
    </row>
    <row r="88" spans="2:8" x14ac:dyDescent="0.35">
      <c r="B88" s="9">
        <v>44629</v>
      </c>
      <c r="C88">
        <v>456.65</v>
      </c>
      <c r="D88">
        <v>3179800</v>
      </c>
      <c r="E88">
        <f t="shared" si="10"/>
        <v>1.0958600841266302</v>
      </c>
      <c r="F88" s="10">
        <v>44629</v>
      </c>
      <c r="G88" s="2">
        <v>3.78E-2</v>
      </c>
      <c r="H88">
        <f t="shared" si="11"/>
        <v>1.0580600841266301</v>
      </c>
    </row>
    <row r="89" spans="2:8" x14ac:dyDescent="0.35">
      <c r="B89" s="9">
        <v>44630</v>
      </c>
      <c r="C89">
        <v>451.95</v>
      </c>
      <c r="D89">
        <v>3019900</v>
      </c>
      <c r="E89">
        <f t="shared" si="10"/>
        <v>-1.029234643600129</v>
      </c>
      <c r="F89" s="10">
        <v>44630</v>
      </c>
      <c r="G89" s="2">
        <v>3.8399999999999997E-2</v>
      </c>
      <c r="H89">
        <f t="shared" si="11"/>
        <v>-1.0676346436001289</v>
      </c>
    </row>
    <row r="90" spans="2:8" x14ac:dyDescent="0.35">
      <c r="B90" s="9">
        <v>44631</v>
      </c>
      <c r="C90">
        <v>455.4</v>
      </c>
      <c r="D90">
        <v>3087500</v>
      </c>
      <c r="E90">
        <f t="shared" si="10"/>
        <v>0.76335877862595169</v>
      </c>
      <c r="F90" s="10">
        <v>44631</v>
      </c>
      <c r="G90" s="2">
        <v>3.8300000000000001E-2</v>
      </c>
      <c r="H90">
        <f t="shared" si="11"/>
        <v>0.72505877862595169</v>
      </c>
    </row>
    <row r="91" spans="2:8" x14ac:dyDescent="0.35">
      <c r="B91" s="9">
        <v>44634</v>
      </c>
      <c r="C91">
        <v>454.5</v>
      </c>
      <c r="D91">
        <v>3130400</v>
      </c>
      <c r="E91">
        <f t="shared" si="10"/>
        <v>-0.19762845849801872</v>
      </c>
      <c r="F91" s="10">
        <v>44634</v>
      </c>
      <c r="G91" s="2">
        <v>3.8300000000000001E-2</v>
      </c>
      <c r="H91">
        <f t="shared" si="11"/>
        <v>-0.23592845849801872</v>
      </c>
    </row>
    <row r="92" spans="2:8" x14ac:dyDescent="0.35">
      <c r="B92" s="9">
        <v>44635</v>
      </c>
      <c r="C92">
        <v>438.2</v>
      </c>
      <c r="D92">
        <v>2943200</v>
      </c>
      <c r="E92">
        <f t="shared" si="10"/>
        <v>-3.5863586358635886</v>
      </c>
      <c r="F92" s="10">
        <v>44635</v>
      </c>
      <c r="G92" s="2">
        <v>3.7999999999999999E-2</v>
      </c>
      <c r="H92">
        <f t="shared" si="11"/>
        <v>-3.6243586358635884</v>
      </c>
    </row>
    <row r="93" spans="2:8" x14ac:dyDescent="0.35">
      <c r="B93" s="9">
        <v>44636</v>
      </c>
      <c r="C93">
        <v>444.65</v>
      </c>
      <c r="D93">
        <v>3008200</v>
      </c>
      <c r="E93">
        <f t="shared" si="10"/>
        <v>1.4719306252852553</v>
      </c>
      <c r="F93" s="10">
        <v>44636</v>
      </c>
      <c r="G93" s="2">
        <v>3.7900000000000003E-2</v>
      </c>
      <c r="H93">
        <f t="shared" si="11"/>
        <v>1.4340306252852553</v>
      </c>
    </row>
    <row r="94" spans="2:8" x14ac:dyDescent="0.35">
      <c r="B94" s="9">
        <v>44641</v>
      </c>
      <c r="C94">
        <v>444.25</v>
      </c>
      <c r="D94">
        <v>2884700</v>
      </c>
      <c r="E94">
        <f t="shared" si="10"/>
        <v>-8.9958394242657655E-2</v>
      </c>
      <c r="F94" s="10">
        <v>44641</v>
      </c>
      <c r="G94" s="2">
        <v>3.78E-2</v>
      </c>
      <c r="H94">
        <f t="shared" si="11"/>
        <v>-0.12775839424265767</v>
      </c>
    </row>
    <row r="95" spans="2:8" x14ac:dyDescent="0.35">
      <c r="B95" s="9">
        <v>44648</v>
      </c>
      <c r="C95">
        <v>455.4</v>
      </c>
      <c r="D95">
        <v>2756000</v>
      </c>
      <c r="E95">
        <f t="shared" si="10"/>
        <v>2.5098480585255998</v>
      </c>
      <c r="F95" s="10">
        <v>44648</v>
      </c>
      <c r="G95" s="2">
        <v>3.78E-2</v>
      </c>
      <c r="H95">
        <f t="shared" si="11"/>
        <v>2.4720480585255999</v>
      </c>
    </row>
    <row r="96" spans="2:8" x14ac:dyDescent="0.35">
      <c r="B96" s="9">
        <v>44649</v>
      </c>
      <c r="C96">
        <v>456.25</v>
      </c>
      <c r="D96">
        <v>1755000</v>
      </c>
      <c r="E96">
        <f t="shared" si="10"/>
        <v>0.18664909969258295</v>
      </c>
      <c r="F96" s="10">
        <v>44649</v>
      </c>
      <c r="G96" s="2">
        <v>3.78E-2</v>
      </c>
      <c r="H96">
        <f t="shared" si="11"/>
        <v>0.14884909969258295</v>
      </c>
    </row>
    <row r="97" spans="2:8" x14ac:dyDescent="0.35">
      <c r="B97" s="9">
        <v>44650</v>
      </c>
      <c r="C97">
        <v>455.15</v>
      </c>
      <c r="D97">
        <v>899600</v>
      </c>
      <c r="E97">
        <f t="shared" si="10"/>
        <v>-0.24109589041096391</v>
      </c>
      <c r="F97" s="10">
        <v>44650</v>
      </c>
      <c r="G97" s="2">
        <v>3.8300000000000001E-2</v>
      </c>
      <c r="H97">
        <f t="shared" si="11"/>
        <v>-0.27939589041096391</v>
      </c>
    </row>
    <row r="98" spans="2:8" x14ac:dyDescent="0.35">
      <c r="B98" s="9">
        <v>44655</v>
      </c>
      <c r="C98">
        <v>474.6</v>
      </c>
      <c r="D98">
        <v>4036500</v>
      </c>
      <c r="E98">
        <f t="shared" si="10"/>
        <v>4.2733164890695479</v>
      </c>
      <c r="F98" s="10">
        <v>44655</v>
      </c>
      <c r="G98" s="2">
        <v>3.7499999999999999E-2</v>
      </c>
      <c r="H98">
        <f t="shared" si="11"/>
        <v>4.2358164890695482</v>
      </c>
    </row>
    <row r="99" spans="2:8" x14ac:dyDescent="0.35">
      <c r="B99" s="9">
        <v>44656</v>
      </c>
      <c r="C99">
        <v>492.65</v>
      </c>
      <c r="D99">
        <v>5064800</v>
      </c>
      <c r="E99">
        <f t="shared" si="10"/>
        <v>3.8032026970079973</v>
      </c>
      <c r="F99" s="10">
        <v>44656</v>
      </c>
      <c r="G99" s="2">
        <v>3.73E-2</v>
      </c>
      <c r="H99">
        <f t="shared" si="11"/>
        <v>3.7659026970079972</v>
      </c>
    </row>
    <row r="100" spans="2:8" x14ac:dyDescent="0.35">
      <c r="B100" s="9">
        <v>44657</v>
      </c>
      <c r="C100">
        <v>483.95</v>
      </c>
      <c r="D100">
        <v>5267600</v>
      </c>
      <c r="E100">
        <f t="shared" si="10"/>
        <v>-1.7659596062113041</v>
      </c>
      <c r="F100" s="10">
        <v>44657</v>
      </c>
      <c r="G100" s="2">
        <v>3.78E-2</v>
      </c>
      <c r="H100">
        <f t="shared" si="11"/>
        <v>-1.8037596062113042</v>
      </c>
    </row>
    <row r="101" spans="2:8" x14ac:dyDescent="0.35">
      <c r="B101" s="9">
        <v>44658</v>
      </c>
      <c r="C101">
        <v>488.1</v>
      </c>
      <c r="D101">
        <v>5664100</v>
      </c>
      <c r="E101">
        <f t="shared" si="10"/>
        <v>0.85752660398802238</v>
      </c>
      <c r="F101" s="10">
        <v>44658</v>
      </c>
      <c r="G101" s="2">
        <v>3.8699999999999998E-2</v>
      </c>
      <c r="H101">
        <f t="shared" si="11"/>
        <v>0.81882660398802243</v>
      </c>
    </row>
    <row r="102" spans="2:8" x14ac:dyDescent="0.35">
      <c r="B102" s="9">
        <v>44659</v>
      </c>
      <c r="C102">
        <v>492.45</v>
      </c>
      <c r="D102">
        <v>5822700</v>
      </c>
      <c r="E102">
        <f t="shared" si="10"/>
        <v>0.8912108174554324</v>
      </c>
      <c r="F102" s="10">
        <v>44659</v>
      </c>
      <c r="G102" s="2">
        <v>3.9800000000000002E-2</v>
      </c>
      <c r="H102">
        <f t="shared" si="11"/>
        <v>0.85141081745543246</v>
      </c>
    </row>
    <row r="103" spans="2:8" x14ac:dyDescent="0.35">
      <c r="B103" s="9">
        <v>44662</v>
      </c>
      <c r="C103">
        <v>497.9</v>
      </c>
      <c r="D103">
        <v>5982600</v>
      </c>
      <c r="E103">
        <f t="shared" si="10"/>
        <v>1.1067113412529168</v>
      </c>
      <c r="F103" s="10">
        <v>44662</v>
      </c>
      <c r="G103" s="2">
        <v>0.04</v>
      </c>
      <c r="H103">
        <f t="shared" si="11"/>
        <v>1.0667113412529168</v>
      </c>
    </row>
    <row r="104" spans="2:8" x14ac:dyDescent="0.35">
      <c r="B104" s="9">
        <v>44663</v>
      </c>
      <c r="C104">
        <v>461.7</v>
      </c>
      <c r="D104">
        <v>4849000</v>
      </c>
      <c r="E104">
        <f t="shared" si="10"/>
        <v>-7.2705362522594879</v>
      </c>
      <c r="F104" s="10">
        <v>44663</v>
      </c>
      <c r="G104" s="2">
        <v>3.9800000000000002E-2</v>
      </c>
      <c r="H104">
        <f t="shared" si="11"/>
        <v>-7.3103362522594875</v>
      </c>
    </row>
    <row r="105" spans="2:8" x14ac:dyDescent="0.35">
      <c r="B105" s="9">
        <v>44664</v>
      </c>
      <c r="C105">
        <v>452.65</v>
      </c>
      <c r="D105">
        <v>4795700</v>
      </c>
      <c r="E105">
        <f t="shared" si="10"/>
        <v>-1.9601472817847112</v>
      </c>
      <c r="F105" s="10">
        <v>44664</v>
      </c>
      <c r="G105" s="2">
        <v>3.9900000000000005E-2</v>
      </c>
      <c r="H105">
        <f t="shared" si="11"/>
        <v>-2.000047281784711</v>
      </c>
    </row>
    <row r="106" spans="2:8" x14ac:dyDescent="0.35">
      <c r="B106" s="9">
        <v>44669</v>
      </c>
      <c r="C106">
        <v>426.25</v>
      </c>
      <c r="D106">
        <v>4472000</v>
      </c>
      <c r="E106">
        <f t="shared" si="10"/>
        <v>-5.8323207776427655</v>
      </c>
      <c r="F106" s="10">
        <v>44669</v>
      </c>
      <c r="G106" s="2">
        <v>4.0099999999999997E-2</v>
      </c>
      <c r="H106">
        <f t="shared" si="11"/>
        <v>-5.8724207776427653</v>
      </c>
    </row>
    <row r="107" spans="2:8" x14ac:dyDescent="0.35">
      <c r="B107" s="9">
        <v>44670</v>
      </c>
      <c r="C107">
        <v>423.5</v>
      </c>
      <c r="D107">
        <v>4208100</v>
      </c>
      <c r="E107">
        <f t="shared" si="10"/>
        <v>-0.64516129032258063</v>
      </c>
      <c r="F107" s="10">
        <v>44670</v>
      </c>
      <c r="G107" s="2">
        <v>3.9900000000000005E-2</v>
      </c>
      <c r="H107">
        <f t="shared" si="11"/>
        <v>-0.68506129032258067</v>
      </c>
    </row>
    <row r="108" spans="2:8" x14ac:dyDescent="0.35">
      <c r="B108" s="9">
        <v>44671</v>
      </c>
      <c r="C108">
        <v>420.4</v>
      </c>
      <c r="D108">
        <v>3967600</v>
      </c>
      <c r="E108">
        <f t="shared" si="10"/>
        <v>-0.73199527744982829</v>
      </c>
      <c r="F108" s="10">
        <v>44671</v>
      </c>
      <c r="G108" s="2">
        <v>3.9699999999999999E-2</v>
      </c>
      <c r="H108">
        <f t="shared" si="11"/>
        <v>-0.77169527744982824</v>
      </c>
    </row>
    <row r="109" spans="2:8" x14ac:dyDescent="0.35">
      <c r="B109" s="9">
        <v>44672</v>
      </c>
      <c r="C109">
        <v>432.2</v>
      </c>
      <c r="D109">
        <v>3607500</v>
      </c>
      <c r="E109">
        <f t="shared" si="10"/>
        <v>2.8068506184586139</v>
      </c>
      <c r="F109" s="10">
        <v>44672</v>
      </c>
      <c r="G109" s="2">
        <v>3.9699999999999999E-2</v>
      </c>
      <c r="H109">
        <f t="shared" si="11"/>
        <v>2.7671506184586141</v>
      </c>
    </row>
    <row r="110" spans="2:8" x14ac:dyDescent="0.35">
      <c r="B110" s="9">
        <v>44673</v>
      </c>
      <c r="C110">
        <v>419.6</v>
      </c>
      <c r="D110">
        <v>3627000</v>
      </c>
      <c r="E110">
        <f t="shared" si="10"/>
        <v>-2.9153169828782892</v>
      </c>
      <c r="F110" s="10">
        <v>44673</v>
      </c>
      <c r="G110" s="2">
        <v>3.9800000000000002E-2</v>
      </c>
      <c r="H110">
        <f t="shared" si="11"/>
        <v>-2.9551169828782893</v>
      </c>
    </row>
    <row r="111" spans="2:8" x14ac:dyDescent="0.35">
      <c r="B111" s="9">
        <v>44676</v>
      </c>
      <c r="C111">
        <v>410</v>
      </c>
      <c r="D111">
        <v>3198000</v>
      </c>
      <c r="E111">
        <f t="shared" si="10"/>
        <v>-2.2878932316491949</v>
      </c>
      <c r="F111" s="10">
        <v>44676</v>
      </c>
      <c r="G111" s="2">
        <v>3.9599999999999996E-2</v>
      </c>
      <c r="H111">
        <f t="shared" si="11"/>
        <v>-2.327493231649195</v>
      </c>
    </row>
    <row r="112" spans="2:8" x14ac:dyDescent="0.35">
      <c r="B112" s="9">
        <v>44677</v>
      </c>
      <c r="C112">
        <v>421.45</v>
      </c>
      <c r="D112">
        <v>2510300</v>
      </c>
      <c r="E112">
        <f t="shared" si="10"/>
        <v>2.7926829268292654</v>
      </c>
      <c r="F112" s="10">
        <v>44677</v>
      </c>
      <c r="G112" s="2">
        <v>3.9800000000000002E-2</v>
      </c>
      <c r="H112">
        <f t="shared" si="11"/>
        <v>2.7528829268292654</v>
      </c>
    </row>
    <row r="113" spans="2:8" x14ac:dyDescent="0.35">
      <c r="B113" s="9">
        <v>44678</v>
      </c>
      <c r="C113">
        <v>417.8</v>
      </c>
      <c r="D113">
        <v>1544400</v>
      </c>
      <c r="E113">
        <f t="shared" si="10"/>
        <v>-0.86605765808517676</v>
      </c>
      <c r="F113" s="10">
        <v>44678</v>
      </c>
      <c r="G113" s="2">
        <v>0.04</v>
      </c>
      <c r="H113">
        <f t="shared" si="11"/>
        <v>-0.9060576580851768</v>
      </c>
    </row>
    <row r="114" spans="2:8" x14ac:dyDescent="0.35">
      <c r="B114" s="9">
        <v>44680</v>
      </c>
      <c r="C114">
        <v>416</v>
      </c>
      <c r="D114">
        <v>3690700</v>
      </c>
      <c r="E114">
        <f t="shared" si="10"/>
        <v>-0.43082814743896869</v>
      </c>
      <c r="F114" s="10">
        <v>44680</v>
      </c>
      <c r="G114" s="2">
        <v>4.0300000000000002E-2</v>
      </c>
      <c r="H114">
        <f t="shared" si="11"/>
        <v>-0.47112814743896869</v>
      </c>
    </row>
    <row r="115" spans="2:8" x14ac:dyDescent="0.35">
      <c r="B115" s="9">
        <v>44683</v>
      </c>
      <c r="C115">
        <v>407.8</v>
      </c>
      <c r="D115">
        <v>3591900</v>
      </c>
      <c r="E115">
        <f t="shared" si="10"/>
        <v>-1.9711538461538434</v>
      </c>
      <c r="F115" s="10">
        <v>44683</v>
      </c>
      <c r="G115" s="2">
        <v>4.0300000000000002E-2</v>
      </c>
      <c r="H115">
        <f t="shared" si="11"/>
        <v>-2.0114538461538434</v>
      </c>
    </row>
    <row r="116" spans="2:8" x14ac:dyDescent="0.35">
      <c r="B116" s="9">
        <v>44685</v>
      </c>
      <c r="C116">
        <v>406.15</v>
      </c>
      <c r="D116">
        <v>3459300</v>
      </c>
      <c r="E116">
        <f t="shared" si="10"/>
        <v>-0.40461010299167094</v>
      </c>
      <c r="F116" s="10">
        <v>44685</v>
      </c>
      <c r="G116" s="2">
        <v>4.3700000000000003E-2</v>
      </c>
      <c r="H116">
        <f t="shared" si="11"/>
        <v>-0.44831010299167096</v>
      </c>
    </row>
    <row r="117" spans="2:8" x14ac:dyDescent="0.35">
      <c r="B117" s="9">
        <v>44686</v>
      </c>
      <c r="C117">
        <v>416.3</v>
      </c>
      <c r="D117">
        <v>3322800</v>
      </c>
      <c r="E117">
        <f t="shared" si="10"/>
        <v>2.4990766958020521</v>
      </c>
      <c r="F117" s="10">
        <v>44686</v>
      </c>
      <c r="G117" s="2">
        <v>4.58E-2</v>
      </c>
      <c r="H117">
        <f t="shared" si="11"/>
        <v>2.4532766958020522</v>
      </c>
    </row>
    <row r="118" spans="2:8" x14ac:dyDescent="0.35">
      <c r="B118" s="9">
        <v>44687</v>
      </c>
      <c r="C118">
        <v>396.05</v>
      </c>
      <c r="D118">
        <v>3374800</v>
      </c>
      <c r="E118">
        <f t="shared" si="10"/>
        <v>-4.8642805668988709</v>
      </c>
      <c r="F118" s="10">
        <v>44687</v>
      </c>
      <c r="G118" s="2">
        <v>4.58E-2</v>
      </c>
      <c r="H118">
        <f t="shared" si="11"/>
        <v>-4.9100805668988707</v>
      </c>
    </row>
    <row r="119" spans="2:8" x14ac:dyDescent="0.35">
      <c r="B119" s="9">
        <v>44690</v>
      </c>
      <c r="C119">
        <v>388.05</v>
      </c>
      <c r="D119">
        <v>3329300</v>
      </c>
      <c r="E119">
        <f t="shared" si="10"/>
        <v>-2.0199469763918696</v>
      </c>
      <c r="F119" s="10">
        <v>44690</v>
      </c>
      <c r="G119" s="2">
        <v>4.6199999999999998E-2</v>
      </c>
      <c r="H119">
        <f t="shared" si="11"/>
        <v>-2.0661469763918694</v>
      </c>
    </row>
    <row r="120" spans="2:8" x14ac:dyDescent="0.35">
      <c r="B120" s="9">
        <v>44692</v>
      </c>
      <c r="C120">
        <v>364.35</v>
      </c>
      <c r="D120">
        <v>3259100</v>
      </c>
      <c r="E120">
        <f t="shared" si="10"/>
        <v>-6.1074603788171595</v>
      </c>
      <c r="F120" s="10">
        <v>44692</v>
      </c>
      <c r="G120" s="2">
        <v>4.7500000000000001E-2</v>
      </c>
      <c r="H120">
        <f t="shared" si="11"/>
        <v>-6.1549603788171598</v>
      </c>
    </row>
    <row r="121" spans="2:8" x14ac:dyDescent="0.35">
      <c r="B121" s="9">
        <v>44693</v>
      </c>
      <c r="C121">
        <v>363.85</v>
      </c>
      <c r="D121">
        <v>3039400</v>
      </c>
      <c r="E121">
        <f t="shared" si="10"/>
        <v>-0.13723068478111705</v>
      </c>
      <c r="F121" s="10">
        <v>44693</v>
      </c>
      <c r="G121" s="2">
        <v>4.8399999999999999E-2</v>
      </c>
      <c r="H121">
        <f t="shared" si="11"/>
        <v>-0.18563068478111705</v>
      </c>
    </row>
    <row r="122" spans="2:8" x14ac:dyDescent="0.35">
      <c r="B122" s="9">
        <v>44694</v>
      </c>
      <c r="C122">
        <v>358.95</v>
      </c>
      <c r="D122">
        <v>3000400</v>
      </c>
      <c r="E122">
        <f t="shared" si="10"/>
        <v>-1.3467088085749714</v>
      </c>
      <c r="F122" s="10">
        <v>44694</v>
      </c>
      <c r="G122" s="2">
        <v>4.9000000000000002E-2</v>
      </c>
      <c r="H122">
        <f t="shared" si="11"/>
        <v>-1.3957088085749714</v>
      </c>
    </row>
    <row r="123" spans="2:8" x14ac:dyDescent="0.35">
      <c r="B123" s="9">
        <v>44697</v>
      </c>
      <c r="C123">
        <v>362.2</v>
      </c>
      <c r="D123">
        <v>3071900</v>
      </c>
      <c r="E123">
        <f t="shared" si="10"/>
        <v>0.90541858197520553</v>
      </c>
      <c r="F123" s="12"/>
      <c r="G123" s="2">
        <f>AVERAGE(G121,G122,G124,G125)</f>
        <v>4.8774999999999999E-2</v>
      </c>
      <c r="H123">
        <f t="shared" si="11"/>
        <v>0.85664358197520551</v>
      </c>
    </row>
    <row r="124" spans="2:8" x14ac:dyDescent="0.35">
      <c r="B124" s="9">
        <v>44698</v>
      </c>
      <c r="C124">
        <v>383.65</v>
      </c>
      <c r="D124">
        <v>2970500</v>
      </c>
      <c r="E124">
        <f t="shared" si="10"/>
        <v>5.9221424627277717</v>
      </c>
      <c r="F124" s="10">
        <v>44698</v>
      </c>
      <c r="G124" s="2">
        <v>4.8799999999999996E-2</v>
      </c>
      <c r="H124">
        <f t="shared" si="11"/>
        <v>5.8733424627277717</v>
      </c>
    </row>
    <row r="125" spans="2:8" x14ac:dyDescent="0.35">
      <c r="B125" s="9">
        <v>44699</v>
      </c>
      <c r="C125">
        <v>390.25</v>
      </c>
      <c r="D125">
        <v>3086200</v>
      </c>
      <c r="E125">
        <f t="shared" si="10"/>
        <v>1.7203179981754264</v>
      </c>
      <c r="F125" s="10">
        <v>44699</v>
      </c>
      <c r="G125" s="2">
        <v>4.8899999999999999E-2</v>
      </c>
      <c r="H125">
        <f t="shared" si="11"/>
        <v>1.6714179981754265</v>
      </c>
    </row>
    <row r="126" spans="2:8" x14ac:dyDescent="0.35">
      <c r="B126" s="9">
        <v>44700</v>
      </c>
      <c r="C126">
        <v>382.65</v>
      </c>
      <c r="D126">
        <v>3101800</v>
      </c>
      <c r="E126">
        <f t="shared" si="10"/>
        <v>-1.9474695707879623</v>
      </c>
      <c r="F126" s="10">
        <v>44700</v>
      </c>
      <c r="G126" s="2">
        <v>4.9100000000000005E-2</v>
      </c>
      <c r="H126">
        <f t="shared" si="11"/>
        <v>-1.9965695707879623</v>
      </c>
    </row>
    <row r="127" spans="2:8" x14ac:dyDescent="0.35">
      <c r="B127" s="9">
        <v>44701</v>
      </c>
      <c r="C127">
        <v>382.85</v>
      </c>
      <c r="D127">
        <v>3001700</v>
      </c>
      <c r="E127">
        <f t="shared" si="10"/>
        <v>5.2267084803356983E-2</v>
      </c>
      <c r="F127" s="10">
        <v>44701</v>
      </c>
      <c r="G127" s="2">
        <v>4.9200000000000001E-2</v>
      </c>
      <c r="H127">
        <f t="shared" si="11"/>
        <v>3.0670848033569828E-3</v>
      </c>
    </row>
    <row r="128" spans="2:8" x14ac:dyDescent="0.35">
      <c r="B128" s="9">
        <v>44704</v>
      </c>
      <c r="C128">
        <v>377.6</v>
      </c>
      <c r="D128">
        <v>2739100</v>
      </c>
      <c r="E128">
        <f t="shared" si="10"/>
        <v>-1.3712942405641895</v>
      </c>
      <c r="F128" s="10">
        <v>44704</v>
      </c>
      <c r="G128" s="2">
        <v>4.87E-2</v>
      </c>
      <c r="H128">
        <f t="shared" si="11"/>
        <v>-1.4199942405641894</v>
      </c>
    </row>
    <row r="129" spans="2:8" x14ac:dyDescent="0.35">
      <c r="B129" s="9">
        <v>44705</v>
      </c>
      <c r="C129">
        <v>373.05</v>
      </c>
      <c r="D129">
        <v>1898000</v>
      </c>
      <c r="E129">
        <f t="shared" si="10"/>
        <v>-1.2049788135593249</v>
      </c>
      <c r="F129" s="10">
        <v>44705</v>
      </c>
      <c r="G129" s="2">
        <v>4.87E-2</v>
      </c>
      <c r="H129">
        <f t="shared" si="11"/>
        <v>-1.2536788135593249</v>
      </c>
    </row>
    <row r="130" spans="2:8" x14ac:dyDescent="0.35">
      <c r="B130" s="9">
        <v>44706</v>
      </c>
      <c r="C130">
        <v>343.5</v>
      </c>
      <c r="D130">
        <v>1045200</v>
      </c>
      <c r="E130">
        <f t="shared" si="10"/>
        <v>-7.9211901889827132</v>
      </c>
      <c r="F130" s="10">
        <v>44706</v>
      </c>
      <c r="G130" s="2">
        <v>4.8799999999999996E-2</v>
      </c>
      <c r="H130">
        <f t="shared" si="11"/>
        <v>-7.9699901889827132</v>
      </c>
    </row>
    <row r="131" spans="2:8" x14ac:dyDescent="0.35">
      <c r="B131" s="9">
        <v>44707</v>
      </c>
      <c r="C131">
        <v>353.7</v>
      </c>
      <c r="D131">
        <v>299000</v>
      </c>
      <c r="E131">
        <f t="shared" si="10"/>
        <v>2.9694323144104771</v>
      </c>
      <c r="F131" s="10">
        <v>44707</v>
      </c>
      <c r="G131" s="2">
        <v>4.8899999999999999E-2</v>
      </c>
      <c r="H131">
        <f t="shared" si="11"/>
        <v>2.9205323144104769</v>
      </c>
    </row>
    <row r="132" spans="2:8" x14ac:dyDescent="0.35">
      <c r="B132" s="9">
        <v>44708</v>
      </c>
      <c r="C132">
        <v>363.85</v>
      </c>
      <c r="D132">
        <v>3047200</v>
      </c>
      <c r="E132">
        <f t="shared" si="10"/>
        <v>2.8696635566864672</v>
      </c>
      <c r="F132" s="10">
        <v>44708</v>
      </c>
      <c r="G132" s="2">
        <v>4.8799999999999996E-2</v>
      </c>
      <c r="H132">
        <f t="shared" si="11"/>
        <v>2.8208635566864673</v>
      </c>
    </row>
    <row r="133" spans="2:8" x14ac:dyDescent="0.35">
      <c r="B133" s="9">
        <v>44711</v>
      </c>
      <c r="C133">
        <v>374.45</v>
      </c>
      <c r="D133">
        <v>3022500</v>
      </c>
      <c r="E133">
        <f t="shared" si="10"/>
        <v>2.9132884430397046</v>
      </c>
      <c r="F133" s="10">
        <v>44711</v>
      </c>
      <c r="G133" s="2">
        <v>4.8899999999999999E-2</v>
      </c>
      <c r="H133">
        <f t="shared" si="11"/>
        <v>2.8643884430397044</v>
      </c>
    </row>
    <row r="134" spans="2:8" x14ac:dyDescent="0.35">
      <c r="B134" s="9">
        <v>44712</v>
      </c>
      <c r="C134">
        <v>371.35</v>
      </c>
      <c r="D134">
        <v>3092700</v>
      </c>
      <c r="E134">
        <f t="shared" ref="E134:E197" si="12">((C134-C133)/C133)*100</f>
        <v>-0.82788089197488746</v>
      </c>
      <c r="F134" s="10">
        <v>44712</v>
      </c>
      <c r="G134" s="2">
        <v>4.9100000000000005E-2</v>
      </c>
      <c r="H134">
        <f t="shared" ref="H134:H197" si="13">E134-G134</f>
        <v>-0.87698089197488749</v>
      </c>
    </row>
    <row r="135" spans="2:8" x14ac:dyDescent="0.35">
      <c r="B135" s="9">
        <v>44713</v>
      </c>
      <c r="C135">
        <v>369.2</v>
      </c>
      <c r="D135">
        <v>3027700</v>
      </c>
      <c r="E135">
        <f t="shared" si="12"/>
        <v>-0.57896862797900461</v>
      </c>
      <c r="F135" s="10">
        <v>44713</v>
      </c>
      <c r="G135" s="2">
        <v>4.9299999999999997E-2</v>
      </c>
      <c r="H135">
        <f t="shared" si="13"/>
        <v>-0.62826862797900462</v>
      </c>
    </row>
    <row r="136" spans="2:8" x14ac:dyDescent="0.35">
      <c r="B136" s="9">
        <v>44714</v>
      </c>
      <c r="C136">
        <v>373.65</v>
      </c>
      <c r="D136">
        <v>3224000</v>
      </c>
      <c r="E136">
        <f t="shared" si="12"/>
        <v>1.2053087757313079</v>
      </c>
      <c r="F136" s="10">
        <v>44714</v>
      </c>
      <c r="G136" s="2">
        <v>4.9699999999999994E-2</v>
      </c>
      <c r="H136">
        <f t="shared" si="13"/>
        <v>1.1556087757313078</v>
      </c>
    </row>
    <row r="137" spans="2:8" x14ac:dyDescent="0.35">
      <c r="B137" s="9">
        <v>44715</v>
      </c>
      <c r="C137">
        <v>381.2</v>
      </c>
      <c r="D137">
        <v>3402100</v>
      </c>
      <c r="E137">
        <f t="shared" si="12"/>
        <v>2.0206075204068008</v>
      </c>
      <c r="F137" s="10">
        <v>44715</v>
      </c>
      <c r="G137" s="2">
        <v>4.9800000000000004E-2</v>
      </c>
      <c r="H137">
        <f t="shared" si="13"/>
        <v>1.9708075204068007</v>
      </c>
    </row>
    <row r="138" spans="2:8" x14ac:dyDescent="0.35">
      <c r="B138" s="9">
        <v>44718</v>
      </c>
      <c r="C138">
        <v>370.55</v>
      </c>
      <c r="D138">
        <v>3429400</v>
      </c>
      <c r="E138">
        <f t="shared" si="12"/>
        <v>-2.793809024134307</v>
      </c>
      <c r="F138" s="10">
        <v>44718</v>
      </c>
      <c r="G138" s="2">
        <v>4.9800000000000004E-2</v>
      </c>
      <c r="H138">
        <f t="shared" si="13"/>
        <v>-2.8436090241343068</v>
      </c>
    </row>
    <row r="139" spans="2:8" x14ac:dyDescent="0.35">
      <c r="B139" s="9">
        <v>44719</v>
      </c>
      <c r="C139">
        <v>362.25</v>
      </c>
      <c r="D139">
        <v>3481400</v>
      </c>
      <c r="E139">
        <f t="shared" si="12"/>
        <v>-2.2399136418836898</v>
      </c>
      <c r="F139" s="10">
        <v>44719</v>
      </c>
      <c r="G139" s="2">
        <v>5.0199999999999995E-2</v>
      </c>
      <c r="H139">
        <f t="shared" si="13"/>
        <v>-2.2901136418836896</v>
      </c>
    </row>
    <row r="140" spans="2:8" x14ac:dyDescent="0.35">
      <c r="B140" s="9">
        <v>44720</v>
      </c>
      <c r="C140">
        <v>365.5</v>
      </c>
      <c r="D140">
        <v>3472300</v>
      </c>
      <c r="E140">
        <f t="shared" si="12"/>
        <v>0.89717046238785358</v>
      </c>
      <c r="F140" s="10">
        <v>44720</v>
      </c>
      <c r="G140" s="2">
        <v>4.9699999999999994E-2</v>
      </c>
      <c r="H140">
        <f t="shared" si="13"/>
        <v>0.84747046238785362</v>
      </c>
    </row>
    <row r="141" spans="2:8" x14ac:dyDescent="0.35">
      <c r="B141" s="9">
        <v>44721</v>
      </c>
      <c r="C141">
        <v>369.6</v>
      </c>
      <c r="D141">
        <v>3477500</v>
      </c>
      <c r="E141">
        <f t="shared" si="12"/>
        <v>1.1217510259917982</v>
      </c>
      <c r="F141" s="10">
        <v>44721</v>
      </c>
      <c r="G141" s="2">
        <v>5.0099999999999999E-2</v>
      </c>
      <c r="H141">
        <f t="shared" si="13"/>
        <v>1.0716510259917982</v>
      </c>
    </row>
    <row r="142" spans="2:8" x14ac:dyDescent="0.35">
      <c r="B142" s="9">
        <v>44722</v>
      </c>
      <c r="C142">
        <v>356.65</v>
      </c>
      <c r="D142">
        <v>3537300</v>
      </c>
      <c r="E142">
        <f t="shared" si="12"/>
        <v>-3.5037878787878909</v>
      </c>
      <c r="F142" s="10">
        <v>44722</v>
      </c>
      <c r="G142" s="2">
        <v>0.05</v>
      </c>
      <c r="H142">
        <f t="shared" si="13"/>
        <v>-3.5537878787878907</v>
      </c>
    </row>
    <row r="143" spans="2:8" x14ac:dyDescent="0.35">
      <c r="B143" s="9">
        <v>44725</v>
      </c>
      <c r="C143">
        <v>336.3</v>
      </c>
      <c r="D143">
        <v>3234400</v>
      </c>
      <c r="E143">
        <f t="shared" si="12"/>
        <v>-5.7058741062666387</v>
      </c>
      <c r="F143" s="10">
        <v>44725</v>
      </c>
      <c r="G143" s="2">
        <v>4.99E-2</v>
      </c>
      <c r="H143">
        <f t="shared" si="13"/>
        <v>-5.7557741062666388</v>
      </c>
    </row>
    <row r="144" spans="2:8" x14ac:dyDescent="0.35">
      <c r="B144" s="9">
        <v>44726</v>
      </c>
      <c r="C144">
        <v>348.25</v>
      </c>
      <c r="D144">
        <v>3048500</v>
      </c>
      <c r="E144">
        <f t="shared" si="12"/>
        <v>3.553374962830802</v>
      </c>
      <c r="F144" s="10">
        <v>44726</v>
      </c>
      <c r="G144" s="2">
        <v>4.9800000000000004E-2</v>
      </c>
      <c r="H144">
        <f t="shared" si="13"/>
        <v>3.5035749628308022</v>
      </c>
    </row>
    <row r="145" spans="2:8" x14ac:dyDescent="0.35">
      <c r="B145" s="9">
        <v>44727</v>
      </c>
      <c r="C145">
        <v>351.8</v>
      </c>
      <c r="D145">
        <v>3008200</v>
      </c>
      <c r="E145">
        <f t="shared" si="12"/>
        <v>1.0193826274228317</v>
      </c>
      <c r="F145" s="10">
        <v>44727</v>
      </c>
      <c r="G145" s="2">
        <v>5.04E-2</v>
      </c>
      <c r="H145">
        <f t="shared" si="13"/>
        <v>0.9689826274228317</v>
      </c>
    </row>
    <row r="146" spans="2:8" x14ac:dyDescent="0.35">
      <c r="B146" s="9">
        <v>44728</v>
      </c>
      <c r="C146">
        <v>342.95</v>
      </c>
      <c r="D146">
        <v>2853500</v>
      </c>
      <c r="E146">
        <f t="shared" si="12"/>
        <v>-2.5156338828880109</v>
      </c>
      <c r="F146" s="10">
        <v>44728</v>
      </c>
      <c r="G146" s="2">
        <v>5.0700000000000002E-2</v>
      </c>
      <c r="H146">
        <f t="shared" si="13"/>
        <v>-2.5663338828880109</v>
      </c>
    </row>
    <row r="147" spans="2:8" x14ac:dyDescent="0.35">
      <c r="B147" s="9">
        <v>44732</v>
      </c>
      <c r="C147">
        <v>321.85000000000002</v>
      </c>
      <c r="D147">
        <v>2884700</v>
      </c>
      <c r="E147">
        <f t="shared" si="12"/>
        <v>-6.1525003644846086</v>
      </c>
      <c r="F147" s="10">
        <v>44732</v>
      </c>
      <c r="G147" s="2">
        <v>5.0700000000000002E-2</v>
      </c>
      <c r="H147">
        <f t="shared" si="13"/>
        <v>-6.2032003644846085</v>
      </c>
    </row>
    <row r="148" spans="2:8" x14ac:dyDescent="0.35">
      <c r="B148" s="9">
        <v>44733</v>
      </c>
      <c r="C148">
        <v>336.6</v>
      </c>
      <c r="D148">
        <v>2944500</v>
      </c>
      <c r="E148">
        <f t="shared" si="12"/>
        <v>4.5828802237066952</v>
      </c>
      <c r="F148" s="10">
        <v>44733</v>
      </c>
      <c r="G148" s="2">
        <v>5.0499999999999996E-2</v>
      </c>
      <c r="H148">
        <f t="shared" si="13"/>
        <v>4.5323802237066948</v>
      </c>
    </row>
    <row r="149" spans="2:8" x14ac:dyDescent="0.35">
      <c r="B149" s="9">
        <v>44734</v>
      </c>
      <c r="C149">
        <v>342.3</v>
      </c>
      <c r="D149">
        <v>2648100</v>
      </c>
      <c r="E149">
        <f t="shared" si="12"/>
        <v>1.6934046345811016</v>
      </c>
      <c r="F149" s="10">
        <v>44734</v>
      </c>
      <c r="G149" s="2">
        <v>5.0700000000000002E-2</v>
      </c>
      <c r="H149">
        <f t="shared" si="13"/>
        <v>1.6427046345811016</v>
      </c>
    </row>
    <row r="150" spans="2:8" x14ac:dyDescent="0.35">
      <c r="B150" s="9">
        <v>44735</v>
      </c>
      <c r="C150">
        <v>353.3</v>
      </c>
      <c r="D150">
        <v>2497300</v>
      </c>
      <c r="E150">
        <f t="shared" si="12"/>
        <v>3.2135553607946248</v>
      </c>
      <c r="F150" s="10">
        <v>44735</v>
      </c>
      <c r="G150" s="2">
        <v>5.1100000000000007E-2</v>
      </c>
      <c r="H150">
        <f t="shared" si="13"/>
        <v>3.1624553607946249</v>
      </c>
    </row>
    <row r="151" spans="2:8" x14ac:dyDescent="0.35">
      <c r="B151" s="9">
        <v>44736</v>
      </c>
      <c r="C151">
        <v>357.4</v>
      </c>
      <c r="D151">
        <v>2442700</v>
      </c>
      <c r="E151">
        <f t="shared" si="12"/>
        <v>1.1604868383809697</v>
      </c>
      <c r="F151" s="10">
        <v>44736</v>
      </c>
      <c r="G151" s="2">
        <v>5.1100000000000007E-2</v>
      </c>
      <c r="H151">
        <f t="shared" si="13"/>
        <v>1.1093868383809697</v>
      </c>
    </row>
    <row r="152" spans="2:8" x14ac:dyDescent="0.35">
      <c r="B152" s="9">
        <v>44739</v>
      </c>
      <c r="C152">
        <v>371.25</v>
      </c>
      <c r="D152">
        <v>2050100</v>
      </c>
      <c r="E152">
        <f t="shared" si="12"/>
        <v>3.8752098489087921</v>
      </c>
      <c r="F152" s="10">
        <v>44739</v>
      </c>
      <c r="G152" s="2">
        <v>5.0799999999999998E-2</v>
      </c>
      <c r="H152">
        <f t="shared" si="13"/>
        <v>3.8244098489087919</v>
      </c>
    </row>
    <row r="153" spans="2:8" x14ac:dyDescent="0.35">
      <c r="B153" s="9">
        <v>44740</v>
      </c>
      <c r="C153">
        <v>370.55</v>
      </c>
      <c r="D153">
        <v>1566500</v>
      </c>
      <c r="E153">
        <f t="shared" si="12"/>
        <v>-0.18855218855218547</v>
      </c>
      <c r="F153" s="10">
        <v>44740</v>
      </c>
      <c r="G153" s="2">
        <v>5.0999999999999997E-2</v>
      </c>
      <c r="H153">
        <f t="shared" si="13"/>
        <v>-0.23955218855218546</v>
      </c>
    </row>
    <row r="154" spans="2:8" x14ac:dyDescent="0.35">
      <c r="B154" s="9">
        <v>44741</v>
      </c>
      <c r="C154">
        <v>371.55</v>
      </c>
      <c r="D154">
        <v>919100</v>
      </c>
      <c r="E154">
        <f t="shared" si="12"/>
        <v>0.26986911347996217</v>
      </c>
      <c r="F154" s="10">
        <v>44741</v>
      </c>
      <c r="G154" s="2">
        <v>5.1299999999999998E-2</v>
      </c>
      <c r="H154">
        <f t="shared" si="13"/>
        <v>0.21856911347996216</v>
      </c>
    </row>
    <row r="155" spans="2:8" x14ac:dyDescent="0.35">
      <c r="B155" s="9">
        <v>44742</v>
      </c>
      <c r="C155">
        <v>353.25</v>
      </c>
      <c r="D155">
        <v>500500</v>
      </c>
      <c r="E155">
        <f t="shared" si="12"/>
        <v>-4.9253128784820372</v>
      </c>
      <c r="F155" s="10">
        <v>44742</v>
      </c>
      <c r="G155" s="2">
        <v>5.1399999999999994E-2</v>
      </c>
      <c r="H155">
        <f t="shared" si="13"/>
        <v>-4.9767128784820374</v>
      </c>
    </row>
    <row r="156" spans="2:8" x14ac:dyDescent="0.35">
      <c r="B156" s="9">
        <v>44743</v>
      </c>
      <c r="C156">
        <v>345.7</v>
      </c>
      <c r="D156">
        <v>2810600</v>
      </c>
      <c r="E156">
        <f t="shared" si="12"/>
        <v>-2.137296532200994</v>
      </c>
      <c r="F156" s="10">
        <v>44743</v>
      </c>
      <c r="G156" s="2">
        <v>5.1299999999999998E-2</v>
      </c>
      <c r="H156">
        <f t="shared" si="13"/>
        <v>-2.1885965322009939</v>
      </c>
    </row>
    <row r="157" spans="2:8" x14ac:dyDescent="0.35">
      <c r="B157" s="9">
        <v>44746</v>
      </c>
      <c r="C157">
        <v>337.7</v>
      </c>
      <c r="D157">
        <v>3234400</v>
      </c>
      <c r="E157">
        <f t="shared" si="12"/>
        <v>-2.3141452126120914</v>
      </c>
      <c r="F157" s="10">
        <v>44746</v>
      </c>
      <c r="G157" s="2">
        <v>5.1100000000000007E-2</v>
      </c>
      <c r="H157">
        <f t="shared" si="13"/>
        <v>-2.3652452126120913</v>
      </c>
    </row>
    <row r="158" spans="2:8" x14ac:dyDescent="0.35">
      <c r="B158" s="9">
        <v>44747</v>
      </c>
      <c r="C158">
        <v>334.5</v>
      </c>
      <c r="D158">
        <v>3095300</v>
      </c>
      <c r="E158">
        <f t="shared" si="12"/>
        <v>-0.94758661533905497</v>
      </c>
      <c r="F158" s="10">
        <v>44747</v>
      </c>
      <c r="G158" s="2">
        <v>5.1200000000000002E-2</v>
      </c>
      <c r="H158">
        <f t="shared" si="13"/>
        <v>-0.998786615339055</v>
      </c>
    </row>
    <row r="159" spans="2:8" x14ac:dyDescent="0.35">
      <c r="B159" s="9">
        <v>44748</v>
      </c>
      <c r="C159">
        <v>333.2</v>
      </c>
      <c r="D159">
        <v>3259100</v>
      </c>
      <c r="E159">
        <f t="shared" si="12"/>
        <v>-0.38863976083707363</v>
      </c>
      <c r="F159" s="10">
        <v>44748</v>
      </c>
      <c r="G159" s="2">
        <v>5.0900000000000001E-2</v>
      </c>
      <c r="H159">
        <f t="shared" si="13"/>
        <v>-0.43953976083707363</v>
      </c>
    </row>
    <row r="160" spans="2:8" x14ac:dyDescent="0.35">
      <c r="B160" s="9">
        <v>44749</v>
      </c>
      <c r="C160">
        <v>334</v>
      </c>
      <c r="D160">
        <v>3602300</v>
      </c>
      <c r="E160">
        <f t="shared" si="12"/>
        <v>0.24009603841536956</v>
      </c>
      <c r="F160" s="10">
        <v>44749</v>
      </c>
      <c r="G160" s="2">
        <v>5.16E-2</v>
      </c>
      <c r="H160">
        <f t="shared" si="13"/>
        <v>0.18849603841536955</v>
      </c>
    </row>
    <row r="161" spans="2:8" x14ac:dyDescent="0.35">
      <c r="B161" s="9">
        <v>44750</v>
      </c>
      <c r="C161">
        <v>337.1</v>
      </c>
      <c r="D161">
        <v>3721900</v>
      </c>
      <c r="E161">
        <f t="shared" si="12"/>
        <v>0.92814371257485717</v>
      </c>
      <c r="F161" s="10">
        <v>44750</v>
      </c>
      <c r="G161" s="2">
        <v>5.1699999999999996E-2</v>
      </c>
      <c r="H161">
        <f t="shared" si="13"/>
        <v>0.8764437125748572</v>
      </c>
    </row>
    <row r="162" spans="2:8" x14ac:dyDescent="0.35">
      <c r="B162" s="9">
        <v>44753</v>
      </c>
      <c r="C162">
        <v>329.45</v>
      </c>
      <c r="D162">
        <v>3554200</v>
      </c>
      <c r="E162">
        <f t="shared" si="12"/>
        <v>-2.2693562741026501</v>
      </c>
      <c r="F162" s="10">
        <v>44753</v>
      </c>
      <c r="G162" s="2">
        <v>5.1500000000000004E-2</v>
      </c>
      <c r="H162">
        <f t="shared" si="13"/>
        <v>-2.3208562741026499</v>
      </c>
    </row>
    <row r="163" spans="2:8" x14ac:dyDescent="0.35">
      <c r="B163" s="9">
        <v>44754</v>
      </c>
      <c r="C163">
        <v>328.2</v>
      </c>
      <c r="D163">
        <v>3628300</v>
      </c>
      <c r="E163">
        <f t="shared" si="12"/>
        <v>-0.37942024586431933</v>
      </c>
      <c r="F163" s="10">
        <v>44754</v>
      </c>
      <c r="G163" s="2">
        <v>5.16E-2</v>
      </c>
      <c r="H163">
        <f t="shared" si="13"/>
        <v>-0.43102024586431931</v>
      </c>
    </row>
    <row r="164" spans="2:8" x14ac:dyDescent="0.35">
      <c r="B164" s="9">
        <v>44755</v>
      </c>
      <c r="C164">
        <v>335.55</v>
      </c>
      <c r="D164">
        <v>3482700</v>
      </c>
      <c r="E164">
        <f t="shared" si="12"/>
        <v>2.239488117001835</v>
      </c>
      <c r="F164" s="10">
        <v>44755</v>
      </c>
      <c r="G164" s="2">
        <v>5.1799999999999999E-2</v>
      </c>
      <c r="H164">
        <f t="shared" si="13"/>
        <v>2.187688117001835</v>
      </c>
    </row>
    <row r="165" spans="2:8" x14ac:dyDescent="0.35">
      <c r="B165" s="9">
        <v>44756</v>
      </c>
      <c r="C165">
        <v>315.85000000000002</v>
      </c>
      <c r="D165">
        <v>3879200</v>
      </c>
      <c r="E165">
        <f t="shared" si="12"/>
        <v>-5.8709581284458316</v>
      </c>
      <c r="F165" s="10">
        <v>44756</v>
      </c>
      <c r="G165" s="2">
        <v>5.2199999999999996E-2</v>
      </c>
      <c r="H165">
        <f t="shared" si="13"/>
        <v>-5.9231581284458317</v>
      </c>
    </row>
    <row r="166" spans="2:8" x14ac:dyDescent="0.35">
      <c r="B166" s="9">
        <v>44757</v>
      </c>
      <c r="C166">
        <v>310.7</v>
      </c>
      <c r="D166">
        <v>4183400</v>
      </c>
      <c r="E166">
        <f t="shared" si="12"/>
        <v>-1.6305208168434491</v>
      </c>
      <c r="F166" s="10">
        <v>44757</v>
      </c>
      <c r="G166" s="2">
        <v>5.2300000000000006E-2</v>
      </c>
      <c r="H166">
        <f t="shared" si="13"/>
        <v>-1.6828208168434491</v>
      </c>
    </row>
    <row r="167" spans="2:8" x14ac:dyDescent="0.35">
      <c r="B167" s="9">
        <v>44760</v>
      </c>
      <c r="C167">
        <v>319.39999999999998</v>
      </c>
      <c r="D167">
        <v>4082000</v>
      </c>
      <c r="E167">
        <f t="shared" si="12"/>
        <v>2.8001287415513323</v>
      </c>
      <c r="F167" s="10">
        <v>44760</v>
      </c>
      <c r="G167" s="2">
        <v>5.2300000000000006E-2</v>
      </c>
      <c r="H167">
        <f t="shared" si="13"/>
        <v>2.7478287415513325</v>
      </c>
    </row>
    <row r="168" spans="2:8" x14ac:dyDescent="0.35">
      <c r="B168" s="9">
        <v>44761</v>
      </c>
      <c r="C168">
        <v>327.64999999999998</v>
      </c>
      <c r="D168">
        <v>3874000</v>
      </c>
      <c r="E168">
        <f t="shared" si="12"/>
        <v>2.5829680651221039</v>
      </c>
      <c r="F168" s="10">
        <v>44761</v>
      </c>
      <c r="G168" s="2">
        <v>5.2499999999999998E-2</v>
      </c>
      <c r="H168">
        <f t="shared" si="13"/>
        <v>2.5304680651221036</v>
      </c>
    </row>
    <row r="169" spans="2:8" x14ac:dyDescent="0.35">
      <c r="B169" s="9">
        <v>44763</v>
      </c>
      <c r="C169">
        <v>338.65</v>
      </c>
      <c r="D169">
        <v>3585400</v>
      </c>
      <c r="E169">
        <f t="shared" si="12"/>
        <v>3.357240958339692</v>
      </c>
      <c r="F169" s="10">
        <v>44763</v>
      </c>
      <c r="G169" s="2">
        <v>5.4299999999999994E-2</v>
      </c>
      <c r="H169">
        <f t="shared" si="13"/>
        <v>3.302940958339692</v>
      </c>
    </row>
    <row r="170" spans="2:8" x14ac:dyDescent="0.35">
      <c r="B170" s="9">
        <v>44764</v>
      </c>
      <c r="C170">
        <v>334</v>
      </c>
      <c r="D170">
        <v>3428100</v>
      </c>
      <c r="E170">
        <f t="shared" si="12"/>
        <v>-1.3730990698361074</v>
      </c>
      <c r="F170" s="10">
        <v>44764</v>
      </c>
      <c r="G170" s="2">
        <v>5.45E-2</v>
      </c>
      <c r="H170">
        <f t="shared" si="13"/>
        <v>-1.4275990698361074</v>
      </c>
    </row>
    <row r="171" spans="2:8" x14ac:dyDescent="0.35">
      <c r="B171" s="9">
        <v>44767</v>
      </c>
      <c r="C171">
        <v>333.7</v>
      </c>
      <c r="D171">
        <v>3019900</v>
      </c>
      <c r="E171">
        <f t="shared" si="12"/>
        <v>-8.9820359281440526E-2</v>
      </c>
      <c r="F171" s="10">
        <v>44767</v>
      </c>
      <c r="G171" s="2">
        <v>5.45E-2</v>
      </c>
      <c r="H171">
        <f t="shared" si="13"/>
        <v>-0.14432035928144052</v>
      </c>
    </row>
    <row r="172" spans="2:8" x14ac:dyDescent="0.35">
      <c r="B172" s="9">
        <v>44768</v>
      </c>
      <c r="C172">
        <v>319.60000000000002</v>
      </c>
      <c r="D172">
        <v>2159300</v>
      </c>
      <c r="E172">
        <f t="shared" si="12"/>
        <v>-4.2253521126760463</v>
      </c>
      <c r="F172" s="10">
        <v>44768</v>
      </c>
      <c r="G172" s="2">
        <v>5.4400000000000004E-2</v>
      </c>
      <c r="H172">
        <f t="shared" si="13"/>
        <v>-4.2797521126760465</v>
      </c>
    </row>
    <row r="173" spans="2:8" x14ac:dyDescent="0.35">
      <c r="B173" s="9">
        <v>44769</v>
      </c>
      <c r="C173">
        <v>327.2</v>
      </c>
      <c r="D173">
        <v>1298700</v>
      </c>
      <c r="E173">
        <f t="shared" si="12"/>
        <v>2.377972465581967</v>
      </c>
      <c r="F173" s="10">
        <v>44769</v>
      </c>
      <c r="G173" s="2">
        <v>5.6299999999999996E-2</v>
      </c>
      <c r="H173">
        <f t="shared" si="13"/>
        <v>2.3216724655819672</v>
      </c>
    </row>
    <row r="174" spans="2:8" x14ac:dyDescent="0.35">
      <c r="B174" s="9">
        <v>44770</v>
      </c>
      <c r="C174">
        <v>329.3</v>
      </c>
      <c r="D174">
        <v>287300</v>
      </c>
      <c r="E174">
        <f t="shared" si="12"/>
        <v>0.64180929095355221</v>
      </c>
      <c r="F174" s="10">
        <v>44770</v>
      </c>
      <c r="G174" s="2">
        <v>5.5999999999999994E-2</v>
      </c>
      <c r="H174">
        <f t="shared" si="13"/>
        <v>0.58580929095355216</v>
      </c>
    </row>
    <row r="175" spans="2:8" x14ac:dyDescent="0.35">
      <c r="B175" s="9">
        <v>44771</v>
      </c>
      <c r="C175">
        <v>338.25</v>
      </c>
      <c r="D175">
        <v>4566900</v>
      </c>
      <c r="E175">
        <f t="shared" si="12"/>
        <v>2.7178864257515909</v>
      </c>
      <c r="F175" s="10">
        <v>44771</v>
      </c>
      <c r="G175" s="2">
        <v>5.5999999999999994E-2</v>
      </c>
      <c r="H175">
        <f t="shared" si="13"/>
        <v>2.6618864257515908</v>
      </c>
    </row>
    <row r="176" spans="2:8" x14ac:dyDescent="0.35">
      <c r="B176" s="9">
        <v>44774</v>
      </c>
      <c r="C176">
        <v>344.6</v>
      </c>
      <c r="D176">
        <v>4646200</v>
      </c>
      <c r="E176">
        <f t="shared" si="12"/>
        <v>1.8773096821877377</v>
      </c>
      <c r="F176" s="10">
        <v>44774</v>
      </c>
      <c r="G176" s="2">
        <v>5.5800000000000002E-2</v>
      </c>
      <c r="H176">
        <f t="shared" si="13"/>
        <v>1.8215096821877377</v>
      </c>
    </row>
    <row r="177" spans="2:8" x14ac:dyDescent="0.35">
      <c r="B177" s="9">
        <v>44775</v>
      </c>
      <c r="C177">
        <v>335.7</v>
      </c>
      <c r="D177">
        <v>4479800</v>
      </c>
      <c r="E177">
        <f t="shared" si="12"/>
        <v>-2.5827045850261272</v>
      </c>
      <c r="F177" s="10">
        <v>44775</v>
      </c>
      <c r="G177" s="2">
        <v>5.4699999999999999E-2</v>
      </c>
      <c r="H177">
        <f t="shared" si="13"/>
        <v>-2.6374045850261272</v>
      </c>
    </row>
    <row r="178" spans="2:8" x14ac:dyDescent="0.35">
      <c r="B178" s="9">
        <v>44776</v>
      </c>
      <c r="C178">
        <v>343.75</v>
      </c>
      <c r="D178">
        <v>4708600</v>
      </c>
      <c r="E178">
        <f t="shared" si="12"/>
        <v>2.3979743818885946</v>
      </c>
      <c r="F178" s="10">
        <v>44776</v>
      </c>
      <c r="G178" s="2">
        <v>5.5300000000000002E-2</v>
      </c>
      <c r="H178">
        <f t="shared" si="13"/>
        <v>2.3426743818885947</v>
      </c>
    </row>
    <row r="179" spans="2:8" x14ac:dyDescent="0.35">
      <c r="B179" s="9">
        <v>44777</v>
      </c>
      <c r="C179">
        <v>351.9</v>
      </c>
      <c r="D179">
        <v>4871100</v>
      </c>
      <c r="E179">
        <f t="shared" si="12"/>
        <v>2.3709090909090844</v>
      </c>
      <c r="F179" s="10">
        <v>44777</v>
      </c>
      <c r="G179" s="2">
        <v>5.5300000000000002E-2</v>
      </c>
      <c r="H179">
        <f t="shared" si="13"/>
        <v>2.3156090909090845</v>
      </c>
    </row>
    <row r="180" spans="2:8" x14ac:dyDescent="0.35">
      <c r="B180" s="9">
        <v>44778</v>
      </c>
      <c r="C180">
        <v>347.65</v>
      </c>
      <c r="D180">
        <v>4656600</v>
      </c>
      <c r="E180">
        <f t="shared" si="12"/>
        <v>-1.2077294685990341</v>
      </c>
      <c r="F180" s="10">
        <v>44778</v>
      </c>
      <c r="G180" s="2">
        <v>5.5800000000000002E-2</v>
      </c>
      <c r="H180">
        <f t="shared" si="13"/>
        <v>-1.2635294685990341</v>
      </c>
    </row>
    <row r="181" spans="2:8" x14ac:dyDescent="0.35">
      <c r="B181" s="9">
        <v>44781</v>
      </c>
      <c r="C181">
        <v>345.45</v>
      </c>
      <c r="D181">
        <v>4548700</v>
      </c>
      <c r="E181">
        <f t="shared" si="12"/>
        <v>-0.63282036530993491</v>
      </c>
      <c r="F181" s="10">
        <v>44781</v>
      </c>
      <c r="G181" s="2">
        <v>5.5800000000000002E-2</v>
      </c>
      <c r="H181">
        <f t="shared" si="13"/>
        <v>-0.68862036530993487</v>
      </c>
    </row>
    <row r="182" spans="2:8" x14ac:dyDescent="0.35">
      <c r="B182" s="9">
        <v>44783</v>
      </c>
      <c r="C182">
        <v>337.85</v>
      </c>
      <c r="D182">
        <v>4599400</v>
      </c>
      <c r="E182">
        <f t="shared" si="12"/>
        <v>-2.2000289477493027</v>
      </c>
      <c r="F182" s="10">
        <v>44783</v>
      </c>
      <c r="G182" s="2">
        <v>5.5300000000000002E-2</v>
      </c>
      <c r="H182">
        <f t="shared" si="13"/>
        <v>-2.2553289477493026</v>
      </c>
    </row>
    <row r="183" spans="2:8" x14ac:dyDescent="0.35">
      <c r="B183" s="9">
        <v>44784</v>
      </c>
      <c r="C183">
        <v>344.85</v>
      </c>
      <c r="D183">
        <v>5054400</v>
      </c>
      <c r="E183">
        <f t="shared" si="12"/>
        <v>2.071925410685215</v>
      </c>
      <c r="F183" s="10">
        <v>44784</v>
      </c>
      <c r="G183" s="2">
        <v>5.6100000000000004E-2</v>
      </c>
      <c r="H183">
        <f t="shared" si="13"/>
        <v>2.0158254106852151</v>
      </c>
    </row>
    <row r="184" spans="2:8" x14ac:dyDescent="0.35">
      <c r="B184" s="9">
        <v>44785</v>
      </c>
      <c r="C184">
        <v>342.1</v>
      </c>
      <c r="D184">
        <v>5127200</v>
      </c>
      <c r="E184">
        <f t="shared" si="12"/>
        <v>-0.79744816586921841</v>
      </c>
      <c r="F184" s="10">
        <v>44785</v>
      </c>
      <c r="G184" s="2">
        <v>5.5500000000000001E-2</v>
      </c>
      <c r="H184">
        <f t="shared" si="13"/>
        <v>-0.8529481658692184</v>
      </c>
    </row>
    <row r="185" spans="2:8" x14ac:dyDescent="0.35">
      <c r="B185" s="9">
        <v>44789</v>
      </c>
      <c r="C185">
        <v>337.65</v>
      </c>
      <c r="D185">
        <v>5249400</v>
      </c>
      <c r="E185">
        <f t="shared" si="12"/>
        <v>-1.3007892429114427</v>
      </c>
      <c r="F185" s="13">
        <v>44790</v>
      </c>
      <c r="G185" s="2">
        <v>5.5399999999999998E-2</v>
      </c>
      <c r="H185">
        <f t="shared" si="13"/>
        <v>-1.3561892429114426</v>
      </c>
    </row>
    <row r="186" spans="2:8" x14ac:dyDescent="0.35">
      <c r="B186" s="9">
        <v>44791</v>
      </c>
      <c r="C186">
        <v>335.8</v>
      </c>
      <c r="D186">
        <v>5824000</v>
      </c>
      <c r="E186">
        <f t="shared" si="12"/>
        <v>-0.54790463497703723</v>
      </c>
      <c r="F186" s="10">
        <v>44791</v>
      </c>
      <c r="G186" s="2">
        <v>5.5599999999999997E-2</v>
      </c>
      <c r="H186">
        <f t="shared" si="13"/>
        <v>-0.60350463497703721</v>
      </c>
    </row>
    <row r="187" spans="2:8" x14ac:dyDescent="0.35">
      <c r="B187" s="9">
        <v>44792</v>
      </c>
      <c r="C187">
        <v>331.35</v>
      </c>
      <c r="D187">
        <v>5387200</v>
      </c>
      <c r="E187">
        <f t="shared" si="12"/>
        <v>-1.3251935675997584</v>
      </c>
      <c r="F187" s="10">
        <v>44792</v>
      </c>
      <c r="G187" s="2">
        <v>5.5500000000000001E-2</v>
      </c>
      <c r="H187">
        <f t="shared" si="13"/>
        <v>-1.3806935675997585</v>
      </c>
    </row>
    <row r="188" spans="2:8" x14ac:dyDescent="0.35">
      <c r="B188" s="9">
        <v>44795</v>
      </c>
      <c r="C188">
        <v>322.8</v>
      </c>
      <c r="D188">
        <v>4758000</v>
      </c>
      <c r="E188">
        <f t="shared" si="12"/>
        <v>-2.58035310095066</v>
      </c>
      <c r="F188" s="10">
        <v>44795</v>
      </c>
      <c r="G188" s="2">
        <v>5.5800000000000002E-2</v>
      </c>
      <c r="H188">
        <f t="shared" si="13"/>
        <v>-2.63615310095066</v>
      </c>
    </row>
    <row r="189" spans="2:8" x14ac:dyDescent="0.35">
      <c r="B189" s="9">
        <v>44796</v>
      </c>
      <c r="C189">
        <v>321.8</v>
      </c>
      <c r="D189">
        <v>3764800</v>
      </c>
      <c r="E189">
        <f t="shared" si="12"/>
        <v>-0.3097893432465923</v>
      </c>
      <c r="F189" s="10">
        <v>44796</v>
      </c>
      <c r="G189" s="2">
        <v>5.5199999999999999E-2</v>
      </c>
      <c r="H189">
        <f t="shared" si="13"/>
        <v>-0.36498934324659227</v>
      </c>
    </row>
    <row r="190" spans="2:8" x14ac:dyDescent="0.35">
      <c r="B190" s="9">
        <v>44797</v>
      </c>
      <c r="C190">
        <v>320.95</v>
      </c>
      <c r="D190">
        <v>1861600</v>
      </c>
      <c r="E190">
        <f t="shared" si="12"/>
        <v>-0.26413921690491693</v>
      </c>
      <c r="F190" s="10">
        <v>44797</v>
      </c>
      <c r="G190" s="2">
        <v>5.5800000000000002E-2</v>
      </c>
      <c r="H190">
        <f t="shared" si="13"/>
        <v>-0.31993921690491695</v>
      </c>
    </row>
    <row r="191" spans="2:8" x14ac:dyDescent="0.35">
      <c r="B191" s="9">
        <v>44798</v>
      </c>
      <c r="C191">
        <v>323.89999999999998</v>
      </c>
      <c r="D191">
        <v>297700</v>
      </c>
      <c r="E191">
        <f t="shared" si="12"/>
        <v>0.91914628446798219</v>
      </c>
      <c r="F191" s="10">
        <v>44798</v>
      </c>
      <c r="G191" s="2">
        <v>5.62E-2</v>
      </c>
      <c r="H191">
        <f t="shared" si="13"/>
        <v>0.86294628446798216</v>
      </c>
    </row>
    <row r="192" spans="2:8" x14ac:dyDescent="0.35">
      <c r="B192" s="9">
        <v>44799</v>
      </c>
      <c r="C192">
        <v>322.89999999999998</v>
      </c>
      <c r="D192">
        <v>6727500</v>
      </c>
      <c r="E192">
        <f t="shared" si="12"/>
        <v>-0.30873726458783579</v>
      </c>
      <c r="F192" s="10">
        <v>44799</v>
      </c>
      <c r="G192" s="2">
        <v>5.5899999999999998E-2</v>
      </c>
      <c r="H192">
        <f t="shared" si="13"/>
        <v>-0.3646372645878358</v>
      </c>
    </row>
    <row r="193" spans="2:8" x14ac:dyDescent="0.35">
      <c r="B193" s="9">
        <v>44802</v>
      </c>
      <c r="C193">
        <v>313.85000000000002</v>
      </c>
      <c r="D193">
        <v>6669000</v>
      </c>
      <c r="E193">
        <f t="shared" si="12"/>
        <v>-2.8027253019510545</v>
      </c>
      <c r="F193" s="10">
        <v>44802</v>
      </c>
      <c r="G193" s="2">
        <v>5.5999999999999994E-2</v>
      </c>
      <c r="H193">
        <f t="shared" si="13"/>
        <v>-2.8587253019510546</v>
      </c>
    </row>
    <row r="194" spans="2:8" x14ac:dyDescent="0.35">
      <c r="B194" s="9">
        <v>44803</v>
      </c>
      <c r="C194">
        <v>322.89999999999998</v>
      </c>
      <c r="D194">
        <v>6549400</v>
      </c>
      <c r="E194">
        <f t="shared" si="12"/>
        <v>2.8835430938346196</v>
      </c>
      <c r="F194" s="10">
        <v>44803</v>
      </c>
      <c r="G194" s="2">
        <v>5.5899999999999998E-2</v>
      </c>
      <c r="H194">
        <f t="shared" si="13"/>
        <v>2.8276430938346198</v>
      </c>
    </row>
    <row r="195" spans="2:8" x14ac:dyDescent="0.35">
      <c r="B195" s="9">
        <v>44810</v>
      </c>
      <c r="C195">
        <v>325.25</v>
      </c>
      <c r="D195">
        <v>6877000</v>
      </c>
      <c r="E195">
        <f t="shared" si="12"/>
        <v>0.72777949829669342</v>
      </c>
      <c r="F195" s="10">
        <v>44810</v>
      </c>
      <c r="G195" s="2">
        <v>5.5999999999999994E-2</v>
      </c>
      <c r="H195">
        <f t="shared" si="13"/>
        <v>0.67177949829669337</v>
      </c>
    </row>
    <row r="196" spans="2:8" x14ac:dyDescent="0.35">
      <c r="B196" s="9">
        <v>44811</v>
      </c>
      <c r="C196">
        <v>320</v>
      </c>
      <c r="D196">
        <v>7840300</v>
      </c>
      <c r="E196">
        <f t="shared" si="12"/>
        <v>-1.6141429669485012</v>
      </c>
      <c r="F196" s="10">
        <v>44811</v>
      </c>
      <c r="G196" s="2">
        <v>5.5899999999999998E-2</v>
      </c>
      <c r="H196">
        <f t="shared" si="13"/>
        <v>-1.6700429669485013</v>
      </c>
    </row>
    <row r="197" spans="2:8" x14ac:dyDescent="0.35">
      <c r="B197" s="9">
        <v>44812</v>
      </c>
      <c r="C197">
        <v>320.3</v>
      </c>
      <c r="D197">
        <v>8347300</v>
      </c>
      <c r="E197">
        <f t="shared" si="12"/>
        <v>9.3750000000003553E-2</v>
      </c>
      <c r="F197" s="10">
        <v>44812</v>
      </c>
      <c r="G197" s="2">
        <v>5.6399999999999999E-2</v>
      </c>
      <c r="H197">
        <f t="shared" si="13"/>
        <v>3.7350000000003554E-2</v>
      </c>
    </row>
    <row r="198" spans="2:8" x14ac:dyDescent="0.35">
      <c r="B198" s="9">
        <v>44813</v>
      </c>
      <c r="C198">
        <v>330.25</v>
      </c>
      <c r="D198">
        <v>8645000</v>
      </c>
      <c r="E198">
        <f t="shared" ref="E198:E229" si="14">((C198-C197)/C197)*100</f>
        <v>3.1064626912269708</v>
      </c>
      <c r="F198" s="10">
        <v>44813</v>
      </c>
      <c r="G198" s="2">
        <v>5.6399999999999999E-2</v>
      </c>
      <c r="H198">
        <f t="shared" ref="H198:H229" si="15">E198-G198</f>
        <v>3.0500626912269708</v>
      </c>
    </row>
    <row r="199" spans="2:8" x14ac:dyDescent="0.35">
      <c r="B199" s="9">
        <v>44816</v>
      </c>
      <c r="C199">
        <v>339.15</v>
      </c>
      <c r="D199">
        <v>8663200</v>
      </c>
      <c r="E199">
        <f t="shared" si="14"/>
        <v>2.6949280847842476</v>
      </c>
      <c r="F199" s="10">
        <v>44816</v>
      </c>
      <c r="G199" s="2">
        <v>5.6600000000000004E-2</v>
      </c>
      <c r="H199">
        <f t="shared" si="15"/>
        <v>2.6383280847842476</v>
      </c>
    </row>
    <row r="200" spans="2:8" x14ac:dyDescent="0.35">
      <c r="B200" s="9">
        <v>44817</v>
      </c>
      <c r="C200">
        <v>336.85</v>
      </c>
      <c r="D200">
        <v>8973900</v>
      </c>
      <c r="E200">
        <f t="shared" si="14"/>
        <v>-0.67816600324338927</v>
      </c>
      <c r="F200" s="10">
        <v>44817</v>
      </c>
      <c r="G200" s="2">
        <v>5.6600000000000004E-2</v>
      </c>
      <c r="H200">
        <f t="shared" si="15"/>
        <v>-0.73476600324338925</v>
      </c>
    </row>
    <row r="201" spans="2:8" x14ac:dyDescent="0.35">
      <c r="B201" s="9">
        <v>44818</v>
      </c>
      <c r="C201">
        <v>326.3</v>
      </c>
      <c r="D201">
        <v>9022000</v>
      </c>
      <c r="E201">
        <f t="shared" si="14"/>
        <v>-3.1319578447380167</v>
      </c>
      <c r="F201" s="10">
        <v>44818</v>
      </c>
      <c r="G201" s="2">
        <v>5.7000000000000002E-2</v>
      </c>
      <c r="H201">
        <f t="shared" si="15"/>
        <v>-3.1889578447380167</v>
      </c>
    </row>
    <row r="202" spans="2:8" x14ac:dyDescent="0.35">
      <c r="B202" s="9">
        <v>44819</v>
      </c>
      <c r="C202">
        <v>320.55</v>
      </c>
      <c r="D202">
        <v>9113000</v>
      </c>
      <c r="E202">
        <f t="shared" si="14"/>
        <v>-1.7621820410665032</v>
      </c>
      <c r="F202" s="10">
        <v>44819</v>
      </c>
      <c r="G202" s="2">
        <v>5.7599999999999998E-2</v>
      </c>
      <c r="H202">
        <f t="shared" si="15"/>
        <v>-1.8197820410665033</v>
      </c>
    </row>
    <row r="203" spans="2:8" x14ac:dyDescent="0.35">
      <c r="B203" s="9">
        <v>44820</v>
      </c>
      <c r="C203">
        <v>308.35000000000002</v>
      </c>
      <c r="D203">
        <v>8834800</v>
      </c>
      <c r="E203">
        <f t="shared" si="14"/>
        <v>-3.8059585088129739</v>
      </c>
      <c r="F203" s="10">
        <v>44820</v>
      </c>
      <c r="G203" s="2">
        <v>5.7699999999999994E-2</v>
      </c>
      <c r="H203">
        <f t="shared" si="15"/>
        <v>-3.863658508812974</v>
      </c>
    </row>
    <row r="204" spans="2:8" x14ac:dyDescent="0.35">
      <c r="B204" s="9">
        <v>44823</v>
      </c>
      <c r="C204">
        <v>301.3</v>
      </c>
      <c r="D204">
        <v>8192600</v>
      </c>
      <c r="E204">
        <f t="shared" si="14"/>
        <v>-2.2863628993027438</v>
      </c>
      <c r="F204" s="10">
        <v>44823</v>
      </c>
      <c r="G204" s="2">
        <v>5.7800000000000004E-2</v>
      </c>
      <c r="H204">
        <f t="shared" si="15"/>
        <v>-2.3441628993027437</v>
      </c>
    </row>
    <row r="205" spans="2:8" x14ac:dyDescent="0.35">
      <c r="B205" s="9">
        <v>44824</v>
      </c>
      <c r="C205">
        <v>305.64999999999998</v>
      </c>
      <c r="D205">
        <v>7833800</v>
      </c>
      <c r="E205">
        <f t="shared" si="14"/>
        <v>1.4437437769664672</v>
      </c>
      <c r="F205" s="10">
        <v>44824</v>
      </c>
      <c r="G205" s="2">
        <v>5.79E-2</v>
      </c>
      <c r="H205">
        <f t="shared" si="15"/>
        <v>1.3858437769664671</v>
      </c>
    </row>
    <row r="206" spans="2:8" x14ac:dyDescent="0.35">
      <c r="B206" s="9">
        <v>44825</v>
      </c>
      <c r="C206">
        <v>302.85000000000002</v>
      </c>
      <c r="D206">
        <v>7645300</v>
      </c>
      <c r="E206">
        <f t="shared" si="14"/>
        <v>-0.91608048421395538</v>
      </c>
      <c r="F206" s="10">
        <v>44825</v>
      </c>
      <c r="G206" s="2">
        <v>5.8499999999999996E-2</v>
      </c>
      <c r="H206">
        <f t="shared" si="15"/>
        <v>-0.97458048421395538</v>
      </c>
    </row>
    <row r="207" spans="2:8" x14ac:dyDescent="0.35">
      <c r="B207" s="9">
        <v>44827</v>
      </c>
      <c r="C207">
        <v>298.89999999999998</v>
      </c>
      <c r="D207">
        <v>7268300</v>
      </c>
      <c r="E207">
        <f t="shared" si="14"/>
        <v>-1.3042760442463415</v>
      </c>
      <c r="F207" s="10">
        <v>44827</v>
      </c>
      <c r="G207" s="2">
        <v>5.9000000000000004E-2</v>
      </c>
      <c r="H207">
        <f t="shared" si="15"/>
        <v>-1.3632760442463414</v>
      </c>
    </row>
    <row r="208" spans="2:8" x14ac:dyDescent="0.35">
      <c r="B208" s="9">
        <v>44830</v>
      </c>
      <c r="C208">
        <v>290.60000000000002</v>
      </c>
      <c r="D208">
        <v>6453200</v>
      </c>
      <c r="E208">
        <f t="shared" si="14"/>
        <v>-2.776848444295736</v>
      </c>
      <c r="F208" s="10">
        <v>44830</v>
      </c>
      <c r="G208" s="2">
        <v>5.9400000000000001E-2</v>
      </c>
      <c r="H208">
        <f t="shared" si="15"/>
        <v>-2.8362484442957361</v>
      </c>
    </row>
    <row r="209" spans="2:8" x14ac:dyDescent="0.35">
      <c r="B209" s="9">
        <v>44831</v>
      </c>
      <c r="C209">
        <v>291.60000000000002</v>
      </c>
      <c r="D209">
        <v>4615000</v>
      </c>
      <c r="E209">
        <f t="shared" si="14"/>
        <v>0.34411562284927733</v>
      </c>
      <c r="F209" s="10">
        <v>44831</v>
      </c>
      <c r="G209" s="2">
        <v>5.9699999999999996E-2</v>
      </c>
      <c r="H209">
        <f t="shared" si="15"/>
        <v>0.28441562284927735</v>
      </c>
    </row>
    <row r="210" spans="2:8" x14ac:dyDescent="0.35">
      <c r="B210" s="9">
        <v>44832</v>
      </c>
      <c r="C210">
        <v>285.39999999999998</v>
      </c>
      <c r="D210">
        <v>2823600</v>
      </c>
      <c r="E210">
        <f t="shared" si="14"/>
        <v>-2.1262002743484381</v>
      </c>
      <c r="F210" s="10">
        <v>44832</v>
      </c>
      <c r="G210" s="2">
        <v>6.0999999999999999E-2</v>
      </c>
      <c r="H210">
        <f t="shared" si="15"/>
        <v>-2.187200274348438</v>
      </c>
    </row>
    <row r="211" spans="2:8" x14ac:dyDescent="0.35">
      <c r="B211" s="9">
        <v>44833</v>
      </c>
      <c r="C211">
        <v>280.8</v>
      </c>
      <c r="D211">
        <v>556400</v>
      </c>
      <c r="E211">
        <f t="shared" si="14"/>
        <v>-1.611772950245258</v>
      </c>
      <c r="F211" s="10">
        <v>44833</v>
      </c>
      <c r="G211" s="2">
        <v>6.0899999999999996E-2</v>
      </c>
      <c r="H211">
        <f t="shared" si="15"/>
        <v>-1.672672950245258</v>
      </c>
    </row>
    <row r="212" spans="2:8" x14ac:dyDescent="0.35">
      <c r="B212" s="9">
        <v>44837</v>
      </c>
      <c r="C212">
        <v>279.35000000000002</v>
      </c>
      <c r="D212">
        <v>8299200</v>
      </c>
      <c r="E212">
        <f t="shared" si="14"/>
        <v>-0.51638176638176236</v>
      </c>
      <c r="F212" s="10">
        <v>44837</v>
      </c>
      <c r="G212" s="2">
        <v>5.9800000000000006E-2</v>
      </c>
      <c r="H212">
        <f t="shared" si="15"/>
        <v>-0.57618176638176233</v>
      </c>
    </row>
    <row r="213" spans="2:8" x14ac:dyDescent="0.35">
      <c r="B213" s="9">
        <v>44838</v>
      </c>
      <c r="C213">
        <v>288.75</v>
      </c>
      <c r="D213">
        <v>8149700</v>
      </c>
      <c r="E213">
        <f t="shared" si="14"/>
        <v>3.3649543583318335</v>
      </c>
      <c r="F213" s="10">
        <v>44838</v>
      </c>
      <c r="G213" s="2">
        <v>5.96E-2</v>
      </c>
      <c r="H213">
        <f t="shared" si="15"/>
        <v>3.3053543583318334</v>
      </c>
    </row>
    <row r="214" spans="2:8" x14ac:dyDescent="0.35">
      <c r="B214" s="9">
        <v>44840</v>
      </c>
      <c r="C214">
        <v>296.64999999999998</v>
      </c>
      <c r="D214">
        <v>8193900</v>
      </c>
      <c r="E214">
        <f t="shared" si="14"/>
        <v>2.7359307359307281</v>
      </c>
      <c r="F214" s="10">
        <v>44840</v>
      </c>
      <c r="G214" s="2">
        <v>6.0899999999999996E-2</v>
      </c>
      <c r="H214">
        <f t="shared" si="15"/>
        <v>2.6750307359307279</v>
      </c>
    </row>
    <row r="215" spans="2:8" x14ac:dyDescent="0.35">
      <c r="B215" s="9">
        <v>44841</v>
      </c>
      <c r="C215">
        <v>295.14999999999998</v>
      </c>
      <c r="D215">
        <v>8196500</v>
      </c>
      <c r="E215">
        <f t="shared" si="14"/>
        <v>-0.50564638462834999</v>
      </c>
      <c r="F215" s="10">
        <v>44841</v>
      </c>
      <c r="G215" s="2">
        <v>6.1200000000000004E-2</v>
      </c>
      <c r="H215">
        <f t="shared" si="15"/>
        <v>-0.56684638462835002</v>
      </c>
    </row>
    <row r="216" spans="2:8" x14ac:dyDescent="0.35">
      <c r="B216" s="9">
        <v>44844</v>
      </c>
      <c r="C216">
        <v>290.39999999999998</v>
      </c>
      <c r="D216">
        <v>9525100</v>
      </c>
      <c r="E216">
        <f t="shared" si="14"/>
        <v>-1.6093511773674403</v>
      </c>
      <c r="F216" s="10">
        <v>44844</v>
      </c>
      <c r="G216" s="2">
        <v>6.13E-2</v>
      </c>
      <c r="H216">
        <f t="shared" si="15"/>
        <v>-1.6706511773674402</v>
      </c>
    </row>
    <row r="217" spans="2:8" x14ac:dyDescent="0.35">
      <c r="B217" s="9">
        <v>44845</v>
      </c>
      <c r="C217">
        <v>282.39999999999998</v>
      </c>
      <c r="D217">
        <v>9506900</v>
      </c>
      <c r="E217">
        <f t="shared" si="14"/>
        <v>-2.7548209366391188</v>
      </c>
      <c r="F217" s="10">
        <v>44845</v>
      </c>
      <c r="G217" s="2">
        <v>6.2E-2</v>
      </c>
      <c r="H217">
        <f t="shared" si="15"/>
        <v>-2.8168209366391186</v>
      </c>
    </row>
    <row r="218" spans="2:8" x14ac:dyDescent="0.35">
      <c r="B218" s="9">
        <v>44846</v>
      </c>
      <c r="C218">
        <v>284.39999999999998</v>
      </c>
      <c r="D218">
        <v>9392500</v>
      </c>
      <c r="E218">
        <f t="shared" si="14"/>
        <v>0.708215297450425</v>
      </c>
      <c r="F218" s="10">
        <v>44846</v>
      </c>
      <c r="G218" s="2">
        <v>6.2300000000000001E-2</v>
      </c>
      <c r="H218">
        <f t="shared" si="15"/>
        <v>0.64591529745042497</v>
      </c>
    </row>
    <row r="219" spans="2:8" x14ac:dyDescent="0.35">
      <c r="B219" s="9">
        <v>44847</v>
      </c>
      <c r="C219">
        <v>281.39999999999998</v>
      </c>
      <c r="D219">
        <v>9422400</v>
      </c>
      <c r="E219">
        <f t="shared" si="14"/>
        <v>-1.0548523206751057</v>
      </c>
      <c r="F219" s="10">
        <v>44847</v>
      </c>
      <c r="G219" s="2">
        <v>6.3E-2</v>
      </c>
      <c r="H219">
        <f t="shared" si="15"/>
        <v>-1.1178523206751056</v>
      </c>
    </row>
    <row r="220" spans="2:8" x14ac:dyDescent="0.35">
      <c r="B220" s="9">
        <v>44848</v>
      </c>
      <c r="C220">
        <v>283.8</v>
      </c>
      <c r="D220">
        <v>9279400</v>
      </c>
      <c r="E220">
        <f t="shared" si="14"/>
        <v>0.85287846481877549</v>
      </c>
      <c r="F220" s="10">
        <v>44848</v>
      </c>
      <c r="G220" s="2">
        <v>6.3299999999999995E-2</v>
      </c>
      <c r="H220">
        <f t="shared" si="15"/>
        <v>0.78957846481877547</v>
      </c>
    </row>
    <row r="221" spans="2:8" x14ac:dyDescent="0.35">
      <c r="B221" s="9">
        <v>44851</v>
      </c>
      <c r="C221">
        <v>282.35000000000002</v>
      </c>
      <c r="D221">
        <v>9140300</v>
      </c>
      <c r="E221">
        <f t="shared" si="14"/>
        <v>-0.51092318534178593</v>
      </c>
      <c r="F221" s="10">
        <v>44851</v>
      </c>
      <c r="G221" s="2">
        <v>6.3E-2</v>
      </c>
      <c r="H221">
        <f t="shared" si="15"/>
        <v>-0.57392318534178588</v>
      </c>
    </row>
    <row r="222" spans="2:8" x14ac:dyDescent="0.35">
      <c r="B222" s="9">
        <v>44852</v>
      </c>
      <c r="C222">
        <v>282.60000000000002</v>
      </c>
      <c r="D222">
        <v>8864700</v>
      </c>
      <c r="E222">
        <f t="shared" si="14"/>
        <v>8.8542588985301915E-2</v>
      </c>
      <c r="F222" s="10">
        <v>44852</v>
      </c>
      <c r="G222" s="2">
        <v>6.3E-2</v>
      </c>
      <c r="H222">
        <f t="shared" si="15"/>
        <v>2.5542588985301914E-2</v>
      </c>
    </row>
    <row r="223" spans="2:8" x14ac:dyDescent="0.35">
      <c r="B223" s="9">
        <v>44853</v>
      </c>
      <c r="C223">
        <v>272.14999999999998</v>
      </c>
      <c r="D223">
        <v>8828300</v>
      </c>
      <c r="E223">
        <f t="shared" si="14"/>
        <v>-3.6978060863411342</v>
      </c>
      <c r="F223" s="10">
        <v>44853</v>
      </c>
      <c r="G223" s="2">
        <v>6.3299999999999995E-2</v>
      </c>
      <c r="H223">
        <f t="shared" si="15"/>
        <v>-3.7611060863411341</v>
      </c>
    </row>
    <row r="224" spans="2:8" x14ac:dyDescent="0.35">
      <c r="B224" s="9">
        <v>44854</v>
      </c>
      <c r="C224">
        <v>286.89999999999998</v>
      </c>
      <c r="D224">
        <v>7932600</v>
      </c>
      <c r="E224">
        <f t="shared" si="14"/>
        <v>5.4198052544552642</v>
      </c>
      <c r="F224" s="10">
        <v>44854</v>
      </c>
      <c r="G224" s="2">
        <v>6.3799999999999996E-2</v>
      </c>
      <c r="H224">
        <f t="shared" si="15"/>
        <v>5.3560052544552645</v>
      </c>
    </row>
    <row r="225" spans="2:8" x14ac:dyDescent="0.35">
      <c r="B225" s="9">
        <v>44855</v>
      </c>
      <c r="C225">
        <v>280.85000000000002</v>
      </c>
      <c r="D225">
        <v>6457100</v>
      </c>
      <c r="E225">
        <f t="shared" si="14"/>
        <v>-2.1087486929243484</v>
      </c>
      <c r="F225" s="10">
        <v>44855</v>
      </c>
      <c r="G225" s="2">
        <v>6.3799999999999996E-2</v>
      </c>
      <c r="H225">
        <f t="shared" si="15"/>
        <v>-2.1725486929243485</v>
      </c>
    </row>
    <row r="226" spans="2:8" x14ac:dyDescent="0.35">
      <c r="B226" s="9">
        <v>44859</v>
      </c>
      <c r="C226">
        <v>273.8</v>
      </c>
      <c r="D226">
        <v>2317900</v>
      </c>
      <c r="E226">
        <f t="shared" si="14"/>
        <v>-2.5102367811999327</v>
      </c>
      <c r="F226" s="10">
        <v>44859</v>
      </c>
      <c r="G226" s="2">
        <v>6.3600000000000004E-2</v>
      </c>
      <c r="H226">
        <f t="shared" si="15"/>
        <v>-2.5738367811999328</v>
      </c>
    </row>
    <row r="227" spans="2:8" x14ac:dyDescent="0.35">
      <c r="B227" s="9">
        <v>44861</v>
      </c>
      <c r="C227">
        <v>270.2</v>
      </c>
      <c r="D227">
        <v>358800</v>
      </c>
      <c r="E227">
        <f t="shared" si="14"/>
        <v>-1.3148283418553772</v>
      </c>
      <c r="F227" s="10">
        <v>44861</v>
      </c>
      <c r="G227" s="2">
        <v>6.3799999999999996E-2</v>
      </c>
      <c r="H227">
        <f t="shared" si="15"/>
        <v>-1.3786283418553773</v>
      </c>
    </row>
    <row r="228" spans="2:8" x14ac:dyDescent="0.35">
      <c r="B228" s="9">
        <v>44862</v>
      </c>
      <c r="C228">
        <v>262.75</v>
      </c>
      <c r="D228">
        <v>9757800</v>
      </c>
      <c r="E228">
        <f t="shared" si="14"/>
        <v>-2.7572168763878571</v>
      </c>
      <c r="F228" s="10">
        <v>44862</v>
      </c>
      <c r="G228" s="2">
        <v>6.4500000000000002E-2</v>
      </c>
      <c r="H228">
        <f t="shared" si="15"/>
        <v>-2.8217168763878568</v>
      </c>
    </row>
    <row r="229" spans="2:8" x14ac:dyDescent="0.35">
      <c r="B229" s="9">
        <v>44865</v>
      </c>
      <c r="C229">
        <v>270.89999999999998</v>
      </c>
      <c r="D229">
        <v>9743500</v>
      </c>
      <c r="E229">
        <f t="shared" si="14"/>
        <v>3.1018078020932358</v>
      </c>
      <c r="F229" s="10">
        <v>44865</v>
      </c>
      <c r="G229" s="2">
        <v>6.4399999999999999E-2</v>
      </c>
      <c r="H229">
        <f t="shared" si="15"/>
        <v>3.0374078020932358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6A46-A09F-4A3D-9B0B-3EE4FA87B9C4}">
  <dimension ref="C1:AH230"/>
  <sheetViews>
    <sheetView topLeftCell="Q1" workbookViewId="0">
      <selection activeCell="AF3" sqref="AF3:AG16"/>
    </sheetView>
  </sheetViews>
  <sheetFormatPr defaultRowHeight="14.5" x14ac:dyDescent="0.35"/>
  <cols>
    <col min="2" max="3" width="10.08984375" bestFit="1" customWidth="1"/>
    <col min="6" max="6" width="24" style="2" bestFit="1" customWidth="1"/>
    <col min="7" max="7" width="21" style="2" bestFit="1" customWidth="1"/>
    <col min="17" max="17" width="10.453125" bestFit="1" customWidth="1"/>
    <col min="21" max="21" width="10.08984375" bestFit="1" customWidth="1"/>
    <col min="28" max="28" width="9.453125" bestFit="1" customWidth="1"/>
    <col min="32" max="32" width="10.08984375" bestFit="1" customWidth="1"/>
  </cols>
  <sheetData>
    <row r="1" spans="3:34" ht="26" x14ac:dyDescent="0.6">
      <c r="F1" s="1" t="s">
        <v>0</v>
      </c>
      <c r="R1" s="3" t="s">
        <v>1</v>
      </c>
      <c r="S1" s="3"/>
      <c r="AC1" s="4" t="s">
        <v>2</v>
      </c>
      <c r="AD1" s="4"/>
    </row>
    <row r="3" spans="3:34" x14ac:dyDescent="0.35">
      <c r="C3" s="5" t="s">
        <v>3</v>
      </c>
      <c r="D3" s="5" t="s">
        <v>4</v>
      </c>
      <c r="E3" s="5" t="s">
        <v>5</v>
      </c>
      <c r="F3" s="6" t="s">
        <v>6</v>
      </c>
      <c r="G3" s="7" t="s">
        <v>7</v>
      </c>
      <c r="H3" s="7" t="s">
        <v>8</v>
      </c>
      <c r="I3" s="8" t="s">
        <v>9</v>
      </c>
      <c r="Q3" t="s">
        <v>7</v>
      </c>
      <c r="R3" t="s">
        <v>4</v>
      </c>
      <c r="S3" t="s">
        <v>5</v>
      </c>
      <c r="T3" t="s">
        <v>10</v>
      </c>
      <c r="U3" s="7" t="s">
        <v>7</v>
      </c>
      <c r="V3" s="7" t="s">
        <v>11</v>
      </c>
      <c r="W3" t="s">
        <v>12</v>
      </c>
      <c r="AB3" t="s">
        <v>13</v>
      </c>
      <c r="AC3" t="s">
        <v>4</v>
      </c>
      <c r="AD3" t="s">
        <v>14</v>
      </c>
      <c r="AE3" t="s">
        <v>15</v>
      </c>
      <c r="AF3" s="7" t="s">
        <v>7</v>
      </c>
      <c r="AG3" s="7" t="s">
        <v>16</v>
      </c>
      <c r="AH3" t="s">
        <v>17</v>
      </c>
    </row>
    <row r="4" spans="3:34" x14ac:dyDescent="0.35">
      <c r="C4" s="9">
        <v>44501</v>
      </c>
      <c r="D4">
        <v>416.5</v>
      </c>
      <c r="E4">
        <v>2600</v>
      </c>
      <c r="F4"/>
      <c r="G4" s="10">
        <v>44501</v>
      </c>
      <c r="H4" s="2">
        <v>3.61E-2</v>
      </c>
      <c r="Q4" s="11">
        <v>44501</v>
      </c>
      <c r="R4">
        <f>VLOOKUP(Q4,C4:E229,2,FALSE)</f>
        <v>416.5</v>
      </c>
      <c r="S4">
        <f>VLOOKUP(Q4,C4:E229,3,FALSE)</f>
        <v>2600</v>
      </c>
      <c r="AB4" s="11">
        <v>44470</v>
      </c>
    </row>
    <row r="5" spans="3:34" x14ac:dyDescent="0.35">
      <c r="C5" s="9">
        <v>44502</v>
      </c>
      <c r="D5">
        <v>411.8</v>
      </c>
      <c r="E5">
        <v>2600</v>
      </c>
      <c r="F5">
        <f t="shared" ref="F5:F68" si="0">((D5-D4)/D4)*100</f>
        <v>-1.1284513805522181</v>
      </c>
      <c r="G5" s="10">
        <v>44502</v>
      </c>
      <c r="H5" s="2">
        <v>3.61E-2</v>
      </c>
      <c r="I5">
        <f t="shared" ref="I5:I68" si="1">F5-H5</f>
        <v>-1.1645513805522181</v>
      </c>
      <c r="Q5" s="11">
        <v>44508</v>
      </c>
      <c r="R5">
        <f t="shared" ref="R5:R56" si="2">VLOOKUP(Q5,C5:E230,2,FALSE)</f>
        <v>419.85</v>
      </c>
      <c r="S5">
        <f t="shared" ref="S5:S56" si="3">VLOOKUP(Q5,C5:E230,3,FALSE)</f>
        <v>2600</v>
      </c>
      <c r="T5">
        <f>((R5-R4)/R4)*100</f>
        <v>0.804321728691482</v>
      </c>
      <c r="U5" s="10">
        <v>44507</v>
      </c>
      <c r="V5" s="2">
        <v>3.5299999999999998E-2</v>
      </c>
      <c r="W5">
        <f>T5-V5</f>
        <v>0.769021728691482</v>
      </c>
      <c r="AB5" s="11">
        <v>44501</v>
      </c>
      <c r="AC5">
        <f>VLOOKUP(AB5,C4:E229,2,FALSE)</f>
        <v>416.5</v>
      </c>
      <c r="AD5">
        <f>VLOOKUP(AB5,C4:E229,3,FALSE)</f>
        <v>2600</v>
      </c>
    </row>
    <row r="6" spans="3:34" x14ac:dyDescent="0.35">
      <c r="C6" s="9">
        <v>44503</v>
      </c>
      <c r="D6">
        <v>407.75</v>
      </c>
      <c r="E6">
        <v>2600</v>
      </c>
      <c r="F6">
        <f t="shared" si="0"/>
        <v>-0.98348712967460206</v>
      </c>
      <c r="G6" s="10">
        <v>44503</v>
      </c>
      <c r="H6" s="2">
        <v>3.6699999999999997E-2</v>
      </c>
      <c r="I6">
        <f t="shared" si="1"/>
        <v>-1.0201871296746021</v>
      </c>
      <c r="Q6" s="11">
        <v>44515</v>
      </c>
      <c r="R6">
        <f t="shared" si="2"/>
        <v>423.85</v>
      </c>
      <c r="S6">
        <f t="shared" si="3"/>
        <v>14300</v>
      </c>
      <c r="T6">
        <f t="shared" ref="T6:T56" si="4">((R6-R5)/R5)*100</f>
        <v>0.95272120995593657</v>
      </c>
      <c r="U6" s="10">
        <v>44514</v>
      </c>
      <c r="V6" s="2">
        <v>3.5400000000000001E-2</v>
      </c>
      <c r="W6">
        <f t="shared" ref="W6:W56" si="5">T6-V6</f>
        <v>0.91732120995593658</v>
      </c>
      <c r="AB6" s="11">
        <v>44531</v>
      </c>
      <c r="AC6">
        <f t="shared" ref="AC6:AC14" si="6">VLOOKUP(AB6,C5:E230,2,FALSE)</f>
        <v>492.6</v>
      </c>
      <c r="AD6">
        <f t="shared" ref="AD6:AD16" si="7">VLOOKUP(AB6,C5:E230,3,FALSE)</f>
        <v>5200</v>
      </c>
      <c r="AE6">
        <f>((AC6-AC5)/AC5)*100</f>
        <v>18.271308523409367</v>
      </c>
      <c r="AF6" s="10">
        <v>44530</v>
      </c>
      <c r="AG6" s="2">
        <v>3.5499999999999997E-2</v>
      </c>
      <c r="AH6">
        <f>(AE6-AG6)</f>
        <v>18.235808523409368</v>
      </c>
    </row>
    <row r="7" spans="3:34" x14ac:dyDescent="0.35">
      <c r="C7" s="9">
        <v>44504</v>
      </c>
      <c r="D7">
        <v>412.4</v>
      </c>
      <c r="E7">
        <v>2600</v>
      </c>
      <c r="F7">
        <f t="shared" si="0"/>
        <v>1.1404046597179589</v>
      </c>
      <c r="G7" s="12"/>
      <c r="H7" s="2">
        <f>AVERAGE(H5,H6,H8,H9)</f>
        <v>3.6150000000000002E-2</v>
      </c>
      <c r="I7">
        <f t="shared" si="1"/>
        <v>1.104254659717959</v>
      </c>
      <c r="Q7" s="11">
        <v>44522</v>
      </c>
      <c r="R7">
        <f t="shared" si="2"/>
        <v>461.75</v>
      </c>
      <c r="S7">
        <f t="shared" si="3"/>
        <v>46800</v>
      </c>
      <c r="T7">
        <f t="shared" si="4"/>
        <v>8.9418426330069529</v>
      </c>
      <c r="U7" s="10">
        <v>44521</v>
      </c>
      <c r="V7" s="2">
        <v>3.5400000000000001E-2</v>
      </c>
      <c r="W7">
        <f t="shared" si="5"/>
        <v>8.9064426330069537</v>
      </c>
      <c r="AB7" s="11">
        <v>44562</v>
      </c>
      <c r="AC7">
        <v>575.29999999999995</v>
      </c>
      <c r="AD7" t="e">
        <f t="shared" si="7"/>
        <v>#N/A</v>
      </c>
      <c r="AE7">
        <f t="shared" ref="AE7:AE16" si="8">((AC7-AC6)/AC6)*100</f>
        <v>16.788469346325606</v>
      </c>
      <c r="AF7" s="10">
        <v>44561</v>
      </c>
      <c r="AG7" s="2">
        <v>3.6400000000000002E-2</v>
      </c>
      <c r="AH7">
        <f t="shared" ref="AH7:AH16" si="9">(AE7-AG7)</f>
        <v>16.752069346325605</v>
      </c>
    </row>
    <row r="8" spans="3:34" x14ac:dyDescent="0.35">
      <c r="C8" s="9">
        <v>44508</v>
      </c>
      <c r="D8">
        <v>419.85</v>
      </c>
      <c r="E8">
        <v>2600</v>
      </c>
      <c r="F8">
        <f t="shared" si="0"/>
        <v>1.806498545101854</v>
      </c>
      <c r="G8" s="10">
        <v>44508</v>
      </c>
      <c r="H8" s="2">
        <v>3.6299999999999999E-2</v>
      </c>
      <c r="I8">
        <f t="shared" si="1"/>
        <v>1.770198545101854</v>
      </c>
      <c r="L8" s="3" t="s">
        <v>18</v>
      </c>
      <c r="Q8" s="11">
        <v>44529</v>
      </c>
      <c r="R8">
        <f t="shared" si="2"/>
        <v>478.65</v>
      </c>
      <c r="S8">
        <f t="shared" si="3"/>
        <v>2600</v>
      </c>
      <c r="T8">
        <f t="shared" si="4"/>
        <v>3.6599891716296651</v>
      </c>
      <c r="U8" s="10">
        <v>44528</v>
      </c>
      <c r="V8" s="2">
        <v>3.5499999999999997E-2</v>
      </c>
      <c r="W8">
        <f t="shared" si="5"/>
        <v>3.6244891716296652</v>
      </c>
      <c r="AB8" s="11">
        <v>44593</v>
      </c>
      <c r="AC8">
        <f t="shared" si="6"/>
        <v>476.75</v>
      </c>
      <c r="AD8">
        <f t="shared" si="7"/>
        <v>2600</v>
      </c>
      <c r="AE8">
        <f t="shared" si="8"/>
        <v>-17.130192942812439</v>
      </c>
      <c r="AF8" s="10">
        <v>44592</v>
      </c>
      <c r="AG8" s="2">
        <v>3.7599999999999995E-2</v>
      </c>
      <c r="AH8">
        <f t="shared" si="9"/>
        <v>-17.16779294281244</v>
      </c>
    </row>
    <row r="9" spans="3:34" x14ac:dyDescent="0.35">
      <c r="C9" s="9">
        <v>44509</v>
      </c>
      <c r="D9">
        <v>438.05</v>
      </c>
      <c r="E9">
        <v>3900</v>
      </c>
      <c r="F9">
        <f t="shared" si="0"/>
        <v>4.3348815052995082</v>
      </c>
      <c r="G9" s="10">
        <v>44509</v>
      </c>
      <c r="H9" s="2">
        <v>3.5499999999999997E-2</v>
      </c>
      <c r="I9">
        <f t="shared" si="1"/>
        <v>4.2993815052995084</v>
      </c>
      <c r="L9" t="s">
        <v>19</v>
      </c>
      <c r="M9">
        <f>AVERAGE(F5:F229)</f>
        <v>-0.13815263649119244</v>
      </c>
      <c r="Q9" s="11">
        <v>44536</v>
      </c>
      <c r="R9">
        <f t="shared" si="2"/>
        <v>471.8</v>
      </c>
      <c r="S9">
        <f t="shared" si="3"/>
        <v>11700</v>
      </c>
      <c r="T9">
        <f t="shared" si="4"/>
        <v>-1.4311083254987917</v>
      </c>
      <c r="U9" s="10">
        <v>44535</v>
      </c>
      <c r="V9" s="2">
        <v>3.5000000000000003E-2</v>
      </c>
      <c r="W9">
        <f t="shared" si="5"/>
        <v>-1.4661083254987917</v>
      </c>
      <c r="AB9" s="11">
        <v>44621</v>
      </c>
      <c r="AC9">
        <v>425.3</v>
      </c>
      <c r="AD9" t="e">
        <f t="shared" si="7"/>
        <v>#N/A</v>
      </c>
      <c r="AE9">
        <f t="shared" si="8"/>
        <v>-10.791819611955949</v>
      </c>
      <c r="AF9" s="10">
        <v>44620</v>
      </c>
      <c r="AG9" s="2">
        <v>3.73E-2</v>
      </c>
      <c r="AH9">
        <f t="shared" si="9"/>
        <v>-10.829119611955949</v>
      </c>
    </row>
    <row r="10" spans="3:34" x14ac:dyDescent="0.35">
      <c r="C10" s="9">
        <v>44510</v>
      </c>
      <c r="D10">
        <v>428.6</v>
      </c>
      <c r="E10">
        <v>5200</v>
      </c>
      <c r="F10">
        <f t="shared" si="0"/>
        <v>-2.1572879808241043</v>
      </c>
      <c r="G10" s="10">
        <v>44510</v>
      </c>
      <c r="H10" s="2">
        <v>3.5299999999999998E-2</v>
      </c>
      <c r="I10">
        <f t="shared" si="1"/>
        <v>-2.1925879808241042</v>
      </c>
      <c r="L10" t="s">
        <v>20</v>
      </c>
      <c r="M10">
        <f>MIN(F5:F229)</f>
        <v>-8.3378451543042846</v>
      </c>
      <c r="Q10" s="11">
        <v>44543</v>
      </c>
      <c r="R10">
        <f t="shared" si="2"/>
        <v>508.4</v>
      </c>
      <c r="S10">
        <f t="shared" si="3"/>
        <v>24700</v>
      </c>
      <c r="T10">
        <f t="shared" si="4"/>
        <v>7.7575243747350502</v>
      </c>
      <c r="U10" s="10">
        <v>44542</v>
      </c>
      <c r="V10" s="2">
        <v>3.56E-2</v>
      </c>
      <c r="W10">
        <f t="shared" si="5"/>
        <v>7.7219243747350506</v>
      </c>
      <c r="AB10" s="11">
        <v>44652</v>
      </c>
      <c r="AC10">
        <v>477.25</v>
      </c>
      <c r="AD10" t="e">
        <f t="shared" si="7"/>
        <v>#N/A</v>
      </c>
      <c r="AE10">
        <f t="shared" si="8"/>
        <v>12.214907124382785</v>
      </c>
      <c r="AF10" s="10">
        <v>44651</v>
      </c>
      <c r="AG10" s="2">
        <v>3.8300000000000001E-2</v>
      </c>
      <c r="AH10">
        <f t="shared" si="9"/>
        <v>12.176607124382786</v>
      </c>
    </row>
    <row r="11" spans="3:34" x14ac:dyDescent="0.35">
      <c r="C11" s="9">
        <v>44511</v>
      </c>
      <c r="D11">
        <v>424.3</v>
      </c>
      <c r="E11">
        <v>5200</v>
      </c>
      <c r="F11">
        <f t="shared" si="0"/>
        <v>-1.0032664489034091</v>
      </c>
      <c r="G11" s="10">
        <v>44511</v>
      </c>
      <c r="H11" s="2">
        <v>3.5699999999999996E-2</v>
      </c>
      <c r="I11">
        <f t="shared" si="1"/>
        <v>-1.0389664489034092</v>
      </c>
      <c r="L11" t="s">
        <v>21</v>
      </c>
      <c r="M11">
        <f>MAX(F5:F229)</f>
        <v>9.2474282620465598</v>
      </c>
      <c r="Q11" s="11">
        <v>44550</v>
      </c>
      <c r="R11">
        <f t="shared" si="2"/>
        <v>471.05</v>
      </c>
      <c r="S11">
        <f t="shared" si="3"/>
        <v>31200</v>
      </c>
      <c r="T11">
        <f t="shared" si="4"/>
        <v>-7.3465774980330387</v>
      </c>
      <c r="U11" s="10">
        <v>44549</v>
      </c>
      <c r="V11" s="2">
        <v>3.6299999999999999E-2</v>
      </c>
      <c r="W11">
        <f t="shared" si="5"/>
        <v>-7.3828774980330385</v>
      </c>
      <c r="AB11" s="11">
        <v>44682</v>
      </c>
      <c r="AC11">
        <v>410.8</v>
      </c>
      <c r="AD11" t="e">
        <f t="shared" si="7"/>
        <v>#N/A</v>
      </c>
      <c r="AE11">
        <f t="shared" si="8"/>
        <v>-13.923520167627027</v>
      </c>
      <c r="AF11" s="10">
        <v>44680</v>
      </c>
      <c r="AG11" s="2">
        <v>4.0300000000000002E-2</v>
      </c>
      <c r="AH11">
        <f t="shared" si="9"/>
        <v>-13.963820167627027</v>
      </c>
    </row>
    <row r="12" spans="3:34" x14ac:dyDescent="0.35">
      <c r="C12" s="9">
        <v>44512</v>
      </c>
      <c r="D12">
        <v>429.05</v>
      </c>
      <c r="E12">
        <v>14300</v>
      </c>
      <c r="F12">
        <f t="shared" si="0"/>
        <v>1.1194909262314401</v>
      </c>
      <c r="G12" s="10">
        <v>44512</v>
      </c>
      <c r="H12" s="2">
        <v>3.5299999999999998E-2</v>
      </c>
      <c r="I12">
        <f t="shared" si="1"/>
        <v>1.08419092623144</v>
      </c>
      <c r="L12" t="s">
        <v>22</v>
      </c>
      <c r="M12">
        <f>_xlfn.STDEV.S(F5:F229)</f>
        <v>3.0376736544926848</v>
      </c>
      <c r="Q12" s="11">
        <v>44557</v>
      </c>
      <c r="R12">
        <f t="shared" si="2"/>
        <v>532</v>
      </c>
      <c r="S12">
        <f t="shared" si="3"/>
        <v>57200</v>
      </c>
      <c r="T12">
        <f t="shared" si="4"/>
        <v>12.939178431164416</v>
      </c>
      <c r="U12" s="10">
        <v>44556</v>
      </c>
      <c r="V12" s="2">
        <v>3.6400000000000002E-2</v>
      </c>
      <c r="W12">
        <f t="shared" si="5"/>
        <v>12.902778431164416</v>
      </c>
      <c r="AB12" s="11">
        <v>44713</v>
      </c>
      <c r="AC12">
        <f t="shared" si="6"/>
        <v>372.25</v>
      </c>
      <c r="AD12">
        <f t="shared" si="7"/>
        <v>10400</v>
      </c>
      <c r="AE12">
        <f t="shared" si="8"/>
        <v>-9.3841285296981525</v>
      </c>
      <c r="AF12" s="10">
        <v>44712</v>
      </c>
      <c r="AG12" s="2">
        <v>4.9100000000000005E-2</v>
      </c>
      <c r="AH12">
        <f t="shared" si="9"/>
        <v>-9.4332285296981517</v>
      </c>
    </row>
    <row r="13" spans="3:34" x14ac:dyDescent="0.35">
      <c r="C13" s="9">
        <v>44515</v>
      </c>
      <c r="D13">
        <v>423.85</v>
      </c>
      <c r="E13">
        <v>14300</v>
      </c>
      <c r="F13">
        <f t="shared" si="0"/>
        <v>-1.2119799557161142</v>
      </c>
      <c r="G13" s="10">
        <v>44515</v>
      </c>
      <c r="H13" s="2">
        <v>3.5499999999999997E-2</v>
      </c>
      <c r="I13">
        <f t="shared" si="1"/>
        <v>-1.2474799557161143</v>
      </c>
      <c r="L13" t="s">
        <v>23</v>
      </c>
      <c r="M13">
        <f>M12*SQRT(252)</f>
        <v>48.221574323762326</v>
      </c>
      <c r="Q13" s="11">
        <v>44564</v>
      </c>
      <c r="R13">
        <f t="shared" si="2"/>
        <v>575.29999999999995</v>
      </c>
      <c r="S13">
        <f t="shared" si="3"/>
        <v>9100</v>
      </c>
      <c r="T13">
        <f t="shared" si="4"/>
        <v>8.1390977443608925</v>
      </c>
      <c r="U13" s="10">
        <v>44563</v>
      </c>
      <c r="V13" s="2">
        <v>3.6000000000000004E-2</v>
      </c>
      <c r="W13">
        <f t="shared" si="5"/>
        <v>8.1030977443608929</v>
      </c>
      <c r="AB13" s="11">
        <v>44743</v>
      </c>
      <c r="AC13">
        <f t="shared" si="6"/>
        <v>353.95</v>
      </c>
      <c r="AD13">
        <f t="shared" si="7"/>
        <v>0</v>
      </c>
      <c r="AE13">
        <f t="shared" si="8"/>
        <v>-4.916051040967095</v>
      </c>
      <c r="AF13" s="10">
        <v>44742</v>
      </c>
      <c r="AG13" s="2">
        <v>5.1399999999999994E-2</v>
      </c>
      <c r="AH13">
        <f t="shared" si="9"/>
        <v>-4.9674510409670951</v>
      </c>
    </row>
    <row r="14" spans="3:34" x14ac:dyDescent="0.35">
      <c r="C14" s="9">
        <v>44516</v>
      </c>
      <c r="D14">
        <v>443.55</v>
      </c>
      <c r="E14">
        <v>18200</v>
      </c>
      <c r="F14">
        <f t="shared" si="0"/>
        <v>4.6478707089772291</v>
      </c>
      <c r="G14" s="10">
        <v>44516</v>
      </c>
      <c r="H14" s="2">
        <v>3.5499999999999997E-2</v>
      </c>
      <c r="I14">
        <f t="shared" si="1"/>
        <v>4.6123707089772292</v>
      </c>
      <c r="Q14" s="11">
        <v>44571</v>
      </c>
      <c r="R14">
        <f t="shared" si="2"/>
        <v>576.79999999999995</v>
      </c>
      <c r="S14">
        <f t="shared" si="3"/>
        <v>16900</v>
      </c>
      <c r="T14">
        <f t="shared" si="4"/>
        <v>0.26073353033200075</v>
      </c>
      <c r="U14" s="10">
        <v>44570</v>
      </c>
      <c r="V14" s="2">
        <v>3.5900000000000001E-2</v>
      </c>
      <c r="W14">
        <f t="shared" si="5"/>
        <v>0.22483353033200076</v>
      </c>
      <c r="AB14" s="11">
        <v>44774</v>
      </c>
      <c r="AC14">
        <f t="shared" si="6"/>
        <v>346.75</v>
      </c>
      <c r="AD14">
        <f t="shared" si="7"/>
        <v>6500</v>
      </c>
      <c r="AE14">
        <f t="shared" si="8"/>
        <v>-2.0341856194377708</v>
      </c>
      <c r="AF14" s="10">
        <v>44771</v>
      </c>
      <c r="AG14" s="2">
        <v>5.5999999999999994E-2</v>
      </c>
      <c r="AH14">
        <f t="shared" si="9"/>
        <v>-2.0901856194377708</v>
      </c>
    </row>
    <row r="15" spans="3:34" x14ac:dyDescent="0.35">
      <c r="C15" s="9">
        <v>44517</v>
      </c>
      <c r="D15">
        <v>480.35</v>
      </c>
      <c r="E15">
        <v>28600</v>
      </c>
      <c r="F15">
        <f t="shared" si="0"/>
        <v>8.2966971029196284</v>
      </c>
      <c r="G15" s="10">
        <v>44517</v>
      </c>
      <c r="H15" s="2">
        <v>3.56E-2</v>
      </c>
      <c r="I15">
        <f t="shared" si="1"/>
        <v>8.2610971029196278</v>
      </c>
      <c r="Q15" s="11">
        <v>44578</v>
      </c>
      <c r="R15">
        <f t="shared" si="2"/>
        <v>554.1</v>
      </c>
      <c r="S15">
        <f t="shared" si="3"/>
        <v>26000</v>
      </c>
      <c r="T15">
        <f t="shared" si="4"/>
        <v>-3.9355062413314728</v>
      </c>
      <c r="U15" s="10">
        <v>44577</v>
      </c>
      <c r="V15" s="2">
        <v>3.73E-2</v>
      </c>
      <c r="W15">
        <f t="shared" si="5"/>
        <v>-3.9728062413314729</v>
      </c>
      <c r="AB15" s="11">
        <v>44805</v>
      </c>
      <c r="AC15">
        <v>327.25</v>
      </c>
      <c r="AD15" t="e">
        <f t="shared" si="7"/>
        <v>#N/A</v>
      </c>
      <c r="AE15">
        <f t="shared" si="8"/>
        <v>-5.6236481614996396</v>
      </c>
      <c r="AF15" s="10">
        <v>44803</v>
      </c>
      <c r="AG15" s="2">
        <v>5.5899999999999998E-2</v>
      </c>
      <c r="AH15">
        <f t="shared" si="9"/>
        <v>-5.6795481614996399</v>
      </c>
    </row>
    <row r="16" spans="3:34" x14ac:dyDescent="0.35">
      <c r="C16" s="9">
        <v>44518</v>
      </c>
      <c r="D16">
        <v>477.25</v>
      </c>
      <c r="E16">
        <v>44200</v>
      </c>
      <c r="F16">
        <f t="shared" si="0"/>
        <v>-0.6453627563235188</v>
      </c>
      <c r="G16" s="10">
        <v>44518</v>
      </c>
      <c r="H16" s="2">
        <v>3.5400000000000001E-2</v>
      </c>
      <c r="I16">
        <f t="shared" si="1"/>
        <v>-0.68076275632351879</v>
      </c>
      <c r="L16" s="3" t="s">
        <v>24</v>
      </c>
      <c r="Q16" s="11">
        <v>44585</v>
      </c>
      <c r="R16">
        <f t="shared" si="2"/>
        <v>451.3</v>
      </c>
      <c r="S16">
        <f t="shared" si="3"/>
        <v>44200</v>
      </c>
      <c r="T16">
        <f t="shared" si="4"/>
        <v>-18.552607832521208</v>
      </c>
      <c r="U16" s="10">
        <v>44584</v>
      </c>
      <c r="V16" s="2">
        <v>3.7599999999999995E-2</v>
      </c>
      <c r="W16">
        <f t="shared" si="5"/>
        <v>-18.590207832521209</v>
      </c>
      <c r="AB16" s="11">
        <v>44835</v>
      </c>
      <c r="AC16">
        <v>281.35000000000002</v>
      </c>
      <c r="AD16" t="e">
        <f t="shared" si="7"/>
        <v>#N/A</v>
      </c>
      <c r="AE16">
        <f t="shared" si="8"/>
        <v>-14.025974025974019</v>
      </c>
      <c r="AF16" s="10">
        <v>44834</v>
      </c>
      <c r="AG16" s="2">
        <v>6.0899999999999996E-2</v>
      </c>
      <c r="AH16">
        <f t="shared" si="9"/>
        <v>-14.086874025974019</v>
      </c>
    </row>
    <row r="17" spans="3:23" x14ac:dyDescent="0.35">
      <c r="C17" s="9">
        <v>44522</v>
      </c>
      <c r="D17">
        <v>461.75</v>
      </c>
      <c r="E17">
        <v>46800</v>
      </c>
      <c r="F17">
        <f t="shared" si="0"/>
        <v>-3.247773703509691</v>
      </c>
      <c r="G17" s="10">
        <v>44522</v>
      </c>
      <c r="H17" s="2">
        <v>3.5400000000000001E-2</v>
      </c>
      <c r="I17">
        <f t="shared" si="1"/>
        <v>-3.2831737035096911</v>
      </c>
      <c r="L17" t="s">
        <v>19</v>
      </c>
      <c r="M17">
        <f>AVERAGE(I5:I229)</f>
        <v>-0.1839953031578592</v>
      </c>
      <c r="Q17" s="11">
        <v>44592</v>
      </c>
      <c r="R17">
        <f t="shared" si="2"/>
        <v>475.5</v>
      </c>
      <c r="S17">
        <f t="shared" si="3"/>
        <v>2600</v>
      </c>
      <c r="T17">
        <f t="shared" si="4"/>
        <v>5.362286727232437</v>
      </c>
      <c r="U17" s="10">
        <v>44591</v>
      </c>
      <c r="V17" s="2">
        <v>3.8599999999999995E-2</v>
      </c>
      <c r="W17">
        <f t="shared" si="5"/>
        <v>5.3236867272324373</v>
      </c>
    </row>
    <row r="18" spans="3:23" x14ac:dyDescent="0.35">
      <c r="C18" s="9">
        <v>44523</v>
      </c>
      <c r="D18">
        <v>504.45</v>
      </c>
      <c r="E18">
        <v>46800</v>
      </c>
      <c r="F18">
        <f t="shared" si="0"/>
        <v>9.2474282620465598</v>
      </c>
      <c r="G18" s="10">
        <v>44523</v>
      </c>
      <c r="H18" s="2">
        <v>3.5299999999999998E-2</v>
      </c>
      <c r="I18">
        <f t="shared" si="1"/>
        <v>9.2121282620465603</v>
      </c>
      <c r="L18" t="s">
        <v>20</v>
      </c>
      <c r="M18">
        <f>MIN(I5:I229)</f>
        <v>-8.3751451543042847</v>
      </c>
      <c r="Q18" s="11">
        <v>44599</v>
      </c>
      <c r="R18">
        <f t="shared" si="2"/>
        <v>454.95</v>
      </c>
      <c r="S18">
        <f t="shared" si="3"/>
        <v>9100</v>
      </c>
      <c r="T18">
        <f t="shared" si="4"/>
        <v>-4.321766561514198</v>
      </c>
      <c r="U18" s="10">
        <v>44598</v>
      </c>
      <c r="V18" s="2">
        <v>3.7499999999999999E-2</v>
      </c>
      <c r="W18">
        <f t="shared" si="5"/>
        <v>-4.3592665615141977</v>
      </c>
    </row>
    <row r="19" spans="3:23" x14ac:dyDescent="0.35">
      <c r="C19" s="9">
        <v>44524</v>
      </c>
      <c r="D19">
        <v>489.9</v>
      </c>
      <c r="E19">
        <v>65000</v>
      </c>
      <c r="F19">
        <f t="shared" si="0"/>
        <v>-2.8843294677371416</v>
      </c>
      <c r="G19" s="10">
        <v>44524</v>
      </c>
      <c r="H19" s="2">
        <v>3.5499999999999997E-2</v>
      </c>
      <c r="I19">
        <f t="shared" si="1"/>
        <v>-2.9198294677371415</v>
      </c>
      <c r="L19" t="s">
        <v>21</v>
      </c>
      <c r="M19">
        <f>MAX(I5:I229)</f>
        <v>9.2121282620465603</v>
      </c>
      <c r="Q19" s="11">
        <v>44606</v>
      </c>
      <c r="R19">
        <f t="shared" si="2"/>
        <v>426.1</v>
      </c>
      <c r="S19">
        <f t="shared" si="3"/>
        <v>20800</v>
      </c>
      <c r="T19">
        <f t="shared" si="4"/>
        <v>-6.3413561929882327</v>
      </c>
      <c r="U19" s="10">
        <v>44605</v>
      </c>
      <c r="V19" s="2">
        <v>3.7200000000000004E-2</v>
      </c>
      <c r="W19">
        <f t="shared" si="5"/>
        <v>-6.3785561929882331</v>
      </c>
    </row>
    <row r="20" spans="3:23" x14ac:dyDescent="0.35">
      <c r="C20" s="9">
        <v>44525</v>
      </c>
      <c r="D20">
        <v>505.3</v>
      </c>
      <c r="E20">
        <v>78000</v>
      </c>
      <c r="F20">
        <f t="shared" si="0"/>
        <v>3.1434986731986192</v>
      </c>
      <c r="G20" s="10">
        <v>44525</v>
      </c>
      <c r="H20" s="2">
        <v>3.5499999999999997E-2</v>
      </c>
      <c r="I20">
        <f t="shared" si="1"/>
        <v>3.1079986731986193</v>
      </c>
      <c r="L20" t="s">
        <v>22</v>
      </c>
      <c r="M20">
        <f>_xlfn.STDEV.S(I5:I229)</f>
        <v>3.0382693839336508</v>
      </c>
      <c r="Q20" s="11">
        <v>44613</v>
      </c>
      <c r="R20">
        <f t="shared" si="2"/>
        <v>416</v>
      </c>
      <c r="S20">
        <f t="shared" si="3"/>
        <v>41600</v>
      </c>
      <c r="T20">
        <f t="shared" si="4"/>
        <v>-2.3703356019713735</v>
      </c>
      <c r="U20" s="10">
        <v>44612</v>
      </c>
      <c r="V20" s="2">
        <v>3.7400000000000003E-2</v>
      </c>
      <c r="W20">
        <f t="shared" si="5"/>
        <v>-2.4077356019713734</v>
      </c>
    </row>
    <row r="21" spans="3:23" x14ac:dyDescent="0.35">
      <c r="C21" s="9">
        <v>44526</v>
      </c>
      <c r="D21">
        <v>475.95</v>
      </c>
      <c r="E21">
        <v>0</v>
      </c>
      <c r="F21">
        <f t="shared" si="0"/>
        <v>-5.8084306352661823</v>
      </c>
      <c r="G21" s="10">
        <v>44526</v>
      </c>
      <c r="H21" s="2">
        <v>3.5400000000000001E-2</v>
      </c>
      <c r="I21">
        <f t="shared" si="1"/>
        <v>-5.8438306352661824</v>
      </c>
      <c r="L21" t="s">
        <v>23</v>
      </c>
      <c r="M21">
        <f>M20*SQRT(252)</f>
        <v>48.231031235459177</v>
      </c>
      <c r="Q21" s="11">
        <v>44620</v>
      </c>
      <c r="R21">
        <v>407.8</v>
      </c>
      <c r="S21" t="e">
        <f t="shared" si="3"/>
        <v>#N/A</v>
      </c>
      <c r="T21">
        <f t="shared" si="4"/>
        <v>-1.9711538461538434</v>
      </c>
      <c r="U21" s="10">
        <v>44619</v>
      </c>
      <c r="V21" s="2">
        <v>3.7999999999999999E-2</v>
      </c>
      <c r="W21">
        <f t="shared" si="5"/>
        <v>-2.0091538461538434</v>
      </c>
    </row>
    <row r="22" spans="3:23" x14ac:dyDescent="0.35">
      <c r="C22" s="9">
        <v>44529</v>
      </c>
      <c r="D22">
        <v>478.65</v>
      </c>
      <c r="E22">
        <v>2600</v>
      </c>
      <c r="F22">
        <f t="shared" si="0"/>
        <v>0.56728647967223211</v>
      </c>
      <c r="G22" s="10">
        <v>44529</v>
      </c>
      <c r="H22" s="2">
        <v>3.5400000000000001E-2</v>
      </c>
      <c r="I22">
        <f t="shared" si="1"/>
        <v>0.53188647967223213</v>
      </c>
      <c r="Q22" s="11">
        <v>44627</v>
      </c>
      <c r="R22">
        <f t="shared" si="2"/>
        <v>435.1</v>
      </c>
      <c r="S22">
        <f t="shared" si="3"/>
        <v>10400</v>
      </c>
      <c r="T22">
        <f t="shared" si="4"/>
        <v>6.6944580676802383</v>
      </c>
      <c r="U22" s="10">
        <v>44626</v>
      </c>
      <c r="V22" s="2">
        <v>3.8300000000000001E-2</v>
      </c>
      <c r="W22">
        <f t="shared" si="5"/>
        <v>6.6561580676802379</v>
      </c>
    </row>
    <row r="23" spans="3:23" x14ac:dyDescent="0.35">
      <c r="C23" s="9">
        <v>44530</v>
      </c>
      <c r="D23">
        <v>479.35</v>
      </c>
      <c r="E23">
        <v>6500</v>
      </c>
      <c r="F23">
        <f t="shared" si="0"/>
        <v>0.1462446464013466</v>
      </c>
      <c r="G23" s="10">
        <v>44530</v>
      </c>
      <c r="H23" s="2">
        <v>3.5499999999999997E-2</v>
      </c>
      <c r="I23">
        <f t="shared" si="1"/>
        <v>0.1107446464013466</v>
      </c>
      <c r="Q23" s="11">
        <v>44634</v>
      </c>
      <c r="R23">
        <f t="shared" si="2"/>
        <v>453.55</v>
      </c>
      <c r="S23">
        <f t="shared" si="3"/>
        <v>18200</v>
      </c>
      <c r="T23">
        <f t="shared" si="4"/>
        <v>4.2404045047115577</v>
      </c>
      <c r="U23" s="10">
        <v>44633</v>
      </c>
      <c r="V23" s="2">
        <v>3.7699999999999997E-2</v>
      </c>
      <c r="W23">
        <f t="shared" si="5"/>
        <v>4.2027045047115577</v>
      </c>
    </row>
    <row r="24" spans="3:23" x14ac:dyDescent="0.35">
      <c r="C24" s="9">
        <v>44531</v>
      </c>
      <c r="D24">
        <v>492.6</v>
      </c>
      <c r="E24">
        <v>5200</v>
      </c>
      <c r="F24">
        <f t="shared" si="0"/>
        <v>2.764159799728799</v>
      </c>
      <c r="G24" s="10">
        <v>44531</v>
      </c>
      <c r="H24" s="2">
        <v>3.5299999999999998E-2</v>
      </c>
      <c r="I24">
        <f t="shared" si="1"/>
        <v>2.7288597997287991</v>
      </c>
      <c r="Q24" s="11">
        <v>44641</v>
      </c>
      <c r="R24">
        <f t="shared" si="2"/>
        <v>447.15</v>
      </c>
      <c r="S24">
        <f t="shared" si="3"/>
        <v>33800</v>
      </c>
      <c r="T24">
        <f t="shared" si="4"/>
        <v>-1.4110902877301366</v>
      </c>
      <c r="U24" s="10">
        <v>44640</v>
      </c>
      <c r="V24" s="2">
        <v>3.7900000000000003E-2</v>
      </c>
      <c r="W24">
        <f t="shared" si="5"/>
        <v>-1.4489902877301366</v>
      </c>
    </row>
    <row r="25" spans="3:23" x14ac:dyDescent="0.35">
      <c r="C25" s="9">
        <v>44532</v>
      </c>
      <c r="D25">
        <v>494.2</v>
      </c>
      <c r="E25">
        <v>9100</v>
      </c>
      <c r="F25">
        <f t="shared" si="0"/>
        <v>0.32480714575719971</v>
      </c>
      <c r="G25" s="10">
        <v>44532</v>
      </c>
      <c r="H25" s="2">
        <v>3.5400000000000001E-2</v>
      </c>
      <c r="I25">
        <f t="shared" si="1"/>
        <v>0.28940714575719972</v>
      </c>
      <c r="Q25" s="11">
        <v>44648</v>
      </c>
      <c r="R25">
        <f t="shared" si="2"/>
        <v>458.1</v>
      </c>
      <c r="S25">
        <f t="shared" si="3"/>
        <v>67600</v>
      </c>
      <c r="T25">
        <f t="shared" si="4"/>
        <v>2.4488426702448947</v>
      </c>
      <c r="U25" s="10">
        <v>44647</v>
      </c>
      <c r="V25" s="2">
        <v>3.8300000000000001E-2</v>
      </c>
      <c r="W25">
        <f t="shared" si="5"/>
        <v>2.4105426702448947</v>
      </c>
    </row>
    <row r="26" spans="3:23" x14ac:dyDescent="0.35">
      <c r="C26" s="9">
        <v>44533</v>
      </c>
      <c r="D26">
        <v>487.4</v>
      </c>
      <c r="E26">
        <v>10400</v>
      </c>
      <c r="F26">
        <f t="shared" si="0"/>
        <v>-1.3759611493322566</v>
      </c>
      <c r="G26" s="10">
        <v>44533</v>
      </c>
      <c r="H26" s="2">
        <v>3.5499999999999997E-2</v>
      </c>
      <c r="I26">
        <f t="shared" si="1"/>
        <v>-1.4114611493322566</v>
      </c>
      <c r="Q26" s="11">
        <v>44655</v>
      </c>
      <c r="R26">
        <f t="shared" si="2"/>
        <v>477.25</v>
      </c>
      <c r="S26">
        <f t="shared" si="3"/>
        <v>5200</v>
      </c>
      <c r="T26">
        <f t="shared" si="4"/>
        <v>4.1803099759877709</v>
      </c>
      <c r="U26" s="10">
        <v>44654</v>
      </c>
      <c r="V26" s="2">
        <v>3.9800000000000002E-2</v>
      </c>
      <c r="W26">
        <f t="shared" si="5"/>
        <v>4.1405099759877713</v>
      </c>
    </row>
    <row r="27" spans="3:23" x14ac:dyDescent="0.35">
      <c r="C27" s="9">
        <v>44536</v>
      </c>
      <c r="D27">
        <v>471.8</v>
      </c>
      <c r="E27">
        <v>11700</v>
      </c>
      <c r="F27">
        <f t="shared" si="0"/>
        <v>-3.2006565449322872</v>
      </c>
      <c r="G27" s="10">
        <v>44536</v>
      </c>
      <c r="H27" s="2">
        <v>3.56E-2</v>
      </c>
      <c r="I27">
        <f t="shared" si="1"/>
        <v>-3.2362565449322873</v>
      </c>
      <c r="Q27" s="11">
        <v>44662</v>
      </c>
      <c r="R27">
        <f t="shared" si="2"/>
        <v>500.5</v>
      </c>
      <c r="S27">
        <f t="shared" si="3"/>
        <v>35100</v>
      </c>
      <c r="T27">
        <f t="shared" si="4"/>
        <v>4.871660555264536</v>
      </c>
      <c r="U27" s="10">
        <v>44661</v>
      </c>
      <c r="V27" s="2">
        <v>3.9900000000000005E-2</v>
      </c>
      <c r="W27">
        <f t="shared" si="5"/>
        <v>4.8317605552645357</v>
      </c>
    </row>
    <row r="28" spans="3:23" x14ac:dyDescent="0.35">
      <c r="C28" s="9">
        <v>44537</v>
      </c>
      <c r="D28">
        <v>477.65</v>
      </c>
      <c r="E28">
        <v>11700</v>
      </c>
      <c r="F28">
        <f t="shared" si="0"/>
        <v>1.2399321746502683</v>
      </c>
      <c r="G28" s="10">
        <v>44537</v>
      </c>
      <c r="H28" s="2">
        <v>3.5699999999999996E-2</v>
      </c>
      <c r="I28">
        <f t="shared" si="1"/>
        <v>1.2042321746502682</v>
      </c>
      <c r="Q28" s="11">
        <v>44669</v>
      </c>
      <c r="R28">
        <f t="shared" si="2"/>
        <v>429.5</v>
      </c>
      <c r="S28">
        <f t="shared" si="3"/>
        <v>53300</v>
      </c>
      <c r="T28">
        <f t="shared" si="4"/>
        <v>-14.185814185814186</v>
      </c>
      <c r="U28" s="10">
        <v>44668</v>
      </c>
      <c r="V28" s="2">
        <v>3.9800000000000002E-2</v>
      </c>
      <c r="W28">
        <f t="shared" si="5"/>
        <v>-14.225614185814186</v>
      </c>
    </row>
    <row r="29" spans="3:23" x14ac:dyDescent="0.35">
      <c r="C29" s="9">
        <v>44538</v>
      </c>
      <c r="D29">
        <v>485.7</v>
      </c>
      <c r="E29">
        <v>11700</v>
      </c>
      <c r="F29">
        <f t="shared" si="0"/>
        <v>1.6853344499110252</v>
      </c>
      <c r="G29" s="10">
        <v>44538</v>
      </c>
      <c r="H29" s="2">
        <v>3.5099999999999999E-2</v>
      </c>
      <c r="I29">
        <f t="shared" si="1"/>
        <v>1.6502344499110253</v>
      </c>
      <c r="Q29" s="11">
        <v>44676</v>
      </c>
      <c r="R29">
        <f t="shared" si="2"/>
        <v>412.3</v>
      </c>
      <c r="S29">
        <f t="shared" si="3"/>
        <v>76700</v>
      </c>
      <c r="T29">
        <f t="shared" si="4"/>
        <v>-4.0046565774155969</v>
      </c>
      <c r="U29" s="10">
        <v>44675</v>
      </c>
      <c r="V29" s="2">
        <v>4.0099999999999997E-2</v>
      </c>
      <c r="W29">
        <f t="shared" si="5"/>
        <v>-4.0447565774155967</v>
      </c>
    </row>
    <row r="30" spans="3:23" x14ac:dyDescent="0.35">
      <c r="C30" s="9">
        <v>44539</v>
      </c>
      <c r="D30">
        <v>490.9</v>
      </c>
      <c r="E30">
        <v>15600</v>
      </c>
      <c r="F30">
        <f t="shared" si="0"/>
        <v>1.0706197241095303</v>
      </c>
      <c r="G30" s="10">
        <v>44539</v>
      </c>
      <c r="H30" s="2">
        <v>3.5200000000000002E-2</v>
      </c>
      <c r="I30">
        <f t="shared" si="1"/>
        <v>1.0354197241095304</v>
      </c>
      <c r="Q30" s="11">
        <v>44683</v>
      </c>
      <c r="R30">
        <f t="shared" si="2"/>
        <v>410.8</v>
      </c>
      <c r="S30">
        <f t="shared" si="3"/>
        <v>9100</v>
      </c>
      <c r="T30">
        <f t="shared" si="4"/>
        <v>-0.36381275770070332</v>
      </c>
      <c r="U30" s="10">
        <v>44682</v>
      </c>
      <c r="V30" s="2">
        <v>4.6300000000000001E-2</v>
      </c>
      <c r="W30">
        <f t="shared" si="5"/>
        <v>-0.41011275770070332</v>
      </c>
    </row>
    <row r="31" spans="3:23" x14ac:dyDescent="0.35">
      <c r="C31" s="9">
        <v>44540</v>
      </c>
      <c r="D31">
        <v>484.9</v>
      </c>
      <c r="E31">
        <v>19500</v>
      </c>
      <c r="F31">
        <f t="shared" si="0"/>
        <v>-1.2222448563862294</v>
      </c>
      <c r="G31" s="10">
        <v>44540</v>
      </c>
      <c r="H31" s="2">
        <v>3.5000000000000003E-2</v>
      </c>
      <c r="I31">
        <f t="shared" si="1"/>
        <v>-1.2572448563862293</v>
      </c>
      <c r="Q31" s="11">
        <v>44690</v>
      </c>
      <c r="R31">
        <f t="shared" si="2"/>
        <v>390.95</v>
      </c>
      <c r="S31">
        <f t="shared" si="3"/>
        <v>14300</v>
      </c>
      <c r="T31">
        <f t="shared" si="4"/>
        <v>-4.8320350535540468</v>
      </c>
      <c r="U31" s="10">
        <v>44689</v>
      </c>
      <c r="V31" s="2">
        <v>4.9000000000000002E-2</v>
      </c>
      <c r="W31">
        <f t="shared" si="5"/>
        <v>-4.8810350535540472</v>
      </c>
    </row>
    <row r="32" spans="3:23" x14ac:dyDescent="0.35">
      <c r="C32" s="9">
        <v>44543</v>
      </c>
      <c r="D32">
        <v>508.4</v>
      </c>
      <c r="E32">
        <v>24700</v>
      </c>
      <c r="F32">
        <f t="shared" si="0"/>
        <v>4.8463600742421118</v>
      </c>
      <c r="G32" s="10">
        <v>44543</v>
      </c>
      <c r="H32" s="2">
        <v>3.5099999999999999E-2</v>
      </c>
      <c r="I32">
        <f t="shared" si="1"/>
        <v>4.8112600742421119</v>
      </c>
      <c r="Q32" s="11">
        <v>44697</v>
      </c>
      <c r="R32">
        <f t="shared" si="2"/>
        <v>365.55</v>
      </c>
      <c r="S32">
        <f t="shared" si="3"/>
        <v>22100</v>
      </c>
      <c r="T32">
        <f t="shared" si="4"/>
        <v>-6.4969945005755161</v>
      </c>
      <c r="U32" s="10">
        <v>44696</v>
      </c>
      <c r="V32" s="2">
        <v>4.9200000000000001E-2</v>
      </c>
      <c r="W32">
        <f t="shared" si="5"/>
        <v>-6.546194500575516</v>
      </c>
    </row>
    <row r="33" spans="3:23" x14ac:dyDescent="0.35">
      <c r="C33" s="9">
        <v>44544</v>
      </c>
      <c r="D33">
        <v>508.95</v>
      </c>
      <c r="E33">
        <v>26000</v>
      </c>
      <c r="F33">
        <f t="shared" si="0"/>
        <v>0.10818253343823986</v>
      </c>
      <c r="G33" s="10">
        <v>44544</v>
      </c>
      <c r="H33" s="2">
        <v>3.5200000000000002E-2</v>
      </c>
      <c r="I33">
        <f t="shared" si="1"/>
        <v>7.2982533438239849E-2</v>
      </c>
      <c r="Q33" s="11">
        <v>44704</v>
      </c>
      <c r="R33">
        <f t="shared" si="2"/>
        <v>381.35</v>
      </c>
      <c r="S33">
        <f t="shared" si="3"/>
        <v>39000</v>
      </c>
      <c r="T33">
        <f t="shared" si="4"/>
        <v>4.3222541376008783</v>
      </c>
      <c r="U33" s="10">
        <v>44703</v>
      </c>
      <c r="V33" s="2">
        <v>4.8799999999999996E-2</v>
      </c>
      <c r="W33">
        <f t="shared" si="5"/>
        <v>4.2734541376008783</v>
      </c>
    </row>
    <row r="34" spans="3:23" x14ac:dyDescent="0.35">
      <c r="C34" s="9">
        <v>44545</v>
      </c>
      <c r="D34">
        <v>505.2</v>
      </c>
      <c r="E34">
        <v>26000</v>
      </c>
      <c r="F34">
        <f t="shared" si="0"/>
        <v>-0.73681108163866782</v>
      </c>
      <c r="G34" s="10">
        <v>44545</v>
      </c>
      <c r="H34" s="2">
        <v>3.5299999999999998E-2</v>
      </c>
      <c r="I34">
        <f t="shared" si="1"/>
        <v>-0.77211108163866782</v>
      </c>
      <c r="Q34" s="11">
        <v>44711</v>
      </c>
      <c r="R34">
        <f t="shared" si="2"/>
        <v>377.45</v>
      </c>
      <c r="S34">
        <f t="shared" si="3"/>
        <v>5200</v>
      </c>
      <c r="T34">
        <f t="shared" si="4"/>
        <v>-1.0226825750622877</v>
      </c>
      <c r="U34" s="10">
        <v>44710</v>
      </c>
      <c r="V34" s="2">
        <v>4.9800000000000004E-2</v>
      </c>
      <c r="W34">
        <f t="shared" si="5"/>
        <v>-1.0724825750622877</v>
      </c>
    </row>
    <row r="35" spans="3:23" x14ac:dyDescent="0.35">
      <c r="C35" s="9">
        <v>44546</v>
      </c>
      <c r="D35">
        <v>509.2</v>
      </c>
      <c r="E35">
        <v>26000</v>
      </c>
      <c r="F35">
        <f t="shared" si="0"/>
        <v>0.7917656373713382</v>
      </c>
      <c r="G35" s="10">
        <v>44546</v>
      </c>
      <c r="H35" s="2">
        <v>3.56E-2</v>
      </c>
      <c r="I35">
        <f t="shared" si="1"/>
        <v>0.75616563737133824</v>
      </c>
      <c r="Q35" s="11">
        <v>44718</v>
      </c>
      <c r="R35">
        <f t="shared" si="2"/>
        <v>372.55</v>
      </c>
      <c r="S35">
        <f t="shared" si="3"/>
        <v>24700</v>
      </c>
      <c r="T35">
        <f t="shared" si="4"/>
        <v>-1.298185190091397</v>
      </c>
      <c r="U35" s="10">
        <v>44717</v>
      </c>
      <c r="V35" s="2">
        <v>0.05</v>
      </c>
      <c r="W35">
        <f t="shared" si="5"/>
        <v>-1.348185190091397</v>
      </c>
    </row>
    <row r="36" spans="3:23" x14ac:dyDescent="0.35">
      <c r="C36" s="9">
        <v>44547</v>
      </c>
      <c r="D36">
        <v>501.6</v>
      </c>
      <c r="E36">
        <v>27300</v>
      </c>
      <c r="F36">
        <f t="shared" si="0"/>
        <v>-1.4925373134328292</v>
      </c>
      <c r="G36" s="10">
        <v>44547</v>
      </c>
      <c r="H36" s="2">
        <v>3.56E-2</v>
      </c>
      <c r="I36">
        <f t="shared" si="1"/>
        <v>-1.5281373134328293</v>
      </c>
      <c r="Q36" s="11">
        <v>44725</v>
      </c>
      <c r="R36">
        <f t="shared" si="2"/>
        <v>333</v>
      </c>
      <c r="S36">
        <f t="shared" si="3"/>
        <v>33800</v>
      </c>
      <c r="T36">
        <f t="shared" si="4"/>
        <v>-10.616024694671859</v>
      </c>
      <c r="U36" s="10">
        <v>44724</v>
      </c>
      <c r="V36" s="2">
        <v>5.1200000000000002E-2</v>
      </c>
      <c r="W36">
        <f t="shared" si="5"/>
        <v>-10.667224694671859</v>
      </c>
    </row>
    <row r="37" spans="3:23" x14ac:dyDescent="0.35">
      <c r="C37" s="9">
        <v>44550</v>
      </c>
      <c r="D37">
        <v>471.05</v>
      </c>
      <c r="E37">
        <v>31200</v>
      </c>
      <c r="F37">
        <f t="shared" si="0"/>
        <v>-6.090510366826158</v>
      </c>
      <c r="G37" s="10">
        <v>44550</v>
      </c>
      <c r="H37" s="2">
        <v>3.6000000000000004E-2</v>
      </c>
      <c r="I37">
        <f t="shared" si="1"/>
        <v>-6.1265103668261576</v>
      </c>
      <c r="Q37" s="11">
        <v>44732</v>
      </c>
      <c r="R37">
        <f t="shared" si="2"/>
        <v>314.10000000000002</v>
      </c>
      <c r="S37">
        <f t="shared" si="3"/>
        <v>44200</v>
      </c>
      <c r="T37">
        <f t="shared" si="4"/>
        <v>-5.6756756756756692</v>
      </c>
      <c r="U37" s="10">
        <v>44731</v>
      </c>
      <c r="V37" s="2">
        <v>5.1100000000000007E-2</v>
      </c>
      <c r="W37">
        <f t="shared" si="5"/>
        <v>-5.7267756756756691</v>
      </c>
    </row>
    <row r="38" spans="3:23" x14ac:dyDescent="0.35">
      <c r="C38" s="9">
        <v>44551</v>
      </c>
      <c r="D38">
        <v>477.7</v>
      </c>
      <c r="E38">
        <v>33800</v>
      </c>
      <c r="F38">
        <f t="shared" si="0"/>
        <v>1.4117397303895505</v>
      </c>
      <c r="G38" s="10">
        <v>44551</v>
      </c>
      <c r="H38" s="2">
        <v>3.6699999999999997E-2</v>
      </c>
      <c r="I38">
        <f t="shared" si="1"/>
        <v>1.3750397303895505</v>
      </c>
      <c r="Q38" s="11">
        <v>44739</v>
      </c>
      <c r="R38">
        <f t="shared" si="2"/>
        <v>362.1</v>
      </c>
      <c r="S38">
        <f t="shared" si="3"/>
        <v>57200</v>
      </c>
      <c r="T38">
        <f t="shared" si="4"/>
        <v>15.28175740210124</v>
      </c>
      <c r="U38" s="10">
        <v>44738</v>
      </c>
      <c r="V38" s="2">
        <v>5.1299999999999998E-2</v>
      </c>
      <c r="W38">
        <f t="shared" si="5"/>
        <v>15.230457402101241</v>
      </c>
    </row>
    <row r="39" spans="3:23" x14ac:dyDescent="0.35">
      <c r="C39" s="9">
        <v>44552</v>
      </c>
      <c r="D39">
        <v>508.85</v>
      </c>
      <c r="E39">
        <v>33800</v>
      </c>
      <c r="F39">
        <f t="shared" si="0"/>
        <v>6.5208289721582657</v>
      </c>
      <c r="G39" s="10">
        <v>44552</v>
      </c>
      <c r="H39" s="2">
        <v>3.6799999999999999E-2</v>
      </c>
      <c r="I39">
        <f t="shared" si="1"/>
        <v>6.4840289721582653</v>
      </c>
      <c r="Q39" s="11">
        <v>44746</v>
      </c>
      <c r="R39">
        <f t="shared" si="2"/>
        <v>349.15</v>
      </c>
      <c r="S39">
        <f t="shared" si="3"/>
        <v>3900</v>
      </c>
      <c r="T39">
        <f t="shared" si="4"/>
        <v>-3.5763601215134062</v>
      </c>
      <c r="U39" s="10">
        <v>44745</v>
      </c>
      <c r="V39" s="2">
        <v>5.1699999999999996E-2</v>
      </c>
      <c r="W39">
        <f t="shared" si="5"/>
        <v>-3.6280601215134061</v>
      </c>
    </row>
    <row r="40" spans="3:23" x14ac:dyDescent="0.35">
      <c r="C40" s="9">
        <v>44553</v>
      </c>
      <c r="D40">
        <v>535.29999999999995</v>
      </c>
      <c r="E40">
        <v>44200</v>
      </c>
      <c r="F40">
        <f t="shared" si="0"/>
        <v>5.1979954800039172</v>
      </c>
      <c r="G40" s="10">
        <v>44553</v>
      </c>
      <c r="H40" s="2">
        <v>3.6600000000000001E-2</v>
      </c>
      <c r="I40">
        <f t="shared" si="1"/>
        <v>5.1613954800039172</v>
      </c>
      <c r="Q40" s="11">
        <v>44753</v>
      </c>
      <c r="R40">
        <f t="shared" si="2"/>
        <v>325.64999999999998</v>
      </c>
      <c r="S40">
        <f t="shared" si="3"/>
        <v>29900</v>
      </c>
      <c r="T40">
        <f t="shared" si="4"/>
        <v>-6.7306315337247611</v>
      </c>
      <c r="U40" s="10">
        <v>44752</v>
      </c>
      <c r="V40" s="2">
        <v>5.2300000000000006E-2</v>
      </c>
      <c r="W40">
        <f t="shared" si="5"/>
        <v>-6.7829315337247609</v>
      </c>
    </row>
    <row r="41" spans="3:23" x14ac:dyDescent="0.35">
      <c r="C41" s="9">
        <v>44554</v>
      </c>
      <c r="D41">
        <v>534.79999999999995</v>
      </c>
      <c r="E41">
        <v>57200</v>
      </c>
      <c r="F41">
        <f t="shared" si="0"/>
        <v>-9.3405566971791532E-2</v>
      </c>
      <c r="G41" s="10">
        <v>44554</v>
      </c>
      <c r="H41" s="2">
        <v>3.6299999999999999E-2</v>
      </c>
      <c r="I41">
        <f t="shared" si="1"/>
        <v>-0.12970556697179153</v>
      </c>
      <c r="Q41" s="11">
        <v>44760</v>
      </c>
      <c r="R41">
        <f t="shared" si="2"/>
        <v>315.8</v>
      </c>
      <c r="S41">
        <f t="shared" si="3"/>
        <v>84500</v>
      </c>
      <c r="T41">
        <f t="shared" si="4"/>
        <v>-3.0247197911868469</v>
      </c>
      <c r="U41" s="10">
        <v>44759</v>
      </c>
      <c r="V41" s="2">
        <v>5.45E-2</v>
      </c>
      <c r="W41">
        <f t="shared" si="5"/>
        <v>-3.0792197911868469</v>
      </c>
    </row>
    <row r="42" spans="3:23" x14ac:dyDescent="0.35">
      <c r="C42" s="9">
        <v>44557</v>
      </c>
      <c r="D42">
        <v>532</v>
      </c>
      <c r="E42">
        <v>57200</v>
      </c>
      <c r="F42">
        <f t="shared" si="0"/>
        <v>-0.52356020942407533</v>
      </c>
      <c r="G42" s="10">
        <v>44557</v>
      </c>
      <c r="H42" s="2">
        <v>3.6400000000000002E-2</v>
      </c>
      <c r="I42">
        <f t="shared" si="1"/>
        <v>-0.55996020942407532</v>
      </c>
      <c r="Q42" s="11">
        <v>44767</v>
      </c>
      <c r="R42">
        <f t="shared" si="2"/>
        <v>332.1</v>
      </c>
      <c r="S42">
        <f t="shared" si="3"/>
        <v>118300</v>
      </c>
      <c r="T42">
        <f t="shared" si="4"/>
        <v>5.1614946168461087</v>
      </c>
      <c r="U42" s="10">
        <v>44766</v>
      </c>
      <c r="V42" s="2">
        <v>5.5999999999999994E-2</v>
      </c>
      <c r="W42">
        <f t="shared" si="5"/>
        <v>5.1054946168461086</v>
      </c>
    </row>
    <row r="43" spans="3:23" x14ac:dyDescent="0.35">
      <c r="C43" s="9">
        <v>44558</v>
      </c>
      <c r="D43">
        <v>541.54999999999995</v>
      </c>
      <c r="E43">
        <v>59800</v>
      </c>
      <c r="F43">
        <f t="shared" si="0"/>
        <v>1.7951127819548787</v>
      </c>
      <c r="G43" s="10">
        <v>44558</v>
      </c>
      <c r="H43" s="2">
        <v>3.6400000000000002E-2</v>
      </c>
      <c r="I43">
        <f t="shared" si="1"/>
        <v>1.7587127819548787</v>
      </c>
      <c r="Q43" s="11">
        <v>44774</v>
      </c>
      <c r="R43">
        <f t="shared" si="2"/>
        <v>346.75</v>
      </c>
      <c r="S43">
        <f t="shared" si="3"/>
        <v>6500</v>
      </c>
      <c r="T43">
        <f t="shared" si="4"/>
        <v>4.4113218909966809</v>
      </c>
      <c r="U43" s="10">
        <v>44773</v>
      </c>
      <c r="V43" s="2">
        <v>5.5800000000000002E-2</v>
      </c>
      <c r="W43">
        <f t="shared" si="5"/>
        <v>4.3555218909966813</v>
      </c>
    </row>
    <row r="44" spans="3:23" x14ac:dyDescent="0.35">
      <c r="C44" s="9">
        <v>44559</v>
      </c>
      <c r="D44">
        <v>537.6</v>
      </c>
      <c r="E44">
        <v>63700</v>
      </c>
      <c r="F44">
        <f t="shared" si="0"/>
        <v>-0.72938786815620571</v>
      </c>
      <c r="G44" s="10">
        <v>44559</v>
      </c>
      <c r="H44" s="2">
        <v>3.6299999999999999E-2</v>
      </c>
      <c r="I44">
        <f t="shared" si="1"/>
        <v>-0.76568786815620571</v>
      </c>
      <c r="Q44" s="11">
        <v>44781</v>
      </c>
      <c r="R44">
        <f t="shared" si="2"/>
        <v>347.85</v>
      </c>
      <c r="S44">
        <f t="shared" si="3"/>
        <v>29900</v>
      </c>
      <c r="T44">
        <f t="shared" si="4"/>
        <v>0.31723143475126825</v>
      </c>
      <c r="U44" s="10">
        <v>44780</v>
      </c>
      <c r="V44" s="2">
        <v>5.5500000000000001E-2</v>
      </c>
      <c r="W44">
        <f t="shared" si="5"/>
        <v>0.26173143475126825</v>
      </c>
    </row>
    <row r="45" spans="3:23" x14ac:dyDescent="0.35">
      <c r="C45" s="9">
        <v>44560</v>
      </c>
      <c r="D45">
        <v>544.85</v>
      </c>
      <c r="E45">
        <v>71500</v>
      </c>
      <c r="F45">
        <f t="shared" si="0"/>
        <v>1.3485863095238093</v>
      </c>
      <c r="G45" s="10">
        <v>44560</v>
      </c>
      <c r="H45" s="2">
        <v>3.6499999999999998E-2</v>
      </c>
      <c r="I45">
        <f t="shared" si="1"/>
        <v>1.3120863095238093</v>
      </c>
      <c r="Q45" s="11">
        <v>44788</v>
      </c>
      <c r="R45">
        <v>339.5</v>
      </c>
      <c r="S45" t="e">
        <f t="shared" si="3"/>
        <v>#N/A</v>
      </c>
      <c r="T45">
        <f t="shared" si="4"/>
        <v>-2.4004599683771803</v>
      </c>
      <c r="U45" s="10">
        <v>44787</v>
      </c>
      <c r="V45" s="2">
        <v>5.5500000000000001E-2</v>
      </c>
      <c r="W45">
        <f t="shared" si="5"/>
        <v>-2.4559599683771802</v>
      </c>
    </row>
    <row r="46" spans="3:23" x14ac:dyDescent="0.35">
      <c r="C46" s="9">
        <v>44561</v>
      </c>
      <c r="D46">
        <v>550.65</v>
      </c>
      <c r="E46">
        <v>1300</v>
      </c>
      <c r="F46">
        <f t="shared" si="0"/>
        <v>1.0645131687620362</v>
      </c>
      <c r="G46" s="10">
        <v>44561</v>
      </c>
      <c r="H46" s="2">
        <v>3.6400000000000002E-2</v>
      </c>
      <c r="I46">
        <f t="shared" si="1"/>
        <v>1.0281131687620362</v>
      </c>
      <c r="Q46" s="11">
        <v>44795</v>
      </c>
      <c r="R46">
        <f t="shared" si="2"/>
        <v>327</v>
      </c>
      <c r="S46">
        <f t="shared" si="3"/>
        <v>104000</v>
      </c>
      <c r="T46">
        <f t="shared" si="4"/>
        <v>-3.6818851251840945</v>
      </c>
      <c r="U46" s="10">
        <v>44794</v>
      </c>
      <c r="V46" s="2">
        <v>5.5899999999999998E-2</v>
      </c>
      <c r="W46">
        <f t="shared" si="5"/>
        <v>-3.7377851251840943</v>
      </c>
    </row>
    <row r="47" spans="3:23" x14ac:dyDescent="0.35">
      <c r="C47" s="9">
        <v>44564</v>
      </c>
      <c r="D47">
        <v>575.29999999999995</v>
      </c>
      <c r="E47">
        <v>9100</v>
      </c>
      <c r="F47">
        <f t="shared" si="0"/>
        <v>4.4765277399436991</v>
      </c>
      <c r="G47" s="10">
        <v>44564</v>
      </c>
      <c r="H47" s="2">
        <v>3.5900000000000001E-2</v>
      </c>
      <c r="I47">
        <f t="shared" si="1"/>
        <v>4.4406277399436993</v>
      </c>
      <c r="Q47" s="11">
        <v>44802</v>
      </c>
      <c r="R47">
        <f t="shared" si="2"/>
        <v>316.45</v>
      </c>
      <c r="S47">
        <f t="shared" si="3"/>
        <v>9100</v>
      </c>
      <c r="T47">
        <f t="shared" si="4"/>
        <v>-3.2262996941896058</v>
      </c>
      <c r="U47" s="10">
        <v>44801</v>
      </c>
      <c r="V47" s="2">
        <v>5.6299999999999996E-2</v>
      </c>
      <c r="W47">
        <f t="shared" si="5"/>
        <v>-3.2825996941896056</v>
      </c>
    </row>
    <row r="48" spans="3:23" x14ac:dyDescent="0.35">
      <c r="C48" s="9">
        <v>44565</v>
      </c>
      <c r="D48">
        <v>565.04999999999995</v>
      </c>
      <c r="E48">
        <v>10400</v>
      </c>
      <c r="F48">
        <f t="shared" si="0"/>
        <v>-1.7816791239353382</v>
      </c>
      <c r="G48" s="10">
        <v>44565</v>
      </c>
      <c r="H48" s="2">
        <v>3.6000000000000004E-2</v>
      </c>
      <c r="I48">
        <f t="shared" si="1"/>
        <v>-1.8176791239353383</v>
      </c>
      <c r="Q48" s="11">
        <v>44809</v>
      </c>
      <c r="R48">
        <v>327.25</v>
      </c>
      <c r="S48" t="e">
        <f t="shared" si="3"/>
        <v>#N/A</v>
      </c>
      <c r="T48">
        <f t="shared" si="4"/>
        <v>3.412861431505771</v>
      </c>
      <c r="U48" s="10">
        <v>44808</v>
      </c>
      <c r="V48" s="2">
        <v>5.6399999999999999E-2</v>
      </c>
      <c r="W48">
        <f t="shared" si="5"/>
        <v>3.356461431505771</v>
      </c>
    </row>
    <row r="49" spans="3:23" x14ac:dyDescent="0.35">
      <c r="C49" s="9">
        <v>44566</v>
      </c>
      <c r="D49">
        <v>556.25</v>
      </c>
      <c r="E49">
        <v>10400</v>
      </c>
      <c r="F49">
        <f t="shared" si="0"/>
        <v>-1.5573843022741272</v>
      </c>
      <c r="G49" s="10">
        <v>44566</v>
      </c>
      <c r="H49" s="2">
        <v>3.5799999999999998E-2</v>
      </c>
      <c r="I49">
        <f t="shared" si="1"/>
        <v>-1.5931843022741272</v>
      </c>
      <c r="Q49" s="11">
        <v>44816</v>
      </c>
      <c r="R49">
        <f t="shared" si="2"/>
        <v>342.25</v>
      </c>
      <c r="S49">
        <f t="shared" si="3"/>
        <v>36400</v>
      </c>
      <c r="T49">
        <f t="shared" si="4"/>
        <v>4.5836516424751723</v>
      </c>
      <c r="U49" s="10">
        <v>44815</v>
      </c>
      <c r="V49" s="2">
        <v>5.7699999999999994E-2</v>
      </c>
      <c r="W49">
        <f t="shared" si="5"/>
        <v>4.5259516424751727</v>
      </c>
    </row>
    <row r="50" spans="3:23" x14ac:dyDescent="0.35">
      <c r="C50" s="9">
        <v>44567</v>
      </c>
      <c r="D50">
        <v>564.65</v>
      </c>
      <c r="E50">
        <v>11700</v>
      </c>
      <c r="F50">
        <f t="shared" si="0"/>
        <v>1.5101123595505577</v>
      </c>
      <c r="G50" s="10">
        <v>44567</v>
      </c>
      <c r="H50" s="2">
        <v>3.5699999999999996E-2</v>
      </c>
      <c r="I50">
        <f t="shared" si="1"/>
        <v>1.4744123595505576</v>
      </c>
      <c r="Q50" s="11">
        <v>44823</v>
      </c>
      <c r="R50">
        <f t="shared" si="2"/>
        <v>303.3</v>
      </c>
      <c r="S50">
        <f t="shared" si="3"/>
        <v>87100</v>
      </c>
      <c r="T50">
        <f t="shared" si="4"/>
        <v>-11.380569758948134</v>
      </c>
      <c r="U50" s="10">
        <v>44822</v>
      </c>
      <c r="V50" s="2">
        <v>5.9000000000000004E-2</v>
      </c>
      <c r="W50">
        <f t="shared" si="5"/>
        <v>-11.439569758948133</v>
      </c>
    </row>
    <row r="51" spans="3:23" x14ac:dyDescent="0.35">
      <c r="C51" s="9">
        <v>44568</v>
      </c>
      <c r="D51">
        <v>582.75</v>
      </c>
      <c r="E51">
        <v>15600</v>
      </c>
      <c r="F51">
        <f t="shared" si="0"/>
        <v>3.2055255467989063</v>
      </c>
      <c r="G51" s="10">
        <v>44568</v>
      </c>
      <c r="H51" s="2">
        <v>3.6000000000000004E-2</v>
      </c>
      <c r="I51">
        <f t="shared" si="1"/>
        <v>3.1695255467989063</v>
      </c>
      <c r="Q51" s="11">
        <v>44830</v>
      </c>
      <c r="R51">
        <f t="shared" si="2"/>
        <v>292.75</v>
      </c>
      <c r="S51">
        <f t="shared" si="3"/>
        <v>130000</v>
      </c>
      <c r="T51">
        <f t="shared" si="4"/>
        <v>-3.4784042202439864</v>
      </c>
      <c r="U51" s="10">
        <v>44829</v>
      </c>
      <c r="V51" s="2">
        <v>6.0899999999999996E-2</v>
      </c>
      <c r="W51">
        <f t="shared" si="5"/>
        <v>-3.5393042202439866</v>
      </c>
    </row>
    <row r="52" spans="3:23" x14ac:dyDescent="0.35">
      <c r="C52" s="9">
        <v>44571</v>
      </c>
      <c r="D52">
        <v>576.79999999999995</v>
      </c>
      <c r="E52">
        <v>16900</v>
      </c>
      <c r="F52">
        <f t="shared" si="0"/>
        <v>-1.0210210210210287</v>
      </c>
      <c r="G52" s="10">
        <v>44571</v>
      </c>
      <c r="H52" s="2">
        <v>3.5900000000000001E-2</v>
      </c>
      <c r="I52">
        <f t="shared" si="1"/>
        <v>-1.0569210210210287</v>
      </c>
      <c r="Q52" s="11">
        <v>44837</v>
      </c>
      <c r="R52">
        <f t="shared" si="2"/>
        <v>281.35000000000002</v>
      </c>
      <c r="S52">
        <f t="shared" si="3"/>
        <v>11700</v>
      </c>
      <c r="T52">
        <f t="shared" si="4"/>
        <v>-3.8941076003415809</v>
      </c>
      <c r="U52" s="10">
        <v>44836</v>
      </c>
      <c r="V52" s="2">
        <v>6.1200000000000004E-2</v>
      </c>
      <c r="W52">
        <f t="shared" si="5"/>
        <v>-3.9553076003415808</v>
      </c>
    </row>
    <row r="53" spans="3:23" x14ac:dyDescent="0.35">
      <c r="C53" s="9">
        <v>44572</v>
      </c>
      <c r="D53">
        <v>577</v>
      </c>
      <c r="E53">
        <v>19500</v>
      </c>
      <c r="F53">
        <f t="shared" si="0"/>
        <v>3.4674063800285281E-2</v>
      </c>
      <c r="G53" s="10">
        <v>44572</v>
      </c>
      <c r="H53" s="2">
        <v>3.5799999999999998E-2</v>
      </c>
      <c r="I53">
        <f t="shared" si="1"/>
        <v>-1.125936199714718E-3</v>
      </c>
      <c r="Q53" s="11">
        <v>44844</v>
      </c>
      <c r="R53">
        <f t="shared" si="2"/>
        <v>292</v>
      </c>
      <c r="S53">
        <f t="shared" si="3"/>
        <v>33800</v>
      </c>
      <c r="T53">
        <f t="shared" si="4"/>
        <v>3.7853207748356059</v>
      </c>
      <c r="U53" s="10">
        <v>44843</v>
      </c>
      <c r="V53" s="2">
        <v>6.3299999999999995E-2</v>
      </c>
      <c r="W53">
        <f t="shared" si="5"/>
        <v>3.722020774835606</v>
      </c>
    </row>
    <row r="54" spans="3:23" x14ac:dyDescent="0.35">
      <c r="C54" s="9">
        <v>44573</v>
      </c>
      <c r="D54">
        <v>580.1</v>
      </c>
      <c r="E54">
        <v>19500</v>
      </c>
      <c r="F54">
        <f t="shared" si="0"/>
        <v>0.53726169844021188</v>
      </c>
      <c r="G54" s="10">
        <v>44573</v>
      </c>
      <c r="H54" s="2">
        <v>3.5699999999999996E-2</v>
      </c>
      <c r="I54">
        <f t="shared" si="1"/>
        <v>0.50156169844021192</v>
      </c>
      <c r="Q54" s="11">
        <v>44851</v>
      </c>
      <c r="R54">
        <f t="shared" si="2"/>
        <v>285.25</v>
      </c>
      <c r="S54">
        <f t="shared" si="3"/>
        <v>59800</v>
      </c>
      <c r="T54">
        <f t="shared" si="4"/>
        <v>-2.3116438356164384</v>
      </c>
      <c r="U54" s="10">
        <v>44850</v>
      </c>
      <c r="V54" s="2">
        <v>6.3799999999999996E-2</v>
      </c>
      <c r="W54">
        <f t="shared" si="5"/>
        <v>-2.3754438356164385</v>
      </c>
    </row>
    <row r="55" spans="3:23" x14ac:dyDescent="0.35">
      <c r="C55" s="9">
        <v>44574</v>
      </c>
      <c r="D55">
        <v>576</v>
      </c>
      <c r="E55">
        <v>22100</v>
      </c>
      <c r="F55">
        <f t="shared" si="0"/>
        <v>-0.70677469401827664</v>
      </c>
      <c r="G55" s="10">
        <v>44574</v>
      </c>
      <c r="H55" s="2">
        <v>3.5799999999999998E-2</v>
      </c>
      <c r="I55">
        <f t="shared" si="1"/>
        <v>-0.74257469401827669</v>
      </c>
      <c r="Q55" s="11">
        <v>44858</v>
      </c>
      <c r="R55">
        <v>274.85000000000002</v>
      </c>
      <c r="S55" t="e">
        <f t="shared" si="3"/>
        <v>#N/A</v>
      </c>
      <c r="T55">
        <f t="shared" si="4"/>
        <v>-3.6459246275197117</v>
      </c>
      <c r="U55" s="10">
        <v>44857</v>
      </c>
      <c r="V55" s="2">
        <v>6.4500000000000002E-2</v>
      </c>
      <c r="W55">
        <f t="shared" si="5"/>
        <v>-3.7104246275197115</v>
      </c>
    </row>
    <row r="56" spans="3:23" x14ac:dyDescent="0.35">
      <c r="C56" s="9">
        <v>44575</v>
      </c>
      <c r="D56">
        <v>561.79999999999995</v>
      </c>
      <c r="E56">
        <v>22100</v>
      </c>
      <c r="F56">
        <f t="shared" si="0"/>
        <v>-2.4652777777777857</v>
      </c>
      <c r="G56" s="10">
        <v>44575</v>
      </c>
      <c r="H56" s="2">
        <v>3.5900000000000001E-2</v>
      </c>
      <c r="I56">
        <f t="shared" si="1"/>
        <v>-2.5011777777777855</v>
      </c>
      <c r="Q56" s="11">
        <v>44865</v>
      </c>
      <c r="R56">
        <f t="shared" si="2"/>
        <v>275.05</v>
      </c>
      <c r="S56">
        <f t="shared" si="3"/>
        <v>54000</v>
      </c>
      <c r="T56">
        <f t="shared" si="4"/>
        <v>7.2766963798431367E-2</v>
      </c>
      <c r="U56" s="10">
        <v>44864</v>
      </c>
      <c r="V56" s="2">
        <v>6.480000000000001E-2</v>
      </c>
      <c r="W56">
        <f t="shared" si="5"/>
        <v>7.9669637984313563E-3</v>
      </c>
    </row>
    <row r="57" spans="3:23" x14ac:dyDescent="0.35">
      <c r="C57" s="9">
        <v>44578</v>
      </c>
      <c r="D57">
        <v>554.1</v>
      </c>
      <c r="E57">
        <v>26000</v>
      </c>
      <c r="F57">
        <f t="shared" si="0"/>
        <v>-1.3705945176219174</v>
      </c>
      <c r="G57" s="10">
        <v>44578</v>
      </c>
      <c r="H57" s="2">
        <v>3.6000000000000004E-2</v>
      </c>
      <c r="I57">
        <f t="shared" si="1"/>
        <v>-1.4065945176219175</v>
      </c>
    </row>
    <row r="58" spans="3:23" x14ac:dyDescent="0.35">
      <c r="C58" s="9">
        <v>44581</v>
      </c>
      <c r="D58">
        <v>507.9</v>
      </c>
      <c r="E58">
        <v>32500</v>
      </c>
      <c r="F58">
        <f t="shared" si="0"/>
        <v>-8.3378451543042846</v>
      </c>
      <c r="G58" s="10">
        <v>44581</v>
      </c>
      <c r="H58" s="2">
        <v>3.73E-2</v>
      </c>
      <c r="I58">
        <f t="shared" si="1"/>
        <v>-8.3751451543042847</v>
      </c>
    </row>
    <row r="59" spans="3:23" x14ac:dyDescent="0.35">
      <c r="C59" s="9">
        <v>44582</v>
      </c>
      <c r="D59">
        <v>491.75</v>
      </c>
      <c r="E59">
        <v>37700</v>
      </c>
      <c r="F59">
        <f t="shared" si="0"/>
        <v>-3.1797597952352783</v>
      </c>
      <c r="G59" s="10">
        <v>44582</v>
      </c>
      <c r="H59" s="2">
        <v>3.73E-2</v>
      </c>
      <c r="I59">
        <f t="shared" si="1"/>
        <v>-3.2170597952352784</v>
      </c>
    </row>
    <row r="60" spans="3:23" x14ac:dyDescent="0.35">
      <c r="C60" s="9">
        <v>44585</v>
      </c>
      <c r="D60">
        <v>451.3</v>
      </c>
      <c r="E60">
        <v>44200</v>
      </c>
      <c r="F60">
        <f t="shared" si="0"/>
        <v>-8.2257244534824583</v>
      </c>
      <c r="G60" s="10">
        <v>44585</v>
      </c>
      <c r="H60" s="2">
        <v>3.73E-2</v>
      </c>
      <c r="I60">
        <f t="shared" si="1"/>
        <v>-8.2630244534824584</v>
      </c>
    </row>
    <row r="61" spans="3:23" x14ac:dyDescent="0.35">
      <c r="C61" s="9">
        <v>44586</v>
      </c>
      <c r="D61">
        <v>464.65</v>
      </c>
      <c r="E61">
        <v>52000</v>
      </c>
      <c r="F61">
        <f t="shared" si="0"/>
        <v>2.9581209838244993</v>
      </c>
      <c r="G61" s="10">
        <v>44586</v>
      </c>
      <c r="H61" s="2">
        <v>3.7100000000000001E-2</v>
      </c>
      <c r="I61">
        <f t="shared" si="1"/>
        <v>2.9210209838244992</v>
      </c>
    </row>
    <row r="62" spans="3:23" x14ac:dyDescent="0.35">
      <c r="C62" s="9">
        <v>44588</v>
      </c>
      <c r="D62">
        <v>442</v>
      </c>
      <c r="E62">
        <v>98800</v>
      </c>
      <c r="F62">
        <f t="shared" si="0"/>
        <v>-4.8746368234154698</v>
      </c>
      <c r="G62" s="10">
        <v>44588</v>
      </c>
      <c r="H62" s="2">
        <v>3.7599999999999995E-2</v>
      </c>
      <c r="I62">
        <f t="shared" si="1"/>
        <v>-4.9122368234154701</v>
      </c>
    </row>
    <row r="63" spans="3:23" x14ac:dyDescent="0.35">
      <c r="C63" s="9">
        <v>44589</v>
      </c>
      <c r="D63">
        <v>449.75</v>
      </c>
      <c r="E63">
        <v>1300</v>
      </c>
      <c r="F63">
        <f t="shared" si="0"/>
        <v>1.753393665158371</v>
      </c>
      <c r="G63" s="10">
        <v>44589</v>
      </c>
      <c r="H63" s="2">
        <v>3.7599999999999995E-2</v>
      </c>
      <c r="I63">
        <f t="shared" si="1"/>
        <v>1.715793665158371</v>
      </c>
    </row>
    <row r="64" spans="3:23" x14ac:dyDescent="0.35">
      <c r="C64" s="9">
        <v>44592</v>
      </c>
      <c r="D64">
        <v>475.5</v>
      </c>
      <c r="E64">
        <v>2600</v>
      </c>
      <c r="F64">
        <f t="shared" si="0"/>
        <v>5.7254030016675932</v>
      </c>
      <c r="G64" s="10">
        <v>44592</v>
      </c>
      <c r="H64" s="2">
        <v>3.7599999999999995E-2</v>
      </c>
      <c r="I64">
        <f t="shared" si="1"/>
        <v>5.6878030016675929</v>
      </c>
    </row>
    <row r="65" spans="3:9" x14ac:dyDescent="0.35">
      <c r="C65" s="9">
        <v>44593</v>
      </c>
      <c r="D65">
        <v>476.75</v>
      </c>
      <c r="E65">
        <v>2600</v>
      </c>
      <c r="F65">
        <f t="shared" si="0"/>
        <v>0.26288117770767616</v>
      </c>
      <c r="G65" s="10">
        <v>44593</v>
      </c>
      <c r="H65" s="2">
        <v>3.7699999999999997E-2</v>
      </c>
      <c r="I65">
        <f t="shared" si="1"/>
        <v>0.22518117770767615</v>
      </c>
    </row>
    <row r="66" spans="3:9" x14ac:dyDescent="0.35">
      <c r="C66" s="9">
        <v>44594</v>
      </c>
      <c r="D66">
        <v>481.5</v>
      </c>
      <c r="E66">
        <v>2600</v>
      </c>
      <c r="F66">
        <f t="shared" si="0"/>
        <v>0.99632931305715777</v>
      </c>
      <c r="G66" s="10">
        <v>44594</v>
      </c>
      <c r="H66" s="2">
        <v>3.8399999999999997E-2</v>
      </c>
      <c r="I66">
        <f t="shared" si="1"/>
        <v>0.95792931305715778</v>
      </c>
    </row>
    <row r="67" spans="3:9" x14ac:dyDescent="0.35">
      <c r="C67" s="9">
        <v>44595</v>
      </c>
      <c r="D67">
        <v>479.85</v>
      </c>
      <c r="E67">
        <v>2600</v>
      </c>
      <c r="F67">
        <f t="shared" si="0"/>
        <v>-0.34267912772585196</v>
      </c>
      <c r="G67" s="10">
        <v>44595</v>
      </c>
      <c r="H67" s="2">
        <v>3.8300000000000001E-2</v>
      </c>
      <c r="I67">
        <f t="shared" si="1"/>
        <v>-0.38097912772585196</v>
      </c>
    </row>
    <row r="68" spans="3:9" x14ac:dyDescent="0.35">
      <c r="C68" s="9">
        <v>44596</v>
      </c>
      <c r="D68">
        <v>471.95</v>
      </c>
      <c r="E68">
        <v>5200</v>
      </c>
      <c r="F68">
        <f t="shared" si="0"/>
        <v>-1.646347817026161</v>
      </c>
      <c r="G68" s="10">
        <v>44596</v>
      </c>
      <c r="H68" s="2">
        <v>3.8599999999999995E-2</v>
      </c>
      <c r="I68">
        <f t="shared" si="1"/>
        <v>-1.6849478170261609</v>
      </c>
    </row>
    <row r="69" spans="3:9" x14ac:dyDescent="0.35">
      <c r="C69" s="9">
        <v>44599</v>
      </c>
      <c r="D69">
        <v>454.95</v>
      </c>
      <c r="E69">
        <v>9100</v>
      </c>
      <c r="F69">
        <f t="shared" ref="F69:F132" si="10">((D69-D68)/D68)*100</f>
        <v>-3.6020764911537237</v>
      </c>
      <c r="G69" s="12"/>
      <c r="H69" s="2">
        <f>AVERAGE(H67,H68,H70,H71)</f>
        <v>3.8675000000000001E-2</v>
      </c>
      <c r="I69">
        <f t="shared" ref="I69:I132" si="11">F69-H69</f>
        <v>-3.6407514911537238</v>
      </c>
    </row>
    <row r="70" spans="3:9" x14ac:dyDescent="0.35">
      <c r="C70" s="9">
        <v>44600</v>
      </c>
      <c r="D70">
        <v>446.65</v>
      </c>
      <c r="E70">
        <v>9100</v>
      </c>
      <c r="F70">
        <f t="shared" si="10"/>
        <v>-1.8243763050884736</v>
      </c>
      <c r="G70" s="10">
        <v>44600</v>
      </c>
      <c r="H70" s="2">
        <v>3.9E-2</v>
      </c>
      <c r="I70">
        <f t="shared" si="11"/>
        <v>-1.8633763050884735</v>
      </c>
    </row>
    <row r="71" spans="3:9" x14ac:dyDescent="0.35">
      <c r="C71" s="9">
        <v>44601</v>
      </c>
      <c r="D71">
        <v>459.9</v>
      </c>
      <c r="E71">
        <v>14300</v>
      </c>
      <c r="F71">
        <f t="shared" si="10"/>
        <v>2.9665286018135006</v>
      </c>
      <c r="G71" s="10">
        <v>44601</v>
      </c>
      <c r="H71" s="2">
        <v>3.8800000000000001E-2</v>
      </c>
      <c r="I71">
        <f t="shared" si="11"/>
        <v>2.9277286018135005</v>
      </c>
    </row>
    <row r="72" spans="3:9" x14ac:dyDescent="0.35">
      <c r="C72" s="9">
        <v>44602</v>
      </c>
      <c r="D72">
        <v>468.3</v>
      </c>
      <c r="E72">
        <v>18200</v>
      </c>
      <c r="F72">
        <f t="shared" si="10"/>
        <v>1.8264840182648476</v>
      </c>
      <c r="G72" s="10">
        <v>44602</v>
      </c>
      <c r="H72" s="2">
        <v>3.7599999999999995E-2</v>
      </c>
      <c r="I72">
        <f t="shared" si="11"/>
        <v>1.7888840182648476</v>
      </c>
    </row>
    <row r="73" spans="3:9" x14ac:dyDescent="0.35">
      <c r="C73" s="9">
        <v>44603</v>
      </c>
      <c r="D73">
        <v>457</v>
      </c>
      <c r="E73">
        <v>18200</v>
      </c>
      <c r="F73">
        <f t="shared" si="10"/>
        <v>-2.4129831304719218</v>
      </c>
      <c r="G73" s="10">
        <v>44603</v>
      </c>
      <c r="H73" s="2">
        <v>3.7499999999999999E-2</v>
      </c>
      <c r="I73">
        <f t="shared" si="11"/>
        <v>-2.4504831304719219</v>
      </c>
    </row>
    <row r="74" spans="3:9" x14ac:dyDescent="0.35">
      <c r="C74" s="9">
        <v>44606</v>
      </c>
      <c r="D74">
        <v>426.1</v>
      </c>
      <c r="E74">
        <v>20800</v>
      </c>
      <c r="F74">
        <f t="shared" si="10"/>
        <v>-6.7614879649890547</v>
      </c>
      <c r="G74" s="10">
        <v>44606</v>
      </c>
      <c r="H74" s="2">
        <v>3.7599999999999995E-2</v>
      </c>
      <c r="I74">
        <f t="shared" si="11"/>
        <v>-6.799087964989055</v>
      </c>
    </row>
    <row r="75" spans="3:9" x14ac:dyDescent="0.35">
      <c r="C75" s="9">
        <v>44608</v>
      </c>
      <c r="D75">
        <v>447.4</v>
      </c>
      <c r="E75">
        <v>22100</v>
      </c>
      <c r="F75">
        <f t="shared" si="10"/>
        <v>4.9988265665336664</v>
      </c>
      <c r="G75" s="10">
        <v>44608</v>
      </c>
      <c r="H75" s="2">
        <v>3.73E-2</v>
      </c>
      <c r="I75">
        <f t="shared" si="11"/>
        <v>4.9615265665336663</v>
      </c>
    </row>
    <row r="76" spans="3:9" x14ac:dyDescent="0.35">
      <c r="C76" s="9">
        <v>44609</v>
      </c>
      <c r="D76">
        <v>443.45</v>
      </c>
      <c r="E76">
        <v>23400</v>
      </c>
      <c r="F76">
        <f t="shared" si="10"/>
        <v>-0.88287885561018975</v>
      </c>
      <c r="G76" s="10">
        <v>44609</v>
      </c>
      <c r="H76" s="2">
        <v>3.6600000000000001E-2</v>
      </c>
      <c r="I76">
        <f t="shared" si="11"/>
        <v>-0.91947885561018972</v>
      </c>
    </row>
    <row r="77" spans="3:9" x14ac:dyDescent="0.35">
      <c r="C77" s="9">
        <v>44610</v>
      </c>
      <c r="D77">
        <v>430.15</v>
      </c>
      <c r="E77">
        <v>23400</v>
      </c>
      <c r="F77">
        <f t="shared" si="10"/>
        <v>-2.9992107340173666</v>
      </c>
      <c r="G77" s="10">
        <v>44610</v>
      </c>
      <c r="H77" s="2">
        <v>3.7200000000000004E-2</v>
      </c>
      <c r="I77">
        <f t="shared" si="11"/>
        <v>-3.0364107340173665</v>
      </c>
    </row>
    <row r="78" spans="3:9" x14ac:dyDescent="0.35">
      <c r="C78" s="9">
        <v>44613</v>
      </c>
      <c r="D78">
        <v>416</v>
      </c>
      <c r="E78">
        <v>41600</v>
      </c>
      <c r="F78">
        <f t="shared" si="10"/>
        <v>-3.2895501569219991</v>
      </c>
      <c r="G78" s="10">
        <v>44613</v>
      </c>
      <c r="H78" s="2">
        <v>3.7100000000000001E-2</v>
      </c>
      <c r="I78">
        <f t="shared" si="11"/>
        <v>-3.3266501569219993</v>
      </c>
    </row>
    <row r="79" spans="3:9" x14ac:dyDescent="0.35">
      <c r="C79" s="9">
        <v>44614</v>
      </c>
      <c r="D79">
        <v>417.85</v>
      </c>
      <c r="E79">
        <v>41600</v>
      </c>
      <c r="F79">
        <f t="shared" si="10"/>
        <v>0.44471153846154393</v>
      </c>
      <c r="G79" s="10">
        <v>44614</v>
      </c>
      <c r="H79" s="2">
        <v>3.7200000000000004E-2</v>
      </c>
      <c r="I79">
        <f t="shared" si="11"/>
        <v>0.40751153846154392</v>
      </c>
    </row>
    <row r="80" spans="3:9" x14ac:dyDescent="0.35">
      <c r="C80" s="9">
        <v>44615</v>
      </c>
      <c r="D80">
        <v>416.95</v>
      </c>
      <c r="E80">
        <v>54600</v>
      </c>
      <c r="F80">
        <f t="shared" si="10"/>
        <v>-0.21538829723585831</v>
      </c>
      <c r="G80" s="10">
        <v>44615</v>
      </c>
      <c r="H80" s="2">
        <v>3.7100000000000001E-2</v>
      </c>
      <c r="I80">
        <f t="shared" si="11"/>
        <v>-0.25248829723585831</v>
      </c>
    </row>
    <row r="81" spans="3:9" x14ac:dyDescent="0.35">
      <c r="C81" s="9">
        <v>44616</v>
      </c>
      <c r="D81">
        <v>383.75</v>
      </c>
      <c r="E81">
        <v>72800</v>
      </c>
      <c r="F81">
        <f t="shared" si="10"/>
        <v>-7.9625854418995061</v>
      </c>
      <c r="G81" s="10">
        <v>44616</v>
      </c>
      <c r="H81" s="2">
        <v>3.7400000000000003E-2</v>
      </c>
      <c r="I81">
        <f t="shared" si="11"/>
        <v>-7.999985441899506</v>
      </c>
    </row>
    <row r="82" spans="3:9" x14ac:dyDescent="0.35">
      <c r="C82" s="9">
        <v>44617</v>
      </c>
      <c r="D82">
        <v>407.8</v>
      </c>
      <c r="E82">
        <v>0</v>
      </c>
      <c r="F82">
        <f t="shared" si="10"/>
        <v>6.2671009771986999</v>
      </c>
      <c r="G82" s="10">
        <v>44617</v>
      </c>
      <c r="H82" s="2">
        <v>3.7400000000000003E-2</v>
      </c>
      <c r="I82">
        <f t="shared" si="11"/>
        <v>6.2297009771987</v>
      </c>
    </row>
    <row r="83" spans="3:9" x14ac:dyDescent="0.35">
      <c r="C83" s="9">
        <v>44622</v>
      </c>
      <c r="D83">
        <v>425.3</v>
      </c>
      <c r="E83">
        <v>0</v>
      </c>
      <c r="F83">
        <f t="shared" si="10"/>
        <v>4.2913192741539969</v>
      </c>
      <c r="G83" s="10">
        <v>44622</v>
      </c>
      <c r="H83" s="2">
        <v>3.78E-2</v>
      </c>
      <c r="I83">
        <f t="shared" si="11"/>
        <v>4.2535192741539971</v>
      </c>
    </row>
    <row r="84" spans="3:9" x14ac:dyDescent="0.35">
      <c r="C84" s="9">
        <v>44623</v>
      </c>
      <c r="D84">
        <v>434.05</v>
      </c>
      <c r="E84">
        <v>3900</v>
      </c>
      <c r="F84">
        <f t="shared" si="10"/>
        <v>2.0573712673407005</v>
      </c>
      <c r="G84" s="10">
        <v>44623</v>
      </c>
      <c r="H84" s="2">
        <v>3.7900000000000003E-2</v>
      </c>
      <c r="I84">
        <f t="shared" si="11"/>
        <v>2.0194712673407005</v>
      </c>
    </row>
    <row r="85" spans="3:9" x14ac:dyDescent="0.35">
      <c r="C85" s="9">
        <v>44624</v>
      </c>
      <c r="D85">
        <v>442.2</v>
      </c>
      <c r="E85">
        <v>10400</v>
      </c>
      <c r="F85">
        <f t="shared" si="10"/>
        <v>1.8776638636101777</v>
      </c>
      <c r="G85" s="10">
        <v>44624</v>
      </c>
      <c r="H85" s="2">
        <v>3.7999999999999999E-2</v>
      </c>
      <c r="I85">
        <f t="shared" si="11"/>
        <v>1.8396638636101776</v>
      </c>
    </row>
    <row r="86" spans="3:9" x14ac:dyDescent="0.35">
      <c r="C86" s="9">
        <v>44627</v>
      </c>
      <c r="D86">
        <v>435.1</v>
      </c>
      <c r="E86">
        <v>10400</v>
      </c>
      <c r="F86">
        <f t="shared" si="10"/>
        <v>-1.6056083220262247</v>
      </c>
      <c r="G86" s="10">
        <v>44627</v>
      </c>
      <c r="H86" s="2">
        <v>3.8300000000000001E-2</v>
      </c>
      <c r="I86">
        <f t="shared" si="11"/>
        <v>-1.6439083220262247</v>
      </c>
    </row>
    <row r="87" spans="3:9" x14ac:dyDescent="0.35">
      <c r="C87" s="9">
        <v>44628</v>
      </c>
      <c r="D87">
        <v>455.35</v>
      </c>
      <c r="E87">
        <v>9100</v>
      </c>
      <c r="F87">
        <f t="shared" si="10"/>
        <v>4.6541025051712248</v>
      </c>
      <c r="G87" s="10">
        <v>44628</v>
      </c>
      <c r="H87" s="2">
        <v>3.8399999999999997E-2</v>
      </c>
      <c r="I87">
        <f t="shared" si="11"/>
        <v>4.6157025051712246</v>
      </c>
    </row>
    <row r="88" spans="3:9" x14ac:dyDescent="0.35">
      <c r="C88" s="9">
        <v>44629</v>
      </c>
      <c r="D88">
        <v>457.1</v>
      </c>
      <c r="E88">
        <v>11700</v>
      </c>
      <c r="F88">
        <f t="shared" si="10"/>
        <v>0.3843197540353574</v>
      </c>
      <c r="G88" s="10">
        <v>44629</v>
      </c>
      <c r="H88" s="2">
        <v>3.78E-2</v>
      </c>
      <c r="I88">
        <f t="shared" si="11"/>
        <v>0.3465197540353574</v>
      </c>
    </row>
    <row r="89" spans="3:9" x14ac:dyDescent="0.35">
      <c r="C89" s="9">
        <v>44630</v>
      </c>
      <c r="D89">
        <v>454.7</v>
      </c>
      <c r="E89">
        <v>19500</v>
      </c>
      <c r="F89">
        <f t="shared" si="10"/>
        <v>-0.52504922336469784</v>
      </c>
      <c r="G89" s="10">
        <v>44630</v>
      </c>
      <c r="H89" s="2">
        <v>3.8399999999999997E-2</v>
      </c>
      <c r="I89">
        <f t="shared" si="11"/>
        <v>-0.56344922336469783</v>
      </c>
    </row>
    <row r="90" spans="3:9" x14ac:dyDescent="0.35">
      <c r="C90" s="9">
        <v>44631</v>
      </c>
      <c r="D90">
        <v>457.25</v>
      </c>
      <c r="E90">
        <v>16900</v>
      </c>
      <c r="F90">
        <f t="shared" si="10"/>
        <v>0.56080932482956047</v>
      </c>
      <c r="G90" s="10">
        <v>44631</v>
      </c>
      <c r="H90" s="2">
        <v>3.8300000000000001E-2</v>
      </c>
      <c r="I90">
        <f t="shared" si="11"/>
        <v>0.52250932482956047</v>
      </c>
    </row>
    <row r="91" spans="3:9" x14ac:dyDescent="0.35">
      <c r="C91" s="9">
        <v>44634</v>
      </c>
      <c r="D91">
        <v>453.55</v>
      </c>
      <c r="E91">
        <v>18200</v>
      </c>
      <c r="F91">
        <f t="shared" si="10"/>
        <v>-0.80918534718425128</v>
      </c>
      <c r="G91" s="10">
        <v>44634</v>
      </c>
      <c r="H91" s="2">
        <v>3.8300000000000001E-2</v>
      </c>
      <c r="I91">
        <f t="shared" si="11"/>
        <v>-0.84748534718425128</v>
      </c>
    </row>
    <row r="92" spans="3:9" x14ac:dyDescent="0.35">
      <c r="C92" s="9">
        <v>44635</v>
      </c>
      <c r="D92">
        <v>442.25</v>
      </c>
      <c r="E92">
        <v>20800</v>
      </c>
      <c r="F92">
        <f t="shared" si="10"/>
        <v>-2.4914562892735113</v>
      </c>
      <c r="G92" s="10">
        <v>44635</v>
      </c>
      <c r="H92" s="2">
        <v>3.7999999999999999E-2</v>
      </c>
      <c r="I92">
        <f t="shared" si="11"/>
        <v>-2.5294562892735111</v>
      </c>
    </row>
    <row r="93" spans="3:9" x14ac:dyDescent="0.35">
      <c r="C93" s="9">
        <v>44636</v>
      </c>
      <c r="D93">
        <v>447.85</v>
      </c>
      <c r="E93">
        <v>26000</v>
      </c>
      <c r="F93">
        <f t="shared" si="10"/>
        <v>1.2662521198417238</v>
      </c>
      <c r="G93" s="10">
        <v>44636</v>
      </c>
      <c r="H93" s="2">
        <v>3.7900000000000003E-2</v>
      </c>
      <c r="I93">
        <f t="shared" si="11"/>
        <v>1.2283521198417238</v>
      </c>
    </row>
    <row r="94" spans="3:9" x14ac:dyDescent="0.35">
      <c r="C94" s="9">
        <v>44641</v>
      </c>
      <c r="D94">
        <v>447.15</v>
      </c>
      <c r="E94">
        <v>33800</v>
      </c>
      <c r="F94">
        <f t="shared" si="10"/>
        <v>-0.15630233337055832</v>
      </c>
      <c r="G94" s="10">
        <v>44641</v>
      </c>
      <c r="H94" s="2">
        <v>3.78E-2</v>
      </c>
      <c r="I94">
        <f t="shared" si="11"/>
        <v>-0.19410233337055832</v>
      </c>
    </row>
    <row r="95" spans="3:9" x14ac:dyDescent="0.35">
      <c r="C95" s="9">
        <v>44648</v>
      </c>
      <c r="D95">
        <v>458.1</v>
      </c>
      <c r="E95">
        <v>67600</v>
      </c>
      <c r="F95">
        <f t="shared" si="10"/>
        <v>2.4488426702448947</v>
      </c>
      <c r="G95" s="10">
        <v>44648</v>
      </c>
      <c r="H95" s="2">
        <v>3.78E-2</v>
      </c>
      <c r="I95">
        <f t="shared" si="11"/>
        <v>2.4110426702448948</v>
      </c>
    </row>
    <row r="96" spans="3:9" x14ac:dyDescent="0.35">
      <c r="C96" s="9">
        <v>44649</v>
      </c>
      <c r="D96">
        <v>460.35</v>
      </c>
      <c r="E96">
        <v>71500</v>
      </c>
      <c r="F96">
        <f t="shared" si="10"/>
        <v>0.49115913555992141</v>
      </c>
      <c r="G96" s="10">
        <v>44649</v>
      </c>
      <c r="H96" s="2">
        <v>3.78E-2</v>
      </c>
      <c r="I96">
        <f t="shared" si="11"/>
        <v>0.45335913555992141</v>
      </c>
    </row>
    <row r="97" spans="3:9" x14ac:dyDescent="0.35">
      <c r="C97" s="9">
        <v>44650</v>
      </c>
      <c r="D97">
        <v>459.05</v>
      </c>
      <c r="E97">
        <v>100100</v>
      </c>
      <c r="F97">
        <f t="shared" si="10"/>
        <v>-0.28239383078093</v>
      </c>
      <c r="G97" s="10">
        <v>44650</v>
      </c>
      <c r="H97" s="2">
        <v>3.8300000000000001E-2</v>
      </c>
      <c r="I97">
        <f t="shared" si="11"/>
        <v>-0.32069383078093</v>
      </c>
    </row>
    <row r="98" spans="3:9" x14ac:dyDescent="0.35">
      <c r="C98" s="9">
        <v>44655</v>
      </c>
      <c r="D98">
        <v>477.25</v>
      </c>
      <c r="E98">
        <v>5200</v>
      </c>
      <c r="F98">
        <f t="shared" si="10"/>
        <v>3.9647097266092994</v>
      </c>
      <c r="G98" s="10">
        <v>44655</v>
      </c>
      <c r="H98" s="2">
        <v>3.7499999999999999E-2</v>
      </c>
      <c r="I98">
        <f t="shared" si="11"/>
        <v>3.9272097266092993</v>
      </c>
    </row>
    <row r="99" spans="3:9" x14ac:dyDescent="0.35">
      <c r="C99" s="9">
        <v>44656</v>
      </c>
      <c r="D99">
        <v>495.75</v>
      </c>
      <c r="E99">
        <v>20800</v>
      </c>
      <c r="F99">
        <f t="shared" si="10"/>
        <v>3.8763750654793085</v>
      </c>
      <c r="G99" s="10">
        <v>44656</v>
      </c>
      <c r="H99" s="2">
        <v>3.73E-2</v>
      </c>
      <c r="I99">
        <f t="shared" si="11"/>
        <v>3.8390750654793084</v>
      </c>
    </row>
    <row r="100" spans="3:9" x14ac:dyDescent="0.35">
      <c r="C100" s="9">
        <v>44657</v>
      </c>
      <c r="D100">
        <v>487.2</v>
      </c>
      <c r="E100">
        <v>20800</v>
      </c>
      <c r="F100">
        <f t="shared" si="10"/>
        <v>-1.7246596066565831</v>
      </c>
      <c r="G100" s="10">
        <v>44657</v>
      </c>
      <c r="H100" s="2">
        <v>3.78E-2</v>
      </c>
      <c r="I100">
        <f t="shared" si="11"/>
        <v>-1.7624596066565832</v>
      </c>
    </row>
    <row r="101" spans="3:9" x14ac:dyDescent="0.35">
      <c r="C101" s="9">
        <v>44658</v>
      </c>
      <c r="D101">
        <v>490.25</v>
      </c>
      <c r="E101">
        <v>28600</v>
      </c>
      <c r="F101">
        <f t="shared" si="10"/>
        <v>0.62602627257799903</v>
      </c>
      <c r="G101" s="10">
        <v>44658</v>
      </c>
      <c r="H101" s="2">
        <v>3.8699999999999998E-2</v>
      </c>
      <c r="I101">
        <f t="shared" si="11"/>
        <v>0.58732627257799908</v>
      </c>
    </row>
    <row r="102" spans="3:9" x14ac:dyDescent="0.35">
      <c r="C102" s="9">
        <v>44659</v>
      </c>
      <c r="D102">
        <v>498</v>
      </c>
      <c r="E102">
        <v>32500</v>
      </c>
      <c r="F102">
        <f t="shared" si="10"/>
        <v>1.580826109127996</v>
      </c>
      <c r="G102" s="10">
        <v>44659</v>
      </c>
      <c r="H102" s="2">
        <v>3.9800000000000002E-2</v>
      </c>
      <c r="I102">
        <f t="shared" si="11"/>
        <v>1.541026109127996</v>
      </c>
    </row>
    <row r="103" spans="3:9" x14ac:dyDescent="0.35">
      <c r="C103" s="9">
        <v>44662</v>
      </c>
      <c r="D103">
        <v>500.5</v>
      </c>
      <c r="E103">
        <v>35100</v>
      </c>
      <c r="F103">
        <f t="shared" si="10"/>
        <v>0.50200803212851408</v>
      </c>
      <c r="G103" s="10">
        <v>44662</v>
      </c>
      <c r="H103" s="2">
        <v>0.04</v>
      </c>
      <c r="I103">
        <f t="shared" si="11"/>
        <v>0.4620080321285141</v>
      </c>
    </row>
    <row r="104" spans="3:9" x14ac:dyDescent="0.35">
      <c r="C104" s="9">
        <v>44663</v>
      </c>
      <c r="D104">
        <v>463.4</v>
      </c>
      <c r="E104">
        <v>52000</v>
      </c>
      <c r="F104">
        <f t="shared" si="10"/>
        <v>-7.4125874125874169</v>
      </c>
      <c r="G104" s="10">
        <v>44663</v>
      </c>
      <c r="H104" s="2">
        <v>3.9800000000000002E-2</v>
      </c>
      <c r="I104">
        <f t="shared" si="11"/>
        <v>-7.4523874125874165</v>
      </c>
    </row>
    <row r="105" spans="3:9" x14ac:dyDescent="0.35">
      <c r="C105" s="9">
        <v>44664</v>
      </c>
      <c r="D105">
        <v>456.1</v>
      </c>
      <c r="E105">
        <v>50700</v>
      </c>
      <c r="F105">
        <f t="shared" si="10"/>
        <v>-1.5753129046180308</v>
      </c>
      <c r="G105" s="10">
        <v>44664</v>
      </c>
      <c r="H105" s="2">
        <v>3.9900000000000005E-2</v>
      </c>
      <c r="I105">
        <f t="shared" si="11"/>
        <v>-1.6152129046180308</v>
      </c>
    </row>
    <row r="106" spans="3:9" x14ac:dyDescent="0.35">
      <c r="C106" s="9">
        <v>44669</v>
      </c>
      <c r="D106">
        <v>429.5</v>
      </c>
      <c r="E106">
        <v>53300</v>
      </c>
      <c r="F106">
        <f t="shared" si="10"/>
        <v>-5.8320543740407853</v>
      </c>
      <c r="G106" s="10">
        <v>44669</v>
      </c>
      <c r="H106" s="2">
        <v>4.0099999999999997E-2</v>
      </c>
      <c r="I106">
        <f t="shared" si="11"/>
        <v>-5.8721543740407851</v>
      </c>
    </row>
    <row r="107" spans="3:9" x14ac:dyDescent="0.35">
      <c r="C107" s="9">
        <v>44670</v>
      </c>
      <c r="D107">
        <v>430.95</v>
      </c>
      <c r="E107">
        <v>54600</v>
      </c>
      <c r="F107">
        <f t="shared" si="10"/>
        <v>0.33760186263096359</v>
      </c>
      <c r="G107" s="10">
        <v>44670</v>
      </c>
      <c r="H107" s="2">
        <v>3.9900000000000005E-2</v>
      </c>
      <c r="I107">
        <f t="shared" si="11"/>
        <v>0.2977018626309636</v>
      </c>
    </row>
    <row r="108" spans="3:9" x14ac:dyDescent="0.35">
      <c r="C108" s="9">
        <v>44671</v>
      </c>
      <c r="D108">
        <v>424.55</v>
      </c>
      <c r="E108">
        <v>54600</v>
      </c>
      <c r="F108">
        <f t="shared" si="10"/>
        <v>-1.4850910778512536</v>
      </c>
      <c r="G108" s="10">
        <v>44671</v>
      </c>
      <c r="H108" s="2">
        <v>3.9699999999999999E-2</v>
      </c>
      <c r="I108">
        <f t="shared" si="11"/>
        <v>-1.5247910778512537</v>
      </c>
    </row>
    <row r="109" spans="3:9" x14ac:dyDescent="0.35">
      <c r="C109" s="9">
        <v>44672</v>
      </c>
      <c r="D109">
        <v>434.2</v>
      </c>
      <c r="E109">
        <v>52000</v>
      </c>
      <c r="F109">
        <f t="shared" si="10"/>
        <v>2.2729949358143866</v>
      </c>
      <c r="G109" s="10">
        <v>44672</v>
      </c>
      <c r="H109" s="2">
        <v>3.9699999999999999E-2</v>
      </c>
      <c r="I109">
        <f t="shared" si="11"/>
        <v>2.2332949358143868</v>
      </c>
    </row>
    <row r="110" spans="3:9" x14ac:dyDescent="0.35">
      <c r="C110" s="9">
        <v>44673</v>
      </c>
      <c r="D110">
        <v>422.55</v>
      </c>
      <c r="E110">
        <v>67600</v>
      </c>
      <c r="F110">
        <f t="shared" si="10"/>
        <v>-2.6830953477660016</v>
      </c>
      <c r="G110" s="10">
        <v>44673</v>
      </c>
      <c r="H110" s="2">
        <v>3.9800000000000002E-2</v>
      </c>
      <c r="I110">
        <f t="shared" si="11"/>
        <v>-2.7228953477660016</v>
      </c>
    </row>
    <row r="111" spans="3:9" x14ac:dyDescent="0.35">
      <c r="C111" s="9">
        <v>44676</v>
      </c>
      <c r="D111">
        <v>412.3</v>
      </c>
      <c r="E111">
        <v>76700</v>
      </c>
      <c r="F111">
        <f t="shared" si="10"/>
        <v>-2.4257484321382083</v>
      </c>
      <c r="G111" s="10">
        <v>44676</v>
      </c>
      <c r="H111" s="2">
        <v>3.9599999999999996E-2</v>
      </c>
      <c r="I111">
        <f t="shared" si="11"/>
        <v>-2.4653484321382084</v>
      </c>
    </row>
    <row r="112" spans="3:9" x14ac:dyDescent="0.35">
      <c r="C112" s="9">
        <v>44677</v>
      </c>
      <c r="D112">
        <v>425.65</v>
      </c>
      <c r="E112">
        <v>81900</v>
      </c>
      <c r="F112">
        <f t="shared" si="10"/>
        <v>3.237933543536252</v>
      </c>
      <c r="G112" s="10">
        <v>44677</v>
      </c>
      <c r="H112" s="2">
        <v>3.9800000000000002E-2</v>
      </c>
      <c r="I112">
        <f t="shared" si="11"/>
        <v>3.1981335435362519</v>
      </c>
    </row>
    <row r="113" spans="3:9" x14ac:dyDescent="0.35">
      <c r="C113" s="9">
        <v>44678</v>
      </c>
      <c r="D113">
        <v>421.6</v>
      </c>
      <c r="E113">
        <v>98800</v>
      </c>
      <c r="F113">
        <f t="shared" si="10"/>
        <v>-0.95148596264535523</v>
      </c>
      <c r="G113" s="10">
        <v>44678</v>
      </c>
      <c r="H113" s="2">
        <v>0.04</v>
      </c>
      <c r="I113">
        <f t="shared" si="11"/>
        <v>-0.99148596264535527</v>
      </c>
    </row>
    <row r="114" spans="3:9" x14ac:dyDescent="0.35">
      <c r="C114" s="9">
        <v>44680</v>
      </c>
      <c r="D114">
        <v>416.95</v>
      </c>
      <c r="E114">
        <v>5200</v>
      </c>
      <c r="F114">
        <f t="shared" si="10"/>
        <v>-1.1029411764705963</v>
      </c>
      <c r="G114" s="10">
        <v>44680</v>
      </c>
      <c r="H114" s="2">
        <v>4.0300000000000002E-2</v>
      </c>
      <c r="I114">
        <f t="shared" si="11"/>
        <v>-1.1432411764705963</v>
      </c>
    </row>
    <row r="115" spans="3:9" x14ac:dyDescent="0.35">
      <c r="C115" s="9">
        <v>44683</v>
      </c>
      <c r="D115">
        <v>410.8</v>
      </c>
      <c r="E115">
        <v>9100</v>
      </c>
      <c r="F115">
        <f t="shared" si="10"/>
        <v>-1.4749970020386083</v>
      </c>
      <c r="G115" s="10">
        <v>44683</v>
      </c>
      <c r="H115" s="2">
        <v>4.0300000000000002E-2</v>
      </c>
      <c r="I115">
        <f t="shared" si="11"/>
        <v>-1.5152970020386083</v>
      </c>
    </row>
    <row r="116" spans="3:9" x14ac:dyDescent="0.35">
      <c r="C116" s="9">
        <v>44685</v>
      </c>
      <c r="D116">
        <v>409.4</v>
      </c>
      <c r="E116">
        <v>7800</v>
      </c>
      <c r="F116">
        <f t="shared" si="10"/>
        <v>-0.34079844206427312</v>
      </c>
      <c r="G116" s="10">
        <v>44685</v>
      </c>
      <c r="H116" s="2">
        <v>4.3700000000000003E-2</v>
      </c>
      <c r="I116">
        <f t="shared" si="11"/>
        <v>-0.38449844206427314</v>
      </c>
    </row>
    <row r="117" spans="3:9" x14ac:dyDescent="0.35">
      <c r="C117" s="9">
        <v>44686</v>
      </c>
      <c r="D117">
        <v>420.1</v>
      </c>
      <c r="E117">
        <v>6500</v>
      </c>
      <c r="F117">
        <f t="shared" si="10"/>
        <v>2.6135808500244373</v>
      </c>
      <c r="G117" s="10">
        <v>44686</v>
      </c>
      <c r="H117" s="2">
        <v>4.58E-2</v>
      </c>
      <c r="I117">
        <f t="shared" si="11"/>
        <v>2.5677808500244375</v>
      </c>
    </row>
    <row r="118" spans="3:9" x14ac:dyDescent="0.35">
      <c r="C118" s="9">
        <v>44687</v>
      </c>
      <c r="D118">
        <v>399.05</v>
      </c>
      <c r="E118">
        <v>13000</v>
      </c>
      <c r="F118">
        <f t="shared" si="10"/>
        <v>-5.010711735301121</v>
      </c>
      <c r="G118" s="10">
        <v>44687</v>
      </c>
      <c r="H118" s="2">
        <v>4.58E-2</v>
      </c>
      <c r="I118">
        <f t="shared" si="11"/>
        <v>-5.0565117353011209</v>
      </c>
    </row>
    <row r="119" spans="3:9" x14ac:dyDescent="0.35">
      <c r="C119" s="9">
        <v>44690</v>
      </c>
      <c r="D119">
        <v>390.95</v>
      </c>
      <c r="E119">
        <v>14300</v>
      </c>
      <c r="F119">
        <f t="shared" si="10"/>
        <v>-2.0298208244580938</v>
      </c>
      <c r="G119" s="10">
        <v>44690</v>
      </c>
      <c r="H119" s="2">
        <v>4.6199999999999998E-2</v>
      </c>
      <c r="I119">
        <f t="shared" si="11"/>
        <v>-2.0760208244580935</v>
      </c>
    </row>
    <row r="120" spans="3:9" x14ac:dyDescent="0.35">
      <c r="C120" s="9">
        <v>44692</v>
      </c>
      <c r="D120">
        <v>365.1</v>
      </c>
      <c r="E120">
        <v>19500</v>
      </c>
      <c r="F120">
        <f t="shared" si="10"/>
        <v>-6.6120987338534247</v>
      </c>
      <c r="G120" s="10">
        <v>44692</v>
      </c>
      <c r="H120" s="2">
        <v>4.7500000000000001E-2</v>
      </c>
      <c r="I120">
        <f t="shared" si="11"/>
        <v>-6.659598733853425</v>
      </c>
    </row>
    <row r="121" spans="3:9" x14ac:dyDescent="0.35">
      <c r="C121" s="9">
        <v>44693</v>
      </c>
      <c r="D121">
        <v>363.1</v>
      </c>
      <c r="E121">
        <v>20800</v>
      </c>
      <c r="F121">
        <f t="shared" si="10"/>
        <v>-0.54779512462339086</v>
      </c>
      <c r="G121" s="10">
        <v>44693</v>
      </c>
      <c r="H121" s="2">
        <v>4.8399999999999999E-2</v>
      </c>
      <c r="I121">
        <f t="shared" si="11"/>
        <v>-0.59619512462339086</v>
      </c>
    </row>
    <row r="122" spans="3:9" x14ac:dyDescent="0.35">
      <c r="C122" s="9">
        <v>44694</v>
      </c>
      <c r="D122">
        <v>361.45</v>
      </c>
      <c r="E122">
        <v>23400</v>
      </c>
      <c r="F122">
        <f t="shared" si="10"/>
        <v>-0.45442026989810907</v>
      </c>
      <c r="G122" s="10">
        <v>44694</v>
      </c>
      <c r="H122" s="2">
        <v>4.9000000000000002E-2</v>
      </c>
      <c r="I122">
        <f t="shared" si="11"/>
        <v>-0.50342026989810906</v>
      </c>
    </row>
    <row r="123" spans="3:9" x14ac:dyDescent="0.35">
      <c r="C123" s="9">
        <v>44697</v>
      </c>
      <c r="D123">
        <v>365.55</v>
      </c>
      <c r="E123">
        <v>22100</v>
      </c>
      <c r="F123">
        <f t="shared" si="10"/>
        <v>1.1343200995988445</v>
      </c>
      <c r="G123" s="12"/>
      <c r="H123" s="2">
        <f>AVERAGE(H121,H122,H124,H125)</f>
        <v>4.8774999999999999E-2</v>
      </c>
      <c r="I123">
        <f t="shared" si="11"/>
        <v>1.0855450995988445</v>
      </c>
    </row>
    <row r="124" spans="3:9" x14ac:dyDescent="0.35">
      <c r="C124" s="9">
        <v>44698</v>
      </c>
      <c r="D124">
        <v>380</v>
      </c>
      <c r="E124">
        <v>24700</v>
      </c>
      <c r="F124">
        <f t="shared" si="10"/>
        <v>3.9529476131856076</v>
      </c>
      <c r="G124" s="10">
        <v>44698</v>
      </c>
      <c r="H124" s="2">
        <v>4.8799999999999996E-2</v>
      </c>
      <c r="I124">
        <f t="shared" si="11"/>
        <v>3.9041476131856077</v>
      </c>
    </row>
    <row r="125" spans="3:9" x14ac:dyDescent="0.35">
      <c r="C125" s="9">
        <v>44699</v>
      </c>
      <c r="D125">
        <v>391.35</v>
      </c>
      <c r="E125">
        <v>31200</v>
      </c>
      <c r="F125">
        <f t="shared" si="10"/>
        <v>2.9868421052631637</v>
      </c>
      <c r="G125" s="10">
        <v>44699</v>
      </c>
      <c r="H125" s="2">
        <v>4.8899999999999999E-2</v>
      </c>
      <c r="I125">
        <f t="shared" si="11"/>
        <v>2.9379421052631636</v>
      </c>
    </row>
    <row r="126" spans="3:9" x14ac:dyDescent="0.35">
      <c r="C126" s="9">
        <v>44700</v>
      </c>
      <c r="D126">
        <v>383.45</v>
      </c>
      <c r="E126">
        <v>32500</v>
      </c>
      <c r="F126">
        <f t="shared" si="10"/>
        <v>-2.0186533793279757</v>
      </c>
      <c r="G126" s="10">
        <v>44700</v>
      </c>
      <c r="H126" s="2">
        <v>4.9100000000000005E-2</v>
      </c>
      <c r="I126">
        <f t="shared" si="11"/>
        <v>-2.0677533793279759</v>
      </c>
    </row>
    <row r="127" spans="3:9" x14ac:dyDescent="0.35">
      <c r="C127" s="9">
        <v>44701</v>
      </c>
      <c r="D127">
        <v>382.55</v>
      </c>
      <c r="E127">
        <v>41600</v>
      </c>
      <c r="F127">
        <f t="shared" si="10"/>
        <v>-0.23471117485981938</v>
      </c>
      <c r="G127" s="10">
        <v>44701</v>
      </c>
      <c r="H127" s="2">
        <v>4.9200000000000001E-2</v>
      </c>
      <c r="I127">
        <f t="shared" si="11"/>
        <v>-0.28391117485981937</v>
      </c>
    </row>
    <row r="128" spans="3:9" x14ac:dyDescent="0.35">
      <c r="C128" s="9">
        <v>44704</v>
      </c>
      <c r="D128">
        <v>381.35</v>
      </c>
      <c r="E128">
        <v>39000</v>
      </c>
      <c r="F128">
        <f t="shared" si="10"/>
        <v>-0.31368448568814239</v>
      </c>
      <c r="G128" s="10">
        <v>44704</v>
      </c>
      <c r="H128" s="2">
        <v>4.87E-2</v>
      </c>
      <c r="I128">
        <f t="shared" si="11"/>
        <v>-0.36238448568814241</v>
      </c>
    </row>
    <row r="129" spans="3:9" x14ac:dyDescent="0.35">
      <c r="C129" s="9">
        <v>44705</v>
      </c>
      <c r="D129">
        <v>370.55</v>
      </c>
      <c r="E129">
        <v>62400</v>
      </c>
      <c r="F129">
        <f t="shared" si="10"/>
        <v>-2.8320440540186209</v>
      </c>
      <c r="G129" s="10">
        <v>44705</v>
      </c>
      <c r="H129" s="2">
        <v>4.87E-2</v>
      </c>
      <c r="I129">
        <f t="shared" si="11"/>
        <v>-2.8807440540186211</v>
      </c>
    </row>
    <row r="130" spans="3:9" x14ac:dyDescent="0.35">
      <c r="C130" s="9">
        <v>44706</v>
      </c>
      <c r="D130">
        <v>342.6</v>
      </c>
      <c r="E130">
        <v>102700</v>
      </c>
      <c r="F130">
        <f t="shared" si="10"/>
        <v>-7.5428417217649413</v>
      </c>
      <c r="G130" s="10">
        <v>44706</v>
      </c>
      <c r="H130" s="2">
        <v>4.8799999999999996E-2</v>
      </c>
      <c r="I130">
        <f t="shared" si="11"/>
        <v>-7.5916417217649412</v>
      </c>
    </row>
    <row r="131" spans="3:9" x14ac:dyDescent="0.35">
      <c r="C131" s="9">
        <v>44707</v>
      </c>
      <c r="D131">
        <v>354.55</v>
      </c>
      <c r="E131">
        <v>166400</v>
      </c>
      <c r="F131">
        <f t="shared" si="10"/>
        <v>3.4880326911850523</v>
      </c>
      <c r="G131" s="10">
        <v>44707</v>
      </c>
      <c r="H131" s="2">
        <v>4.8899999999999999E-2</v>
      </c>
      <c r="I131">
        <f t="shared" si="11"/>
        <v>3.4391326911850522</v>
      </c>
    </row>
    <row r="132" spans="3:9" x14ac:dyDescent="0.35">
      <c r="C132" s="9">
        <v>44708</v>
      </c>
      <c r="D132">
        <v>366.95</v>
      </c>
      <c r="E132">
        <v>1300</v>
      </c>
      <c r="F132">
        <f t="shared" si="10"/>
        <v>3.4973910590889794</v>
      </c>
      <c r="G132" s="10">
        <v>44708</v>
      </c>
      <c r="H132" s="2">
        <v>4.8799999999999996E-2</v>
      </c>
      <c r="I132">
        <f t="shared" si="11"/>
        <v>3.4485910590889794</v>
      </c>
    </row>
    <row r="133" spans="3:9" x14ac:dyDescent="0.35">
      <c r="C133" s="9">
        <v>44711</v>
      </c>
      <c r="D133">
        <v>377.45</v>
      </c>
      <c r="E133">
        <v>5200</v>
      </c>
      <c r="F133">
        <f t="shared" ref="F133:F196" si="12">((D133-D132)/D132)*100</f>
        <v>2.861425262297316</v>
      </c>
      <c r="G133" s="10">
        <v>44711</v>
      </c>
      <c r="H133" s="2">
        <v>4.8899999999999999E-2</v>
      </c>
      <c r="I133">
        <f t="shared" ref="I133:I196" si="13">F133-H133</f>
        <v>2.8125252622973158</v>
      </c>
    </row>
    <row r="134" spans="3:9" x14ac:dyDescent="0.35">
      <c r="C134" s="9">
        <v>44712</v>
      </c>
      <c r="D134">
        <v>374.8</v>
      </c>
      <c r="E134">
        <v>6500</v>
      </c>
      <c r="F134">
        <f t="shared" si="12"/>
        <v>-0.70207974566167097</v>
      </c>
      <c r="G134" s="10">
        <v>44712</v>
      </c>
      <c r="H134" s="2">
        <v>4.9100000000000005E-2</v>
      </c>
      <c r="I134">
        <f t="shared" si="13"/>
        <v>-0.75117974566167101</v>
      </c>
    </row>
    <row r="135" spans="3:9" x14ac:dyDescent="0.35">
      <c r="C135" s="9">
        <v>44713</v>
      </c>
      <c r="D135">
        <v>372.25</v>
      </c>
      <c r="E135">
        <v>10400</v>
      </c>
      <c r="F135">
        <f t="shared" si="12"/>
        <v>-0.68036286019210546</v>
      </c>
      <c r="G135" s="10">
        <v>44713</v>
      </c>
      <c r="H135" s="2">
        <v>4.9299999999999997E-2</v>
      </c>
      <c r="I135">
        <f t="shared" si="13"/>
        <v>-0.72966286019210547</v>
      </c>
    </row>
    <row r="136" spans="3:9" x14ac:dyDescent="0.35">
      <c r="C136" s="9">
        <v>44714</v>
      </c>
      <c r="D136">
        <v>376.4</v>
      </c>
      <c r="E136">
        <v>18200</v>
      </c>
      <c r="F136">
        <f t="shared" si="12"/>
        <v>1.114842175957012</v>
      </c>
      <c r="G136" s="10">
        <v>44714</v>
      </c>
      <c r="H136" s="2">
        <v>4.9699999999999994E-2</v>
      </c>
      <c r="I136">
        <f t="shared" si="13"/>
        <v>1.0651421759570119</v>
      </c>
    </row>
    <row r="137" spans="3:9" x14ac:dyDescent="0.35">
      <c r="C137" s="9">
        <v>44715</v>
      </c>
      <c r="D137">
        <v>378.15</v>
      </c>
      <c r="E137">
        <v>20800</v>
      </c>
      <c r="F137">
        <f t="shared" si="12"/>
        <v>0.46493092454835283</v>
      </c>
      <c r="G137" s="10">
        <v>44715</v>
      </c>
      <c r="H137" s="2">
        <v>4.9800000000000004E-2</v>
      </c>
      <c r="I137">
        <f t="shared" si="13"/>
        <v>0.41513092454835282</v>
      </c>
    </row>
    <row r="138" spans="3:9" x14ac:dyDescent="0.35">
      <c r="C138" s="9">
        <v>44718</v>
      </c>
      <c r="D138">
        <v>372.55</v>
      </c>
      <c r="E138">
        <v>24700</v>
      </c>
      <c r="F138">
        <f t="shared" si="12"/>
        <v>-1.4808938252016306</v>
      </c>
      <c r="G138" s="10">
        <v>44718</v>
      </c>
      <c r="H138" s="2">
        <v>4.9800000000000004E-2</v>
      </c>
      <c r="I138">
        <f t="shared" si="13"/>
        <v>-1.5306938252016307</v>
      </c>
    </row>
    <row r="139" spans="3:9" x14ac:dyDescent="0.35">
      <c r="C139" s="9">
        <v>44719</v>
      </c>
      <c r="D139">
        <v>365.2</v>
      </c>
      <c r="E139">
        <v>24700</v>
      </c>
      <c r="F139">
        <f t="shared" si="12"/>
        <v>-1.9728895450275192</v>
      </c>
      <c r="G139" s="10">
        <v>44719</v>
      </c>
      <c r="H139" s="2">
        <v>5.0199999999999995E-2</v>
      </c>
      <c r="I139">
        <f t="shared" si="13"/>
        <v>-2.0230895450275193</v>
      </c>
    </row>
    <row r="140" spans="3:9" x14ac:dyDescent="0.35">
      <c r="C140" s="9">
        <v>44720</v>
      </c>
      <c r="D140">
        <v>369.5</v>
      </c>
      <c r="E140">
        <v>27300</v>
      </c>
      <c r="F140">
        <f t="shared" si="12"/>
        <v>1.177437020810518</v>
      </c>
      <c r="G140" s="10">
        <v>44720</v>
      </c>
      <c r="H140" s="2">
        <v>4.9699999999999994E-2</v>
      </c>
      <c r="I140">
        <f t="shared" si="13"/>
        <v>1.127737020810518</v>
      </c>
    </row>
    <row r="141" spans="3:9" x14ac:dyDescent="0.35">
      <c r="C141" s="9">
        <v>44721</v>
      </c>
      <c r="D141">
        <v>372.35</v>
      </c>
      <c r="E141">
        <v>27300</v>
      </c>
      <c r="F141">
        <f t="shared" si="12"/>
        <v>0.77131258457375451</v>
      </c>
      <c r="G141" s="10">
        <v>44721</v>
      </c>
      <c r="H141" s="2">
        <v>5.0099999999999999E-2</v>
      </c>
      <c r="I141">
        <f t="shared" si="13"/>
        <v>0.72121258457375448</v>
      </c>
    </row>
    <row r="142" spans="3:9" x14ac:dyDescent="0.35">
      <c r="C142" s="9">
        <v>44722</v>
      </c>
      <c r="D142">
        <v>361.15</v>
      </c>
      <c r="E142">
        <v>29900</v>
      </c>
      <c r="F142">
        <f t="shared" si="12"/>
        <v>-3.0079226534174954</v>
      </c>
      <c r="G142" s="10">
        <v>44722</v>
      </c>
      <c r="H142" s="2">
        <v>0.05</v>
      </c>
      <c r="I142">
        <f t="shared" si="13"/>
        <v>-3.0579226534174953</v>
      </c>
    </row>
    <row r="143" spans="3:9" x14ac:dyDescent="0.35">
      <c r="C143" s="9">
        <v>44725</v>
      </c>
      <c r="D143">
        <v>333</v>
      </c>
      <c r="E143">
        <v>33800</v>
      </c>
      <c r="F143">
        <f t="shared" si="12"/>
        <v>-7.7945452028243061</v>
      </c>
      <c r="G143" s="10">
        <v>44725</v>
      </c>
      <c r="H143" s="2">
        <v>4.99E-2</v>
      </c>
      <c r="I143">
        <f t="shared" si="13"/>
        <v>-7.8444452028243061</v>
      </c>
    </row>
    <row r="144" spans="3:9" x14ac:dyDescent="0.35">
      <c r="C144" s="9">
        <v>44726</v>
      </c>
      <c r="D144">
        <v>352.2</v>
      </c>
      <c r="E144">
        <v>35100</v>
      </c>
      <c r="F144">
        <f t="shared" si="12"/>
        <v>5.7657657657657619</v>
      </c>
      <c r="G144" s="10">
        <v>44726</v>
      </c>
      <c r="H144" s="2">
        <v>4.9800000000000004E-2</v>
      </c>
      <c r="I144">
        <f t="shared" si="13"/>
        <v>5.7159657657657617</v>
      </c>
    </row>
    <row r="145" spans="3:9" x14ac:dyDescent="0.35">
      <c r="C145" s="9">
        <v>44727</v>
      </c>
      <c r="D145">
        <v>347.25</v>
      </c>
      <c r="E145">
        <v>37700</v>
      </c>
      <c r="F145">
        <f t="shared" si="12"/>
        <v>-1.4054514480408826</v>
      </c>
      <c r="G145" s="10">
        <v>44727</v>
      </c>
      <c r="H145" s="2">
        <v>5.04E-2</v>
      </c>
      <c r="I145">
        <f t="shared" si="13"/>
        <v>-1.4558514480408826</v>
      </c>
    </row>
    <row r="146" spans="3:9" x14ac:dyDescent="0.35">
      <c r="C146" s="9">
        <v>44728</v>
      </c>
      <c r="D146">
        <v>335.9</v>
      </c>
      <c r="E146">
        <v>41600</v>
      </c>
      <c r="F146">
        <f t="shared" si="12"/>
        <v>-3.2685385169186532</v>
      </c>
      <c r="G146" s="10">
        <v>44728</v>
      </c>
      <c r="H146" s="2">
        <v>5.0700000000000002E-2</v>
      </c>
      <c r="I146">
        <f t="shared" si="13"/>
        <v>-3.3192385169186531</v>
      </c>
    </row>
    <row r="147" spans="3:9" x14ac:dyDescent="0.35">
      <c r="C147" s="9">
        <v>44732</v>
      </c>
      <c r="D147">
        <v>314.10000000000002</v>
      </c>
      <c r="E147">
        <v>44200</v>
      </c>
      <c r="F147">
        <f t="shared" si="12"/>
        <v>-6.4900267936885845</v>
      </c>
      <c r="G147" s="10">
        <v>44732</v>
      </c>
      <c r="H147" s="2">
        <v>5.0700000000000002E-2</v>
      </c>
      <c r="I147">
        <f t="shared" si="13"/>
        <v>-6.5407267936885845</v>
      </c>
    </row>
    <row r="148" spans="3:9" x14ac:dyDescent="0.35">
      <c r="C148" s="9">
        <v>44733</v>
      </c>
      <c r="D148">
        <v>338.45</v>
      </c>
      <c r="E148">
        <v>46800</v>
      </c>
      <c r="F148">
        <f t="shared" si="12"/>
        <v>7.7523081821075976</v>
      </c>
      <c r="G148" s="10">
        <v>44733</v>
      </c>
      <c r="H148" s="2">
        <v>5.0499999999999996E-2</v>
      </c>
      <c r="I148">
        <f t="shared" si="13"/>
        <v>7.7018081821075972</v>
      </c>
    </row>
    <row r="149" spans="3:9" x14ac:dyDescent="0.35">
      <c r="C149" s="9">
        <v>44734</v>
      </c>
      <c r="D149">
        <v>333.25</v>
      </c>
      <c r="E149">
        <v>49400</v>
      </c>
      <c r="F149">
        <f t="shared" si="12"/>
        <v>-1.5364160141822985</v>
      </c>
      <c r="G149" s="10">
        <v>44734</v>
      </c>
      <c r="H149" s="2">
        <v>5.0700000000000002E-2</v>
      </c>
      <c r="I149">
        <f t="shared" si="13"/>
        <v>-1.5871160141822984</v>
      </c>
    </row>
    <row r="150" spans="3:9" x14ac:dyDescent="0.35">
      <c r="C150" s="9">
        <v>44735</v>
      </c>
      <c r="D150">
        <v>347</v>
      </c>
      <c r="E150">
        <v>46800</v>
      </c>
      <c r="F150">
        <f t="shared" si="12"/>
        <v>4.1260315078769692</v>
      </c>
      <c r="G150" s="10">
        <v>44735</v>
      </c>
      <c r="H150" s="2">
        <v>5.1100000000000007E-2</v>
      </c>
      <c r="I150">
        <f t="shared" si="13"/>
        <v>4.0749315078769692</v>
      </c>
    </row>
    <row r="151" spans="3:9" x14ac:dyDescent="0.35">
      <c r="C151" s="9">
        <v>44736</v>
      </c>
      <c r="D151">
        <v>364.85</v>
      </c>
      <c r="E151">
        <v>46800</v>
      </c>
      <c r="F151">
        <f t="shared" si="12"/>
        <v>5.1440922190201794</v>
      </c>
      <c r="G151" s="10">
        <v>44736</v>
      </c>
      <c r="H151" s="2">
        <v>5.1100000000000007E-2</v>
      </c>
      <c r="I151">
        <f t="shared" si="13"/>
        <v>5.0929922190201795</v>
      </c>
    </row>
    <row r="152" spans="3:9" x14ac:dyDescent="0.35">
      <c r="C152" s="9">
        <v>44739</v>
      </c>
      <c r="D152">
        <v>362.1</v>
      </c>
      <c r="E152">
        <v>57200</v>
      </c>
      <c r="F152">
        <f t="shared" si="12"/>
        <v>-0.75373441140194597</v>
      </c>
      <c r="G152" s="10">
        <v>44739</v>
      </c>
      <c r="H152" s="2">
        <v>5.0799999999999998E-2</v>
      </c>
      <c r="I152">
        <f t="shared" si="13"/>
        <v>-0.80453441140194593</v>
      </c>
    </row>
    <row r="153" spans="3:9" x14ac:dyDescent="0.35">
      <c r="C153" s="9">
        <v>44740</v>
      </c>
      <c r="D153">
        <v>359.95</v>
      </c>
      <c r="E153">
        <v>70200</v>
      </c>
      <c r="F153">
        <f t="shared" si="12"/>
        <v>-0.59375863021265785</v>
      </c>
      <c r="G153" s="10">
        <v>44740</v>
      </c>
      <c r="H153" s="2">
        <v>5.0999999999999997E-2</v>
      </c>
      <c r="I153">
        <f t="shared" si="13"/>
        <v>-0.64475863021265789</v>
      </c>
    </row>
    <row r="154" spans="3:9" x14ac:dyDescent="0.35">
      <c r="C154" s="9">
        <v>44741</v>
      </c>
      <c r="D154">
        <v>358</v>
      </c>
      <c r="E154">
        <v>71500</v>
      </c>
      <c r="F154">
        <f t="shared" si="12"/>
        <v>-0.54174190859841331</v>
      </c>
      <c r="G154" s="10">
        <v>44741</v>
      </c>
      <c r="H154" s="2">
        <v>5.1299999999999998E-2</v>
      </c>
      <c r="I154">
        <f t="shared" si="13"/>
        <v>-0.59304190859841333</v>
      </c>
    </row>
    <row r="155" spans="3:9" x14ac:dyDescent="0.35">
      <c r="C155" s="9">
        <v>44742</v>
      </c>
      <c r="D155">
        <v>346.4</v>
      </c>
      <c r="E155">
        <v>120900</v>
      </c>
      <c r="F155">
        <f t="shared" si="12"/>
        <v>-3.240223463687157</v>
      </c>
      <c r="G155" s="10">
        <v>44742</v>
      </c>
      <c r="H155" s="2">
        <v>5.1399999999999994E-2</v>
      </c>
      <c r="I155">
        <f t="shared" si="13"/>
        <v>-3.2916234636871571</v>
      </c>
    </row>
    <row r="156" spans="3:9" x14ac:dyDescent="0.35">
      <c r="C156" s="9">
        <v>44743</v>
      </c>
      <c r="D156">
        <v>353.95</v>
      </c>
      <c r="E156">
        <v>0</v>
      </c>
      <c r="F156">
        <f t="shared" si="12"/>
        <v>2.179561200923791</v>
      </c>
      <c r="G156" s="10">
        <v>44743</v>
      </c>
      <c r="H156" s="2">
        <v>5.1299999999999998E-2</v>
      </c>
      <c r="I156">
        <f t="shared" si="13"/>
        <v>2.1282612009237911</v>
      </c>
    </row>
    <row r="157" spans="3:9" x14ac:dyDescent="0.35">
      <c r="C157" s="9">
        <v>44746</v>
      </c>
      <c r="D157">
        <v>349.15</v>
      </c>
      <c r="E157">
        <v>3900</v>
      </c>
      <c r="F157">
        <f t="shared" si="12"/>
        <v>-1.3561237462918523</v>
      </c>
      <c r="G157" s="10">
        <v>44746</v>
      </c>
      <c r="H157" s="2">
        <v>5.1100000000000007E-2</v>
      </c>
      <c r="I157">
        <f t="shared" si="13"/>
        <v>-1.4072237462918522</v>
      </c>
    </row>
    <row r="158" spans="3:9" x14ac:dyDescent="0.35">
      <c r="C158" s="9">
        <v>44747</v>
      </c>
      <c r="D158">
        <v>348.3</v>
      </c>
      <c r="E158">
        <v>9100</v>
      </c>
      <c r="F158">
        <f t="shared" si="12"/>
        <v>-0.24344837462407731</v>
      </c>
      <c r="G158" s="10">
        <v>44747</v>
      </c>
      <c r="H158" s="2">
        <v>5.1200000000000002E-2</v>
      </c>
      <c r="I158">
        <f t="shared" si="13"/>
        <v>-0.29464837462407734</v>
      </c>
    </row>
    <row r="159" spans="3:9" x14ac:dyDescent="0.35">
      <c r="C159" s="9">
        <v>44748</v>
      </c>
      <c r="D159">
        <v>326.35000000000002</v>
      </c>
      <c r="E159">
        <v>16900</v>
      </c>
      <c r="F159">
        <f t="shared" si="12"/>
        <v>-6.3020384725811045</v>
      </c>
      <c r="G159" s="10">
        <v>44748</v>
      </c>
      <c r="H159" s="2">
        <v>5.0900000000000001E-2</v>
      </c>
      <c r="I159">
        <f t="shared" si="13"/>
        <v>-6.3529384725811049</v>
      </c>
    </row>
    <row r="160" spans="3:9" x14ac:dyDescent="0.35">
      <c r="C160" s="9">
        <v>44749</v>
      </c>
      <c r="D160">
        <v>344.6</v>
      </c>
      <c r="E160">
        <v>23400</v>
      </c>
      <c r="F160">
        <f t="shared" si="12"/>
        <v>5.5921556611000458</v>
      </c>
      <c r="G160" s="10">
        <v>44749</v>
      </c>
      <c r="H160" s="2">
        <v>5.16E-2</v>
      </c>
      <c r="I160">
        <f t="shared" si="13"/>
        <v>5.5405556611000462</v>
      </c>
    </row>
    <row r="161" spans="3:9" x14ac:dyDescent="0.35">
      <c r="C161" s="9">
        <v>44750</v>
      </c>
      <c r="D161">
        <v>334.2</v>
      </c>
      <c r="E161">
        <v>23400</v>
      </c>
      <c r="F161">
        <f t="shared" si="12"/>
        <v>-3.0179918746372705</v>
      </c>
      <c r="G161" s="10">
        <v>44750</v>
      </c>
      <c r="H161" s="2">
        <v>5.1699999999999996E-2</v>
      </c>
      <c r="I161">
        <f t="shared" si="13"/>
        <v>-3.0696918746372703</v>
      </c>
    </row>
    <row r="162" spans="3:9" x14ac:dyDescent="0.35">
      <c r="C162" s="9">
        <v>44753</v>
      </c>
      <c r="D162">
        <v>325.64999999999998</v>
      </c>
      <c r="E162">
        <v>29900</v>
      </c>
      <c r="F162">
        <f t="shared" si="12"/>
        <v>-2.5583482944344738</v>
      </c>
      <c r="G162" s="10">
        <v>44753</v>
      </c>
      <c r="H162" s="2">
        <v>5.1500000000000004E-2</v>
      </c>
      <c r="I162">
        <f t="shared" si="13"/>
        <v>-2.6098482944344736</v>
      </c>
    </row>
    <row r="163" spans="3:9" x14ac:dyDescent="0.35">
      <c r="C163" s="9">
        <v>44754</v>
      </c>
      <c r="D163">
        <v>325.39999999999998</v>
      </c>
      <c r="E163">
        <v>40300</v>
      </c>
      <c r="F163">
        <f t="shared" si="12"/>
        <v>-7.6769537847382163E-2</v>
      </c>
      <c r="G163" s="10">
        <v>44754</v>
      </c>
      <c r="H163" s="2">
        <v>5.16E-2</v>
      </c>
      <c r="I163">
        <f t="shared" si="13"/>
        <v>-0.12836953784738217</v>
      </c>
    </row>
    <row r="164" spans="3:9" x14ac:dyDescent="0.35">
      <c r="C164" s="9">
        <v>44755</v>
      </c>
      <c r="D164">
        <v>331.25</v>
      </c>
      <c r="E164">
        <v>50700</v>
      </c>
      <c r="F164">
        <f t="shared" si="12"/>
        <v>1.7977873386601178</v>
      </c>
      <c r="G164" s="10">
        <v>44755</v>
      </c>
      <c r="H164" s="2">
        <v>5.1799999999999999E-2</v>
      </c>
      <c r="I164">
        <f t="shared" si="13"/>
        <v>1.7459873386601177</v>
      </c>
    </row>
    <row r="165" spans="3:9" x14ac:dyDescent="0.35">
      <c r="C165" s="9">
        <v>44756</v>
      </c>
      <c r="D165">
        <v>314</v>
      </c>
      <c r="E165">
        <v>67600</v>
      </c>
      <c r="F165">
        <f t="shared" si="12"/>
        <v>-5.2075471698113205</v>
      </c>
      <c r="G165" s="10">
        <v>44756</v>
      </c>
      <c r="H165" s="2">
        <v>5.2199999999999996E-2</v>
      </c>
      <c r="I165">
        <f t="shared" si="13"/>
        <v>-5.2597471698113205</v>
      </c>
    </row>
    <row r="166" spans="3:9" x14ac:dyDescent="0.35">
      <c r="C166" s="9">
        <v>44757</v>
      </c>
      <c r="D166">
        <v>313</v>
      </c>
      <c r="E166">
        <v>72800</v>
      </c>
      <c r="F166">
        <f t="shared" si="12"/>
        <v>-0.31847133757961787</v>
      </c>
      <c r="G166" s="10">
        <v>44757</v>
      </c>
      <c r="H166" s="2">
        <v>5.2300000000000006E-2</v>
      </c>
      <c r="I166">
        <f t="shared" si="13"/>
        <v>-0.37077133757961789</v>
      </c>
    </row>
    <row r="167" spans="3:9" x14ac:dyDescent="0.35">
      <c r="C167" s="9">
        <v>44760</v>
      </c>
      <c r="D167">
        <v>315.8</v>
      </c>
      <c r="E167">
        <v>84500</v>
      </c>
      <c r="F167">
        <f t="shared" si="12"/>
        <v>0.89456869009585038</v>
      </c>
      <c r="G167" s="10">
        <v>44760</v>
      </c>
      <c r="H167" s="2">
        <v>5.2300000000000006E-2</v>
      </c>
      <c r="I167">
        <f t="shared" si="13"/>
        <v>0.84226869009585037</v>
      </c>
    </row>
    <row r="168" spans="3:9" x14ac:dyDescent="0.35">
      <c r="C168" s="9">
        <v>44761</v>
      </c>
      <c r="D168">
        <v>324.89999999999998</v>
      </c>
      <c r="E168">
        <v>83200</v>
      </c>
      <c r="F168">
        <f t="shared" si="12"/>
        <v>2.8815706143128454</v>
      </c>
      <c r="G168" s="10">
        <v>44761</v>
      </c>
      <c r="H168" s="2">
        <v>5.2499999999999998E-2</v>
      </c>
      <c r="I168">
        <f t="shared" si="13"/>
        <v>2.8290706143128452</v>
      </c>
    </row>
    <row r="169" spans="3:9" x14ac:dyDescent="0.35">
      <c r="C169" s="9">
        <v>44763</v>
      </c>
      <c r="D169">
        <v>336.45</v>
      </c>
      <c r="E169">
        <v>84500</v>
      </c>
      <c r="F169">
        <f t="shared" si="12"/>
        <v>3.5549399815327827</v>
      </c>
      <c r="G169" s="10">
        <v>44763</v>
      </c>
      <c r="H169" s="2">
        <v>5.4299999999999994E-2</v>
      </c>
      <c r="I169">
        <f t="shared" si="13"/>
        <v>3.5006399815327827</v>
      </c>
    </row>
    <row r="170" spans="3:9" x14ac:dyDescent="0.35">
      <c r="C170" s="9">
        <v>44764</v>
      </c>
      <c r="D170">
        <v>333.55</v>
      </c>
      <c r="E170">
        <v>111800</v>
      </c>
      <c r="F170">
        <f t="shared" si="12"/>
        <v>-0.86194085302421686</v>
      </c>
      <c r="G170" s="10">
        <v>44764</v>
      </c>
      <c r="H170" s="2">
        <v>5.45E-2</v>
      </c>
      <c r="I170">
        <f t="shared" si="13"/>
        <v>-0.91644085302421685</v>
      </c>
    </row>
    <row r="171" spans="3:9" x14ac:dyDescent="0.35">
      <c r="C171" s="9">
        <v>44767</v>
      </c>
      <c r="D171">
        <v>332.1</v>
      </c>
      <c r="E171">
        <v>118300</v>
      </c>
      <c r="F171">
        <f t="shared" si="12"/>
        <v>-0.43471743366811227</v>
      </c>
      <c r="G171" s="10">
        <v>44767</v>
      </c>
      <c r="H171" s="2">
        <v>5.45E-2</v>
      </c>
      <c r="I171">
        <f t="shared" si="13"/>
        <v>-0.48921743366811227</v>
      </c>
    </row>
    <row r="172" spans="3:9" x14ac:dyDescent="0.35">
      <c r="C172" s="9">
        <v>44768</v>
      </c>
      <c r="D172">
        <v>318.89999999999998</v>
      </c>
      <c r="E172">
        <v>156000</v>
      </c>
      <c r="F172">
        <f t="shared" si="12"/>
        <v>-3.9747064137308179</v>
      </c>
      <c r="G172" s="10">
        <v>44768</v>
      </c>
      <c r="H172" s="2">
        <v>5.4400000000000004E-2</v>
      </c>
      <c r="I172">
        <f t="shared" si="13"/>
        <v>-4.0291064137308181</v>
      </c>
    </row>
    <row r="173" spans="3:9" x14ac:dyDescent="0.35">
      <c r="C173" s="9">
        <v>44769</v>
      </c>
      <c r="D173">
        <v>327.5</v>
      </c>
      <c r="E173">
        <v>198900</v>
      </c>
      <c r="F173">
        <f t="shared" si="12"/>
        <v>2.6967701473816317</v>
      </c>
      <c r="G173" s="10">
        <v>44769</v>
      </c>
      <c r="H173" s="2">
        <v>5.6299999999999996E-2</v>
      </c>
      <c r="I173">
        <f t="shared" si="13"/>
        <v>2.6404701473816319</v>
      </c>
    </row>
    <row r="174" spans="3:9" x14ac:dyDescent="0.35">
      <c r="C174" s="9">
        <v>44770</v>
      </c>
      <c r="D174">
        <v>331.55</v>
      </c>
      <c r="E174">
        <v>230100</v>
      </c>
      <c r="F174">
        <f t="shared" si="12"/>
        <v>1.2366412213740492</v>
      </c>
      <c r="G174" s="10">
        <v>44770</v>
      </c>
      <c r="H174" s="2">
        <v>5.5999999999999994E-2</v>
      </c>
      <c r="I174">
        <f t="shared" si="13"/>
        <v>1.1806412213740491</v>
      </c>
    </row>
    <row r="175" spans="3:9" x14ac:dyDescent="0.35">
      <c r="C175" s="9">
        <v>44771</v>
      </c>
      <c r="D175">
        <v>340.45</v>
      </c>
      <c r="E175">
        <v>2600</v>
      </c>
      <c r="F175">
        <f t="shared" si="12"/>
        <v>2.6843613331322507</v>
      </c>
      <c r="G175" s="10">
        <v>44771</v>
      </c>
      <c r="H175" s="2">
        <v>5.5999999999999994E-2</v>
      </c>
      <c r="I175">
        <f t="shared" si="13"/>
        <v>2.6283613331322506</v>
      </c>
    </row>
    <row r="176" spans="3:9" x14ac:dyDescent="0.35">
      <c r="C176" s="9">
        <v>44774</v>
      </c>
      <c r="D176">
        <v>346.75</v>
      </c>
      <c r="E176">
        <v>6500</v>
      </c>
      <c r="F176">
        <f t="shared" si="12"/>
        <v>1.850491995887799</v>
      </c>
      <c r="G176" s="10">
        <v>44774</v>
      </c>
      <c r="H176" s="2">
        <v>5.5800000000000002E-2</v>
      </c>
      <c r="I176">
        <f t="shared" si="13"/>
        <v>1.7946919958877989</v>
      </c>
    </row>
    <row r="177" spans="3:9" x14ac:dyDescent="0.35">
      <c r="C177" s="9">
        <v>44775</v>
      </c>
      <c r="D177">
        <v>336.7</v>
      </c>
      <c r="E177">
        <v>11700</v>
      </c>
      <c r="F177">
        <f t="shared" si="12"/>
        <v>-2.8983417447728943</v>
      </c>
      <c r="G177" s="10">
        <v>44775</v>
      </c>
      <c r="H177" s="2">
        <v>5.4699999999999999E-2</v>
      </c>
      <c r="I177">
        <f t="shared" si="13"/>
        <v>-2.9530417447728943</v>
      </c>
    </row>
    <row r="178" spans="3:9" x14ac:dyDescent="0.35">
      <c r="C178" s="9">
        <v>44776</v>
      </c>
      <c r="D178">
        <v>341.25</v>
      </c>
      <c r="E178">
        <v>22100</v>
      </c>
      <c r="F178">
        <f t="shared" si="12"/>
        <v>1.3513513513513546</v>
      </c>
      <c r="G178" s="10">
        <v>44776</v>
      </c>
      <c r="H178" s="2">
        <v>5.5300000000000002E-2</v>
      </c>
      <c r="I178">
        <f t="shared" si="13"/>
        <v>1.2960513513513547</v>
      </c>
    </row>
    <row r="179" spans="3:9" x14ac:dyDescent="0.35">
      <c r="C179" s="9">
        <v>44777</v>
      </c>
      <c r="D179">
        <v>350.2</v>
      </c>
      <c r="E179">
        <v>24700</v>
      </c>
      <c r="F179">
        <f t="shared" si="12"/>
        <v>2.6227106227106196</v>
      </c>
      <c r="G179" s="10">
        <v>44777</v>
      </c>
      <c r="H179" s="2">
        <v>5.5300000000000002E-2</v>
      </c>
      <c r="I179">
        <f t="shared" si="13"/>
        <v>2.5674106227106197</v>
      </c>
    </row>
    <row r="180" spans="3:9" x14ac:dyDescent="0.35">
      <c r="C180" s="9">
        <v>44778</v>
      </c>
      <c r="D180">
        <v>346.75</v>
      </c>
      <c r="E180">
        <v>23400</v>
      </c>
      <c r="F180">
        <f t="shared" si="12"/>
        <v>-0.98515134209023092</v>
      </c>
      <c r="G180" s="10">
        <v>44778</v>
      </c>
      <c r="H180" s="2">
        <v>5.5800000000000002E-2</v>
      </c>
      <c r="I180">
        <f t="shared" si="13"/>
        <v>-1.040951342090231</v>
      </c>
    </row>
    <row r="181" spans="3:9" x14ac:dyDescent="0.35">
      <c r="C181" s="9">
        <v>44781</v>
      </c>
      <c r="D181">
        <v>347.85</v>
      </c>
      <c r="E181">
        <v>29900</v>
      </c>
      <c r="F181">
        <f t="shared" si="12"/>
        <v>0.31723143475126825</v>
      </c>
      <c r="G181" s="10">
        <v>44781</v>
      </c>
      <c r="H181" s="2">
        <v>5.5800000000000002E-2</v>
      </c>
      <c r="I181">
        <f t="shared" si="13"/>
        <v>0.26143143475126823</v>
      </c>
    </row>
    <row r="182" spans="3:9" x14ac:dyDescent="0.35">
      <c r="C182" s="9">
        <v>44783</v>
      </c>
      <c r="D182">
        <v>339.25</v>
      </c>
      <c r="E182">
        <v>32500</v>
      </c>
      <c r="F182">
        <f t="shared" si="12"/>
        <v>-2.4723300273106288</v>
      </c>
      <c r="G182" s="10">
        <v>44783</v>
      </c>
      <c r="H182" s="2">
        <v>5.5300000000000002E-2</v>
      </c>
      <c r="I182">
        <f t="shared" si="13"/>
        <v>-2.5276300273106287</v>
      </c>
    </row>
    <row r="183" spans="3:9" x14ac:dyDescent="0.35">
      <c r="C183" s="9">
        <v>44784</v>
      </c>
      <c r="D183">
        <v>347.2</v>
      </c>
      <c r="E183">
        <v>37700</v>
      </c>
      <c r="F183">
        <f t="shared" si="12"/>
        <v>2.3434045689019865</v>
      </c>
      <c r="G183" s="10">
        <v>44784</v>
      </c>
      <c r="H183" s="2">
        <v>5.6100000000000004E-2</v>
      </c>
      <c r="I183">
        <f t="shared" si="13"/>
        <v>2.2873045689019866</v>
      </c>
    </row>
    <row r="184" spans="3:9" x14ac:dyDescent="0.35">
      <c r="C184" s="9">
        <v>44785</v>
      </c>
      <c r="D184">
        <v>343.8</v>
      </c>
      <c r="E184">
        <v>41600</v>
      </c>
      <c r="F184">
        <f t="shared" si="12"/>
        <v>-0.97926267281105339</v>
      </c>
      <c r="G184" s="10">
        <v>44785</v>
      </c>
      <c r="H184" s="2">
        <v>5.5500000000000001E-2</v>
      </c>
      <c r="I184">
        <f t="shared" si="13"/>
        <v>-1.0347626728110535</v>
      </c>
    </row>
    <row r="185" spans="3:9" x14ac:dyDescent="0.35">
      <c r="C185" s="9">
        <v>44789</v>
      </c>
      <c r="D185">
        <v>339.5</v>
      </c>
      <c r="E185">
        <v>52000</v>
      </c>
      <c r="F185">
        <f t="shared" si="12"/>
        <v>-1.2507271669575368</v>
      </c>
      <c r="G185" s="13">
        <v>44790</v>
      </c>
      <c r="H185" s="2">
        <v>5.5399999999999998E-2</v>
      </c>
      <c r="I185">
        <f t="shared" si="13"/>
        <v>-1.3061271669575367</v>
      </c>
    </row>
    <row r="186" spans="3:9" x14ac:dyDescent="0.35">
      <c r="C186" s="9">
        <v>44791</v>
      </c>
      <c r="D186">
        <v>338.15</v>
      </c>
      <c r="E186">
        <v>79300</v>
      </c>
      <c r="F186">
        <f t="shared" si="12"/>
        <v>-0.39764359351988893</v>
      </c>
      <c r="G186" s="10">
        <v>44791</v>
      </c>
      <c r="H186" s="2">
        <v>5.5599999999999997E-2</v>
      </c>
      <c r="I186">
        <f t="shared" si="13"/>
        <v>-0.45324359351988891</v>
      </c>
    </row>
    <row r="187" spans="3:9" x14ac:dyDescent="0.35">
      <c r="C187" s="9">
        <v>44792</v>
      </c>
      <c r="D187">
        <v>335.65</v>
      </c>
      <c r="E187">
        <v>88400</v>
      </c>
      <c r="F187">
        <f t="shared" si="12"/>
        <v>-0.73931687121100109</v>
      </c>
      <c r="G187" s="10">
        <v>44792</v>
      </c>
      <c r="H187" s="2">
        <v>5.5500000000000001E-2</v>
      </c>
      <c r="I187">
        <f t="shared" si="13"/>
        <v>-0.79481687121100109</v>
      </c>
    </row>
    <row r="188" spans="3:9" x14ac:dyDescent="0.35">
      <c r="C188" s="9">
        <v>44795</v>
      </c>
      <c r="D188">
        <v>327</v>
      </c>
      <c r="E188">
        <v>104000</v>
      </c>
      <c r="F188">
        <f t="shared" si="12"/>
        <v>-2.5770892298525183</v>
      </c>
      <c r="G188" s="10">
        <v>44795</v>
      </c>
      <c r="H188" s="2">
        <v>5.5800000000000002E-2</v>
      </c>
      <c r="I188">
        <f t="shared" si="13"/>
        <v>-2.6328892298525184</v>
      </c>
    </row>
    <row r="189" spans="3:9" x14ac:dyDescent="0.35">
      <c r="C189" s="9">
        <v>44796</v>
      </c>
      <c r="D189">
        <v>325.5</v>
      </c>
      <c r="E189">
        <v>123500</v>
      </c>
      <c r="F189">
        <f t="shared" si="12"/>
        <v>-0.45871559633027525</v>
      </c>
      <c r="G189" s="10">
        <v>44796</v>
      </c>
      <c r="H189" s="2">
        <v>5.5199999999999999E-2</v>
      </c>
      <c r="I189">
        <f t="shared" si="13"/>
        <v>-0.51391559633027528</v>
      </c>
    </row>
    <row r="190" spans="3:9" x14ac:dyDescent="0.35">
      <c r="C190" s="9">
        <v>44797</v>
      </c>
      <c r="D190">
        <v>324.10000000000002</v>
      </c>
      <c r="E190">
        <v>145600</v>
      </c>
      <c r="F190">
        <f t="shared" si="12"/>
        <v>-0.43010752688171339</v>
      </c>
      <c r="G190" s="10">
        <v>44797</v>
      </c>
      <c r="H190" s="2">
        <v>5.5800000000000002E-2</v>
      </c>
      <c r="I190">
        <f t="shared" si="13"/>
        <v>-0.4859075268817134</v>
      </c>
    </row>
    <row r="191" spans="3:9" x14ac:dyDescent="0.35">
      <c r="C191" s="9">
        <v>44798</v>
      </c>
      <c r="D191">
        <v>327.8</v>
      </c>
      <c r="E191">
        <v>162500</v>
      </c>
      <c r="F191">
        <f t="shared" si="12"/>
        <v>1.1416229558778119</v>
      </c>
      <c r="G191" s="10">
        <v>44798</v>
      </c>
      <c r="H191" s="2">
        <v>5.62E-2</v>
      </c>
      <c r="I191">
        <f t="shared" si="13"/>
        <v>1.0854229558778119</v>
      </c>
    </row>
    <row r="192" spans="3:9" x14ac:dyDescent="0.35">
      <c r="C192" s="9">
        <v>44799</v>
      </c>
      <c r="D192">
        <v>326.25</v>
      </c>
      <c r="E192">
        <v>1300</v>
      </c>
      <c r="F192">
        <f t="shared" si="12"/>
        <v>-0.47284929835265754</v>
      </c>
      <c r="G192" s="10">
        <v>44799</v>
      </c>
      <c r="H192" s="2">
        <v>5.5899999999999998E-2</v>
      </c>
      <c r="I192">
        <f t="shared" si="13"/>
        <v>-0.52874929835265749</v>
      </c>
    </row>
    <row r="193" spans="3:9" x14ac:dyDescent="0.35">
      <c r="C193" s="9">
        <v>44802</v>
      </c>
      <c r="D193">
        <v>316.45</v>
      </c>
      <c r="E193">
        <v>9100</v>
      </c>
      <c r="F193">
        <f t="shared" si="12"/>
        <v>-3.0038314176245242</v>
      </c>
      <c r="G193" s="10">
        <v>44802</v>
      </c>
      <c r="H193" s="2">
        <v>5.5999999999999994E-2</v>
      </c>
      <c r="I193">
        <f t="shared" si="13"/>
        <v>-3.0598314176245243</v>
      </c>
    </row>
    <row r="194" spans="3:9" x14ac:dyDescent="0.35">
      <c r="C194" s="9">
        <v>44803</v>
      </c>
      <c r="D194">
        <v>325.25</v>
      </c>
      <c r="E194">
        <v>7800</v>
      </c>
      <c r="F194">
        <f t="shared" si="12"/>
        <v>2.7808500553009994</v>
      </c>
      <c r="G194" s="10">
        <v>44803</v>
      </c>
      <c r="H194" s="2">
        <v>5.5899999999999998E-2</v>
      </c>
      <c r="I194">
        <f t="shared" si="13"/>
        <v>2.7249500553009995</v>
      </c>
    </row>
    <row r="195" spans="3:9" x14ac:dyDescent="0.35">
      <c r="C195" s="9">
        <v>44810</v>
      </c>
      <c r="D195">
        <v>327.25</v>
      </c>
      <c r="E195">
        <v>19500</v>
      </c>
      <c r="F195">
        <f t="shared" si="12"/>
        <v>0.61491160645657184</v>
      </c>
      <c r="G195" s="10">
        <v>44810</v>
      </c>
      <c r="H195" s="2">
        <v>5.5999999999999994E-2</v>
      </c>
      <c r="I195">
        <f t="shared" si="13"/>
        <v>0.55891160645657179</v>
      </c>
    </row>
    <row r="196" spans="3:9" x14ac:dyDescent="0.35">
      <c r="C196" s="9">
        <v>44811</v>
      </c>
      <c r="D196">
        <v>322.7</v>
      </c>
      <c r="E196">
        <v>23400</v>
      </c>
      <c r="F196">
        <f t="shared" si="12"/>
        <v>-1.3903743315508057</v>
      </c>
      <c r="G196" s="10">
        <v>44811</v>
      </c>
      <c r="H196" s="2">
        <v>5.5899999999999998E-2</v>
      </c>
      <c r="I196">
        <f t="shared" si="13"/>
        <v>-1.4462743315508058</v>
      </c>
    </row>
    <row r="197" spans="3:9" x14ac:dyDescent="0.35">
      <c r="C197" s="9">
        <v>44812</v>
      </c>
      <c r="D197">
        <v>322.7</v>
      </c>
      <c r="E197">
        <v>27300</v>
      </c>
      <c r="F197">
        <f t="shared" ref="F197:F229" si="14">((D197-D196)/D196)*100</f>
        <v>0</v>
      </c>
      <c r="G197" s="10">
        <v>44812</v>
      </c>
      <c r="H197" s="2">
        <v>5.6399999999999999E-2</v>
      </c>
      <c r="I197">
        <f t="shared" ref="I197:I229" si="15">F197-H197</f>
        <v>-5.6399999999999999E-2</v>
      </c>
    </row>
    <row r="198" spans="3:9" x14ac:dyDescent="0.35">
      <c r="C198" s="9">
        <v>44813</v>
      </c>
      <c r="D198">
        <v>332.75</v>
      </c>
      <c r="E198">
        <v>32500</v>
      </c>
      <c r="F198">
        <f t="shared" si="14"/>
        <v>3.1143476913542028</v>
      </c>
      <c r="G198" s="10">
        <v>44813</v>
      </c>
      <c r="H198" s="2">
        <v>5.6399999999999999E-2</v>
      </c>
      <c r="I198">
        <f t="shared" si="15"/>
        <v>3.0579476913542027</v>
      </c>
    </row>
    <row r="199" spans="3:9" x14ac:dyDescent="0.35">
      <c r="C199" s="9">
        <v>44816</v>
      </c>
      <c r="D199">
        <v>342.25</v>
      </c>
      <c r="E199">
        <v>36400</v>
      </c>
      <c r="F199">
        <f t="shared" si="14"/>
        <v>2.8549962434259957</v>
      </c>
      <c r="G199" s="10">
        <v>44816</v>
      </c>
      <c r="H199" s="2">
        <v>5.6600000000000004E-2</v>
      </c>
      <c r="I199">
        <f t="shared" si="15"/>
        <v>2.7983962434259957</v>
      </c>
    </row>
    <row r="200" spans="3:9" x14ac:dyDescent="0.35">
      <c r="C200" s="9">
        <v>44817</v>
      </c>
      <c r="D200">
        <v>339.3</v>
      </c>
      <c r="E200">
        <v>48100</v>
      </c>
      <c r="F200">
        <f t="shared" si="14"/>
        <v>-0.86194302410518286</v>
      </c>
      <c r="G200" s="10">
        <v>44817</v>
      </c>
      <c r="H200" s="2">
        <v>5.6600000000000004E-2</v>
      </c>
      <c r="I200">
        <f t="shared" si="15"/>
        <v>-0.91854302410518285</v>
      </c>
    </row>
    <row r="201" spans="3:9" x14ac:dyDescent="0.35">
      <c r="C201" s="9">
        <v>44818</v>
      </c>
      <c r="D201">
        <v>330.45</v>
      </c>
      <c r="E201">
        <v>55900</v>
      </c>
      <c r="F201">
        <f t="shared" si="14"/>
        <v>-2.6083112290008907</v>
      </c>
      <c r="G201" s="10">
        <v>44818</v>
      </c>
      <c r="H201" s="2">
        <v>5.7000000000000002E-2</v>
      </c>
      <c r="I201">
        <f t="shared" si="15"/>
        <v>-2.6653112290008907</v>
      </c>
    </row>
    <row r="202" spans="3:9" x14ac:dyDescent="0.35">
      <c r="C202" s="9">
        <v>44819</v>
      </c>
      <c r="D202">
        <v>322.8</v>
      </c>
      <c r="E202">
        <v>72800</v>
      </c>
      <c r="F202">
        <f t="shared" si="14"/>
        <v>-2.3150249659555087</v>
      </c>
      <c r="G202" s="10">
        <v>44819</v>
      </c>
      <c r="H202" s="2">
        <v>5.7599999999999998E-2</v>
      </c>
      <c r="I202">
        <f t="shared" si="15"/>
        <v>-2.3726249659555085</v>
      </c>
    </row>
    <row r="203" spans="3:9" x14ac:dyDescent="0.35">
      <c r="C203" s="9">
        <v>44820</v>
      </c>
      <c r="D203">
        <v>311.3</v>
      </c>
      <c r="E203">
        <v>80600</v>
      </c>
      <c r="F203">
        <f t="shared" si="14"/>
        <v>-3.5625774473358116</v>
      </c>
      <c r="G203" s="10">
        <v>44820</v>
      </c>
      <c r="H203" s="2">
        <v>5.7699999999999994E-2</v>
      </c>
      <c r="I203">
        <f t="shared" si="15"/>
        <v>-3.6202774473358117</v>
      </c>
    </row>
    <row r="204" spans="3:9" x14ac:dyDescent="0.35">
      <c r="C204" s="9">
        <v>44823</v>
      </c>
      <c r="D204">
        <v>303.3</v>
      </c>
      <c r="E204">
        <v>87100</v>
      </c>
      <c r="F204">
        <f t="shared" si="14"/>
        <v>-2.5698682942499196</v>
      </c>
      <c r="G204" s="10">
        <v>44823</v>
      </c>
      <c r="H204" s="2">
        <v>5.7800000000000004E-2</v>
      </c>
      <c r="I204">
        <f t="shared" si="15"/>
        <v>-2.6276682942499194</v>
      </c>
    </row>
    <row r="205" spans="3:9" x14ac:dyDescent="0.35">
      <c r="C205" s="9">
        <v>44824</v>
      </c>
      <c r="D205">
        <v>307.89999999999998</v>
      </c>
      <c r="E205">
        <v>84500</v>
      </c>
      <c r="F205">
        <f t="shared" si="14"/>
        <v>1.5166501813385973</v>
      </c>
      <c r="G205" s="10">
        <v>44824</v>
      </c>
      <c r="H205" s="2">
        <v>5.79E-2</v>
      </c>
      <c r="I205">
        <f t="shared" si="15"/>
        <v>1.4587501813385972</v>
      </c>
    </row>
    <row r="206" spans="3:9" x14ac:dyDescent="0.35">
      <c r="C206" s="9">
        <v>44825</v>
      </c>
      <c r="D206">
        <v>305.7</v>
      </c>
      <c r="E206">
        <v>88400</v>
      </c>
      <c r="F206">
        <f t="shared" si="14"/>
        <v>-0.71451770055212371</v>
      </c>
      <c r="G206" s="10">
        <v>44825</v>
      </c>
      <c r="H206" s="2">
        <v>5.8499999999999996E-2</v>
      </c>
      <c r="I206">
        <f t="shared" si="15"/>
        <v>-0.77301770055212371</v>
      </c>
    </row>
    <row r="207" spans="3:9" x14ac:dyDescent="0.35">
      <c r="C207" s="9">
        <v>44827</v>
      </c>
      <c r="D207">
        <v>301.39999999999998</v>
      </c>
      <c r="E207">
        <v>105300</v>
      </c>
      <c r="F207">
        <f t="shared" si="14"/>
        <v>-1.406607785410537</v>
      </c>
      <c r="G207" s="10">
        <v>44827</v>
      </c>
      <c r="H207" s="2">
        <v>5.9000000000000004E-2</v>
      </c>
      <c r="I207">
        <f t="shared" si="15"/>
        <v>-1.4656077854105369</v>
      </c>
    </row>
    <row r="208" spans="3:9" x14ac:dyDescent="0.35">
      <c r="C208" s="9">
        <v>44830</v>
      </c>
      <c r="D208">
        <v>292.75</v>
      </c>
      <c r="E208">
        <v>130000</v>
      </c>
      <c r="F208">
        <f t="shared" si="14"/>
        <v>-2.8699402786993957</v>
      </c>
      <c r="G208" s="10">
        <v>44830</v>
      </c>
      <c r="H208" s="2">
        <v>5.9400000000000001E-2</v>
      </c>
      <c r="I208">
        <f t="shared" si="15"/>
        <v>-2.9293402786993958</v>
      </c>
    </row>
    <row r="209" spans="3:9" x14ac:dyDescent="0.35">
      <c r="C209" s="9">
        <v>44831</v>
      </c>
      <c r="D209">
        <v>293.85000000000002</v>
      </c>
      <c r="E209">
        <v>144300</v>
      </c>
      <c r="F209">
        <f t="shared" si="14"/>
        <v>0.37574722459437154</v>
      </c>
      <c r="G209" s="10">
        <v>44831</v>
      </c>
      <c r="H209" s="2">
        <v>5.9699999999999996E-2</v>
      </c>
      <c r="I209">
        <f t="shared" si="15"/>
        <v>0.31604722459437157</v>
      </c>
    </row>
    <row r="210" spans="3:9" x14ac:dyDescent="0.35">
      <c r="C210" s="9">
        <v>44832</v>
      </c>
      <c r="D210">
        <v>286.89999999999998</v>
      </c>
      <c r="E210">
        <v>231400</v>
      </c>
      <c r="F210">
        <f t="shared" si="14"/>
        <v>-2.3651522885826255</v>
      </c>
      <c r="G210" s="10">
        <v>44832</v>
      </c>
      <c r="H210" s="2">
        <v>6.0999999999999999E-2</v>
      </c>
      <c r="I210">
        <f t="shared" si="15"/>
        <v>-2.4261522885826254</v>
      </c>
    </row>
    <row r="211" spans="3:9" x14ac:dyDescent="0.35">
      <c r="C211" s="9">
        <v>44833</v>
      </c>
      <c r="D211">
        <v>283.45</v>
      </c>
      <c r="E211">
        <v>341900</v>
      </c>
      <c r="F211">
        <f t="shared" si="14"/>
        <v>-1.2025095852213277</v>
      </c>
      <c r="G211" s="10">
        <v>44833</v>
      </c>
      <c r="H211" s="2">
        <v>6.0899999999999996E-2</v>
      </c>
      <c r="I211">
        <f t="shared" si="15"/>
        <v>-1.2634095852213276</v>
      </c>
    </row>
    <row r="212" spans="3:9" x14ac:dyDescent="0.35">
      <c r="C212" s="9">
        <v>44837</v>
      </c>
      <c r="D212">
        <v>281.35000000000002</v>
      </c>
      <c r="E212">
        <v>11700</v>
      </c>
      <c r="F212">
        <f t="shared" si="14"/>
        <v>-0.74087140589167966</v>
      </c>
      <c r="G212" s="10">
        <v>44837</v>
      </c>
      <c r="H212" s="2">
        <v>5.9800000000000006E-2</v>
      </c>
      <c r="I212">
        <f t="shared" si="15"/>
        <v>-0.80067140589167962</v>
      </c>
    </row>
    <row r="213" spans="3:9" x14ac:dyDescent="0.35">
      <c r="C213" s="9">
        <v>44838</v>
      </c>
      <c r="D213">
        <v>290.14999999999998</v>
      </c>
      <c r="E213">
        <v>15600</v>
      </c>
      <c r="F213">
        <f t="shared" si="14"/>
        <v>3.1277767904744818</v>
      </c>
      <c r="G213" s="10">
        <v>44838</v>
      </c>
      <c r="H213" s="2">
        <v>5.96E-2</v>
      </c>
      <c r="I213">
        <f t="shared" si="15"/>
        <v>3.0681767904744817</v>
      </c>
    </row>
    <row r="214" spans="3:9" x14ac:dyDescent="0.35">
      <c r="C214" s="9">
        <v>44840</v>
      </c>
      <c r="D214">
        <v>298.2</v>
      </c>
      <c r="E214">
        <v>16900</v>
      </c>
      <c r="F214">
        <f t="shared" si="14"/>
        <v>2.7744270205066384</v>
      </c>
      <c r="G214" s="10">
        <v>44840</v>
      </c>
      <c r="H214" s="2">
        <v>6.0899999999999996E-2</v>
      </c>
      <c r="I214">
        <f t="shared" si="15"/>
        <v>2.7135270205066382</v>
      </c>
    </row>
    <row r="215" spans="3:9" x14ac:dyDescent="0.35">
      <c r="C215" s="9">
        <v>44841</v>
      </c>
      <c r="D215">
        <v>297.89999999999998</v>
      </c>
      <c r="E215">
        <v>20800</v>
      </c>
      <c r="F215">
        <f t="shared" si="14"/>
        <v>-0.10060362173038612</v>
      </c>
      <c r="G215" s="10">
        <v>44841</v>
      </c>
      <c r="H215" s="2">
        <v>6.1200000000000004E-2</v>
      </c>
      <c r="I215">
        <f t="shared" si="15"/>
        <v>-0.16180362173038612</v>
      </c>
    </row>
    <row r="216" spans="3:9" x14ac:dyDescent="0.35">
      <c r="C216" s="9">
        <v>44844</v>
      </c>
      <c r="D216">
        <v>292</v>
      </c>
      <c r="E216">
        <v>33800</v>
      </c>
      <c r="F216">
        <f t="shared" si="14"/>
        <v>-1.9805303793219124</v>
      </c>
      <c r="G216" s="10">
        <v>44844</v>
      </c>
      <c r="H216" s="2">
        <v>6.13E-2</v>
      </c>
      <c r="I216">
        <f t="shared" si="15"/>
        <v>-2.0418303793219126</v>
      </c>
    </row>
    <row r="217" spans="3:9" x14ac:dyDescent="0.35">
      <c r="C217" s="9">
        <v>44845</v>
      </c>
      <c r="D217">
        <v>284.05</v>
      </c>
      <c r="E217">
        <v>39000</v>
      </c>
      <c r="F217">
        <f t="shared" si="14"/>
        <v>-2.7226027397260233</v>
      </c>
      <c r="G217" s="10">
        <v>44845</v>
      </c>
      <c r="H217" s="2">
        <v>6.2E-2</v>
      </c>
      <c r="I217">
        <f t="shared" si="15"/>
        <v>-2.7846027397260231</v>
      </c>
    </row>
    <row r="218" spans="3:9" x14ac:dyDescent="0.35">
      <c r="C218" s="9">
        <v>44846</v>
      </c>
      <c r="D218">
        <v>285.55</v>
      </c>
      <c r="E218">
        <v>39000</v>
      </c>
      <c r="F218">
        <f t="shared" si="14"/>
        <v>0.52807604295018484</v>
      </c>
      <c r="G218" s="10">
        <v>44846</v>
      </c>
      <c r="H218" s="2">
        <v>6.2300000000000001E-2</v>
      </c>
      <c r="I218">
        <f t="shared" si="15"/>
        <v>0.46577604295018482</v>
      </c>
    </row>
    <row r="219" spans="3:9" x14ac:dyDescent="0.35">
      <c r="C219" s="9">
        <v>44847</v>
      </c>
      <c r="D219">
        <v>282.14999999999998</v>
      </c>
      <c r="E219">
        <v>52000</v>
      </c>
      <c r="F219">
        <f t="shared" si="14"/>
        <v>-1.1906846436701222</v>
      </c>
      <c r="G219" s="10">
        <v>44847</v>
      </c>
      <c r="H219" s="2">
        <v>6.3E-2</v>
      </c>
      <c r="I219">
        <f t="shared" si="15"/>
        <v>-1.2536846436701221</v>
      </c>
    </row>
    <row r="220" spans="3:9" x14ac:dyDescent="0.35">
      <c r="C220" s="9">
        <v>44848</v>
      </c>
      <c r="D220">
        <v>284.7</v>
      </c>
      <c r="E220">
        <v>52000</v>
      </c>
      <c r="F220">
        <f t="shared" si="14"/>
        <v>0.90377458798511845</v>
      </c>
      <c r="G220" s="10">
        <v>44848</v>
      </c>
      <c r="H220" s="2">
        <v>6.3299999999999995E-2</v>
      </c>
      <c r="I220">
        <f t="shared" si="15"/>
        <v>0.84047458798511843</v>
      </c>
    </row>
    <row r="221" spans="3:9" x14ac:dyDescent="0.35">
      <c r="C221" s="9">
        <v>44851</v>
      </c>
      <c r="D221">
        <v>285.25</v>
      </c>
      <c r="E221">
        <v>59800</v>
      </c>
      <c r="F221">
        <f t="shared" si="14"/>
        <v>0.19318580962416979</v>
      </c>
      <c r="G221" s="10">
        <v>44851</v>
      </c>
      <c r="H221" s="2">
        <v>6.3E-2</v>
      </c>
      <c r="I221">
        <f t="shared" si="15"/>
        <v>0.13018580962416978</v>
      </c>
    </row>
    <row r="222" spans="3:9" x14ac:dyDescent="0.35">
      <c r="C222" s="9">
        <v>44852</v>
      </c>
      <c r="D222">
        <v>283.45</v>
      </c>
      <c r="E222">
        <v>85800</v>
      </c>
      <c r="F222">
        <f t="shared" si="14"/>
        <v>-0.63102541630149389</v>
      </c>
      <c r="G222" s="10">
        <v>44852</v>
      </c>
      <c r="H222" s="2">
        <v>6.3E-2</v>
      </c>
      <c r="I222">
        <f t="shared" si="15"/>
        <v>-0.69402541630149384</v>
      </c>
    </row>
    <row r="223" spans="3:9" x14ac:dyDescent="0.35">
      <c r="C223" s="9">
        <v>44853</v>
      </c>
      <c r="D223">
        <v>273.25</v>
      </c>
      <c r="E223">
        <v>100100</v>
      </c>
      <c r="F223">
        <f t="shared" si="14"/>
        <v>-3.5985182571882128</v>
      </c>
      <c r="G223" s="10">
        <v>44853</v>
      </c>
      <c r="H223" s="2">
        <v>6.3299999999999995E-2</v>
      </c>
      <c r="I223">
        <f t="shared" si="15"/>
        <v>-3.6618182571882127</v>
      </c>
    </row>
    <row r="224" spans="3:9" x14ac:dyDescent="0.35">
      <c r="C224" s="9">
        <v>44854</v>
      </c>
      <c r="D224">
        <v>287.45</v>
      </c>
      <c r="E224">
        <v>101400</v>
      </c>
      <c r="F224">
        <f t="shared" si="14"/>
        <v>5.1967063129002709</v>
      </c>
      <c r="G224" s="10">
        <v>44854</v>
      </c>
      <c r="H224" s="2">
        <v>6.3799999999999996E-2</v>
      </c>
      <c r="I224">
        <f t="shared" si="15"/>
        <v>5.1329063129002712</v>
      </c>
    </row>
    <row r="225" spans="3:9" x14ac:dyDescent="0.35">
      <c r="C225" s="9">
        <v>44855</v>
      </c>
      <c r="D225">
        <v>283.89999999999998</v>
      </c>
      <c r="E225">
        <v>106600</v>
      </c>
      <c r="F225">
        <f t="shared" si="14"/>
        <v>-1.2349973908505869</v>
      </c>
      <c r="G225" s="10">
        <v>44855</v>
      </c>
      <c r="H225" s="2">
        <v>6.3799999999999996E-2</v>
      </c>
      <c r="I225">
        <f t="shared" si="15"/>
        <v>-1.298797390850587</v>
      </c>
    </row>
    <row r="226" spans="3:9" x14ac:dyDescent="0.35">
      <c r="C226" s="9">
        <v>44859</v>
      </c>
      <c r="D226">
        <v>274.85000000000002</v>
      </c>
      <c r="E226">
        <v>174200</v>
      </c>
      <c r="F226">
        <f t="shared" si="14"/>
        <v>-3.1877421627333411</v>
      </c>
      <c r="G226" s="10">
        <v>44859</v>
      </c>
      <c r="H226" s="2">
        <v>6.3600000000000004E-2</v>
      </c>
      <c r="I226">
        <f t="shared" si="15"/>
        <v>-3.2513421627333412</v>
      </c>
    </row>
    <row r="227" spans="3:9" x14ac:dyDescent="0.35">
      <c r="C227" s="9">
        <v>44861</v>
      </c>
      <c r="D227">
        <v>272.2</v>
      </c>
      <c r="E227">
        <v>319800</v>
      </c>
      <c r="F227">
        <f t="shared" si="14"/>
        <v>-0.96416227032928292</v>
      </c>
      <c r="G227" s="10">
        <v>44861</v>
      </c>
      <c r="H227" s="2">
        <v>6.3799999999999996E-2</v>
      </c>
      <c r="I227">
        <f t="shared" si="15"/>
        <v>-1.027962270329283</v>
      </c>
    </row>
    <row r="228" spans="3:9" x14ac:dyDescent="0.35">
      <c r="C228" s="9">
        <v>44862</v>
      </c>
      <c r="D228">
        <v>267.3</v>
      </c>
      <c r="E228">
        <v>28000</v>
      </c>
      <c r="F228">
        <f t="shared" si="14"/>
        <v>-1.8001469507714831</v>
      </c>
      <c r="G228" s="10">
        <v>44862</v>
      </c>
      <c r="H228" s="2">
        <v>6.4500000000000002E-2</v>
      </c>
      <c r="I228">
        <f t="shared" si="15"/>
        <v>-1.8646469507714831</v>
      </c>
    </row>
    <row r="229" spans="3:9" x14ac:dyDescent="0.35">
      <c r="C229" s="9">
        <v>44865</v>
      </c>
      <c r="D229">
        <v>275.05</v>
      </c>
      <c r="E229">
        <v>54000</v>
      </c>
      <c r="F229">
        <f t="shared" si="14"/>
        <v>2.8993640104751215</v>
      </c>
      <c r="G229" s="10">
        <v>44865</v>
      </c>
      <c r="H229" s="2">
        <v>6.4399999999999999E-2</v>
      </c>
      <c r="I229">
        <f t="shared" si="15"/>
        <v>2.8349640104751215</v>
      </c>
    </row>
    <row r="230" spans="3:9" x14ac:dyDescent="0.35">
      <c r="F230"/>
      <c r="H2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BSOFT_NEAR</vt:lpstr>
      <vt:lpstr>BSOFT_FAR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</dc:creator>
  <cp:lastModifiedBy>manas</cp:lastModifiedBy>
  <dcterms:created xsi:type="dcterms:W3CDTF">2022-12-05T12:17:04Z</dcterms:created>
  <dcterms:modified xsi:type="dcterms:W3CDTF">2022-12-05T12:37:13Z</dcterms:modified>
</cp:coreProperties>
</file>