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5" windowWidth="7500" windowHeight="8100" tabRatio="601" firstSheet="3" activeTab="7"/>
  </bookViews>
  <sheets>
    <sheet name="All India" sheetId="2" r:id="rId1"/>
    <sheet name="Statewise 2009-10" sheetId="1" r:id="rId2"/>
    <sheet name="Statewise 2010-11" sheetId="3" r:id="rId3"/>
    <sheet name="Statewise 2011-12 " sheetId="4" r:id="rId4"/>
    <sheet name="Statewise 2012-13 " sheetId="8" r:id="rId5"/>
    <sheet name="Statewise 2013-14" sheetId="5" r:id="rId6"/>
    <sheet name="Statewise 2014-15" sheetId="6" r:id="rId7"/>
    <sheet name="statewise 2015-16" sheetId="9" r:id="rId8"/>
  </sheets>
  <definedNames>
    <definedName name="\c" localSheetId="3">'Statewise 2009-10'!#REF!</definedName>
    <definedName name="\c" localSheetId="4">'Statewise 2009-10'!#REF!</definedName>
    <definedName name="\c">'Statewise 2009-10'!#REF!</definedName>
    <definedName name="\x">#N/A</definedName>
    <definedName name="\z">#N/A</definedName>
    <definedName name="_Regression_Int" localSheetId="1" hidden="1">1</definedName>
    <definedName name="ABC">#N/A</definedName>
    <definedName name="_xlnm.Print_Area" localSheetId="0">'All India'!$A$1:$AJ$31</definedName>
    <definedName name="_xlnm.Print_Area" localSheetId="1">'Statewise 2009-10'!$A$1:$AJ$63</definedName>
    <definedName name="_xlnm.Print_Area" localSheetId="2">'Statewise 2010-11'!$A$1:$AJ$61</definedName>
    <definedName name="_xlnm.Print_Area" localSheetId="3">'Statewise 2011-12 '!$A$1:$AI$59</definedName>
    <definedName name="_xlnm.Print_Area" localSheetId="4">'Statewise 2012-13 '!$A$1:$AI$60</definedName>
    <definedName name="_xlnm.Print_Area" localSheetId="6">'Statewise 2014-15'!$A$1:$AK$41</definedName>
    <definedName name="_xlnm.Print_Area" localSheetId="7">'statewise 2015-16'!$A$1:$AJ$37</definedName>
    <definedName name="Print_Area_MI" localSheetId="1">'Statewise 2009-10'!#REF!</definedName>
    <definedName name="_xlnm.Print_Titles" localSheetId="0">'All India'!$A:$A</definedName>
    <definedName name="_xlnm.Print_Titles" localSheetId="1">'Statewise 2009-10'!$A:$A</definedName>
    <definedName name="_xlnm.Print_Titles" localSheetId="2">'Statewise 2010-11'!$A:$A</definedName>
    <definedName name="_xlnm.Print_Titles" localSheetId="3">'Statewise 2011-12 '!$A:$A</definedName>
    <definedName name="_xlnm.Print_Titles" localSheetId="4">'Statewise 2012-13 '!$A:$A</definedName>
    <definedName name="_xlnm.Print_Titles" localSheetId="5">'Statewise 2013-14'!$A:$A</definedName>
    <definedName name="X">#N/A</definedName>
  </definedNames>
  <calcPr calcId="144525"/>
</workbook>
</file>

<file path=xl/calcChain.xml><?xml version="1.0" encoding="utf-8"?>
<calcChain xmlns="http://schemas.openxmlformats.org/spreadsheetml/2006/main">
  <c r="O32" i="9" l="1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39" i="6" l="1"/>
  <c r="O38" i="6"/>
  <c r="O37" i="6"/>
  <c r="O36" i="6"/>
  <c r="O35" i="6"/>
  <c r="O33" i="6"/>
  <c r="O32" i="6"/>
  <c r="O31" i="6"/>
  <c r="O30" i="6"/>
  <c r="O29" i="6"/>
  <c r="O24" i="6"/>
  <c r="O23" i="6"/>
  <c r="O22" i="6"/>
  <c r="O21" i="6"/>
  <c r="O20" i="6"/>
  <c r="O19" i="6"/>
  <c r="O18" i="6"/>
  <c r="O17" i="6"/>
  <c r="O16" i="6"/>
  <c r="O14" i="6"/>
  <c r="O13" i="6"/>
  <c r="O12" i="6"/>
  <c r="O10" i="6"/>
  <c r="AH37" i="5" l="1"/>
  <c r="AF37" i="5" l="1"/>
  <c r="AE37" i="5"/>
  <c r="AD37" i="5"/>
  <c r="AC37" i="5"/>
  <c r="AA37" i="5"/>
  <c r="Z37" i="5"/>
  <c r="Y37" i="5"/>
  <c r="W37" i="5"/>
  <c r="V37" i="5"/>
  <c r="U37" i="5"/>
  <c r="T37" i="5"/>
  <c r="M37" i="5"/>
  <c r="L37" i="5"/>
  <c r="I37" i="5"/>
  <c r="H37" i="5"/>
  <c r="E37" i="5"/>
  <c r="C37" i="5"/>
  <c r="AG36" i="5"/>
  <c r="AG35" i="5"/>
  <c r="AG34" i="5"/>
  <c r="AG33" i="5"/>
  <c r="AG31" i="5"/>
  <c r="AG30" i="5"/>
  <c r="AG29" i="5"/>
  <c r="AG28" i="5"/>
  <c r="AG23" i="5"/>
  <c r="AG22" i="5"/>
  <c r="AG21" i="5"/>
  <c r="AG20" i="5"/>
  <c r="G20" i="5"/>
  <c r="G37" i="5" s="1"/>
  <c r="AG19" i="5"/>
  <c r="AG18" i="5"/>
  <c r="AG17" i="5"/>
  <c r="AG16" i="5"/>
  <c r="AG15" i="5"/>
  <c r="AG14" i="5"/>
  <c r="AG12" i="5"/>
  <c r="AG11" i="5"/>
  <c r="AG9" i="5"/>
  <c r="AG37" i="5" l="1"/>
  <c r="AD36" i="8" l="1"/>
  <c r="AD12" i="8" s="1"/>
  <c r="AH12" i="8"/>
  <c r="AG12" i="8"/>
  <c r="AE12" i="8"/>
  <c r="AC12" i="8"/>
  <c r="AB12" i="8"/>
  <c r="AA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C52" i="3" l="1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B52" i="3"/>
</calcChain>
</file>

<file path=xl/sharedStrings.xml><?xml version="1.0" encoding="utf-8"?>
<sst xmlns="http://schemas.openxmlformats.org/spreadsheetml/2006/main" count="2027" uniqueCount="258">
  <si>
    <t>('000 hectare)</t>
  </si>
  <si>
    <t>Total</t>
  </si>
  <si>
    <t xml:space="preserve"> </t>
  </si>
  <si>
    <t>Food</t>
  </si>
  <si>
    <t>Year/State/</t>
  </si>
  <si>
    <t>grains</t>
  </si>
  <si>
    <t>Ground-</t>
  </si>
  <si>
    <t>Sesa-</t>
  </si>
  <si>
    <t>Rapeseed</t>
  </si>
  <si>
    <t xml:space="preserve"> Linseed</t>
  </si>
  <si>
    <t xml:space="preserve"> Castor</t>
  </si>
  <si>
    <t>Cotton</t>
  </si>
  <si>
    <t>Jute</t>
  </si>
  <si>
    <t>Union Territory</t>
  </si>
  <si>
    <t>Other</t>
  </si>
  <si>
    <t>nut</t>
  </si>
  <si>
    <t>mum</t>
  </si>
  <si>
    <t xml:space="preserve">   and</t>
  </si>
  <si>
    <t xml:space="preserve"> seed</t>
  </si>
  <si>
    <t>oilseeds</t>
  </si>
  <si>
    <t>Mesta</t>
  </si>
  <si>
    <t>Tea</t>
  </si>
  <si>
    <t>Coffee</t>
  </si>
  <si>
    <t xml:space="preserve"> Banana</t>
  </si>
  <si>
    <t>Sugar</t>
  </si>
  <si>
    <t>Tobacco</t>
  </si>
  <si>
    <t xml:space="preserve"> Potato</t>
  </si>
  <si>
    <t xml:space="preserve"> Black</t>
  </si>
  <si>
    <t>Chill-</t>
  </si>
  <si>
    <t>Ginger</t>
  </si>
  <si>
    <t>Coconut</t>
  </si>
  <si>
    <t>Tur-</t>
  </si>
  <si>
    <t>Rice</t>
  </si>
  <si>
    <t>Jowar</t>
  </si>
  <si>
    <t>Bajra</t>
  </si>
  <si>
    <t>Maize</t>
  </si>
  <si>
    <t>Ragi</t>
  </si>
  <si>
    <t>Small</t>
  </si>
  <si>
    <t>Wheat</t>
  </si>
  <si>
    <t>Barley</t>
  </si>
  <si>
    <t>Gram</t>
  </si>
  <si>
    <t>Tur</t>
  </si>
  <si>
    <t>Pulses</t>
  </si>
  <si>
    <t>mustard</t>
  </si>
  <si>
    <t>(Tapped</t>
  </si>
  <si>
    <t>cane</t>
  </si>
  <si>
    <t xml:space="preserve"> Pepper</t>
  </si>
  <si>
    <t>ies</t>
  </si>
  <si>
    <t>meric</t>
  </si>
  <si>
    <t>millets</t>
  </si>
  <si>
    <t>area)</t>
  </si>
  <si>
    <t xml:space="preserve">     1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</si>
  <si>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</si>
  <si>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</si>
  <si>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</si>
  <si>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</si>
  <si>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</si>
  <si>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</si>
  <si>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</si>
  <si>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</si>
  <si>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</si>
  <si>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</si>
  <si>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State:</t>
  </si>
  <si>
    <t>-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</si>
  <si>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</si>
  <si>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</si>
  <si>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</si>
  <si>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</si>
  <si>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</si>
  <si>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</si>
  <si>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</si>
  <si>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</si>
  <si>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</si>
  <si>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</si>
  <si>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</si>
  <si>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</si>
  <si>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</si>
  <si>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</si>
  <si>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</si>
  <si>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</si>
  <si>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 </t>
  </si>
  <si>
    <t xml:space="preserve"> Punjab</t>
  </si>
  <si>
    <t xml:space="preserve"> Rajasthan</t>
  </si>
  <si>
    <t xml:space="preserve"> Sikkim 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</si>
  <si>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</si>
  <si>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</si>
  <si>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</si>
  <si>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</si>
  <si>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</si>
  <si>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</si>
  <si>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</si>
  <si>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</si>
  <si>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</si>
  <si>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</si>
  <si>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</si>
  <si>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>Andhra Pradesh</t>
  </si>
  <si>
    <t>Oilseeds</t>
  </si>
  <si>
    <t>Jharkhand</t>
  </si>
  <si>
    <t>Chhattisgarh</t>
  </si>
  <si>
    <t xml:space="preserve"> 2001-02</t>
  </si>
  <si>
    <t xml:space="preserve"> 2002-03</t>
  </si>
  <si>
    <t xml:space="preserve"> -</t>
  </si>
  <si>
    <t xml:space="preserve"> 2003-04</t>
  </si>
  <si>
    <t xml:space="preserve"> 2004-05</t>
  </si>
  <si>
    <t xml:space="preserve"> 2005-06</t>
  </si>
  <si>
    <t xml:space="preserve"> 2006-07</t>
  </si>
  <si>
    <t>..</t>
  </si>
  <si>
    <t xml:space="preserve"> Table 8.2-AREA UNDER PRINCIPAL CROPS</t>
  </si>
  <si>
    <t xml:space="preserve"> 2007-08</t>
  </si>
  <si>
    <t xml:space="preserve"> 2008-09</t>
  </si>
  <si>
    <t xml:space="preserve"> 2.  Tea Board, Ministry of Commerce &amp; Industry</t>
  </si>
  <si>
    <t xml:space="preserve"> 4. Rubber Board, Ministry of Commerce &amp; Industry</t>
  </si>
  <si>
    <t xml:space="preserve"> (*)</t>
  </si>
  <si>
    <t>AGRICULTURE</t>
  </si>
  <si>
    <t xml:space="preserve"> Uttarakhand</t>
  </si>
  <si>
    <t xml:space="preserve"> Puducherry</t>
  </si>
  <si>
    <t xml:space="preserve"> 2009-10</t>
  </si>
  <si>
    <t xml:space="preserve"> 2010-11</t>
  </si>
  <si>
    <t>770@</t>
  </si>
  <si>
    <t xml:space="preserve">1835&amp; </t>
  </si>
  <si>
    <t>Food grains (cereals)</t>
  </si>
  <si>
    <t>Food grains(pulses)</t>
  </si>
  <si>
    <t>#</t>
  </si>
  <si>
    <t>3.  Coffee Board, Ministry of Commerce &amp; Industry</t>
  </si>
  <si>
    <t xml:space="preserve"> (*) Relates to the nine number of oilseeds viz.,  groundnut, sesamum, rapeseed and mustard, linseed, castor seed,  nigerseed, safflower, sunflower and soya been. </t>
  </si>
  <si>
    <t>Note : Totals may not tally due to rounding off of figure.</t>
  </si>
  <si>
    <t xml:space="preserve"> @ It also include  84.2 '000 hectare as other states.</t>
  </si>
  <si>
    <t xml:space="preserve"> &amp; It also include 178.0 '000 hectare as other states</t>
  </si>
  <si>
    <t>2011-12</t>
  </si>
  <si>
    <t>Total Cereals</t>
  </si>
  <si>
    <t>405 P</t>
  </si>
  <si>
    <t>410 P</t>
  </si>
  <si>
    <t xml:space="preserve"> 2011-12</t>
  </si>
  <si>
    <t>P - Provisional</t>
  </si>
  <si>
    <t>2010-11</t>
  </si>
  <si>
    <t>Natural Rubber</t>
  </si>
  <si>
    <t>Year</t>
  </si>
  <si>
    <t>4. Rubber Board, Ministry of Commerce &amp; Industry</t>
  </si>
  <si>
    <t>2012-13</t>
  </si>
  <si>
    <t xml:space="preserve"> 2012-13</t>
  </si>
  <si>
    <t>#  these states together account for 46 thousend hectares area under cotton.</t>
  </si>
  <si>
    <t>'#   these states account for  33 thousand hectares under cotton.</t>
  </si>
  <si>
    <t>Chilli</t>
  </si>
  <si>
    <t>Turmeric</t>
  </si>
  <si>
    <t xml:space="preserve"> - </t>
  </si>
  <si>
    <t>Chillies</t>
  </si>
  <si>
    <t>NE states accounted for 5.1 thousand hectares under coffee production.</t>
  </si>
  <si>
    <t xml:space="preserve">#   these states together accounted for 50 thousand hectares under cotton </t>
  </si>
  <si>
    <t>2013-14</t>
  </si>
  <si>
    <t>Kharif</t>
  </si>
  <si>
    <t>Rabi</t>
  </si>
  <si>
    <t>Coarse Cereals</t>
  </si>
  <si>
    <t>Foodgrains</t>
  </si>
  <si>
    <t>State/ UT</t>
  </si>
  <si>
    <t>Gujarat</t>
  </si>
  <si>
    <t>Himachal Pradesh</t>
  </si>
  <si>
    <t>Karnataka</t>
  </si>
  <si>
    <t>Kerala</t>
  </si>
  <si>
    <t>Maharashtra</t>
  </si>
  <si>
    <t>Punjab</t>
  </si>
  <si>
    <t>West Bengal</t>
  </si>
  <si>
    <t>Others</t>
  </si>
  <si>
    <t>Haryana</t>
  </si>
  <si>
    <t>Jammu &amp; Kashmir</t>
  </si>
  <si>
    <t>Madhya Pradesh</t>
  </si>
  <si>
    <t>Rajasthan</t>
  </si>
  <si>
    <t>Uttar Pradesh</t>
  </si>
  <si>
    <t>Area : ('000 hectares)</t>
  </si>
  <si>
    <t xml:space="preserve">Bajra </t>
  </si>
  <si>
    <t>Urad</t>
  </si>
  <si>
    <t>Moong</t>
  </si>
  <si>
    <t>Assam</t>
  </si>
  <si>
    <t>Bihar</t>
  </si>
  <si>
    <t xml:space="preserve">Kerala </t>
  </si>
  <si>
    <t>Orissa</t>
  </si>
  <si>
    <t>Tamilnadu</t>
  </si>
  <si>
    <t>Uttarakhand</t>
  </si>
  <si>
    <t xml:space="preserve">All-India </t>
  </si>
  <si>
    <t>Groundnut</t>
  </si>
  <si>
    <t>Castorseed</t>
  </si>
  <si>
    <t>Sesamum</t>
  </si>
  <si>
    <t>Nigerseed</t>
  </si>
  <si>
    <t>Soyabean</t>
  </si>
  <si>
    <t>Sunflower</t>
  </si>
  <si>
    <t>R &amp; M</t>
  </si>
  <si>
    <t>Linseed</t>
  </si>
  <si>
    <t>Safflower</t>
  </si>
  <si>
    <t>Total Oilseeds</t>
  </si>
  <si>
    <t>Sugarcane</t>
  </si>
  <si>
    <t>Cotton *</t>
  </si>
  <si>
    <t>Jute **</t>
  </si>
  <si>
    <t>Mesta **</t>
  </si>
  <si>
    <t>Jute &amp; Mesta**</t>
  </si>
  <si>
    <t xml:space="preserve">All-India  </t>
  </si>
  <si>
    <t>Other Pulses</t>
  </si>
  <si>
    <t>Small Millets Kharif</t>
  </si>
  <si>
    <t>State/UT</t>
  </si>
  <si>
    <t>Small Millets</t>
  </si>
  <si>
    <t xml:space="preserve">Gujarat   </t>
  </si>
  <si>
    <t xml:space="preserve">Himachal Pradesh </t>
  </si>
  <si>
    <t xml:space="preserve">Kerala  </t>
  </si>
  <si>
    <t xml:space="preserve">Tamil Nadu </t>
  </si>
  <si>
    <t>All india</t>
  </si>
  <si>
    <t>Jowar Total</t>
  </si>
  <si>
    <t>Rice Total</t>
  </si>
  <si>
    <t>Maize Total</t>
  </si>
  <si>
    <t>Coarse Cereals     Total</t>
  </si>
  <si>
    <t>Cereals Total</t>
  </si>
  <si>
    <t>Urad Total</t>
  </si>
  <si>
    <t>Moong  Total</t>
  </si>
  <si>
    <t>Other Pulses Total</t>
  </si>
  <si>
    <t>Pulses   Total</t>
  </si>
  <si>
    <t>Foodgrains Total</t>
  </si>
  <si>
    <t>J &amp; M</t>
  </si>
  <si>
    <t>tobacco</t>
  </si>
  <si>
    <t>Sanhemp</t>
  </si>
  <si>
    <t>Groundnut Total</t>
  </si>
  <si>
    <t>Sunflower Total</t>
  </si>
  <si>
    <t>Turmeric-</t>
  </si>
  <si>
    <t xml:space="preserve"> Black Pepper</t>
  </si>
  <si>
    <t xml:space="preserve">405 </t>
  </si>
  <si>
    <t xml:space="preserve">410 </t>
  </si>
  <si>
    <t xml:space="preserve"> Table 8.2-AREA UNDER PRINCIPAL CROPS(2013-14)</t>
  </si>
  <si>
    <t>423(P)</t>
  </si>
  <si>
    <t>Natural Rubber(Tapped Area)</t>
  </si>
  <si>
    <t>Tea*</t>
  </si>
  <si>
    <t>* Area as on 31.12.2013</t>
  </si>
  <si>
    <t xml:space="preserve">All India </t>
  </si>
  <si>
    <t>All Nine oilseeds (*)</t>
  </si>
  <si>
    <t>Sources: 1. Directorate of Economics and Statistics, Ministry of Agriculture And Farmers Welfare</t>
  </si>
  <si>
    <t>Sources: 1. Directorate of Economics and Statistics, Ministry of Agriculture and Farmers Welfare</t>
  </si>
  <si>
    <t>2014-15</t>
  </si>
  <si>
    <t xml:space="preserve"> Table 8.2-AREA UNDER PRINCIPAL CROPS (2014-15)</t>
  </si>
  <si>
    <t xml:space="preserve">Andhra Pradesh </t>
  </si>
  <si>
    <t>Telangana</t>
  </si>
  <si>
    <t>(State-wise Fourth Advance Estimates of Area under  Principle Crops during 2015-16)</t>
  </si>
  <si>
    <t>2069 P</t>
  </si>
  <si>
    <t>845 P</t>
  </si>
  <si>
    <t>189 P</t>
  </si>
  <si>
    <t>124 P</t>
  </si>
  <si>
    <t>744 P</t>
  </si>
  <si>
    <t>138 P</t>
  </si>
  <si>
    <t>1976 P</t>
  </si>
  <si>
    <t>567 P</t>
  </si>
  <si>
    <t>* Area as on 31.12.2013            P:  Provisional</t>
  </si>
  <si>
    <t>Tea (P)</t>
  </si>
  <si>
    <t>P: Provisional</t>
  </si>
  <si>
    <t>Goa</t>
  </si>
  <si>
    <t>Manipur</t>
  </si>
  <si>
    <t>Meghalaya</t>
  </si>
  <si>
    <t>Mizoram</t>
  </si>
  <si>
    <t>Nagaland</t>
  </si>
  <si>
    <t>Tripura</t>
  </si>
  <si>
    <t>Arunachal Pradesh</t>
  </si>
  <si>
    <t>Coffee#</t>
  </si>
  <si>
    <t>#: Figure include Telangana</t>
  </si>
  <si>
    <t>2015-16</t>
  </si>
  <si>
    <t>2.  Tea Board, Ministry of Commerce &amp;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</si>
</sst>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"/>
    <numFmt numFmtId="165" formatCode="0.0"/>
  </numFmts>
  <fonts count="31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Courier"/>
      <family val="3"/>
    </font>
    <font>
      <b/>
      <sz val="10"/>
      <name val="Times New Roman"/>
      <family val="1"/>
    </font>
    <font>
      <sz val="8"/>
      <name val="Courier"/>
      <family val="3"/>
    </font>
    <font>
      <b/>
      <sz val="10"/>
      <name val="Courier"/>
      <family val="3"/>
    </font>
    <font>
      <b/>
      <sz val="8"/>
      <color indexed="8"/>
      <name val="Times New Roman"/>
      <family val="1"/>
    </font>
    <font>
      <sz val="14"/>
      <color indexed="8"/>
      <name val="Times New Roman"/>
      <family val="1"/>
    </font>
    <font>
      <sz val="14"/>
      <name val="Courier"/>
      <family val="3"/>
    </font>
    <font>
      <b/>
      <sz val="14"/>
      <color indexed="8"/>
      <name val="Times New Roman"/>
      <family val="1"/>
    </font>
    <font>
      <b/>
      <sz val="14"/>
      <name val="Courier"/>
      <family val="3"/>
    </font>
    <font>
      <sz val="14"/>
      <color indexed="8"/>
      <name val="Courier"/>
      <family val="3"/>
    </font>
    <font>
      <sz val="14"/>
      <color rgb="FFFF0000"/>
      <name val="Courier"/>
      <family val="3"/>
    </font>
    <font>
      <sz val="14"/>
      <color theme="1"/>
      <name val="Courier"/>
      <family val="3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Courier"/>
      <family val="3"/>
    </font>
    <font>
      <b/>
      <sz val="11"/>
      <name val="Courier"/>
      <family val="3"/>
    </font>
    <font>
      <b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164" fontId="0" fillId="0" borderId="0"/>
    <xf numFmtId="164" fontId="2" fillId="0" borderId="0"/>
    <xf numFmtId="0" fontId="26" fillId="0" borderId="0"/>
    <xf numFmtId="0" fontId="1" fillId="0" borderId="0"/>
    <xf numFmtId="9" fontId="26" fillId="0" borderId="0" applyFont="0" applyFill="0" applyBorder="0" applyAlignment="0" applyProtection="0"/>
  </cellStyleXfs>
  <cellXfs count="533">
    <xf numFmtId="164" fontId="0" fillId="0" borderId="0" xfId="0"/>
    <xf numFmtId="164" fontId="3" fillId="0" borderId="0" xfId="0" applyFont="1"/>
    <xf numFmtId="164" fontId="5" fillId="2" borderId="0" xfId="0" applyFont="1" applyFill="1"/>
    <xf numFmtId="49" fontId="4" fillId="2" borderId="0" xfId="0" applyNumberFormat="1" applyFont="1" applyFill="1" applyAlignment="1">
      <alignment horizontal="center"/>
    </xf>
    <xf numFmtId="164" fontId="5" fillId="2" borderId="0" xfId="0" applyFont="1" applyFill="1" applyBorder="1" applyAlignment="1" applyProtection="1">
      <alignment horizontal="center"/>
    </xf>
    <xf numFmtId="164" fontId="5" fillId="2" borderId="0" xfId="0" applyFont="1" applyFill="1" applyBorder="1" applyAlignment="1">
      <alignment horizontal="center"/>
    </xf>
    <xf numFmtId="164" fontId="6" fillId="2" borderId="1" xfId="0" applyFont="1" applyFill="1" applyBorder="1" applyAlignment="1" applyProtection="1">
      <alignment horizontal="center"/>
    </xf>
    <xf numFmtId="164" fontId="6" fillId="2" borderId="1" xfId="0" applyFont="1" applyFill="1" applyBorder="1" applyAlignment="1">
      <alignment horizontal="center"/>
    </xf>
    <xf numFmtId="164" fontId="3" fillId="2" borderId="1" xfId="0" applyFont="1" applyFill="1" applyBorder="1"/>
    <xf numFmtId="164" fontId="6" fillId="2" borderId="0" xfId="0" applyFont="1" applyFill="1" applyBorder="1" applyAlignment="1">
      <alignment horizontal="center"/>
    </xf>
    <xf numFmtId="164" fontId="6" fillId="2" borderId="0" xfId="0" applyFont="1" applyFill="1" applyBorder="1" applyAlignment="1" applyProtection="1">
      <alignment horizontal="right"/>
    </xf>
    <xf numFmtId="164" fontId="6" fillId="2" borderId="1" xfId="0" applyFont="1" applyFill="1" applyBorder="1" applyAlignment="1" applyProtection="1">
      <alignment horizontal="right"/>
    </xf>
    <xf numFmtId="164" fontId="6" fillId="2" borderId="1" xfId="0" applyFont="1" applyFill="1" applyBorder="1"/>
    <xf numFmtId="164" fontId="6" fillId="2" borderId="0" xfId="0" applyFont="1" applyFill="1" applyBorder="1"/>
    <xf numFmtId="164" fontId="6" fillId="2" borderId="1" xfId="0" applyFont="1" applyFill="1" applyBorder="1" applyAlignment="1" applyProtection="1">
      <alignment horizontal="fill"/>
    </xf>
    <xf numFmtId="164" fontId="3" fillId="2" borderId="1" xfId="0" applyFont="1" applyFill="1" applyBorder="1" applyAlignment="1" applyProtection="1">
      <alignment horizontal="center"/>
    </xf>
    <xf numFmtId="164" fontId="3" fillId="3" borderId="1" xfId="0" applyFont="1" applyFill="1" applyBorder="1" applyAlignment="1" applyProtection="1">
      <alignment horizontal="left"/>
    </xf>
    <xf numFmtId="1" fontId="3" fillId="3" borderId="1" xfId="0" applyNumberFormat="1" applyFont="1" applyFill="1" applyBorder="1" applyAlignment="1" applyProtection="1">
      <alignment horizontal="right"/>
    </xf>
    <xf numFmtId="1" fontId="6" fillId="3" borderId="1" xfId="0" applyNumberFormat="1" applyFont="1" applyFill="1" applyBorder="1" applyAlignment="1" applyProtection="1">
      <alignment horizontal="right"/>
    </xf>
    <xf numFmtId="1" fontId="3" fillId="3" borderId="1" xfId="0" quotePrefix="1" applyNumberFormat="1" applyFont="1" applyFill="1" applyBorder="1" applyAlignment="1">
      <alignment horizontal="right"/>
    </xf>
    <xf numFmtId="1" fontId="3" fillId="3" borderId="1" xfId="0" applyNumberFormat="1" applyFont="1" applyFill="1" applyBorder="1" applyProtection="1"/>
    <xf numFmtId="164" fontId="3" fillId="4" borderId="0" xfId="0" applyFont="1" applyFill="1"/>
    <xf numFmtId="164" fontId="3" fillId="0" borderId="0" xfId="0" applyNumberFormat="1" applyFont="1" applyFill="1" applyAlignment="1" applyProtection="1">
      <alignment horizontal="center"/>
    </xf>
    <xf numFmtId="164" fontId="3" fillId="0" borderId="0" xfId="0" applyNumberFormat="1" applyFont="1" applyFill="1" applyProtection="1"/>
    <xf numFmtId="164" fontId="3" fillId="0" borderId="0" xfId="0" applyFont="1" applyFill="1"/>
    <xf numFmtId="2" fontId="7" fillId="0" borderId="2" xfId="0" applyNumberFormat="1" applyFont="1" applyFill="1" applyBorder="1" applyAlignment="1"/>
    <xf numFmtId="49" fontId="3" fillId="0" borderId="0" xfId="0" applyNumberFormat="1" applyFont="1" applyFill="1" applyAlignment="1">
      <alignment horizontal="center"/>
    </xf>
    <xf numFmtId="164" fontId="3" fillId="0" borderId="0" xfId="0" applyFont="1" applyFill="1" applyAlignment="1" applyProtection="1">
      <alignment horizontal="left"/>
    </xf>
    <xf numFmtId="164" fontId="3" fillId="0" borderId="0" xfId="0" applyFont="1" applyFill="1" applyAlignment="1" applyProtection="1">
      <alignment horizontal="center"/>
    </xf>
    <xf numFmtId="1" fontId="3" fillId="3" borderId="0" xfId="0" applyNumberFormat="1" applyFont="1" applyFill="1" applyBorder="1" applyAlignment="1" applyProtection="1">
      <alignment horizontal="right"/>
    </xf>
    <xf numFmtId="1" fontId="3" fillId="3" borderId="0" xfId="0" quotePrefix="1" applyNumberFormat="1" applyFont="1" applyFill="1" applyBorder="1" applyAlignment="1">
      <alignment horizontal="right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" fontId="3" fillId="4" borderId="4" xfId="0" applyNumberFormat="1" applyFont="1" applyFill="1" applyBorder="1" applyAlignment="1" applyProtection="1">
      <alignment horizontal="right"/>
    </xf>
    <xf numFmtId="1" fontId="3" fillId="3" borderId="4" xfId="0" applyNumberFormat="1" applyFont="1" applyFill="1" applyBorder="1" applyAlignment="1" applyProtection="1">
      <alignment horizontal="right"/>
    </xf>
    <xf numFmtId="164" fontId="6" fillId="2" borderId="5" xfId="0" applyFont="1" applyFill="1" applyBorder="1" applyAlignment="1" applyProtection="1">
      <alignment horizontal="right"/>
    </xf>
    <xf numFmtId="164" fontId="3" fillId="2" borderId="6" xfId="0" applyFont="1" applyFill="1" applyBorder="1"/>
    <xf numFmtId="164" fontId="6" fillId="2" borderId="4" xfId="0" applyFont="1" applyFill="1" applyBorder="1" applyAlignment="1" applyProtection="1">
      <alignment horizontal="right"/>
    </xf>
    <xf numFmtId="164" fontId="6" fillId="2" borderId="3" xfId="0" quotePrefix="1" applyFont="1" applyFill="1" applyBorder="1" applyAlignment="1" applyProtection="1">
      <alignment horizontal="left"/>
    </xf>
    <xf numFmtId="164" fontId="3" fillId="2" borderId="3" xfId="0" applyFont="1" applyFill="1" applyBorder="1"/>
    <xf numFmtId="164" fontId="8" fillId="2" borderId="4" xfId="0" applyFont="1" applyFill="1" applyBorder="1" applyAlignment="1" applyProtection="1">
      <alignment horizontal="center"/>
    </xf>
    <xf numFmtId="164" fontId="6" fillId="2" borderId="7" xfId="0" applyFont="1" applyFill="1" applyBorder="1" applyAlignment="1" applyProtection="1">
      <alignment horizontal="right"/>
    </xf>
    <xf numFmtId="164" fontId="6" fillId="2" borderId="2" xfId="0" applyFont="1" applyFill="1" applyBorder="1" applyAlignment="1" applyProtection="1">
      <alignment horizontal="right"/>
    </xf>
    <xf numFmtId="164" fontId="6" fillId="2" borderId="2" xfId="0" applyFont="1" applyFill="1" applyBorder="1"/>
    <xf numFmtId="164" fontId="3" fillId="2" borderId="2" xfId="0" applyFont="1" applyFill="1" applyBorder="1"/>
    <xf numFmtId="164" fontId="6" fillId="2" borderId="5" xfId="0" quotePrefix="1" applyFont="1" applyFill="1" applyBorder="1" applyAlignment="1">
      <alignment horizontal="right"/>
    </xf>
    <xf numFmtId="164" fontId="6" fillId="2" borderId="8" xfId="0" applyFont="1" applyFill="1" applyBorder="1"/>
    <xf numFmtId="164" fontId="3" fillId="2" borderId="8" xfId="0" applyFont="1" applyFill="1" applyBorder="1" applyAlignment="1" applyProtection="1">
      <alignment horizontal="fill"/>
    </xf>
    <xf numFmtId="1" fontId="3" fillId="4" borderId="5" xfId="0" applyNumberFormat="1" applyFont="1" applyFill="1" applyBorder="1" applyAlignment="1" applyProtection="1">
      <alignment horizontal="right"/>
    </xf>
    <xf numFmtId="1" fontId="3" fillId="3" borderId="5" xfId="0" applyNumberFormat="1" applyFont="1" applyFill="1" applyBorder="1" applyAlignment="1" applyProtection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3" fillId="4" borderId="5" xfId="0" applyNumberFormat="1" applyFont="1" applyFill="1" applyBorder="1" applyAlignment="1">
      <alignment horizontal="right"/>
    </xf>
    <xf numFmtId="1" fontId="6" fillId="3" borderId="6" xfId="0" applyNumberFormat="1" applyFont="1" applyFill="1" applyBorder="1" applyAlignment="1">
      <alignment horizontal="right"/>
    </xf>
    <xf numFmtId="1" fontId="6" fillId="3" borderId="4" xfId="0" applyNumberFormat="1" applyFont="1" applyFill="1" applyBorder="1" applyAlignment="1" applyProtection="1">
      <alignment horizontal="right"/>
    </xf>
    <xf numFmtId="1" fontId="6" fillId="4" borderId="4" xfId="0" applyNumberFormat="1" applyFont="1" applyFill="1" applyBorder="1" applyAlignment="1" applyProtection="1">
      <alignment horizontal="right"/>
    </xf>
    <xf numFmtId="1" fontId="6" fillId="3" borderId="3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3" fillId="4" borderId="5" xfId="0" quotePrefix="1" applyNumberFormat="1" applyFont="1" applyFill="1" applyBorder="1" applyAlignment="1" applyProtection="1">
      <alignment horizontal="right"/>
    </xf>
    <xf numFmtId="1" fontId="3" fillId="3" borderId="8" xfId="0" applyNumberFormat="1" applyFont="1" applyFill="1" applyBorder="1" applyAlignment="1" applyProtection="1">
      <alignment horizontal="right"/>
    </xf>
    <xf numFmtId="1" fontId="6" fillId="3" borderId="6" xfId="0" applyNumberFormat="1" applyFont="1" applyFill="1" applyBorder="1" applyAlignment="1" applyProtection="1">
      <alignment horizontal="right"/>
    </xf>
    <xf numFmtId="1" fontId="6" fillId="3" borderId="7" xfId="0" applyNumberFormat="1" applyFont="1" applyFill="1" applyBorder="1" applyAlignment="1" applyProtection="1">
      <alignment horizontal="right"/>
    </xf>
    <xf numFmtId="164" fontId="6" fillId="2" borderId="7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7" xfId="0" applyFont="1" applyFill="1" applyBorder="1" applyAlignment="1" applyProtection="1">
      <alignment horizontal="center"/>
    </xf>
    <xf numFmtId="164" fontId="6" fillId="2" borderId="8" xfId="0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right"/>
    </xf>
    <xf numFmtId="164" fontId="3" fillId="3" borderId="0" xfId="0" applyFont="1" applyFill="1" applyBorder="1" applyAlignment="1" applyProtection="1">
      <alignment horizontal="left"/>
    </xf>
    <xf numFmtId="164" fontId="13" fillId="0" borderId="0" xfId="0" applyFont="1"/>
    <xf numFmtId="164" fontId="12" fillId="2" borderId="0" xfId="0" applyFont="1" applyFill="1" applyBorder="1" applyAlignment="1" applyProtection="1">
      <alignment horizontal="center"/>
    </xf>
    <xf numFmtId="164" fontId="12" fillId="2" borderId="0" xfId="0" applyFont="1" applyFill="1" applyBorder="1" applyAlignment="1">
      <alignment horizontal="center"/>
    </xf>
    <xf numFmtId="164" fontId="13" fillId="4" borderId="0" xfId="0" applyFont="1" applyFill="1"/>
    <xf numFmtId="164" fontId="13" fillId="4" borderId="1" xfId="0" applyFont="1" applyFill="1" applyBorder="1"/>
    <xf numFmtId="164" fontId="13" fillId="3" borderId="0" xfId="0" applyFont="1" applyFill="1"/>
    <xf numFmtId="164" fontId="17" fillId="0" borderId="0" xfId="0" applyFont="1"/>
    <xf numFmtId="164" fontId="18" fillId="0" borderId="0" xfId="0" applyFont="1"/>
    <xf numFmtId="164" fontId="3" fillId="2" borderId="0" xfId="0" applyFont="1" applyFill="1" applyBorder="1"/>
    <xf numFmtId="1" fontId="6" fillId="3" borderId="5" xfId="0" applyNumberFormat="1" applyFont="1" applyFill="1" applyBorder="1" applyAlignment="1">
      <alignment horizontal="left"/>
    </xf>
    <xf numFmtId="164" fontId="0" fillId="0" borderId="0" xfId="0" applyAlignment="1">
      <alignment horizontal="left"/>
    </xf>
    <xf numFmtId="164" fontId="5" fillId="2" borderId="0" xfId="0" applyFont="1" applyFill="1" applyBorder="1"/>
    <xf numFmtId="49" fontId="4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164" fontId="6" fillId="2" borderId="0" xfId="0" applyFont="1" applyFill="1" applyBorder="1" applyAlignment="1" applyProtection="1">
      <alignment horizontal="right" wrapText="1"/>
    </xf>
    <xf numFmtId="164" fontId="6" fillId="4" borderId="0" xfId="0" applyFont="1" applyFill="1" applyBorder="1" applyAlignment="1" applyProtection="1">
      <alignment horizontal="left"/>
    </xf>
    <xf numFmtId="164" fontId="3" fillId="4" borderId="0" xfId="0" applyFont="1" applyFill="1" applyBorder="1" applyAlignment="1" applyProtection="1">
      <alignment horizontal="left"/>
    </xf>
    <xf numFmtId="164" fontId="3" fillId="3" borderId="0" xfId="0" applyFont="1" applyFill="1" applyBorder="1" applyAlignment="1">
      <alignment horizontal="left"/>
    </xf>
    <xf numFmtId="164" fontId="19" fillId="2" borderId="0" xfId="0" applyFont="1" applyFill="1" applyBorder="1" applyAlignment="1">
      <alignment horizontal="center"/>
    </xf>
    <xf numFmtId="164" fontId="20" fillId="2" borderId="6" xfId="0" applyFont="1" applyFill="1" applyBorder="1"/>
    <xf numFmtId="164" fontId="19" fillId="2" borderId="0" xfId="0" applyFont="1" applyFill="1" applyBorder="1" applyAlignment="1" applyProtection="1">
      <alignment horizontal="right"/>
    </xf>
    <xf numFmtId="164" fontId="19" fillId="2" borderId="4" xfId="0" applyFont="1" applyFill="1" applyBorder="1" applyAlignment="1" applyProtection="1">
      <alignment horizontal="center"/>
    </xf>
    <xf numFmtId="164" fontId="19" fillId="2" borderId="0" xfId="0" applyFont="1" applyFill="1" applyBorder="1"/>
    <xf numFmtId="164" fontId="19" fillId="2" borderId="1" xfId="0" applyFont="1" applyFill="1" applyBorder="1" applyAlignment="1" applyProtection="1">
      <alignment horizontal="center"/>
    </xf>
    <xf numFmtId="164" fontId="19" fillId="2" borderId="1" xfId="0" applyFont="1" applyFill="1" applyBorder="1" applyAlignment="1">
      <alignment horizontal="center"/>
    </xf>
    <xf numFmtId="164" fontId="19" fillId="2" borderId="1" xfId="0" applyFont="1" applyFill="1" applyBorder="1" applyAlignment="1" applyProtection="1">
      <alignment horizontal="fill"/>
    </xf>
    <xf numFmtId="164" fontId="19" fillId="2" borderId="2" xfId="0" applyFont="1" applyFill="1" applyBorder="1" applyAlignment="1" applyProtection="1">
      <alignment horizontal="center"/>
    </xf>
    <xf numFmtId="164" fontId="19" fillId="2" borderId="3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right"/>
    </xf>
    <xf numFmtId="1" fontId="6" fillId="3" borderId="0" xfId="0" applyNumberFormat="1" applyFont="1" applyFill="1" applyBorder="1" applyAlignment="1" applyProtection="1">
      <alignment horizontal="right"/>
    </xf>
    <xf numFmtId="1" fontId="22" fillId="3" borderId="0" xfId="0" applyNumberFormat="1" applyFont="1" applyFill="1" applyBorder="1" applyAlignment="1">
      <alignment horizontal="right"/>
    </xf>
    <xf numFmtId="1" fontId="3" fillId="3" borderId="0" xfId="0" applyNumberFormat="1" applyFont="1" applyFill="1" applyBorder="1" applyAlignment="1"/>
    <xf numFmtId="1" fontId="3" fillId="4" borderId="0" xfId="0" applyNumberFormat="1" applyFont="1" applyFill="1" applyBorder="1" applyAlignment="1">
      <alignment horizontal="right"/>
    </xf>
    <xf numFmtId="1" fontId="3" fillId="4" borderId="0" xfId="0" applyNumberFormat="1" applyFont="1" applyFill="1" applyBorder="1" applyAlignment="1" applyProtection="1">
      <alignment horizontal="right"/>
    </xf>
    <xf numFmtId="1" fontId="6" fillId="4" borderId="0" xfId="0" applyNumberFormat="1" applyFont="1" applyFill="1" applyBorder="1" applyAlignment="1" applyProtection="1">
      <alignment horizontal="right"/>
    </xf>
    <xf numFmtId="1" fontId="3" fillId="4" borderId="0" xfId="0" quotePrefix="1" applyNumberFormat="1" applyFont="1" applyFill="1" applyBorder="1" applyAlignment="1">
      <alignment horizontal="right"/>
    </xf>
    <xf numFmtId="1" fontId="3" fillId="4" borderId="0" xfId="0" applyNumberFormat="1" applyFont="1" applyFill="1" applyBorder="1" applyAlignment="1"/>
    <xf numFmtId="164" fontId="19" fillId="2" borderId="4" xfId="0" applyFont="1" applyFill="1" applyBorder="1" applyAlignment="1">
      <alignment horizontal="center"/>
    </xf>
    <xf numFmtId="164" fontId="15" fillId="5" borderId="0" xfId="0" applyFont="1" applyFill="1" applyBorder="1" applyAlignment="1"/>
    <xf numFmtId="1" fontId="8" fillId="4" borderId="0" xfId="0" applyNumberFormat="1" applyFont="1" applyFill="1" applyBorder="1" applyAlignment="1" applyProtection="1">
      <alignment horizontal="right"/>
    </xf>
    <xf numFmtId="1" fontId="3" fillId="4" borderId="0" xfId="0" quotePrefix="1" applyNumberFormat="1" applyFont="1" applyFill="1" applyBorder="1" applyAlignment="1" applyProtection="1">
      <alignment horizontal="right"/>
    </xf>
    <xf numFmtId="1" fontId="3" fillId="4" borderId="0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alignment horizontal="right"/>
    </xf>
    <xf numFmtId="1" fontId="3" fillId="3" borderId="0" xfId="0" applyNumberFormat="1" applyFont="1" applyFill="1" applyBorder="1" applyAlignment="1" applyProtection="1"/>
    <xf numFmtId="1" fontId="6" fillId="3" borderId="0" xfId="0" applyNumberFormat="1" applyFont="1" applyFill="1" applyBorder="1" applyAlignment="1">
      <alignment horizontal="right"/>
    </xf>
    <xf numFmtId="1" fontId="6" fillId="4" borderId="0" xfId="0" applyNumberFormat="1" applyFont="1" applyFill="1" applyBorder="1" applyAlignment="1">
      <alignment horizontal="right"/>
    </xf>
    <xf numFmtId="1" fontId="3" fillId="4" borderId="0" xfId="0" quotePrefix="1" applyNumberFormat="1" applyFont="1" applyFill="1" applyBorder="1" applyAlignment="1"/>
    <xf numFmtId="1" fontId="3" fillId="3" borderId="0" xfId="0" quotePrefix="1" applyNumberFormat="1" applyFont="1" applyFill="1" applyBorder="1" applyAlignment="1"/>
    <xf numFmtId="1" fontId="3" fillId="4" borderId="0" xfId="0" quotePrefix="1" applyNumberFormat="1" applyFont="1" applyFill="1" applyBorder="1" applyAlignment="1" applyProtection="1">
      <alignment horizontal="right" wrapText="1"/>
    </xf>
    <xf numFmtId="1" fontId="22" fillId="4" borderId="0" xfId="0" applyNumberFormat="1" applyFont="1" applyFill="1" applyBorder="1" applyAlignment="1">
      <alignment horizontal="right"/>
    </xf>
    <xf numFmtId="164" fontId="22" fillId="3" borderId="0" xfId="0" quotePrefix="1" applyFont="1" applyFill="1" applyBorder="1" applyAlignment="1">
      <alignment horizontal="right"/>
    </xf>
    <xf numFmtId="164" fontId="22" fillId="3" borderId="0" xfId="0" applyFont="1" applyFill="1" applyBorder="1" applyAlignment="1">
      <alignment horizontal="right"/>
    </xf>
    <xf numFmtId="164" fontId="13" fillId="0" borderId="0" xfId="0" applyFont="1" applyFill="1" applyBorder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Protection="1"/>
    <xf numFmtId="164" fontId="13" fillId="4" borderId="0" xfId="0" applyFont="1" applyFill="1" applyBorder="1"/>
    <xf numFmtId="164" fontId="19" fillId="2" borderId="0" xfId="0" quotePrefix="1" applyFont="1" applyFill="1" applyBorder="1" applyAlignment="1" applyProtection="1">
      <alignment horizontal="left"/>
    </xf>
    <xf numFmtId="164" fontId="19" fillId="2" borderId="11" xfId="0" applyFont="1" applyFill="1" applyBorder="1" applyAlignment="1" applyProtection="1">
      <alignment horizontal="right"/>
    </xf>
    <xf numFmtId="164" fontId="19" fillId="2" borderId="12" xfId="0" applyFont="1" applyFill="1" applyBorder="1" applyAlignment="1" applyProtection="1">
      <alignment horizontal="right"/>
    </xf>
    <xf numFmtId="164" fontId="19" fillId="2" borderId="13" xfId="0" applyFont="1" applyFill="1" applyBorder="1" applyAlignment="1" applyProtection="1">
      <alignment horizontal="right"/>
    </xf>
    <xf numFmtId="164" fontId="19" fillId="2" borderId="13" xfId="0" applyFont="1" applyFill="1" applyBorder="1" applyAlignment="1" applyProtection="1"/>
    <xf numFmtId="164" fontId="24" fillId="5" borderId="0" xfId="0" applyFont="1" applyFill="1" applyBorder="1" applyAlignment="1"/>
    <xf numFmtId="164" fontId="22" fillId="5" borderId="0" xfId="0" applyFont="1" applyFill="1" applyAlignment="1">
      <alignment horizontal="right"/>
    </xf>
    <xf numFmtId="164" fontId="19" fillId="2" borderId="6" xfId="0" applyFont="1" applyFill="1" applyBorder="1" applyAlignment="1" applyProtection="1">
      <alignment horizontal="right"/>
    </xf>
    <xf numFmtId="164" fontId="19" fillId="2" borderId="4" xfId="0" applyFont="1" applyFill="1" applyBorder="1" applyAlignment="1" applyProtection="1">
      <alignment horizontal="right"/>
    </xf>
    <xf numFmtId="164" fontId="19" fillId="2" borderId="4" xfId="0" quotePrefix="1" applyFont="1" applyFill="1" applyBorder="1" applyAlignment="1">
      <alignment horizontal="right"/>
    </xf>
    <xf numFmtId="164" fontId="19" fillId="2" borderId="3" xfId="0" applyFont="1" applyFill="1" applyBorder="1"/>
    <xf numFmtId="164" fontId="19" fillId="2" borderId="4" xfId="0" applyFont="1" applyFill="1" applyBorder="1"/>
    <xf numFmtId="49" fontId="19" fillId="2" borderId="6" xfId="0" applyNumberFormat="1" applyFont="1" applyFill="1" applyBorder="1" applyAlignment="1">
      <alignment horizontal="center"/>
    </xf>
    <xf numFmtId="164" fontId="22" fillId="4" borderId="0" xfId="0" quotePrefix="1" applyFont="1" applyFill="1" applyBorder="1" applyAlignment="1">
      <alignment horizontal="right"/>
    </xf>
    <xf numFmtId="164" fontId="22" fillId="4" borderId="0" xfId="0" applyFont="1" applyFill="1" applyBorder="1" applyAlignment="1">
      <alignment horizontal="right"/>
    </xf>
    <xf numFmtId="2" fontId="16" fillId="5" borderId="0" xfId="0" applyNumberFormat="1" applyFont="1" applyFill="1" applyBorder="1" applyAlignment="1"/>
    <xf numFmtId="164" fontId="21" fillId="2" borderId="11" xfId="0" applyFont="1" applyFill="1" applyBorder="1"/>
    <xf numFmtId="164" fontId="21" fillId="2" borderId="11" xfId="0" applyFont="1" applyFill="1" applyBorder="1" applyAlignment="1">
      <alignment wrapText="1"/>
    </xf>
    <xf numFmtId="164" fontId="0" fillId="5" borderId="0" xfId="0" applyFill="1" applyBorder="1"/>
    <xf numFmtId="164" fontId="25" fillId="2" borderId="16" xfId="0" applyFont="1" applyFill="1" applyBorder="1"/>
    <xf numFmtId="164" fontId="25" fillId="2" borderId="18" xfId="0" applyFont="1" applyFill="1" applyBorder="1"/>
    <xf numFmtId="164" fontId="25" fillId="2" borderId="0" xfId="0" applyFont="1" applyFill="1" applyBorder="1"/>
    <xf numFmtId="164" fontId="21" fillId="2" borderId="19" xfId="0" applyFont="1" applyFill="1" applyBorder="1"/>
    <xf numFmtId="164" fontId="8" fillId="2" borderId="18" xfId="0" applyFont="1" applyFill="1" applyBorder="1" applyAlignment="1">
      <alignment wrapText="1"/>
    </xf>
    <xf numFmtId="164" fontId="22" fillId="4" borderId="0" xfId="0" applyFont="1" applyFill="1" applyBorder="1"/>
    <xf numFmtId="164" fontId="8" fillId="2" borderId="0" xfId="0" applyFont="1" applyFill="1" applyBorder="1" applyAlignment="1">
      <alignment wrapText="1"/>
    </xf>
    <xf numFmtId="164" fontId="8" fillId="2" borderId="18" xfId="0" applyFont="1" applyFill="1" applyBorder="1"/>
    <xf numFmtId="164" fontId="22" fillId="3" borderId="0" xfId="0" applyFont="1" applyFill="1" applyBorder="1"/>
    <xf numFmtId="164" fontId="8" fillId="2" borderId="0" xfId="0" applyFont="1" applyFill="1" applyBorder="1"/>
    <xf numFmtId="164" fontId="19" fillId="5" borderId="18" xfId="0" applyFont="1" applyFill="1" applyBorder="1" applyAlignment="1" applyProtection="1"/>
    <xf numFmtId="164" fontId="0" fillId="5" borderId="18" xfId="0" applyFill="1" applyBorder="1"/>
    <xf numFmtId="164" fontId="0" fillId="5" borderId="20" xfId="0" applyFill="1" applyBorder="1"/>
    <xf numFmtId="164" fontId="0" fillId="5" borderId="21" xfId="0" applyFill="1" applyBorder="1"/>
    <xf numFmtId="164" fontId="25" fillId="2" borderId="15" xfId="0" applyFont="1" applyFill="1" applyBorder="1"/>
    <xf numFmtId="164" fontId="8" fillId="2" borderId="23" xfId="0" applyFont="1" applyFill="1" applyBorder="1"/>
    <xf numFmtId="164" fontId="8" fillId="3" borderId="1" xfId="0" applyFont="1" applyFill="1" applyBorder="1"/>
    <xf numFmtId="164" fontId="8" fillId="2" borderId="1" xfId="0" applyFont="1" applyFill="1" applyBorder="1"/>
    <xf numFmtId="164" fontId="21" fillId="2" borderId="19" xfId="0" applyFont="1" applyFill="1" applyBorder="1" applyAlignment="1">
      <alignment horizontal="center"/>
    </xf>
    <xf numFmtId="164" fontId="21" fillId="2" borderId="11" xfId="0" applyFont="1" applyFill="1" applyBorder="1" applyAlignment="1">
      <alignment horizontal="center"/>
    </xf>
    <xf numFmtId="164" fontId="12" fillId="2" borderId="16" xfId="0" applyFont="1" applyFill="1" applyBorder="1"/>
    <xf numFmtId="164" fontId="12" fillId="2" borderId="17" xfId="0" applyFont="1" applyFill="1" applyBorder="1"/>
    <xf numFmtId="164" fontId="12" fillId="2" borderId="0" xfId="0" applyFont="1" applyFill="1" applyBorder="1"/>
    <xf numFmtId="164" fontId="12" fillId="2" borderId="14" xfId="0" applyFont="1" applyFill="1" applyBorder="1"/>
    <xf numFmtId="49" fontId="4" fillId="2" borderId="0" xfId="0" applyNumberFormat="1" applyFont="1" applyFill="1" applyBorder="1" applyAlignment="1" applyProtection="1"/>
    <xf numFmtId="49" fontId="14" fillId="2" borderId="0" xfId="0" applyNumberFormat="1" applyFont="1" applyFill="1" applyBorder="1" applyAlignment="1">
      <alignment horizontal="center"/>
    </xf>
    <xf numFmtId="164" fontId="14" fillId="2" borderId="23" xfId="0" applyFont="1" applyFill="1" applyBorder="1" applyAlignment="1" applyProtection="1">
      <alignment horizontal="center"/>
    </xf>
    <xf numFmtId="164" fontId="19" fillId="2" borderId="25" xfId="0" applyFont="1" applyFill="1" applyBorder="1" applyAlignment="1" applyProtection="1">
      <alignment horizontal="center"/>
    </xf>
    <xf numFmtId="164" fontId="19" fillId="2" borderId="26" xfId="0" applyFont="1" applyFill="1" applyBorder="1" applyAlignment="1">
      <alignment horizontal="center"/>
    </xf>
    <xf numFmtId="164" fontId="19" fillId="2" borderId="26" xfId="0" applyFont="1" applyFill="1" applyBorder="1" applyAlignment="1" applyProtection="1">
      <alignment horizontal="center"/>
    </xf>
    <xf numFmtId="164" fontId="19" fillId="2" borderId="26" xfId="0" applyFont="1" applyFill="1" applyBorder="1" applyAlignment="1" applyProtection="1">
      <alignment horizontal="left"/>
    </xf>
    <xf numFmtId="164" fontId="19" fillId="2" borderId="27" xfId="0" applyFont="1" applyFill="1" applyBorder="1" applyAlignment="1">
      <alignment horizontal="center"/>
    </xf>
    <xf numFmtId="164" fontId="19" fillId="2" borderId="18" xfId="0" applyFont="1" applyFill="1" applyBorder="1" applyAlignment="1" applyProtection="1">
      <alignment horizontal="center"/>
    </xf>
    <xf numFmtId="164" fontId="6" fillId="4" borderId="25" xfId="0" applyFont="1" applyFill="1" applyBorder="1" applyAlignment="1" applyProtection="1">
      <alignment horizontal="center"/>
    </xf>
    <xf numFmtId="164" fontId="6" fillId="3" borderId="26" xfId="0" applyFont="1" applyFill="1" applyBorder="1" applyAlignment="1" applyProtection="1">
      <alignment horizontal="center"/>
    </xf>
    <xf numFmtId="164" fontId="6" fillId="4" borderId="26" xfId="0" applyFont="1" applyFill="1" applyBorder="1" applyAlignment="1" applyProtection="1">
      <alignment horizontal="center"/>
    </xf>
    <xf numFmtId="164" fontId="6" fillId="3" borderId="26" xfId="0" applyNumberFormat="1" applyFont="1" applyFill="1" applyBorder="1" applyAlignment="1" applyProtection="1">
      <alignment horizontal="center"/>
    </xf>
    <xf numFmtId="164" fontId="6" fillId="4" borderId="26" xfId="0" applyNumberFormat="1" applyFont="1" applyFill="1" applyBorder="1" applyAlignment="1" applyProtection="1">
      <alignment horizontal="center"/>
    </xf>
    <xf numFmtId="164" fontId="12" fillId="5" borderId="0" xfId="0" applyNumberFormat="1" applyFont="1" applyFill="1" applyBorder="1" applyAlignment="1" applyProtection="1">
      <alignment horizontal="center"/>
    </xf>
    <xf numFmtId="164" fontId="13" fillId="5" borderId="0" xfId="0" applyFont="1" applyFill="1" applyBorder="1"/>
    <xf numFmtId="164" fontId="13" fillId="5" borderId="0" xfId="0" applyFont="1" applyFill="1" applyBorder="1" applyAlignment="1">
      <alignment horizontal="right"/>
    </xf>
    <xf numFmtId="164" fontId="13" fillId="5" borderId="14" xfId="0" applyFont="1" applyFill="1" applyBorder="1"/>
    <xf numFmtId="164" fontId="19" fillId="5" borderId="18" xfId="0" applyFont="1" applyFill="1" applyBorder="1" applyAlignment="1" applyProtection="1">
      <alignment horizontal="left"/>
    </xf>
    <xf numFmtId="164" fontId="19" fillId="5" borderId="0" xfId="0" applyNumberFormat="1" applyFont="1" applyFill="1" applyBorder="1" applyAlignment="1" applyProtection="1">
      <alignment horizontal="center"/>
    </xf>
    <xf numFmtId="164" fontId="14" fillId="5" borderId="0" xfId="0" applyNumberFormat="1" applyFont="1" applyFill="1" applyBorder="1" applyAlignment="1" applyProtection="1">
      <alignment horizontal="center"/>
    </xf>
    <xf numFmtId="164" fontId="3" fillId="5" borderId="0" xfId="0" applyNumberFormat="1" applyFont="1" applyFill="1" applyBorder="1" applyAlignment="1" applyProtection="1">
      <alignment horizontal="right"/>
    </xf>
    <xf numFmtId="164" fontId="22" fillId="5" borderId="0" xfId="0" applyFont="1" applyFill="1" applyBorder="1" applyAlignment="1">
      <alignment horizontal="right"/>
    </xf>
    <xf numFmtId="164" fontId="3" fillId="5" borderId="0" xfId="0" applyFont="1" applyFill="1" applyBorder="1" applyAlignment="1">
      <alignment horizontal="right"/>
    </xf>
    <xf numFmtId="164" fontId="12" fillId="5" borderId="0" xfId="0" applyNumberFormat="1" applyFont="1" applyFill="1" applyBorder="1" applyProtection="1"/>
    <xf numFmtId="164" fontId="12" fillId="5" borderId="0" xfId="0" applyFont="1" applyFill="1" applyBorder="1"/>
    <xf numFmtId="164" fontId="20" fillId="5" borderId="0" xfId="0" applyFont="1" applyFill="1" applyBorder="1" applyAlignment="1"/>
    <xf numFmtId="164" fontId="12" fillId="5" borderId="0" xfId="0" applyFont="1" applyFill="1" applyBorder="1" applyAlignment="1"/>
    <xf numFmtId="164" fontId="23" fillId="5" borderId="21" xfId="0" applyFont="1" applyFill="1" applyBorder="1"/>
    <xf numFmtId="164" fontId="13" fillId="5" borderId="21" xfId="0" applyFont="1" applyFill="1" applyBorder="1"/>
    <xf numFmtId="164" fontId="22" fillId="5" borderId="21" xfId="0" applyFont="1" applyFill="1" applyBorder="1" applyAlignment="1">
      <alignment horizontal="right"/>
    </xf>
    <xf numFmtId="164" fontId="13" fillId="5" borderId="22" xfId="0" applyFont="1" applyFill="1" applyBorder="1"/>
    <xf numFmtId="49" fontId="4" fillId="2" borderId="0" xfId="0" applyNumberFormat="1" applyFont="1" applyFill="1" applyAlignment="1" applyProtection="1"/>
    <xf numFmtId="1" fontId="22" fillId="2" borderId="11" xfId="0" applyNumberFormat="1" applyFont="1" applyFill="1" applyBorder="1" applyAlignment="1">
      <alignment horizontal="center" vertical="center"/>
    </xf>
    <xf numFmtId="49" fontId="19" fillId="2" borderId="4" xfId="0" applyNumberFormat="1" applyFont="1" applyFill="1" applyBorder="1" applyAlignment="1" applyProtection="1">
      <alignment horizontal="right"/>
    </xf>
    <xf numFmtId="164" fontId="19" fillId="2" borderId="4" xfId="0" applyFont="1" applyFill="1" applyBorder="1" applyAlignment="1" applyProtection="1">
      <alignment horizontal="right" wrapText="1"/>
    </xf>
    <xf numFmtId="164" fontId="19" fillId="2" borderId="3" xfId="0" applyFont="1" applyFill="1" applyBorder="1" applyAlignment="1" applyProtection="1">
      <alignment horizontal="right"/>
    </xf>
    <xf numFmtId="164" fontId="21" fillId="2" borderId="5" xfId="0" applyFont="1" applyFill="1" applyBorder="1" applyAlignment="1" applyProtection="1">
      <alignment horizontal="center"/>
    </xf>
    <xf numFmtId="164" fontId="19" fillId="2" borderId="6" xfId="0" applyFont="1" applyFill="1" applyBorder="1"/>
    <xf numFmtId="2" fontId="22" fillId="3" borderId="11" xfId="0" applyNumberFormat="1" applyFont="1" applyFill="1" applyBorder="1" applyProtection="1"/>
    <xf numFmtId="2" fontId="22" fillId="4" borderId="11" xfId="0" applyNumberFormat="1" applyFont="1" applyFill="1" applyBorder="1" applyProtection="1"/>
    <xf numFmtId="2" fontId="8" fillId="4" borderId="11" xfId="0" applyNumberFormat="1" applyFont="1" applyFill="1" applyBorder="1" applyProtection="1">
      <protection locked="0"/>
    </xf>
    <xf numFmtId="164" fontId="6" fillId="2" borderId="6" xfId="0" applyFont="1" applyFill="1" applyBorder="1" applyAlignment="1">
      <alignment horizontal="center" vertical="center" wrapText="1"/>
    </xf>
    <xf numFmtId="164" fontId="6" fillId="2" borderId="4" xfId="0" applyFont="1" applyFill="1" applyBorder="1" applyAlignment="1">
      <alignment horizontal="center" vertical="center" wrapText="1"/>
    </xf>
    <xf numFmtId="164" fontId="6" fillId="2" borderId="3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right"/>
    </xf>
    <xf numFmtId="49" fontId="4" fillId="2" borderId="18" xfId="0" applyNumberFormat="1" applyFont="1" applyFill="1" applyBorder="1" applyAlignment="1" applyProtection="1">
      <alignment horizontal="center"/>
    </xf>
    <xf numFmtId="164" fontId="21" fillId="2" borderId="12" xfId="0" applyFont="1" applyFill="1" applyBorder="1" applyAlignment="1">
      <alignment wrapText="1"/>
    </xf>
    <xf numFmtId="164" fontId="21" fillId="2" borderId="12" xfId="0" applyFont="1" applyFill="1" applyBorder="1"/>
    <xf numFmtId="164" fontId="21" fillId="2" borderId="12" xfId="0" applyFont="1" applyFill="1" applyBorder="1" applyAlignment="1">
      <alignment horizontal="center"/>
    </xf>
    <xf numFmtId="164" fontId="0" fillId="2" borderId="0" xfId="0" applyFill="1" applyBorder="1"/>
    <xf numFmtId="164" fontId="8" fillId="3" borderId="1" xfId="0" applyFont="1" applyFill="1" applyBorder="1" applyAlignment="1">
      <alignment horizontal="right"/>
    </xf>
    <xf numFmtId="164" fontId="27" fillId="5" borderId="20" xfId="0" applyFont="1" applyFill="1" applyBorder="1"/>
    <xf numFmtId="164" fontId="6" fillId="5" borderId="2" xfId="0" applyFont="1" applyFill="1" applyBorder="1" applyAlignment="1" applyProtection="1"/>
    <xf numFmtId="164" fontId="10" fillId="5" borderId="2" xfId="0" applyFont="1" applyFill="1" applyBorder="1" applyAlignment="1"/>
    <xf numFmtId="164" fontId="6" fillId="5" borderId="0" xfId="0" applyFont="1" applyFill="1" applyBorder="1" applyAlignment="1" applyProtection="1"/>
    <xf numFmtId="164" fontId="0" fillId="2" borderId="15" xfId="0" applyFill="1" applyBorder="1"/>
    <xf numFmtId="164" fontId="3" fillId="2" borderId="16" xfId="0" applyFont="1" applyFill="1" applyBorder="1"/>
    <xf numFmtId="164" fontId="3" fillId="2" borderId="17" xfId="0" applyFont="1" applyFill="1" applyBorder="1"/>
    <xf numFmtId="164" fontId="0" fillId="2" borderId="18" xfId="0" applyFill="1" applyBorder="1"/>
    <xf numFmtId="164" fontId="5" fillId="2" borderId="14" xfId="0" applyFont="1" applyFill="1" applyBorder="1" applyAlignment="1">
      <alignment horizontal="center"/>
    </xf>
    <xf numFmtId="164" fontId="0" fillId="2" borderId="23" xfId="0" applyFill="1" applyBorder="1"/>
    <xf numFmtId="164" fontId="3" fillId="2" borderId="24" xfId="0" applyFont="1" applyFill="1" applyBorder="1"/>
    <xf numFmtId="164" fontId="6" fillId="2" borderId="18" xfId="0" applyFont="1" applyFill="1" applyBorder="1" applyAlignment="1" applyProtection="1">
      <alignment horizontal="center"/>
    </xf>
    <xf numFmtId="49" fontId="6" fillId="2" borderId="14" xfId="0" applyNumberFormat="1" applyFont="1" applyFill="1" applyBorder="1" applyAlignment="1">
      <alignment horizontal="center"/>
    </xf>
    <xf numFmtId="164" fontId="6" fillId="2" borderId="18" xfId="0" applyFont="1" applyFill="1" applyBorder="1" applyAlignment="1">
      <alignment horizontal="center"/>
    </xf>
    <xf numFmtId="164" fontId="6" fillId="2" borderId="14" xfId="0" applyFont="1" applyFill="1" applyBorder="1"/>
    <xf numFmtId="164" fontId="6" fillId="2" borderId="18" xfId="0" applyFont="1" applyFill="1" applyBorder="1" applyAlignment="1" applyProtection="1">
      <alignment horizontal="left"/>
    </xf>
    <xf numFmtId="164" fontId="6" fillId="2" borderId="14" xfId="0" applyFont="1" applyFill="1" applyBorder="1" applyAlignment="1" applyProtection="1">
      <alignment horizontal="right"/>
    </xf>
    <xf numFmtId="164" fontId="6" fillId="2" borderId="23" xfId="0" applyFont="1" applyFill="1" applyBorder="1" applyAlignment="1">
      <alignment horizontal="center"/>
    </xf>
    <xf numFmtId="164" fontId="6" fillId="2" borderId="24" xfId="0" applyFont="1" applyFill="1" applyBorder="1"/>
    <xf numFmtId="164" fontId="6" fillId="2" borderId="23" xfId="0" applyFont="1" applyFill="1" applyBorder="1" applyAlignment="1" applyProtection="1">
      <alignment horizontal="center"/>
    </xf>
    <xf numFmtId="164" fontId="4" fillId="3" borderId="18" xfId="0" applyFont="1" applyFill="1" applyBorder="1" applyAlignment="1" applyProtection="1">
      <alignment horizontal="left"/>
    </xf>
    <xf numFmtId="1" fontId="6" fillId="3" borderId="0" xfId="0" quotePrefix="1" applyNumberFormat="1" applyFont="1" applyFill="1" applyBorder="1" applyAlignment="1">
      <alignment horizontal="right"/>
    </xf>
    <xf numFmtId="1" fontId="6" fillId="3" borderId="14" xfId="0" applyNumberFormat="1" applyFont="1" applyFill="1" applyBorder="1" applyAlignment="1" applyProtection="1">
      <alignment horizontal="right"/>
    </xf>
    <xf numFmtId="164" fontId="6" fillId="4" borderId="18" xfId="0" applyFont="1" applyFill="1" applyBorder="1" applyAlignment="1" applyProtection="1">
      <alignment horizontal="left"/>
    </xf>
    <xf numFmtId="1" fontId="3" fillId="4" borderId="0" xfId="0" applyNumberFormat="1" applyFont="1" applyFill="1" applyBorder="1"/>
    <xf numFmtId="1" fontId="3" fillId="4" borderId="14" xfId="0" applyNumberFormat="1" applyFont="1" applyFill="1" applyBorder="1"/>
    <xf numFmtId="164" fontId="3" fillId="3" borderId="18" xfId="0" applyFont="1" applyFill="1" applyBorder="1" applyAlignment="1" applyProtection="1">
      <alignment horizontal="left"/>
    </xf>
    <xf numFmtId="1" fontId="3" fillId="3" borderId="0" xfId="0" applyNumberFormat="1" applyFont="1" applyFill="1" applyBorder="1"/>
    <xf numFmtId="1" fontId="3" fillId="3" borderId="14" xfId="0" quotePrefix="1" applyNumberFormat="1" applyFont="1" applyFill="1" applyBorder="1" applyAlignment="1">
      <alignment horizontal="right"/>
    </xf>
    <xf numFmtId="164" fontId="3" fillId="4" borderId="18" xfId="0" applyFont="1" applyFill="1" applyBorder="1" applyAlignment="1" applyProtection="1">
      <alignment horizontal="left"/>
    </xf>
    <xf numFmtId="1" fontId="3" fillId="4" borderId="14" xfId="0" quotePrefix="1" applyNumberFormat="1" applyFont="1" applyFill="1" applyBorder="1" applyAlignment="1">
      <alignment horizontal="right"/>
    </xf>
    <xf numFmtId="1" fontId="3" fillId="3" borderId="0" xfId="0" applyNumberFormat="1" applyFont="1" applyFill="1" applyBorder="1" applyProtection="1"/>
    <xf numFmtId="1" fontId="3" fillId="4" borderId="0" xfId="0" applyNumberFormat="1" applyFont="1" applyFill="1" applyBorder="1" applyProtection="1"/>
    <xf numFmtId="1" fontId="3" fillId="3" borderId="0" xfId="0" quotePrefix="1" applyNumberFormat="1" applyFont="1" applyFill="1" applyBorder="1" applyAlignment="1" applyProtection="1">
      <alignment horizontal="right"/>
    </xf>
    <xf numFmtId="1" fontId="3" fillId="4" borderId="14" xfId="0" applyNumberFormat="1" applyFont="1" applyFill="1" applyBorder="1" applyAlignment="1" applyProtection="1">
      <alignment horizontal="right"/>
    </xf>
    <xf numFmtId="1" fontId="3" fillId="3" borderId="14" xfId="0" applyNumberFormat="1" applyFont="1" applyFill="1" applyBorder="1" applyAlignment="1" applyProtection="1">
      <alignment horizontal="right"/>
    </xf>
    <xf numFmtId="164" fontId="3" fillId="3" borderId="18" xfId="0" applyFont="1" applyFill="1" applyBorder="1" applyAlignment="1">
      <alignment horizontal="left"/>
    </xf>
    <xf numFmtId="164" fontId="3" fillId="3" borderId="23" xfId="0" applyFont="1" applyFill="1" applyBorder="1" applyAlignment="1" applyProtection="1">
      <alignment horizontal="left"/>
    </xf>
    <xf numFmtId="1" fontId="3" fillId="3" borderId="24" xfId="0" applyNumberFormat="1" applyFont="1" applyFill="1" applyBorder="1" applyAlignment="1" applyProtection="1">
      <alignment horizontal="right"/>
    </xf>
    <xf numFmtId="164" fontId="3" fillId="5" borderId="0" xfId="0" applyNumberFormat="1" applyFont="1" applyFill="1" applyBorder="1" applyAlignment="1" applyProtection="1">
      <alignment horizontal="center"/>
    </xf>
    <xf numFmtId="164" fontId="6" fillId="5" borderId="18" xfId="0" applyFont="1" applyFill="1" applyBorder="1" applyAlignment="1" applyProtection="1">
      <alignment horizontal="left"/>
    </xf>
    <xf numFmtId="164" fontId="6" fillId="5" borderId="0" xfId="0" applyNumberFormat="1" applyFont="1" applyFill="1" applyBorder="1" applyAlignment="1" applyProtection="1">
      <alignment horizontal="center"/>
    </xf>
    <xf numFmtId="164" fontId="3" fillId="5" borderId="0" xfId="0" applyNumberFormat="1" applyFont="1" applyFill="1" applyBorder="1" applyProtection="1"/>
    <xf numFmtId="164" fontId="3" fillId="5" borderId="0" xfId="0" applyFont="1" applyFill="1" applyBorder="1"/>
    <xf numFmtId="164" fontId="6" fillId="5" borderId="18" xfId="0" applyFont="1" applyFill="1" applyBorder="1" applyAlignment="1" applyProtection="1"/>
    <xf numFmtId="164" fontId="3" fillId="5" borderId="0" xfId="0" applyFont="1" applyFill="1" applyBorder="1" applyAlignment="1"/>
    <xf numFmtId="164" fontId="3" fillId="5" borderId="18" xfId="0" applyFont="1" applyFill="1" applyBorder="1" applyAlignment="1" applyProtection="1"/>
    <xf numFmtId="164" fontId="0" fillId="5" borderId="0" xfId="0" applyFill="1" applyBorder="1" applyAlignment="1"/>
    <xf numFmtId="164" fontId="3" fillId="5" borderId="14" xfId="0" applyFont="1" applyFill="1" applyBorder="1"/>
    <xf numFmtId="164" fontId="3" fillId="5" borderId="18" xfId="1" applyFont="1" applyFill="1" applyBorder="1" applyAlignment="1" applyProtection="1">
      <alignment horizontal="left"/>
    </xf>
    <xf numFmtId="164" fontId="2" fillId="5" borderId="0" xfId="1" applyFill="1" applyBorder="1"/>
    <xf numFmtId="49" fontId="3" fillId="5" borderId="18" xfId="1" quotePrefix="1" applyNumberFormat="1" applyFont="1" applyFill="1" applyBorder="1" applyAlignment="1" applyProtection="1"/>
    <xf numFmtId="49" fontId="3" fillId="5" borderId="0" xfId="1" applyNumberFormat="1" applyFont="1" applyFill="1" applyBorder="1" applyAlignment="1" applyProtection="1"/>
    <xf numFmtId="164" fontId="3" fillId="5" borderId="18" xfId="1" applyFont="1" applyFill="1" applyBorder="1"/>
    <xf numFmtId="164" fontId="3" fillId="5" borderId="20" xfId="0" applyFont="1" applyFill="1" applyBorder="1"/>
    <xf numFmtId="164" fontId="3" fillId="5" borderId="21" xfId="0" applyFont="1" applyFill="1" applyBorder="1"/>
    <xf numFmtId="164" fontId="3" fillId="5" borderId="22" xfId="0" applyFont="1" applyFill="1" applyBorder="1"/>
    <xf numFmtId="164" fontId="3" fillId="2" borderId="15" xfId="0" applyFont="1" applyFill="1" applyBorder="1"/>
    <xf numFmtId="164" fontId="0" fillId="2" borderId="16" xfId="0" applyFill="1" applyBorder="1"/>
    <xf numFmtId="164" fontId="5" fillId="2" borderId="18" xfId="0" applyFont="1" applyFill="1" applyBorder="1"/>
    <xf numFmtId="164" fontId="3" fillId="2" borderId="23" xfId="0" applyFont="1" applyFill="1" applyBorder="1"/>
    <xf numFmtId="49" fontId="6" fillId="2" borderId="0" xfId="0" applyNumberFormat="1" applyFont="1" applyFill="1" applyBorder="1" applyAlignment="1" applyProtection="1">
      <alignment horizontal="center"/>
    </xf>
    <xf numFmtId="164" fontId="6" fillId="2" borderId="28" xfId="0" applyFont="1" applyFill="1" applyBorder="1" applyAlignment="1" applyProtection="1">
      <alignment horizontal="right"/>
    </xf>
    <xf numFmtId="1" fontId="6" fillId="3" borderId="0" xfId="0" quotePrefix="1" applyNumberFormat="1" applyFont="1" applyFill="1" applyBorder="1" applyAlignment="1" applyProtection="1">
      <alignment horizontal="right"/>
    </xf>
    <xf numFmtId="1" fontId="3" fillId="3" borderId="14" xfId="0" applyNumberFormat="1" applyFont="1" applyFill="1" applyBorder="1" applyAlignment="1">
      <alignment horizontal="right"/>
    </xf>
    <xf numFmtId="164" fontId="3" fillId="5" borderId="2" xfId="0" applyNumberFormat="1" applyFont="1" applyFill="1" applyBorder="1" applyAlignment="1" applyProtection="1">
      <alignment horizontal="center"/>
    </xf>
    <xf numFmtId="2" fontId="7" fillId="5" borderId="2" xfId="0" applyNumberFormat="1" applyFont="1" applyFill="1" applyBorder="1" applyAlignment="1"/>
    <xf numFmtId="164" fontId="6" fillId="5" borderId="2" xfId="0" applyFont="1" applyFill="1" applyBorder="1" applyAlignment="1" applyProtection="1">
      <alignment horizontal="right"/>
    </xf>
    <xf numFmtId="164" fontId="6" fillId="5" borderId="28" xfId="0" applyFont="1" applyFill="1" applyBorder="1" applyAlignment="1" applyProtection="1">
      <alignment horizontal="right"/>
    </xf>
    <xf numFmtId="164" fontId="3" fillId="5" borderId="14" xfId="0" applyFont="1" applyFill="1" applyBorder="1" applyAlignment="1">
      <alignment horizontal="right"/>
    </xf>
    <xf numFmtId="164" fontId="3" fillId="5" borderId="0" xfId="0" applyFont="1" applyFill="1" applyBorder="1" applyAlignment="1">
      <alignment horizontal="left"/>
    </xf>
    <xf numFmtId="164" fontId="3" fillId="5" borderId="18" xfId="0" applyFont="1" applyFill="1" applyBorder="1" applyAlignment="1" applyProtection="1">
      <alignment horizontal="left"/>
    </xf>
    <xf numFmtId="164" fontId="0" fillId="5" borderId="0" xfId="0" applyFill="1" applyBorder="1" applyAlignment="1">
      <alignment horizontal="left"/>
    </xf>
    <xf numFmtId="49" fontId="3" fillId="5" borderId="18" xfId="1" quotePrefix="1" applyNumberFormat="1" applyFont="1" applyFill="1" applyBorder="1" applyAlignment="1" applyProtection="1">
      <alignment horizontal="left"/>
    </xf>
    <xf numFmtId="49" fontId="3" fillId="5" borderId="0" xfId="1" applyNumberFormat="1" applyFont="1" applyFill="1" applyBorder="1" applyAlignment="1" applyProtection="1">
      <alignment horizontal="left"/>
    </xf>
    <xf numFmtId="164" fontId="3" fillId="5" borderId="18" xfId="1" applyFont="1" applyFill="1" applyBorder="1" applyAlignment="1"/>
    <xf numFmtId="164" fontId="3" fillId="5" borderId="20" xfId="0" quotePrefix="1" applyFont="1" applyFill="1" applyBorder="1" applyAlignment="1"/>
    <xf numFmtId="164" fontId="6" fillId="2" borderId="5" xfId="0" applyFont="1" applyFill="1" applyBorder="1" applyAlignment="1" applyProtection="1">
      <alignment horizontal="left"/>
    </xf>
    <xf numFmtId="164" fontId="0" fillId="2" borderId="17" xfId="0" applyFill="1" applyBorder="1"/>
    <xf numFmtId="164" fontId="0" fillId="2" borderId="14" xfId="0" applyFill="1" applyBorder="1"/>
    <xf numFmtId="164" fontId="0" fillId="2" borderId="24" xfId="0" applyFill="1" applyBorder="1"/>
    <xf numFmtId="164" fontId="8" fillId="2" borderId="14" xfId="0" applyFont="1" applyFill="1" applyBorder="1"/>
    <xf numFmtId="164" fontId="6" fillId="4" borderId="14" xfId="0" applyFont="1" applyFill="1" applyBorder="1" applyAlignment="1" applyProtection="1">
      <alignment horizontal="left"/>
    </xf>
    <xf numFmtId="164" fontId="3" fillId="3" borderId="14" xfId="0" applyFont="1" applyFill="1" applyBorder="1" applyAlignment="1" applyProtection="1">
      <alignment horizontal="left"/>
    </xf>
    <xf numFmtId="164" fontId="3" fillId="4" borderId="14" xfId="0" applyFont="1" applyFill="1" applyBorder="1" applyAlignment="1" applyProtection="1">
      <alignment horizontal="left"/>
    </xf>
    <xf numFmtId="164" fontId="3" fillId="3" borderId="14" xfId="0" applyFont="1" applyFill="1" applyBorder="1" applyAlignment="1">
      <alignment horizontal="left"/>
    </xf>
    <xf numFmtId="164" fontId="3" fillId="3" borderId="24" xfId="0" applyFont="1" applyFill="1" applyBorder="1" applyAlignment="1" applyProtection="1">
      <alignment horizontal="left"/>
    </xf>
    <xf numFmtId="164" fontId="0" fillId="5" borderId="14" xfId="0" applyFill="1" applyBorder="1"/>
    <xf numFmtId="164" fontId="3" fillId="5" borderId="0" xfId="0" applyNumberFormat="1" applyFont="1" applyFill="1" applyBorder="1"/>
    <xf numFmtId="49" fontId="3" fillId="5" borderId="18" xfId="1" applyNumberFormat="1" applyFont="1" applyFill="1" applyBorder="1" applyAlignment="1" applyProtection="1">
      <alignment horizontal="left"/>
    </xf>
    <xf numFmtId="164" fontId="0" fillId="5" borderId="22" xfId="0" applyFill="1" applyBorder="1"/>
    <xf numFmtId="164" fontId="13" fillId="0" borderId="0" xfId="0" applyFont="1" applyBorder="1"/>
    <xf numFmtId="164" fontId="12" fillId="0" borderId="0" xfId="0" applyNumberFormat="1" applyFont="1" applyFill="1" applyBorder="1" applyProtection="1"/>
    <xf numFmtId="164" fontId="8" fillId="3" borderId="0" xfId="0" applyFont="1" applyFill="1" applyBorder="1"/>
    <xf numFmtId="164" fontId="22" fillId="3" borderId="1" xfId="0" applyFont="1" applyFill="1" applyBorder="1"/>
    <xf numFmtId="164" fontId="0" fillId="2" borderId="12" xfId="0" applyFill="1" applyBorder="1"/>
    <xf numFmtId="164" fontId="21" fillId="2" borderId="7" xfId="0" applyFont="1" applyFill="1" applyBorder="1" applyAlignment="1">
      <alignment horizontal="center"/>
    </xf>
    <xf numFmtId="1" fontId="28" fillId="4" borderId="0" xfId="0" applyNumberFormat="1" applyFont="1" applyFill="1" applyBorder="1" applyAlignment="1" applyProtection="1">
      <alignment horizontal="right"/>
    </xf>
    <xf numFmtId="1" fontId="28" fillId="3" borderId="0" xfId="0" applyNumberFormat="1" applyFont="1" applyFill="1" applyBorder="1" applyAlignment="1" applyProtection="1">
      <alignment horizontal="right"/>
    </xf>
    <xf numFmtId="1" fontId="28" fillId="4" borderId="0" xfId="0" quotePrefix="1" applyNumberFormat="1" applyFont="1" applyFill="1" applyBorder="1" applyAlignment="1" applyProtection="1">
      <alignment horizontal="right"/>
    </xf>
    <xf numFmtId="1" fontId="28" fillId="3" borderId="0" xfId="0" quotePrefix="1" applyNumberFormat="1" applyFont="1" applyFill="1" applyBorder="1" applyAlignment="1">
      <alignment horizontal="right"/>
    </xf>
    <xf numFmtId="1" fontId="28" fillId="4" borderId="0" xfId="0" quotePrefix="1" applyNumberFormat="1" applyFont="1" applyFill="1" applyBorder="1" applyAlignment="1">
      <alignment horizontal="right"/>
    </xf>
    <xf numFmtId="1" fontId="28" fillId="4" borderId="0" xfId="0" applyNumberFormat="1" applyFont="1" applyFill="1" applyBorder="1" applyAlignment="1">
      <alignment horizontal="right"/>
    </xf>
    <xf numFmtId="164" fontId="3" fillId="2" borderId="18" xfId="0" applyFont="1" applyFill="1" applyBorder="1" applyAlignment="1" applyProtection="1">
      <alignment horizontal="left"/>
    </xf>
    <xf numFmtId="164" fontId="2" fillId="5" borderId="18" xfId="0" applyFont="1" applyFill="1" applyBorder="1"/>
    <xf numFmtId="164" fontId="21" fillId="2" borderId="12" xfId="0" applyFont="1" applyFill="1" applyBorder="1" applyAlignment="1">
      <alignment horizontal="center" wrapText="1"/>
    </xf>
    <xf numFmtId="0" fontId="8" fillId="2" borderId="0" xfId="0" applyNumberFormat="1" applyFont="1" applyFill="1" applyBorder="1"/>
    <xf numFmtId="49" fontId="19" fillId="2" borderId="0" xfId="0" applyNumberFormat="1" applyFont="1" applyFill="1" applyBorder="1" applyAlignment="1">
      <alignment horizontal="center"/>
    </xf>
    <xf numFmtId="164" fontId="19" fillId="2" borderId="0" xfId="0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right"/>
    </xf>
    <xf numFmtId="49" fontId="3" fillId="2" borderId="0" xfId="0" applyNumberFormat="1" applyFont="1" applyFill="1" applyAlignment="1"/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3" fillId="5" borderId="0" xfId="0" applyFont="1" applyFill="1" applyBorder="1" applyAlignment="1">
      <alignment horizontal="right"/>
    </xf>
    <xf numFmtId="49" fontId="6" fillId="2" borderId="0" xfId="0" applyNumberFormat="1" applyFont="1" applyFill="1" applyBorder="1" applyAlignment="1">
      <alignment horizontal="center"/>
    </xf>
    <xf numFmtId="49" fontId="19" fillId="2" borderId="0" xfId="0" applyNumberFormat="1" applyFont="1" applyFill="1" applyBorder="1" applyAlignment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2" fontId="7" fillId="5" borderId="2" xfId="0" applyNumberFormat="1" applyFont="1" applyFill="1" applyBorder="1" applyAlignment="1"/>
    <xf numFmtId="49" fontId="6" fillId="2" borderId="0" xfId="0" applyNumberFormat="1" applyFont="1" applyFill="1" applyBorder="1" applyAlignment="1">
      <alignment horizontal="center"/>
    </xf>
    <xf numFmtId="0" fontId="22" fillId="2" borderId="3" xfId="0" applyNumberFormat="1" applyFont="1" applyFill="1" applyBorder="1" applyAlignment="1">
      <alignment horizontal="center" vertical="center"/>
    </xf>
    <xf numFmtId="0" fontId="22" fillId="2" borderId="11" xfId="0" applyNumberFormat="1" applyFont="1" applyFill="1" applyBorder="1" applyAlignment="1">
      <alignment horizontal="center" vertical="center"/>
    </xf>
    <xf numFmtId="0" fontId="22" fillId="2" borderId="3" xfId="0" applyNumberFormat="1" applyFont="1" applyFill="1" applyBorder="1" applyAlignment="1">
      <alignment horizontal="center" vertical="center" wrapText="1"/>
    </xf>
    <xf numFmtId="0" fontId="22" fillId="2" borderId="11" xfId="0" applyNumberFormat="1" applyFont="1" applyFill="1" applyBorder="1" applyAlignment="1">
      <alignment horizontal="center" vertical="center" wrapText="1"/>
    </xf>
    <xf numFmtId="164" fontId="22" fillId="4" borderId="1" xfId="0" applyFont="1" applyFill="1" applyBorder="1" applyAlignment="1">
      <alignment horizontal="right"/>
    </xf>
    <xf numFmtId="164" fontId="22" fillId="4" borderId="1" xfId="0" quotePrefix="1" applyFont="1" applyFill="1" applyBorder="1" applyAlignment="1">
      <alignment horizontal="right"/>
    </xf>
    <xf numFmtId="164" fontId="19" fillId="5" borderId="0" xfId="0" applyFont="1" applyFill="1" applyBorder="1" applyAlignment="1" applyProtection="1"/>
    <xf numFmtId="164" fontId="19" fillId="5" borderId="0" xfId="0" applyFont="1" applyFill="1" applyBorder="1" applyAlignment="1" applyProtection="1">
      <alignment horizontal="left"/>
    </xf>
    <xf numFmtId="164" fontId="19" fillId="5" borderId="2" xfId="0" applyFont="1" applyFill="1" applyBorder="1" applyAlignment="1" applyProtection="1"/>
    <xf numFmtId="164" fontId="12" fillId="2" borderId="15" xfId="0" applyFont="1" applyFill="1" applyBorder="1"/>
    <xf numFmtId="49" fontId="4" fillId="2" borderId="18" xfId="0" applyNumberFormat="1" applyFont="1" applyFill="1" applyBorder="1" applyAlignment="1" applyProtection="1"/>
    <xf numFmtId="164" fontId="12" fillId="2" borderId="18" xfId="0" applyFont="1" applyFill="1" applyBorder="1"/>
    <xf numFmtId="49" fontId="19" fillId="2" borderId="14" xfId="0" applyNumberFormat="1" applyFont="1" applyFill="1" applyBorder="1" applyAlignment="1">
      <alignment horizontal="center"/>
    </xf>
    <xf numFmtId="164" fontId="19" fillId="2" borderId="14" xfId="0" applyFont="1" applyFill="1" applyBorder="1"/>
    <xf numFmtId="164" fontId="19" fillId="2" borderId="14" xfId="0" applyFont="1" applyFill="1" applyBorder="1" applyAlignment="1" applyProtection="1">
      <alignment horizontal="right"/>
    </xf>
    <xf numFmtId="164" fontId="19" fillId="2" borderId="29" xfId="0" applyFont="1" applyFill="1" applyBorder="1" applyAlignment="1" applyProtection="1">
      <alignment horizontal="right"/>
    </xf>
    <xf numFmtId="1" fontId="3" fillId="4" borderId="14" xfId="0" quotePrefix="1" applyNumberFormat="1" applyFont="1" applyFill="1" applyBorder="1" applyAlignment="1" applyProtection="1">
      <alignment horizontal="right"/>
    </xf>
    <xf numFmtId="1" fontId="3" fillId="4" borderId="14" xfId="0" applyNumberFormat="1" applyFont="1" applyFill="1" applyBorder="1" applyAlignment="1">
      <alignment horizontal="right"/>
    </xf>
    <xf numFmtId="164" fontId="22" fillId="3" borderId="14" xfId="0" applyFont="1" applyFill="1" applyBorder="1" applyAlignment="1">
      <alignment horizontal="right"/>
    </xf>
    <xf numFmtId="164" fontId="22" fillId="4" borderId="14" xfId="0" applyFont="1" applyFill="1" applyBorder="1" applyAlignment="1">
      <alignment horizontal="right"/>
    </xf>
    <xf numFmtId="164" fontId="6" fillId="3" borderId="18" xfId="0" applyFont="1" applyFill="1" applyBorder="1" applyAlignment="1" applyProtection="1">
      <alignment horizontal="center"/>
    </xf>
    <xf numFmtId="164" fontId="6" fillId="4" borderId="23" xfId="0" applyFont="1" applyFill="1" applyBorder="1" applyAlignment="1" applyProtection="1">
      <alignment horizontal="center"/>
    </xf>
    <xf numFmtId="164" fontId="22" fillId="4" borderId="24" xfId="0" applyFont="1" applyFill="1" applyBorder="1" applyAlignment="1">
      <alignment horizontal="right"/>
    </xf>
    <xf numFmtId="164" fontId="27" fillId="5" borderId="21" xfId="0" applyFont="1" applyFill="1" applyBorder="1"/>
    <xf numFmtId="164" fontId="6" fillId="2" borderId="1" xfId="0" applyFont="1" applyFill="1" applyBorder="1" applyAlignment="1">
      <alignment horizontal="center"/>
    </xf>
    <xf numFmtId="164" fontId="3" fillId="2" borderId="1" xfId="0" applyFont="1" applyFill="1" applyBorder="1" applyAlignment="1"/>
    <xf numFmtId="49" fontId="6" fillId="2" borderId="0" xfId="0" applyNumberFormat="1" applyFont="1" applyFill="1" applyBorder="1" applyAlignment="1" applyProtection="1"/>
    <xf numFmtId="164" fontId="3" fillId="2" borderId="18" xfId="0" applyFont="1" applyFill="1" applyBorder="1" applyAlignment="1">
      <alignment horizontal="center"/>
    </xf>
    <xf numFmtId="164" fontId="3" fillId="2" borderId="0" xfId="0" applyFont="1" applyFill="1" applyBorder="1" applyAlignment="1">
      <alignment horizontal="center"/>
    </xf>
    <xf numFmtId="164" fontId="3" fillId="2" borderId="14" xfId="0" applyFont="1" applyFill="1" applyBorder="1"/>
    <xf numFmtId="49" fontId="6" fillId="2" borderId="18" xfId="0" applyNumberFormat="1" applyFont="1" applyFill="1" applyBorder="1" applyAlignment="1" applyProtection="1"/>
    <xf numFmtId="164" fontId="3" fillId="2" borderId="0" xfId="0" applyFont="1" applyFill="1" applyBorder="1" applyAlignment="1"/>
    <xf numFmtId="49" fontId="3" fillId="2" borderId="0" xfId="0" applyNumberFormat="1" applyFont="1" applyFill="1" applyBorder="1" applyAlignment="1"/>
    <xf numFmtId="49" fontId="3" fillId="2" borderId="14" xfId="0" applyNumberFormat="1" applyFont="1" applyFill="1" applyBorder="1" applyAlignment="1"/>
    <xf numFmtId="1" fontId="6" fillId="3" borderId="0" xfId="0" applyNumberFormat="1" applyFont="1" applyFill="1" applyBorder="1"/>
    <xf numFmtId="1" fontId="11" fillId="3" borderId="0" xfId="0" quotePrefix="1" applyNumberFormat="1" applyFont="1" applyFill="1" applyBorder="1" applyAlignment="1" applyProtection="1">
      <alignment horizontal="right" wrapText="1"/>
    </xf>
    <xf numFmtId="1" fontId="6" fillId="3" borderId="14" xfId="0" applyNumberFormat="1" applyFont="1" applyFill="1" applyBorder="1"/>
    <xf numFmtId="164" fontId="3" fillId="4" borderId="0" xfId="0" applyFont="1" applyFill="1" applyBorder="1"/>
    <xf numFmtId="164" fontId="6" fillId="5" borderId="0" xfId="0" applyFont="1" applyFill="1" applyBorder="1" applyAlignment="1" applyProtection="1">
      <alignment horizontal="left"/>
    </xf>
    <xf numFmtId="164" fontId="3" fillId="5" borderId="0" xfId="0" applyFont="1" applyFill="1" applyBorder="1" applyAlignment="1" applyProtection="1"/>
    <xf numFmtId="49" fontId="3" fillId="5" borderId="18" xfId="0" applyNumberFormat="1" applyFont="1" applyFill="1" applyBorder="1" applyAlignment="1" applyProtection="1"/>
    <xf numFmtId="49" fontId="3" fillId="5" borderId="0" xfId="0" applyNumberFormat="1" applyFont="1" applyFill="1" applyBorder="1" applyAlignment="1" applyProtection="1"/>
    <xf numFmtId="164" fontId="3" fillId="5" borderId="0" xfId="1" applyFont="1" applyFill="1" applyBorder="1" applyAlignment="1" applyProtection="1">
      <alignment horizontal="left"/>
    </xf>
    <xf numFmtId="49" fontId="3" fillId="5" borderId="0" xfId="1" quotePrefix="1" applyNumberFormat="1" applyFont="1" applyFill="1" applyBorder="1" applyAlignment="1" applyProtection="1"/>
    <xf numFmtId="164" fontId="3" fillId="5" borderId="18" xfId="1" quotePrefix="1" applyFont="1" applyFill="1" applyBorder="1"/>
    <xf numFmtId="164" fontId="3" fillId="5" borderId="0" xfId="1" quotePrefix="1" applyFont="1" applyFill="1" applyBorder="1"/>
    <xf numFmtId="164" fontId="3" fillId="5" borderId="0" xfId="1" applyFont="1" applyFill="1" applyBorder="1"/>
    <xf numFmtId="1" fontId="6" fillId="3" borderId="13" xfId="0" applyNumberFormat="1" applyFont="1" applyFill="1" applyBorder="1" applyAlignment="1" applyProtection="1">
      <alignment horizontal="right"/>
    </xf>
    <xf numFmtId="1" fontId="6" fillId="3" borderId="29" xfId="0" applyNumberFormat="1" applyFont="1" applyFill="1" applyBorder="1" applyAlignment="1" applyProtection="1">
      <alignment horizontal="right"/>
    </xf>
    <xf numFmtId="164" fontId="6" fillId="3" borderId="30" xfId="0" applyFont="1" applyFill="1" applyBorder="1" applyAlignment="1" applyProtection="1">
      <alignment horizontal="left"/>
    </xf>
    <xf numFmtId="1" fontId="6" fillId="3" borderId="0" xfId="0" applyNumberFormat="1" applyFont="1" applyFill="1" applyBorder="1" applyAlignment="1">
      <alignment horizontal="left"/>
    </xf>
    <xf numFmtId="164" fontId="8" fillId="3" borderId="14" xfId="0" applyFont="1" applyFill="1" applyBorder="1" applyAlignment="1">
      <alignment horizontal="left"/>
    </xf>
    <xf numFmtId="0" fontId="22" fillId="2" borderId="27" xfId="0" applyNumberFormat="1" applyFont="1" applyFill="1" applyBorder="1" applyAlignment="1">
      <alignment horizontal="center" vertical="center"/>
    </xf>
    <xf numFmtId="1" fontId="22" fillId="2" borderId="32" xfId="0" applyNumberFormat="1" applyFont="1" applyFill="1" applyBorder="1" applyAlignment="1">
      <alignment horizontal="center" vertical="center"/>
    </xf>
    <xf numFmtId="0" fontId="22" fillId="2" borderId="19" xfId="0" applyNumberFormat="1" applyFont="1" applyFill="1" applyBorder="1"/>
    <xf numFmtId="2" fontId="22" fillId="3" borderId="32" xfId="0" applyNumberFormat="1" applyFont="1" applyFill="1" applyBorder="1" applyProtection="1"/>
    <xf numFmtId="2" fontId="22" fillId="4" borderId="32" xfId="0" applyNumberFormat="1" applyFont="1" applyFill="1" applyBorder="1" applyProtection="1"/>
    <xf numFmtId="0" fontId="8" fillId="2" borderId="19" xfId="0" applyNumberFormat="1" applyFont="1" applyFill="1" applyBorder="1"/>
    <xf numFmtId="2" fontId="8" fillId="4" borderId="32" xfId="0" applyNumberFormat="1" applyFont="1" applyFill="1" applyBorder="1" applyProtection="1">
      <protection locked="0"/>
    </xf>
    <xf numFmtId="164" fontId="25" fillId="2" borderId="18" xfId="0" applyFont="1" applyFill="1" applyBorder="1" applyAlignment="1"/>
    <xf numFmtId="164" fontId="21" fillId="2" borderId="18" xfId="0" applyFont="1" applyFill="1" applyBorder="1" applyAlignment="1"/>
    <xf numFmtId="164" fontId="21" fillId="2" borderId="0" xfId="0" applyFont="1" applyFill="1" applyBorder="1" applyAlignment="1"/>
    <xf numFmtId="164" fontId="21" fillId="2" borderId="32" xfId="0" applyFont="1" applyFill="1" applyBorder="1" applyAlignment="1">
      <alignment horizontal="center" wrapText="1"/>
    </xf>
    <xf numFmtId="164" fontId="21" fillId="2" borderId="33" xfId="0" applyFont="1" applyFill="1" applyBorder="1" applyAlignment="1">
      <alignment horizontal="center"/>
    </xf>
    <xf numFmtId="0" fontId="8" fillId="2" borderId="18" xfId="0" applyNumberFormat="1" applyFont="1" applyFill="1" applyBorder="1"/>
    <xf numFmtId="164" fontId="2" fillId="5" borderId="20" xfId="0" applyFont="1" applyFill="1" applyBorder="1"/>
    <xf numFmtId="164" fontId="2" fillId="5" borderId="21" xfId="0" applyFont="1" applyFill="1" applyBorder="1"/>
    <xf numFmtId="164" fontId="21" fillId="2" borderId="32" xfId="0" applyFont="1" applyFill="1" applyBorder="1" applyAlignment="1">
      <alignment wrapText="1"/>
    </xf>
    <xf numFmtId="164" fontId="0" fillId="2" borderId="32" xfId="0" applyFill="1" applyBorder="1"/>
    <xf numFmtId="164" fontId="21" fillId="2" borderId="32" xfId="0" applyFont="1" applyFill="1" applyBorder="1" applyAlignment="1">
      <alignment horizontal="center"/>
    </xf>
    <xf numFmtId="1" fontId="29" fillId="3" borderId="5" xfId="0" applyNumberFormat="1" applyFont="1" applyFill="1" applyBorder="1" applyAlignment="1">
      <alignment horizontal="right"/>
    </xf>
    <xf numFmtId="1" fontId="29" fillId="3" borderId="0" xfId="0" applyNumberFormat="1" applyFont="1" applyFill="1" applyBorder="1" applyAlignment="1">
      <alignment horizontal="right"/>
    </xf>
    <xf numFmtId="1" fontId="30" fillId="3" borderId="0" xfId="0" applyNumberFormat="1" applyFont="1" applyFill="1" applyBorder="1" applyAlignment="1">
      <alignment horizontal="right"/>
    </xf>
    <xf numFmtId="1" fontId="29" fillId="3" borderId="0" xfId="0" applyNumberFormat="1" applyFont="1" applyFill="1" applyBorder="1" applyAlignment="1" applyProtection="1">
      <alignment horizontal="right"/>
    </xf>
    <xf numFmtId="1" fontId="30" fillId="3" borderId="0" xfId="0" applyNumberFormat="1" applyFont="1" applyFill="1" applyBorder="1" applyAlignment="1" applyProtection="1">
      <alignment horizontal="right"/>
    </xf>
    <xf numFmtId="164" fontId="29" fillId="3" borderId="0" xfId="0" quotePrefix="1" applyFont="1" applyFill="1" applyBorder="1" applyAlignment="1">
      <alignment horizontal="right"/>
    </xf>
    <xf numFmtId="1" fontId="29" fillId="4" borderId="8" xfId="0" applyNumberFormat="1" applyFont="1" applyFill="1" applyBorder="1" applyAlignment="1">
      <alignment horizontal="right"/>
    </xf>
    <xf numFmtId="1" fontId="29" fillId="4" borderId="1" xfId="0" applyNumberFormat="1" applyFont="1" applyFill="1" applyBorder="1" applyAlignment="1">
      <alignment horizontal="right"/>
    </xf>
    <xf numFmtId="1" fontId="30" fillId="4" borderId="1" xfId="0" applyNumberFormat="1" applyFont="1" applyFill="1" applyBorder="1" applyAlignment="1">
      <alignment horizontal="right"/>
    </xf>
    <xf numFmtId="1" fontId="29" fillId="4" borderId="1" xfId="0" applyNumberFormat="1" applyFont="1" applyFill="1" applyBorder="1" applyAlignment="1" applyProtection="1">
      <alignment horizontal="right"/>
    </xf>
    <xf numFmtId="1" fontId="30" fillId="4" borderId="1" xfId="0" applyNumberFormat="1" applyFont="1" applyFill="1" applyBorder="1" applyAlignment="1" applyProtection="1">
      <alignment horizontal="right"/>
    </xf>
    <xf numFmtId="164" fontId="29" fillId="4" borderId="1" xfId="0" applyFont="1" applyFill="1" applyBorder="1" applyAlignment="1">
      <alignment horizontal="right"/>
    </xf>
    <xf numFmtId="164" fontId="29" fillId="4" borderId="0" xfId="0" applyFont="1" applyFill="1" applyBorder="1" applyAlignment="1">
      <alignment horizontal="right"/>
    </xf>
    <xf numFmtId="1" fontId="29" fillId="3" borderId="0" xfId="0" quotePrefix="1" applyNumberFormat="1" applyFont="1" applyFill="1" applyBorder="1" applyAlignment="1">
      <alignment horizontal="right"/>
    </xf>
    <xf numFmtId="1" fontId="29" fillId="4" borderId="0" xfId="0" quotePrefix="1" applyNumberFormat="1" applyFont="1" applyFill="1" applyBorder="1" applyAlignment="1">
      <alignment horizontal="right"/>
    </xf>
    <xf numFmtId="1" fontId="29" fillId="4" borderId="0" xfId="0" applyNumberFormat="1" applyFont="1" applyFill="1" applyBorder="1" applyAlignment="1">
      <alignment horizontal="right"/>
    </xf>
    <xf numFmtId="164" fontId="29" fillId="3" borderId="0" xfId="0" applyFont="1" applyFill="1" applyBorder="1" applyAlignment="1">
      <alignment horizontal="right"/>
    </xf>
    <xf numFmtId="164" fontId="29" fillId="3" borderId="14" xfId="0" applyFont="1" applyFill="1" applyBorder="1" applyAlignment="1">
      <alignment horizontal="right"/>
    </xf>
    <xf numFmtId="1" fontId="30" fillId="3" borderId="0" xfId="0" quotePrefix="1" applyNumberFormat="1" applyFont="1" applyFill="1" applyBorder="1" applyAlignment="1">
      <alignment horizontal="right"/>
    </xf>
    <xf numFmtId="1" fontId="29" fillId="4" borderId="0" xfId="0" applyNumberFormat="1" applyFont="1" applyFill="1" applyBorder="1"/>
    <xf numFmtId="1" fontId="29" fillId="3" borderId="0" xfId="0" applyNumberFormat="1" applyFont="1" applyFill="1" applyBorder="1" applyAlignment="1" applyProtection="1">
      <alignment horizontal="left"/>
    </xf>
    <xf numFmtId="1" fontId="29" fillId="4" borderId="0" xfId="0" applyNumberFormat="1" applyFont="1" applyFill="1" applyBorder="1" applyAlignment="1" applyProtection="1">
      <alignment horizontal="left"/>
    </xf>
    <xf numFmtId="1" fontId="29" fillId="3" borderId="1" xfId="0" quotePrefix="1" applyNumberFormat="1" applyFont="1" applyFill="1" applyBorder="1" applyAlignment="1">
      <alignment horizontal="right"/>
    </xf>
    <xf numFmtId="1" fontId="30" fillId="3" borderId="13" xfId="0" applyNumberFormat="1" applyFont="1" applyFill="1" applyBorder="1" applyAlignment="1" applyProtection="1">
      <alignment horizontal="right"/>
    </xf>
    <xf numFmtId="1" fontId="30" fillId="3" borderId="0" xfId="0" applyNumberFormat="1" applyFont="1" applyFill="1" applyBorder="1" applyAlignment="1">
      <alignment horizontal="left"/>
    </xf>
    <xf numFmtId="164" fontId="30" fillId="4" borderId="0" xfId="0" applyFont="1" applyFill="1" applyBorder="1" applyAlignment="1" applyProtection="1">
      <alignment horizontal="left"/>
    </xf>
    <xf numFmtId="164" fontId="29" fillId="3" borderId="0" xfId="0" applyFont="1" applyFill="1" applyBorder="1" applyAlignment="1" applyProtection="1">
      <alignment horizontal="left"/>
    </xf>
    <xf numFmtId="164" fontId="29" fillId="4" borderId="0" xfId="0" applyFont="1" applyFill="1" applyBorder="1" applyAlignment="1" applyProtection="1">
      <alignment horizontal="left"/>
    </xf>
    <xf numFmtId="164" fontId="29" fillId="3" borderId="0" xfId="0" applyFont="1" applyFill="1" applyBorder="1" applyAlignment="1">
      <alignment horizontal="left"/>
    </xf>
    <xf numFmtId="164" fontId="29" fillId="3" borderId="1" xfId="0" applyFont="1" applyFill="1" applyBorder="1" applyAlignment="1" applyProtection="1">
      <alignment horizontal="left"/>
    </xf>
    <xf numFmtId="2" fontId="29" fillId="3" borderId="11" xfId="0" applyNumberFormat="1" applyFont="1" applyFill="1" applyBorder="1" applyProtection="1"/>
    <xf numFmtId="2" fontId="29" fillId="4" borderId="11" xfId="0" applyNumberFormat="1" applyFont="1" applyFill="1" applyBorder="1" applyProtection="1"/>
    <xf numFmtId="2" fontId="30" fillId="4" borderId="11" xfId="0" applyNumberFormat="1" applyFont="1" applyFill="1" applyBorder="1" applyProtection="1">
      <protection locked="0"/>
    </xf>
    <xf numFmtId="164" fontId="29" fillId="4" borderId="2" xfId="0" applyFont="1" applyFill="1" applyBorder="1"/>
    <xf numFmtId="164" fontId="29" fillId="4" borderId="28" xfId="0" applyFont="1" applyFill="1" applyBorder="1"/>
    <xf numFmtId="164" fontId="29" fillId="3" borderId="0" xfId="0" applyFont="1" applyFill="1" applyBorder="1"/>
    <xf numFmtId="164" fontId="29" fillId="3" borderId="14" xfId="0" applyFont="1" applyFill="1" applyBorder="1"/>
    <xf numFmtId="164" fontId="29" fillId="4" borderId="0" xfId="0" applyFont="1" applyFill="1" applyBorder="1"/>
    <xf numFmtId="164" fontId="29" fillId="4" borderId="14" xfId="0" applyFont="1" applyFill="1" applyBorder="1"/>
    <xf numFmtId="164" fontId="30" fillId="3" borderId="1" xfId="0" applyFont="1" applyFill="1" applyBorder="1"/>
    <xf numFmtId="164" fontId="30" fillId="3" borderId="24" xfId="0" applyFont="1" applyFill="1" applyBorder="1"/>
    <xf numFmtId="1" fontId="30" fillId="3" borderId="0" xfId="0" applyNumberFormat="1" applyFont="1" applyFill="1" applyBorder="1"/>
    <xf numFmtId="49" fontId="19" fillId="2" borderId="7" xfId="0" applyNumberFormat="1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49" fontId="19" fillId="2" borderId="9" xfId="0" applyNumberFormat="1" applyFont="1" applyFill="1" applyBorder="1" applyAlignment="1">
      <alignment horizontal="center" vertical="center"/>
    </xf>
    <xf numFmtId="49" fontId="19" fillId="2" borderId="8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19" fillId="2" borderId="10" xfId="0" applyNumberFormat="1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 applyProtection="1">
      <alignment horizontal="center"/>
    </xf>
    <xf numFmtId="49" fontId="19" fillId="2" borderId="0" xfId="0" applyNumberFormat="1" applyFont="1" applyFill="1" applyBorder="1" applyAlignment="1">
      <alignment horizontal="center"/>
    </xf>
    <xf numFmtId="164" fontId="19" fillId="2" borderId="0" xfId="0" applyFont="1" applyFill="1" applyBorder="1" applyAlignment="1" applyProtection="1">
      <alignment horizontal="center"/>
    </xf>
    <xf numFmtId="164" fontId="19" fillId="2" borderId="6" xfId="0" applyFont="1" applyFill="1" applyBorder="1" applyAlignment="1">
      <alignment horizontal="center" vertical="center" wrapText="1"/>
    </xf>
    <xf numFmtId="164" fontId="19" fillId="2" borderId="4" xfId="0" applyFont="1" applyFill="1" applyBorder="1" applyAlignment="1">
      <alignment horizontal="center" vertical="center" wrapText="1"/>
    </xf>
    <xf numFmtId="164" fontId="19" fillId="2" borderId="3" xfId="0" applyFont="1" applyFill="1" applyBorder="1" applyAlignment="1">
      <alignment horizontal="center" vertical="center" wrapText="1"/>
    </xf>
    <xf numFmtId="164" fontId="19" fillId="2" borderId="6" xfId="0" applyFont="1" applyFill="1" applyBorder="1" applyAlignment="1" applyProtection="1">
      <alignment horizontal="center" vertical="center" wrapText="1"/>
    </xf>
    <xf numFmtId="164" fontId="19" fillId="2" borderId="4" xfId="0" applyFont="1" applyFill="1" applyBorder="1" applyAlignment="1" applyProtection="1">
      <alignment horizontal="center" vertical="center" wrapText="1"/>
    </xf>
    <xf numFmtId="164" fontId="19" fillId="2" borderId="3" xfId="0" applyFont="1" applyFill="1" applyBorder="1" applyAlignment="1" applyProtection="1">
      <alignment horizontal="center" vertical="center" wrapText="1"/>
    </xf>
    <xf numFmtId="49" fontId="4" fillId="2" borderId="0" xfId="0" applyNumberFormat="1" applyFont="1" applyFill="1" applyBorder="1" applyAlignment="1" applyProtection="1">
      <alignment horizontal="center"/>
    </xf>
    <xf numFmtId="164" fontId="6" fillId="2" borderId="1" xfId="0" applyFont="1" applyFill="1" applyBorder="1" applyAlignment="1">
      <alignment horizontal="center"/>
    </xf>
    <xf numFmtId="49" fontId="4" fillId="2" borderId="14" xfId="0" applyNumberFormat="1" applyFont="1" applyFill="1" applyBorder="1" applyAlignment="1" applyProtection="1">
      <alignment horizontal="center"/>
    </xf>
    <xf numFmtId="164" fontId="19" fillId="2" borderId="1" xfId="0" applyFont="1" applyFill="1" applyBorder="1" applyAlignment="1">
      <alignment horizontal="right"/>
    </xf>
    <xf numFmtId="164" fontId="19" fillId="2" borderId="24" xfId="0" applyFont="1" applyFill="1" applyBorder="1" applyAlignment="1">
      <alignment horizontal="right"/>
    </xf>
    <xf numFmtId="49" fontId="3" fillId="0" borderId="0" xfId="0" applyNumberFormat="1" applyFont="1" applyFill="1" applyAlignment="1" applyProtection="1">
      <alignment horizontal="center"/>
    </xf>
    <xf numFmtId="164" fontId="3" fillId="0" borderId="0" xfId="0" applyFont="1" applyFill="1" applyAlignment="1">
      <alignment horizontal="right"/>
    </xf>
    <xf numFmtId="49" fontId="3" fillId="5" borderId="0" xfId="0" applyNumberFormat="1" applyFont="1" applyFill="1" applyBorder="1" applyAlignment="1" applyProtection="1">
      <alignment horizontal="left"/>
    </xf>
    <xf numFmtId="49" fontId="3" fillId="5" borderId="14" xfId="0" applyNumberFormat="1" applyFont="1" applyFill="1" applyBorder="1" applyAlignment="1" applyProtection="1">
      <alignment horizontal="left"/>
    </xf>
    <xf numFmtId="164" fontId="3" fillId="5" borderId="0" xfId="0" applyFont="1" applyFill="1" applyBorder="1" applyAlignment="1">
      <alignment horizontal="right"/>
    </xf>
    <xf numFmtId="164" fontId="3" fillId="5" borderId="14" xfId="0" applyFont="1" applyFill="1" applyBorder="1" applyAlignment="1">
      <alignment horizontal="right"/>
    </xf>
    <xf numFmtId="49" fontId="3" fillId="0" borderId="0" xfId="0" applyNumberFormat="1" applyFont="1" applyFill="1" applyAlignment="1" applyProtection="1">
      <alignment horizontal="left"/>
    </xf>
    <xf numFmtId="164" fontId="6" fillId="0" borderId="0" xfId="0" applyFont="1" applyFill="1" applyBorder="1" applyAlignment="1" applyProtection="1">
      <alignment horizontal="right"/>
    </xf>
    <xf numFmtId="49" fontId="6" fillId="2" borderId="0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>
      <alignment horizontal="center"/>
    </xf>
    <xf numFmtId="164" fontId="6" fillId="5" borderId="0" xfId="0" applyFont="1" applyFill="1" applyBorder="1" applyAlignment="1" applyProtection="1">
      <alignment horizontal="right"/>
    </xf>
    <xf numFmtId="164" fontId="6" fillId="5" borderId="14" xfId="0" applyFont="1" applyFill="1" applyBorder="1" applyAlignment="1" applyProtection="1">
      <alignment horizontal="right"/>
    </xf>
    <xf numFmtId="164" fontId="6" fillId="2" borderId="6" xfId="0" applyFont="1" applyFill="1" applyBorder="1" applyAlignment="1">
      <alignment horizontal="center" vertical="center" wrapText="1"/>
    </xf>
    <xf numFmtId="164" fontId="6" fillId="2" borderId="4" xfId="0" applyFont="1" applyFill="1" applyBorder="1" applyAlignment="1">
      <alignment horizontal="center" vertical="center" wrapText="1"/>
    </xf>
    <xf numFmtId="164" fontId="6" fillId="2" borderId="3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2" fontId="7" fillId="5" borderId="2" xfId="0" applyNumberFormat="1" applyFont="1" applyFill="1" applyBorder="1" applyAlignment="1"/>
    <xf numFmtId="49" fontId="3" fillId="5" borderId="0" xfId="0" applyNumberFormat="1" applyFont="1" applyFill="1" applyBorder="1" applyAlignment="1">
      <alignment horizontal="center"/>
    </xf>
    <xf numFmtId="164" fontId="3" fillId="2" borderId="1" xfId="0" applyFont="1" applyFill="1" applyBorder="1" applyAlignment="1">
      <alignment horizontal="right"/>
    </xf>
    <xf numFmtId="164" fontId="3" fillId="2" borderId="24" xfId="0" applyFont="1" applyFill="1" applyBorder="1" applyAlignment="1">
      <alignment horizontal="right"/>
    </xf>
    <xf numFmtId="0" fontId="22" fillId="2" borderId="3" xfId="0" applyNumberFormat="1" applyFont="1" applyFill="1" applyBorder="1" applyAlignment="1">
      <alignment horizontal="center" vertical="center"/>
    </xf>
    <xf numFmtId="0" fontId="22" fillId="2" borderId="11" xfId="0" applyNumberFormat="1" applyFont="1" applyFill="1" applyBorder="1" applyAlignment="1">
      <alignment horizontal="center" vertical="center"/>
    </xf>
    <xf numFmtId="0" fontId="22" fillId="2" borderId="31" xfId="0" applyNumberFormat="1" applyFont="1" applyFill="1" applyBorder="1" applyAlignment="1">
      <alignment horizontal="center" vertical="center"/>
    </xf>
    <xf numFmtId="0" fontId="22" fillId="2" borderId="32" xfId="0" applyNumberFormat="1" applyFont="1" applyFill="1" applyBorder="1" applyAlignment="1">
      <alignment horizontal="center" vertical="center"/>
    </xf>
    <xf numFmtId="0" fontId="22" fillId="2" borderId="4" xfId="0" applyNumberFormat="1" applyFont="1" applyFill="1" applyBorder="1" applyAlignment="1">
      <alignment horizontal="center" vertical="center" wrapText="1"/>
    </xf>
    <xf numFmtId="0" fontId="22" fillId="2" borderId="3" xfId="0" applyNumberFormat="1" applyFont="1" applyFill="1" applyBorder="1" applyAlignment="1">
      <alignment horizontal="center" vertical="center" wrapText="1"/>
    </xf>
    <xf numFmtId="165" fontId="22" fillId="2" borderId="11" xfId="0" applyNumberFormat="1" applyFont="1" applyFill="1" applyBorder="1" applyAlignment="1">
      <alignment horizontal="center" vertical="center"/>
    </xf>
    <xf numFmtId="0" fontId="22" fillId="2" borderId="6" xfId="0" applyNumberFormat="1" applyFont="1" applyFill="1" applyBorder="1" applyAlignment="1">
      <alignment horizontal="center" vertical="center"/>
    </xf>
    <xf numFmtId="164" fontId="0" fillId="2" borderId="3" xfId="0" applyFill="1" applyBorder="1" applyAlignment="1">
      <alignment horizontal="center" vertical="center"/>
    </xf>
    <xf numFmtId="0" fontId="22" fillId="2" borderId="6" xfId="0" applyNumberFormat="1" applyFont="1" applyFill="1" applyBorder="1" applyAlignment="1">
      <alignment horizontal="center" vertical="center" wrapText="1"/>
    </xf>
    <xf numFmtId="165" fontId="22" fillId="2" borderId="6" xfId="0" applyNumberFormat="1" applyFont="1" applyFill="1" applyBorder="1" applyAlignment="1">
      <alignment horizontal="center" vertical="center"/>
    </xf>
    <xf numFmtId="165" fontId="22" fillId="2" borderId="3" xfId="0" applyNumberFormat="1" applyFont="1" applyFill="1" applyBorder="1" applyAlignment="1">
      <alignment horizontal="center" vertical="center"/>
    </xf>
    <xf numFmtId="165" fontId="22" fillId="2" borderId="6" xfId="0" applyNumberFormat="1" applyFont="1" applyFill="1" applyBorder="1" applyAlignment="1">
      <alignment horizontal="center" vertical="center" wrapText="1"/>
    </xf>
    <xf numFmtId="165" fontId="22" fillId="2" borderId="3" xfId="0" applyNumberFormat="1" applyFont="1" applyFill="1" applyBorder="1" applyAlignment="1">
      <alignment horizontal="center" vertical="center" wrapText="1"/>
    </xf>
    <xf numFmtId="0" fontId="22" fillId="2" borderId="11" xfId="0" applyNumberFormat="1" applyFont="1" applyFill="1" applyBorder="1" applyAlignment="1">
      <alignment horizontal="center" vertical="center" wrapText="1"/>
    </xf>
    <xf numFmtId="0" fontId="22" fillId="2" borderId="25" xfId="0" applyNumberFormat="1" applyFont="1" applyFill="1" applyBorder="1" applyAlignment="1">
      <alignment horizontal="center" vertical="center"/>
    </xf>
    <xf numFmtId="0" fontId="22" fillId="2" borderId="27" xfId="0" applyNumberFormat="1" applyFont="1" applyFill="1" applyBorder="1" applyAlignment="1">
      <alignment horizontal="center" vertical="center"/>
    </xf>
    <xf numFmtId="164" fontId="21" fillId="2" borderId="1" xfId="0" applyFont="1" applyFill="1" applyBorder="1" applyAlignment="1">
      <alignment horizontal="right"/>
    </xf>
    <xf numFmtId="164" fontId="25" fillId="2" borderId="0" xfId="0" applyFont="1" applyFill="1" applyBorder="1" applyAlignment="1">
      <alignment horizontal="center"/>
    </xf>
    <xf numFmtId="164" fontId="25" fillId="2" borderId="14" xfId="0" applyFont="1" applyFill="1" applyBorder="1" applyAlignment="1">
      <alignment horizontal="center"/>
    </xf>
    <xf numFmtId="164" fontId="21" fillId="2" borderId="24" xfId="0" applyFont="1" applyFill="1" applyBorder="1" applyAlignment="1">
      <alignment horizontal="right"/>
    </xf>
    <xf numFmtId="164" fontId="25" fillId="2" borderId="1" xfId="0" applyFont="1" applyFill="1" applyBorder="1" applyAlignment="1">
      <alignment horizontal="right"/>
    </xf>
    <xf numFmtId="164" fontId="25" fillId="2" borderId="24" xfId="0" applyFont="1" applyFill="1" applyBorder="1" applyAlignment="1">
      <alignment horizontal="right"/>
    </xf>
    <xf numFmtId="164" fontId="25" fillId="2" borderId="18" xfId="0" applyFont="1" applyFill="1" applyBorder="1" applyAlignment="1">
      <alignment horizontal="center"/>
    </xf>
    <xf numFmtId="49" fontId="4" fillId="2" borderId="18" xfId="0" applyNumberFormat="1" applyFont="1" applyFill="1" applyBorder="1" applyAlignment="1" applyProtection="1">
      <alignment horizontal="center"/>
    </xf>
    <xf numFmtId="164" fontId="21" fillId="2" borderId="18" xfId="0" applyFont="1" applyFill="1" applyBorder="1" applyAlignment="1">
      <alignment horizontal="center"/>
    </xf>
    <xf numFmtId="164" fontId="21" fillId="2" borderId="0" xfId="0" applyFont="1" applyFill="1" applyBorder="1" applyAlignment="1">
      <alignment horizontal="center"/>
    </xf>
  </cellXfs>
  <cellStyles count="5">
    <cellStyle name="Normal" xfId="0" builtinId="0"/>
    <cellStyle name="Normal 10" xfId="2"/>
    <cellStyle name="Normal 5" xfId="1"/>
    <cellStyle name="Normal 7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0"/>
  <sheetViews>
    <sheetView view="pageBreakPreview" zoomScaleSheetLayoutView="100" workbookViewId="0">
      <pane ySplit="11" topLeftCell="A12" activePane="bottomLeft" state="frozen"/>
      <selection pane="bottomLeft" activeCell="V5" sqref="V5:AJ5"/>
    </sheetView>
  </sheetViews>
  <sheetFormatPr defaultRowHeight="15" x14ac:dyDescent="0.2"/>
  <cols>
    <col min="1" max="1" width="14.5" style="68" customWidth="1"/>
    <col min="2" max="2" width="10.125" style="68" customWidth="1"/>
    <col min="3" max="7" width="9" style="68"/>
    <col min="8" max="8" width="11.375" style="68" customWidth="1"/>
    <col min="9" max="9" width="9" style="68"/>
    <col min="10" max="10" width="10.875" style="68" customWidth="1"/>
    <col min="11" max="12" width="9" style="68"/>
    <col min="13" max="13" width="10.25" style="68" customWidth="1"/>
    <col min="14" max="14" width="10.75" style="68" bestFit="1" customWidth="1"/>
    <col min="15" max="15" width="11.375" style="68" customWidth="1"/>
    <col min="16" max="17" width="9" style="68"/>
    <col min="18" max="18" width="12.25" style="68" customWidth="1"/>
    <col min="19" max="20" width="9" style="68"/>
    <col min="21" max="21" width="10.125" style="68" customWidth="1"/>
    <col min="22" max="22" width="11.625" style="68" customWidth="1"/>
    <col min="23" max="26" width="9" style="68"/>
    <col min="27" max="27" width="11.125" style="68" customWidth="1"/>
    <col min="28" max="16384" width="9" style="68"/>
  </cols>
  <sheetData>
    <row r="1" spans="1:96" ht="18.75" x14ac:dyDescent="0.3">
      <c r="A1" s="356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4"/>
    </row>
    <row r="2" spans="1:96" ht="18.75" customHeight="1" x14ac:dyDescent="0.25">
      <c r="A2" s="357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6"/>
    </row>
    <row r="3" spans="1:96" ht="18.75" x14ac:dyDescent="0.3">
      <c r="A3" s="358"/>
      <c r="B3" s="165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69"/>
      <c r="N3" s="70"/>
      <c r="O3" s="70"/>
      <c r="P3" s="70"/>
      <c r="Q3" s="70"/>
      <c r="R3" s="70"/>
      <c r="S3" s="165"/>
      <c r="T3" s="168"/>
      <c r="U3" s="168"/>
      <c r="V3" s="165"/>
      <c r="W3" s="168"/>
      <c r="X3" s="168"/>
      <c r="Y3" s="168"/>
      <c r="Z3" s="168"/>
      <c r="AA3" s="168"/>
      <c r="AB3" s="168"/>
      <c r="AC3" s="168"/>
      <c r="AD3" s="69"/>
      <c r="AE3" s="70"/>
      <c r="AF3" s="70"/>
      <c r="AG3" s="70"/>
      <c r="AH3" s="70"/>
      <c r="AI3" s="70"/>
      <c r="AJ3" s="166"/>
    </row>
    <row r="4" spans="1:96" ht="18.75" customHeight="1" x14ac:dyDescent="0.25">
      <c r="A4" s="357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476"/>
    </row>
    <row r="5" spans="1:96" ht="18.75" x14ac:dyDescent="0.3">
      <c r="A5" s="169"/>
      <c r="B5" s="475" t="s">
        <v>0</v>
      </c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475"/>
      <c r="S5" s="475"/>
      <c r="T5" s="475"/>
      <c r="U5" s="475"/>
      <c r="V5" s="477" t="s">
        <v>0</v>
      </c>
      <c r="W5" s="477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8"/>
    </row>
    <row r="6" spans="1:96" ht="15.75" customHeight="1" x14ac:dyDescent="0.25">
      <c r="A6" s="170"/>
      <c r="B6" s="86"/>
      <c r="C6" s="86"/>
      <c r="D6" s="86"/>
      <c r="E6" s="86"/>
      <c r="F6" s="86"/>
      <c r="G6" s="86"/>
      <c r="H6" s="86"/>
      <c r="I6" s="86"/>
      <c r="J6" s="468" t="s">
        <v>129</v>
      </c>
      <c r="K6" s="86"/>
      <c r="L6" s="86"/>
      <c r="M6" s="465"/>
      <c r="N6" s="466"/>
      <c r="O6" s="87"/>
      <c r="P6" s="459" t="s">
        <v>96</v>
      </c>
      <c r="Q6" s="460"/>
      <c r="R6" s="460"/>
      <c r="S6" s="460"/>
      <c r="T6" s="460"/>
      <c r="U6" s="461"/>
      <c r="V6" s="334"/>
      <c r="W6" s="131"/>
      <c r="X6" s="131"/>
      <c r="Y6" s="87"/>
      <c r="Z6" s="334"/>
      <c r="AA6" s="136"/>
      <c r="AB6" s="136"/>
      <c r="AC6" s="136"/>
      <c r="AD6" s="136"/>
      <c r="AE6" s="136"/>
      <c r="AF6" s="136"/>
      <c r="AG6" s="136"/>
      <c r="AH6" s="136"/>
      <c r="AI6" s="136"/>
      <c r="AJ6" s="359"/>
    </row>
    <row r="7" spans="1:96" ht="18" customHeight="1" x14ac:dyDescent="0.2">
      <c r="A7" s="171"/>
      <c r="B7" s="86"/>
      <c r="C7" s="86"/>
      <c r="D7" s="86"/>
      <c r="E7" s="335" t="s">
        <v>120</v>
      </c>
      <c r="F7" s="86"/>
      <c r="G7" s="86"/>
      <c r="H7" s="86"/>
      <c r="I7" s="86"/>
      <c r="J7" s="469"/>
      <c r="K7" s="467" t="s">
        <v>121</v>
      </c>
      <c r="L7" s="467"/>
      <c r="M7" s="467"/>
      <c r="N7" s="467"/>
      <c r="O7" s="89" t="s">
        <v>1</v>
      </c>
      <c r="P7" s="462"/>
      <c r="Q7" s="463"/>
      <c r="R7" s="463"/>
      <c r="S7" s="463"/>
      <c r="T7" s="463"/>
      <c r="U7" s="464"/>
      <c r="V7" s="90"/>
      <c r="W7" s="132"/>
      <c r="X7" s="89"/>
      <c r="Y7" s="135"/>
      <c r="Z7" s="90"/>
      <c r="AA7" s="135"/>
      <c r="AB7" s="135"/>
      <c r="AC7" s="201"/>
      <c r="AD7" s="135"/>
      <c r="AE7" s="135"/>
      <c r="AF7" s="135"/>
      <c r="AG7" s="135"/>
      <c r="AH7" s="135"/>
      <c r="AI7" s="135"/>
      <c r="AJ7" s="360"/>
    </row>
    <row r="8" spans="1:96" ht="33" customHeight="1" x14ac:dyDescent="0.25">
      <c r="A8" s="172" t="s">
        <v>136</v>
      </c>
      <c r="B8" s="335"/>
      <c r="C8" s="86"/>
      <c r="D8" s="86"/>
      <c r="E8" s="86"/>
      <c r="F8" s="86"/>
      <c r="G8" s="86"/>
      <c r="H8" s="86"/>
      <c r="I8" s="86"/>
      <c r="J8" s="469"/>
      <c r="K8" s="91"/>
      <c r="L8" s="92"/>
      <c r="M8" s="93"/>
      <c r="N8" s="93"/>
      <c r="O8" s="204" t="s">
        <v>3</v>
      </c>
      <c r="P8" s="131" t="s">
        <v>6</v>
      </c>
      <c r="Q8" s="87"/>
      <c r="R8" s="131" t="s">
        <v>7</v>
      </c>
      <c r="S8" s="131" t="s">
        <v>8</v>
      </c>
      <c r="T8" s="205"/>
      <c r="U8" s="471" t="s">
        <v>228</v>
      </c>
      <c r="V8" s="88" t="s">
        <v>24</v>
      </c>
      <c r="W8" s="132" t="s">
        <v>11</v>
      </c>
      <c r="X8" s="89" t="s">
        <v>12</v>
      </c>
      <c r="Y8" s="132" t="s">
        <v>20</v>
      </c>
      <c r="Z8" s="88" t="s">
        <v>25</v>
      </c>
      <c r="AA8" s="132" t="s">
        <v>21</v>
      </c>
      <c r="AB8" s="132" t="s">
        <v>22</v>
      </c>
      <c r="AC8" s="202" t="s">
        <v>135</v>
      </c>
      <c r="AD8" s="132" t="s">
        <v>23</v>
      </c>
      <c r="AE8" s="132" t="s">
        <v>26</v>
      </c>
      <c r="AF8" s="132" t="s">
        <v>31</v>
      </c>
      <c r="AG8" s="132" t="s">
        <v>27</v>
      </c>
      <c r="AH8" s="132" t="s">
        <v>28</v>
      </c>
      <c r="AI8" s="132" t="s">
        <v>29</v>
      </c>
      <c r="AJ8" s="361" t="s">
        <v>30</v>
      </c>
    </row>
    <row r="9" spans="1:96" x14ac:dyDescent="0.2">
      <c r="A9" s="173"/>
      <c r="B9" s="94" t="s">
        <v>32</v>
      </c>
      <c r="C9" s="94" t="s">
        <v>38</v>
      </c>
      <c r="D9" s="94" t="s">
        <v>33</v>
      </c>
      <c r="E9" s="94" t="s">
        <v>34</v>
      </c>
      <c r="F9" s="94" t="s">
        <v>35</v>
      </c>
      <c r="G9" s="94" t="s">
        <v>36</v>
      </c>
      <c r="H9" s="94" t="s">
        <v>37</v>
      </c>
      <c r="I9" s="94" t="s">
        <v>39</v>
      </c>
      <c r="J9" s="469"/>
      <c r="K9" s="335" t="s">
        <v>41</v>
      </c>
      <c r="L9" s="335" t="s">
        <v>40</v>
      </c>
      <c r="M9" s="88" t="s">
        <v>14</v>
      </c>
      <c r="N9" s="88" t="s">
        <v>1</v>
      </c>
      <c r="O9" s="204" t="s">
        <v>5</v>
      </c>
      <c r="P9" s="132" t="s">
        <v>15</v>
      </c>
      <c r="Q9" s="132" t="s">
        <v>10</v>
      </c>
      <c r="R9" s="132" t="s">
        <v>16</v>
      </c>
      <c r="S9" s="132" t="s">
        <v>17</v>
      </c>
      <c r="T9" s="132" t="s">
        <v>9</v>
      </c>
      <c r="U9" s="472"/>
      <c r="V9" s="88" t="s">
        <v>45</v>
      </c>
      <c r="W9" s="133"/>
      <c r="X9" s="105"/>
      <c r="Y9" s="135"/>
      <c r="Z9" s="90"/>
      <c r="AA9" s="132" t="s">
        <v>2</v>
      </c>
      <c r="AB9" s="132" t="s">
        <v>2</v>
      </c>
      <c r="AC9" s="132" t="s">
        <v>44</v>
      </c>
      <c r="AD9" s="135"/>
      <c r="AE9" s="135"/>
      <c r="AF9" s="132" t="s">
        <v>48</v>
      </c>
      <c r="AG9" s="132" t="s">
        <v>46</v>
      </c>
      <c r="AH9" s="132" t="s">
        <v>47</v>
      </c>
      <c r="AI9" s="132"/>
      <c r="AJ9" s="361" t="s">
        <v>2</v>
      </c>
    </row>
    <row r="10" spans="1:96" x14ac:dyDescent="0.2">
      <c r="A10" s="174"/>
      <c r="B10" s="86"/>
      <c r="C10" s="86"/>
      <c r="D10" s="86"/>
      <c r="E10" s="86"/>
      <c r="F10" s="86"/>
      <c r="G10" s="86"/>
      <c r="H10" s="335" t="s">
        <v>49</v>
      </c>
      <c r="I10" s="86"/>
      <c r="J10" s="470"/>
      <c r="K10" s="86"/>
      <c r="L10" s="86"/>
      <c r="M10" s="88" t="s">
        <v>42</v>
      </c>
      <c r="N10" s="88" t="s">
        <v>42</v>
      </c>
      <c r="O10" s="124"/>
      <c r="P10" s="134"/>
      <c r="Q10" s="203" t="s">
        <v>18</v>
      </c>
      <c r="R10" s="134"/>
      <c r="S10" s="203" t="s">
        <v>43</v>
      </c>
      <c r="T10" s="134"/>
      <c r="U10" s="473"/>
      <c r="V10" s="90"/>
      <c r="W10" s="134"/>
      <c r="X10" s="95"/>
      <c r="Y10" s="134"/>
      <c r="Z10" s="90"/>
      <c r="AA10" s="134"/>
      <c r="AB10" s="134"/>
      <c r="AC10" s="203" t="s">
        <v>50</v>
      </c>
      <c r="AD10" s="134"/>
      <c r="AE10" s="134"/>
      <c r="AF10" s="134"/>
      <c r="AG10" s="134"/>
      <c r="AH10" s="203"/>
      <c r="AI10" s="134"/>
      <c r="AJ10" s="360"/>
    </row>
    <row r="11" spans="1:96" x14ac:dyDescent="0.2">
      <c r="A11" s="175" t="s">
        <v>51</v>
      </c>
      <c r="B11" s="126" t="s">
        <v>52</v>
      </c>
      <c r="C11" s="127">
        <v>3</v>
      </c>
      <c r="D11" s="127">
        <v>4</v>
      </c>
      <c r="E11" s="127">
        <v>5</v>
      </c>
      <c r="F11" s="127">
        <v>6</v>
      </c>
      <c r="G11" s="127">
        <v>7</v>
      </c>
      <c r="H11" s="127">
        <v>8</v>
      </c>
      <c r="I11" s="127">
        <v>9</v>
      </c>
      <c r="J11" s="125">
        <v>10</v>
      </c>
      <c r="K11" s="127">
        <v>11</v>
      </c>
      <c r="L11" s="127">
        <v>12</v>
      </c>
      <c r="M11" s="127" t="s">
        <v>61</v>
      </c>
      <c r="N11" s="127">
        <v>14</v>
      </c>
      <c r="O11" s="125">
        <v>15</v>
      </c>
      <c r="P11" s="127">
        <v>16</v>
      </c>
      <c r="Q11" s="127">
        <v>17</v>
      </c>
      <c r="R11" s="127">
        <v>18</v>
      </c>
      <c r="S11" s="127">
        <v>19</v>
      </c>
      <c r="T11" s="127">
        <v>20</v>
      </c>
      <c r="U11" s="127">
        <v>21</v>
      </c>
      <c r="V11" s="127">
        <v>22</v>
      </c>
      <c r="W11" s="126">
        <v>23</v>
      </c>
      <c r="X11" s="127">
        <v>24</v>
      </c>
      <c r="Y11" s="127">
        <v>25</v>
      </c>
      <c r="Z11" s="127">
        <v>26</v>
      </c>
      <c r="AA11" s="127">
        <v>27</v>
      </c>
      <c r="AB11" s="127">
        <v>28</v>
      </c>
      <c r="AC11" s="127">
        <v>29</v>
      </c>
      <c r="AD11" s="127">
        <v>30</v>
      </c>
      <c r="AE11" s="128">
        <v>31</v>
      </c>
      <c r="AF11" s="125">
        <v>32</v>
      </c>
      <c r="AG11" s="127">
        <v>33</v>
      </c>
      <c r="AH11" s="127">
        <v>34</v>
      </c>
      <c r="AI11" s="127">
        <v>35</v>
      </c>
      <c r="AJ11" s="362">
        <v>36</v>
      </c>
    </row>
    <row r="12" spans="1:96" s="71" customFormat="1" ht="20.100000000000001" customHeight="1" x14ac:dyDescent="0.2">
      <c r="A12" s="176" t="s">
        <v>99</v>
      </c>
      <c r="B12" s="101">
        <v>44904</v>
      </c>
      <c r="C12" s="101">
        <v>26344.7</v>
      </c>
      <c r="D12" s="100">
        <v>9795</v>
      </c>
      <c r="E12" s="101">
        <v>9529</v>
      </c>
      <c r="F12" s="101">
        <v>6581.5</v>
      </c>
      <c r="G12" s="101">
        <v>1647</v>
      </c>
      <c r="H12" s="101">
        <v>1310.5</v>
      </c>
      <c r="I12" s="101">
        <v>659.5</v>
      </c>
      <c r="J12" s="102">
        <v>100771</v>
      </c>
      <c r="K12" s="101">
        <v>3327.7</v>
      </c>
      <c r="L12" s="101">
        <v>6416.2</v>
      </c>
      <c r="M12" s="101">
        <v>12264.5</v>
      </c>
      <c r="N12" s="102">
        <v>22008.400000000001</v>
      </c>
      <c r="O12" s="107">
        <v>122779.6</v>
      </c>
      <c r="P12" s="101">
        <v>6238.1</v>
      </c>
      <c r="Q12" s="101">
        <v>716.7</v>
      </c>
      <c r="R12" s="101">
        <v>1671</v>
      </c>
      <c r="S12" s="101">
        <v>5073</v>
      </c>
      <c r="T12" s="101">
        <v>535.79999999999995</v>
      </c>
      <c r="U12" s="102">
        <v>22636.400000000001</v>
      </c>
      <c r="V12" s="101">
        <v>4411.6000000000004</v>
      </c>
      <c r="W12" s="101">
        <v>9132</v>
      </c>
      <c r="X12" s="101">
        <v>873.1</v>
      </c>
      <c r="Y12" s="101">
        <v>174.1</v>
      </c>
      <c r="Z12" s="101">
        <v>348.5</v>
      </c>
      <c r="AA12" s="108">
        <v>509.80599999999998</v>
      </c>
      <c r="AB12" s="101">
        <v>347</v>
      </c>
      <c r="AC12" s="324">
        <v>567</v>
      </c>
      <c r="AD12" s="108">
        <v>488.8</v>
      </c>
      <c r="AE12" s="109">
        <v>1207.9000000000001</v>
      </c>
      <c r="AF12" s="108">
        <v>167.1</v>
      </c>
      <c r="AG12" s="101">
        <v>219.38</v>
      </c>
      <c r="AH12" s="108">
        <v>880</v>
      </c>
      <c r="AI12" s="108">
        <v>91.3</v>
      </c>
      <c r="AJ12" s="363">
        <v>1932.3</v>
      </c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</row>
    <row r="13" spans="1:96" ht="20.100000000000001" customHeight="1" x14ac:dyDescent="0.2">
      <c r="A13" s="177" t="s">
        <v>100</v>
      </c>
      <c r="B13" s="29">
        <v>41176.1</v>
      </c>
      <c r="C13" s="29">
        <v>25195.7</v>
      </c>
      <c r="D13" s="29">
        <v>9300</v>
      </c>
      <c r="E13" s="29">
        <v>7739.8</v>
      </c>
      <c r="F13" s="29">
        <v>6635.2</v>
      </c>
      <c r="G13" s="29">
        <v>1415</v>
      </c>
      <c r="H13" s="29">
        <v>1200.5999999999999</v>
      </c>
      <c r="I13" s="29">
        <v>701.6</v>
      </c>
      <c r="J13" s="97">
        <v>93364</v>
      </c>
      <c r="K13" s="29">
        <v>3358.9</v>
      </c>
      <c r="L13" s="29">
        <v>5906.4</v>
      </c>
      <c r="M13" s="29">
        <v>11230.9</v>
      </c>
      <c r="N13" s="97">
        <v>20496.2</v>
      </c>
      <c r="O13" s="110">
        <v>113860.2</v>
      </c>
      <c r="P13" s="29">
        <v>5935.5</v>
      </c>
      <c r="Q13" s="29">
        <v>583.20000000000005</v>
      </c>
      <c r="R13" s="29">
        <v>1444.4</v>
      </c>
      <c r="S13" s="29">
        <v>4544</v>
      </c>
      <c r="T13" s="29">
        <v>450.1</v>
      </c>
      <c r="U13" s="97">
        <v>21488.799999999999</v>
      </c>
      <c r="V13" s="29">
        <v>4520.3</v>
      </c>
      <c r="W13" s="29">
        <v>7670</v>
      </c>
      <c r="X13" s="29">
        <v>864.5</v>
      </c>
      <c r="Y13" s="29">
        <v>170.8</v>
      </c>
      <c r="Z13" s="29">
        <v>327.2</v>
      </c>
      <c r="AA13" s="29">
        <v>515.83199999999999</v>
      </c>
      <c r="AB13" s="29">
        <v>354</v>
      </c>
      <c r="AC13" s="325">
        <v>570</v>
      </c>
      <c r="AD13" s="29">
        <v>459.8</v>
      </c>
      <c r="AE13" s="111">
        <v>1345</v>
      </c>
      <c r="AF13" s="29">
        <v>150.1</v>
      </c>
      <c r="AG13" s="29">
        <v>224.39</v>
      </c>
      <c r="AH13" s="29">
        <v>827.4</v>
      </c>
      <c r="AI13" s="29">
        <v>88.2</v>
      </c>
      <c r="AJ13" s="262">
        <v>1921.8</v>
      </c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</row>
    <row r="14" spans="1:96" s="71" customFormat="1" ht="20.100000000000001" customHeight="1" x14ac:dyDescent="0.2">
      <c r="A14" s="178" t="s">
        <v>102</v>
      </c>
      <c r="B14" s="101">
        <v>42593</v>
      </c>
      <c r="C14" s="101">
        <v>26595</v>
      </c>
      <c r="D14" s="101">
        <v>9331</v>
      </c>
      <c r="E14" s="101">
        <v>10612</v>
      </c>
      <c r="F14" s="101">
        <v>7343</v>
      </c>
      <c r="G14" s="101">
        <v>1666</v>
      </c>
      <c r="H14" s="101">
        <v>1191</v>
      </c>
      <c r="I14" s="101">
        <v>657</v>
      </c>
      <c r="J14" s="102">
        <v>99988</v>
      </c>
      <c r="K14" s="101">
        <v>3516</v>
      </c>
      <c r="L14" s="101">
        <v>7048</v>
      </c>
      <c r="M14" s="101">
        <v>12894</v>
      </c>
      <c r="N14" s="102">
        <v>23458</v>
      </c>
      <c r="O14" s="107">
        <v>123446</v>
      </c>
      <c r="P14" s="101">
        <v>5987</v>
      </c>
      <c r="Q14" s="101">
        <v>717</v>
      </c>
      <c r="R14" s="101">
        <v>1700</v>
      </c>
      <c r="S14" s="101">
        <v>5428</v>
      </c>
      <c r="T14" s="101">
        <v>477</v>
      </c>
      <c r="U14" s="102">
        <v>23663</v>
      </c>
      <c r="V14" s="101">
        <v>3938</v>
      </c>
      <c r="W14" s="101">
        <v>7598</v>
      </c>
      <c r="X14" s="101">
        <v>849</v>
      </c>
      <c r="Y14" s="101">
        <v>153</v>
      </c>
      <c r="Z14" s="101">
        <v>369.7</v>
      </c>
      <c r="AA14" s="101">
        <v>519.59799999999996</v>
      </c>
      <c r="AB14" s="108">
        <v>355</v>
      </c>
      <c r="AC14" s="324">
        <v>576</v>
      </c>
      <c r="AD14" s="101">
        <v>390.51</v>
      </c>
      <c r="AE14" s="104">
        <v>1289.2</v>
      </c>
      <c r="AF14" s="101">
        <v>150.1</v>
      </c>
      <c r="AG14" s="101">
        <v>233.35</v>
      </c>
      <c r="AH14" s="101">
        <v>774.3</v>
      </c>
      <c r="AI14" s="101">
        <v>85.1</v>
      </c>
      <c r="AJ14" s="261">
        <v>1933.7</v>
      </c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</row>
    <row r="15" spans="1:96" ht="20.100000000000001" customHeight="1" x14ac:dyDescent="0.2">
      <c r="A15" s="177" t="s">
        <v>103</v>
      </c>
      <c r="B15" s="29">
        <v>41906.699999999997</v>
      </c>
      <c r="C15" s="29">
        <v>26382.9</v>
      </c>
      <c r="D15" s="29">
        <v>9092.2999999999993</v>
      </c>
      <c r="E15" s="29">
        <v>9233</v>
      </c>
      <c r="F15" s="29">
        <v>7430.4</v>
      </c>
      <c r="G15" s="29">
        <v>1552.7</v>
      </c>
      <c r="H15" s="29">
        <v>1100.5999999999999</v>
      </c>
      <c r="I15" s="29">
        <v>616.5</v>
      </c>
      <c r="J15" s="97">
        <v>97315</v>
      </c>
      <c r="K15" s="29">
        <v>3518.5</v>
      </c>
      <c r="L15" s="29">
        <v>6714.6</v>
      </c>
      <c r="M15" s="29">
        <v>12529.9</v>
      </c>
      <c r="N15" s="97">
        <v>22763</v>
      </c>
      <c r="O15" s="110">
        <v>120078.2</v>
      </c>
      <c r="P15" s="29">
        <v>6640.4</v>
      </c>
      <c r="Q15" s="29">
        <v>743</v>
      </c>
      <c r="R15" s="29">
        <v>1844</v>
      </c>
      <c r="S15" s="29">
        <v>7316.4</v>
      </c>
      <c r="T15" s="29">
        <v>448.7</v>
      </c>
      <c r="U15" s="97">
        <v>27523</v>
      </c>
      <c r="V15" s="29">
        <v>3661.5</v>
      </c>
      <c r="W15" s="29">
        <v>8786.6</v>
      </c>
      <c r="X15" s="29">
        <v>773.9</v>
      </c>
      <c r="Y15" s="29">
        <v>141.80000000000001</v>
      </c>
      <c r="Z15" s="29">
        <v>366.5</v>
      </c>
      <c r="AA15" s="29">
        <v>521.40300000000002</v>
      </c>
      <c r="AB15" s="29">
        <v>363</v>
      </c>
      <c r="AC15" s="325">
        <v>584</v>
      </c>
      <c r="AD15" s="29">
        <v>404.2</v>
      </c>
      <c r="AE15" s="99">
        <v>1318.5</v>
      </c>
      <c r="AF15" s="29">
        <v>158.69999999999999</v>
      </c>
      <c r="AG15" s="29">
        <v>228.32</v>
      </c>
      <c r="AH15" s="29">
        <v>737.5</v>
      </c>
      <c r="AI15" s="29">
        <v>95.3</v>
      </c>
      <c r="AJ15" s="262">
        <v>1935</v>
      </c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</row>
    <row r="16" spans="1:96" s="71" customFormat="1" ht="20.100000000000001" customHeight="1" x14ac:dyDescent="0.2">
      <c r="A16" s="178" t="s">
        <v>104</v>
      </c>
      <c r="B16" s="101">
        <v>43659.8</v>
      </c>
      <c r="C16" s="101">
        <v>26483.599999999999</v>
      </c>
      <c r="D16" s="101">
        <v>8667.2999999999993</v>
      </c>
      <c r="E16" s="101">
        <v>9581.2000000000007</v>
      </c>
      <c r="F16" s="101">
        <v>7588.3</v>
      </c>
      <c r="G16" s="101">
        <v>1533.9</v>
      </c>
      <c r="H16" s="101">
        <v>1064.3</v>
      </c>
      <c r="I16" s="101">
        <v>629.9</v>
      </c>
      <c r="J16" s="102">
        <v>99208</v>
      </c>
      <c r="K16" s="101">
        <v>3580.7</v>
      </c>
      <c r="L16" s="101">
        <v>6926.4</v>
      </c>
      <c r="M16" s="101">
        <v>11884.2</v>
      </c>
      <c r="N16" s="102">
        <v>22391.3</v>
      </c>
      <c r="O16" s="107">
        <v>121599.3</v>
      </c>
      <c r="P16" s="101">
        <v>6736</v>
      </c>
      <c r="Q16" s="101">
        <v>864.2</v>
      </c>
      <c r="R16" s="101">
        <v>1723.2</v>
      </c>
      <c r="S16" s="101">
        <v>7276.5</v>
      </c>
      <c r="T16" s="101">
        <v>436.8</v>
      </c>
      <c r="U16" s="102">
        <v>27862.799999999999</v>
      </c>
      <c r="V16" s="101">
        <v>4201.7</v>
      </c>
      <c r="W16" s="101">
        <v>8677.1</v>
      </c>
      <c r="X16" s="101">
        <v>759.8</v>
      </c>
      <c r="Y16" s="101">
        <v>137.9</v>
      </c>
      <c r="Z16" s="101">
        <v>372.8</v>
      </c>
      <c r="AA16" s="108">
        <v>555.61099999999999</v>
      </c>
      <c r="AB16" s="101">
        <v>380</v>
      </c>
      <c r="AC16" s="326">
        <v>598</v>
      </c>
      <c r="AD16" s="101">
        <v>423.6</v>
      </c>
      <c r="AE16" s="104">
        <v>1401.4</v>
      </c>
      <c r="AF16" s="101">
        <v>172</v>
      </c>
      <c r="AG16" s="101">
        <v>260.22000000000003</v>
      </c>
      <c r="AH16" s="101">
        <v>654</v>
      </c>
      <c r="AI16" s="101">
        <v>110.6</v>
      </c>
      <c r="AJ16" s="261">
        <v>1946.8</v>
      </c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</row>
    <row r="17" spans="1:96" ht="20.100000000000001" customHeight="1" x14ac:dyDescent="0.2">
      <c r="A17" s="177" t="s">
        <v>105</v>
      </c>
      <c r="B17" s="29">
        <v>43813.599999999999</v>
      </c>
      <c r="C17" s="96">
        <v>27994.5</v>
      </c>
      <c r="D17" s="96">
        <v>8472.5</v>
      </c>
      <c r="E17" s="96">
        <v>9507.9</v>
      </c>
      <c r="F17" s="96">
        <v>7894</v>
      </c>
      <c r="G17" s="96">
        <v>1177.4000000000001</v>
      </c>
      <c r="H17" s="96">
        <v>1010.2</v>
      </c>
      <c r="I17" s="96">
        <v>646.20000000000005</v>
      </c>
      <c r="J17" s="112">
        <v>100516</v>
      </c>
      <c r="K17" s="96">
        <v>3561.6</v>
      </c>
      <c r="L17" s="96">
        <v>7493.9</v>
      </c>
      <c r="M17" s="29">
        <v>12136.5</v>
      </c>
      <c r="N17" s="112">
        <v>23192</v>
      </c>
      <c r="O17" s="110">
        <v>123708.3</v>
      </c>
      <c r="P17" s="96">
        <v>5615.1</v>
      </c>
      <c r="Q17" s="96">
        <v>628.4</v>
      </c>
      <c r="R17" s="96">
        <v>1703.2</v>
      </c>
      <c r="S17" s="96">
        <v>6790</v>
      </c>
      <c r="T17" s="96">
        <v>436.5</v>
      </c>
      <c r="U17" s="97">
        <v>26512.7</v>
      </c>
      <c r="V17" s="96">
        <v>5150.8</v>
      </c>
      <c r="W17" s="96">
        <v>9144.5</v>
      </c>
      <c r="X17" s="96">
        <v>792.9</v>
      </c>
      <c r="Y17" s="96">
        <v>142.19999999999999</v>
      </c>
      <c r="Z17" s="30">
        <v>368.51</v>
      </c>
      <c r="AA17" s="30">
        <v>567.02</v>
      </c>
      <c r="AB17" s="30">
        <v>381</v>
      </c>
      <c r="AC17" s="327">
        <v>615</v>
      </c>
      <c r="AD17" s="30">
        <v>477.24</v>
      </c>
      <c r="AE17" s="111">
        <v>1484.42</v>
      </c>
      <c r="AF17" s="30">
        <v>178.49</v>
      </c>
      <c r="AG17" s="30">
        <v>245.96</v>
      </c>
      <c r="AH17" s="30">
        <v>763.23</v>
      </c>
      <c r="AI17" s="30">
        <v>106.1</v>
      </c>
      <c r="AJ17" s="255">
        <v>1936.8</v>
      </c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</row>
    <row r="18" spans="1:96" s="71" customFormat="1" ht="20.100000000000001" customHeight="1" x14ac:dyDescent="0.2">
      <c r="A18" s="178" t="s">
        <v>108</v>
      </c>
      <c r="B18" s="101">
        <v>43914.400000000001</v>
      </c>
      <c r="C18" s="100">
        <v>28038.6</v>
      </c>
      <c r="D18" s="100">
        <v>7764</v>
      </c>
      <c r="E18" s="100">
        <v>9571.2999999999993</v>
      </c>
      <c r="F18" s="100">
        <v>8117.3</v>
      </c>
      <c r="G18" s="100">
        <v>1387.1</v>
      </c>
      <c r="H18" s="100">
        <v>1039.2</v>
      </c>
      <c r="I18" s="100">
        <v>602.6</v>
      </c>
      <c r="J18" s="113">
        <v>100435</v>
      </c>
      <c r="K18" s="100">
        <v>3725.8</v>
      </c>
      <c r="L18" s="100">
        <v>7543.7</v>
      </c>
      <c r="M18" s="101">
        <v>12363.5</v>
      </c>
      <c r="N18" s="113">
        <v>23633</v>
      </c>
      <c r="O18" s="107">
        <v>124067.5</v>
      </c>
      <c r="P18" s="100">
        <v>6292</v>
      </c>
      <c r="Q18" s="100">
        <v>786.9</v>
      </c>
      <c r="R18" s="100">
        <v>1799.1</v>
      </c>
      <c r="S18" s="100">
        <v>5825.5</v>
      </c>
      <c r="T18" s="100">
        <v>467.9</v>
      </c>
      <c r="U18" s="102">
        <v>26692.6</v>
      </c>
      <c r="V18" s="100">
        <v>5055.2</v>
      </c>
      <c r="W18" s="100">
        <v>9413.7000000000007</v>
      </c>
      <c r="X18" s="100">
        <v>814.1</v>
      </c>
      <c r="Y18" s="100">
        <v>146.19999999999999</v>
      </c>
      <c r="Z18" s="103">
        <v>348.1</v>
      </c>
      <c r="AA18" s="103">
        <v>578.45799999999997</v>
      </c>
      <c r="AB18" s="103">
        <v>388</v>
      </c>
      <c r="AC18" s="328">
        <v>635</v>
      </c>
      <c r="AD18" s="103">
        <v>658</v>
      </c>
      <c r="AE18" s="114">
        <v>1553.14</v>
      </c>
      <c r="AF18" s="103">
        <v>178</v>
      </c>
      <c r="AG18" s="103">
        <v>199</v>
      </c>
      <c r="AH18" s="103">
        <v>837</v>
      </c>
      <c r="AI18" s="103">
        <v>124</v>
      </c>
      <c r="AJ18" s="257">
        <v>1903.19</v>
      </c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</row>
    <row r="19" spans="1:96" ht="20.100000000000001" customHeight="1" x14ac:dyDescent="0.2">
      <c r="A19" s="177" t="s">
        <v>109</v>
      </c>
      <c r="B19" s="29">
        <v>45537.4</v>
      </c>
      <c r="C19" s="96">
        <v>27752</v>
      </c>
      <c r="D19" s="96">
        <v>7530.9</v>
      </c>
      <c r="E19" s="96">
        <v>8752.5</v>
      </c>
      <c r="F19" s="96">
        <v>8173.8</v>
      </c>
      <c r="G19" s="96">
        <v>1381.4</v>
      </c>
      <c r="H19" s="96">
        <v>905</v>
      </c>
      <c r="I19" s="96">
        <v>706</v>
      </c>
      <c r="J19" s="112">
        <v>100739</v>
      </c>
      <c r="K19" s="96">
        <v>3377.9</v>
      </c>
      <c r="L19" s="96">
        <v>7892.5</v>
      </c>
      <c r="M19" s="29">
        <v>10823.7</v>
      </c>
      <c r="N19" s="112">
        <v>22094.1</v>
      </c>
      <c r="O19" s="110">
        <v>122834.1</v>
      </c>
      <c r="P19" s="96">
        <v>6164.9</v>
      </c>
      <c r="Q19" s="96">
        <v>866.2</v>
      </c>
      <c r="R19" s="96">
        <v>1809.1</v>
      </c>
      <c r="S19" s="96">
        <v>6298.1</v>
      </c>
      <c r="T19" s="96">
        <v>407.9</v>
      </c>
      <c r="U19" s="97">
        <v>27557.8</v>
      </c>
      <c r="V19" s="96">
        <v>4415.3999999999996</v>
      </c>
      <c r="W19" s="96">
        <v>9406.7000000000007</v>
      </c>
      <c r="X19" s="96">
        <v>785.6</v>
      </c>
      <c r="Y19" s="96">
        <v>115.3</v>
      </c>
      <c r="Z19" s="96">
        <v>391</v>
      </c>
      <c r="AA19" s="30">
        <v>579</v>
      </c>
      <c r="AB19" s="30">
        <v>394</v>
      </c>
      <c r="AC19" s="327">
        <v>662</v>
      </c>
      <c r="AD19" s="30">
        <v>709</v>
      </c>
      <c r="AE19" s="115">
        <v>1828.3</v>
      </c>
      <c r="AF19" s="30">
        <v>195</v>
      </c>
      <c r="AG19" s="30">
        <v>181</v>
      </c>
      <c r="AH19" s="30">
        <v>803</v>
      </c>
      <c r="AI19" s="30">
        <v>144</v>
      </c>
      <c r="AJ19" s="255">
        <v>1903.2</v>
      </c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</row>
    <row r="20" spans="1:96" s="71" customFormat="1" ht="20.100000000000001" customHeight="1" x14ac:dyDescent="0.2">
      <c r="A20" s="178" t="s">
        <v>116</v>
      </c>
      <c r="B20" s="100">
        <v>41918.400000000001</v>
      </c>
      <c r="C20" s="100">
        <v>28457</v>
      </c>
      <c r="D20" s="100">
        <v>7786.6</v>
      </c>
      <c r="E20" s="100">
        <v>8903.6</v>
      </c>
      <c r="F20" s="100">
        <v>8262</v>
      </c>
      <c r="G20" s="100">
        <v>1268.0999999999999</v>
      </c>
      <c r="H20" s="100">
        <v>831.3</v>
      </c>
      <c r="I20" s="100">
        <v>623.79999999999995</v>
      </c>
      <c r="J20" s="113">
        <v>98051</v>
      </c>
      <c r="K20" s="100">
        <v>3466</v>
      </c>
      <c r="L20" s="100">
        <v>8168.6</v>
      </c>
      <c r="M20" s="101">
        <v>11647</v>
      </c>
      <c r="N20" s="102">
        <v>23281.7</v>
      </c>
      <c r="O20" s="107">
        <v>121334</v>
      </c>
      <c r="P20" s="101">
        <v>5478.1</v>
      </c>
      <c r="Q20" s="101">
        <v>735.4</v>
      </c>
      <c r="R20" s="101">
        <v>1941.8</v>
      </c>
      <c r="S20" s="101">
        <v>5587.9</v>
      </c>
      <c r="T20" s="101">
        <v>341.6</v>
      </c>
      <c r="U20" s="102">
        <v>25958.799999999999</v>
      </c>
      <c r="V20" s="101">
        <v>4175.3999999999996</v>
      </c>
      <c r="W20" s="101">
        <v>10132.200000000001</v>
      </c>
      <c r="X20" s="101">
        <v>811.2</v>
      </c>
      <c r="Y20" s="101">
        <v>94.3</v>
      </c>
      <c r="Z20" s="103">
        <v>441</v>
      </c>
      <c r="AA20" s="100">
        <v>579</v>
      </c>
      <c r="AB20" s="100">
        <v>400</v>
      </c>
      <c r="AC20" s="329">
        <v>687</v>
      </c>
      <c r="AD20" s="116">
        <v>770</v>
      </c>
      <c r="AE20" s="103">
        <v>1835</v>
      </c>
      <c r="AF20" s="100">
        <v>188</v>
      </c>
      <c r="AG20" s="100">
        <v>199</v>
      </c>
      <c r="AH20" s="100">
        <v>810</v>
      </c>
      <c r="AI20" s="100">
        <v>142</v>
      </c>
      <c r="AJ20" s="364">
        <v>1895.2</v>
      </c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</row>
    <row r="21" spans="1:96" ht="19.5" customHeight="1" x14ac:dyDescent="0.2">
      <c r="A21" s="179" t="s">
        <v>134</v>
      </c>
      <c r="B21" s="96">
        <v>42862</v>
      </c>
      <c r="C21" s="96">
        <v>29068.6</v>
      </c>
      <c r="D21" s="96">
        <v>7381.73</v>
      </c>
      <c r="E21" s="96">
        <v>9612.34</v>
      </c>
      <c r="F21" s="96">
        <v>8553.16</v>
      </c>
      <c r="G21" s="96">
        <v>1286.19</v>
      </c>
      <c r="H21" s="96">
        <v>799.93399999999997</v>
      </c>
      <c r="I21" s="96">
        <v>705.35400000000004</v>
      </c>
      <c r="J21" s="112">
        <v>100270</v>
      </c>
      <c r="K21" s="96">
        <v>4366.6899999999996</v>
      </c>
      <c r="L21" s="96">
        <v>9185.89</v>
      </c>
      <c r="M21" s="29">
        <v>12849.120000000003</v>
      </c>
      <c r="N21" s="97">
        <v>26401.7</v>
      </c>
      <c r="O21" s="110">
        <v>126671</v>
      </c>
      <c r="P21" s="96">
        <v>5856</v>
      </c>
      <c r="Q21" s="96">
        <v>880</v>
      </c>
      <c r="R21" s="96">
        <v>2083</v>
      </c>
      <c r="S21" s="96">
        <v>6901</v>
      </c>
      <c r="T21" s="96">
        <v>359</v>
      </c>
      <c r="U21" s="97">
        <v>27224</v>
      </c>
      <c r="V21" s="96">
        <v>4885</v>
      </c>
      <c r="W21" s="96">
        <v>11235</v>
      </c>
      <c r="X21" s="96">
        <v>774</v>
      </c>
      <c r="Y21" s="96">
        <v>99</v>
      </c>
      <c r="Z21" s="96">
        <v>491</v>
      </c>
      <c r="AA21" s="30">
        <v>579</v>
      </c>
      <c r="AB21" s="30" t="s">
        <v>220</v>
      </c>
      <c r="AC21" s="430">
        <v>712</v>
      </c>
      <c r="AD21" s="98">
        <v>830</v>
      </c>
      <c r="AE21" s="99">
        <v>1863</v>
      </c>
      <c r="AF21" s="96">
        <v>195</v>
      </c>
      <c r="AG21" s="96">
        <v>184</v>
      </c>
      <c r="AH21" s="96">
        <v>792</v>
      </c>
      <c r="AI21" s="96">
        <v>149</v>
      </c>
      <c r="AJ21" s="291">
        <v>1896</v>
      </c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</row>
    <row r="22" spans="1:96" ht="19.5" customHeight="1" x14ac:dyDescent="0.2">
      <c r="A22" s="180" t="s">
        <v>128</v>
      </c>
      <c r="B22" s="100">
        <v>44006.3</v>
      </c>
      <c r="C22" s="100">
        <v>29864.799999999999</v>
      </c>
      <c r="D22" s="100">
        <v>6245.08</v>
      </c>
      <c r="E22" s="100">
        <v>8776.7000000000007</v>
      </c>
      <c r="F22" s="100">
        <v>8781.93</v>
      </c>
      <c r="G22" s="100">
        <v>1175.78</v>
      </c>
      <c r="H22" s="100">
        <v>798.77800000000002</v>
      </c>
      <c r="I22" s="100">
        <v>643.39599999999996</v>
      </c>
      <c r="J22" s="113">
        <v>100293</v>
      </c>
      <c r="K22" s="100">
        <v>4007.37</v>
      </c>
      <c r="L22" s="100">
        <v>8299.06</v>
      </c>
      <c r="M22" s="101">
        <v>12155.77</v>
      </c>
      <c r="N22" s="102">
        <v>24462.2</v>
      </c>
      <c r="O22" s="107">
        <v>124755</v>
      </c>
      <c r="P22" s="100">
        <v>5264</v>
      </c>
      <c r="Q22" s="100">
        <v>1471</v>
      </c>
      <c r="R22" s="100">
        <v>1902</v>
      </c>
      <c r="S22" s="100">
        <v>5894</v>
      </c>
      <c r="T22" s="100">
        <v>323</v>
      </c>
      <c r="U22" s="102">
        <v>26308</v>
      </c>
      <c r="V22" s="100">
        <v>5038</v>
      </c>
      <c r="W22" s="117">
        <v>12178</v>
      </c>
      <c r="X22" s="100">
        <v>809</v>
      </c>
      <c r="Y22" s="100">
        <v>96</v>
      </c>
      <c r="Z22" s="100">
        <v>466</v>
      </c>
      <c r="AA22" s="103">
        <v>579</v>
      </c>
      <c r="AB22" s="103" t="s">
        <v>221</v>
      </c>
      <c r="AC22" s="431">
        <v>735</v>
      </c>
      <c r="AD22" s="100">
        <v>797</v>
      </c>
      <c r="AE22" s="104">
        <v>1907</v>
      </c>
      <c r="AF22" s="100">
        <v>219</v>
      </c>
      <c r="AG22" s="100">
        <v>200</v>
      </c>
      <c r="AH22" s="100">
        <v>805</v>
      </c>
      <c r="AI22" s="100">
        <v>155</v>
      </c>
      <c r="AJ22" s="364">
        <v>2071</v>
      </c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</row>
    <row r="23" spans="1:96" s="72" customFormat="1" ht="18" customHeight="1" x14ac:dyDescent="0.2">
      <c r="A23" s="177" t="s">
        <v>138</v>
      </c>
      <c r="B23" s="96">
        <v>42753.9</v>
      </c>
      <c r="C23" s="96">
        <v>29995</v>
      </c>
      <c r="D23" s="96">
        <v>6214.36</v>
      </c>
      <c r="E23" s="96">
        <v>7297.42</v>
      </c>
      <c r="F23" s="96">
        <v>8672.6299999999992</v>
      </c>
      <c r="G23" s="96">
        <v>1131.02</v>
      </c>
      <c r="H23" s="96">
        <v>754.09100000000001</v>
      </c>
      <c r="I23" s="96">
        <v>695.12</v>
      </c>
      <c r="J23" s="112">
        <v>97514</v>
      </c>
      <c r="K23" s="96">
        <v>3892.86</v>
      </c>
      <c r="L23" s="96">
        <v>8521.7900000000009</v>
      </c>
      <c r="M23" s="29">
        <v>10842.149999999998</v>
      </c>
      <c r="N23" s="97">
        <v>23256.799999999999</v>
      </c>
      <c r="O23" s="110">
        <v>120771</v>
      </c>
      <c r="P23" s="29">
        <v>4721</v>
      </c>
      <c r="Q23" s="29">
        <v>1234</v>
      </c>
      <c r="R23" s="29">
        <v>1706</v>
      </c>
      <c r="S23" s="29">
        <v>6363</v>
      </c>
      <c r="T23" s="29">
        <v>296</v>
      </c>
      <c r="U23" s="97">
        <v>26484</v>
      </c>
      <c r="V23" s="98">
        <v>4999</v>
      </c>
      <c r="W23" s="29">
        <v>11977</v>
      </c>
      <c r="X23" s="29">
        <v>777</v>
      </c>
      <c r="Y23" s="96">
        <v>86</v>
      </c>
      <c r="Z23" s="119">
        <v>426</v>
      </c>
      <c r="AA23" s="118">
        <v>579</v>
      </c>
      <c r="AB23" s="98">
        <v>415</v>
      </c>
      <c r="AC23" s="418">
        <v>758</v>
      </c>
      <c r="AD23" s="119">
        <v>776</v>
      </c>
      <c r="AE23" s="119">
        <v>1992</v>
      </c>
      <c r="AF23" s="118">
        <v>194</v>
      </c>
      <c r="AG23" s="119">
        <v>125</v>
      </c>
      <c r="AH23" s="118">
        <v>794</v>
      </c>
      <c r="AI23" s="118">
        <v>136</v>
      </c>
      <c r="AJ23" s="365">
        <v>2137</v>
      </c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</row>
    <row r="24" spans="1:96" s="123" customFormat="1" ht="18" customHeight="1" x14ac:dyDescent="0.2">
      <c r="A24" s="178" t="s">
        <v>148</v>
      </c>
      <c r="B24" s="100">
        <v>44135.951999999997</v>
      </c>
      <c r="C24" s="100">
        <v>30473.181</v>
      </c>
      <c r="D24" s="100">
        <v>5793.4349999999995</v>
      </c>
      <c r="E24" s="100">
        <v>7810.719000000001</v>
      </c>
      <c r="F24" s="100">
        <v>9066.2609999999986</v>
      </c>
      <c r="G24" s="100">
        <v>1193.7149999999999</v>
      </c>
      <c r="H24" s="100">
        <v>682.29599999999994</v>
      </c>
      <c r="I24" s="100">
        <v>673.49999999999989</v>
      </c>
      <c r="J24" s="113">
        <v>99829.1</v>
      </c>
      <c r="K24" s="100">
        <v>3904</v>
      </c>
      <c r="L24" s="100">
        <v>9927.3799999999992</v>
      </c>
      <c r="M24" s="101">
        <v>11387</v>
      </c>
      <c r="N24" s="102">
        <v>25218</v>
      </c>
      <c r="O24" s="107">
        <v>125047</v>
      </c>
      <c r="P24" s="101">
        <v>5505.21</v>
      </c>
      <c r="Q24" s="101">
        <v>1063.19</v>
      </c>
      <c r="R24" s="101">
        <v>1678.9</v>
      </c>
      <c r="S24" s="101">
        <v>6645.74</v>
      </c>
      <c r="T24" s="101">
        <v>293.07</v>
      </c>
      <c r="U24" s="102">
        <v>28050.51</v>
      </c>
      <c r="V24" s="117">
        <v>4993.348</v>
      </c>
      <c r="W24" s="101">
        <v>11960</v>
      </c>
      <c r="X24" s="101">
        <v>756.03399999999988</v>
      </c>
      <c r="Y24" s="100">
        <v>81.632999999999996</v>
      </c>
      <c r="Z24" s="138">
        <v>431.41</v>
      </c>
      <c r="AA24" s="429">
        <v>563.98</v>
      </c>
      <c r="AB24" s="117">
        <v>419</v>
      </c>
      <c r="AC24" s="432">
        <v>778</v>
      </c>
      <c r="AD24" s="138">
        <v>802.57</v>
      </c>
      <c r="AE24" s="138">
        <v>1973.191</v>
      </c>
      <c r="AF24" s="137">
        <v>232.67</v>
      </c>
      <c r="AG24" s="138">
        <v>123.81</v>
      </c>
      <c r="AH24" s="137">
        <v>774.87</v>
      </c>
      <c r="AI24" s="137">
        <v>132.655</v>
      </c>
      <c r="AJ24" s="366">
        <v>2140.4899999999998</v>
      </c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</row>
    <row r="25" spans="1:96" s="123" customFormat="1" ht="18" customHeight="1" x14ac:dyDescent="0.2">
      <c r="A25" s="367" t="s">
        <v>231</v>
      </c>
      <c r="B25" s="417">
        <v>44111</v>
      </c>
      <c r="C25" s="418">
        <v>31466</v>
      </c>
      <c r="D25" s="418">
        <v>6161</v>
      </c>
      <c r="E25" s="418">
        <v>7318</v>
      </c>
      <c r="F25" s="418">
        <v>9185</v>
      </c>
      <c r="G25" s="418">
        <v>1208</v>
      </c>
      <c r="H25" s="418">
        <v>590</v>
      </c>
      <c r="I25" s="418">
        <v>707</v>
      </c>
      <c r="J25" s="419">
        <v>100746</v>
      </c>
      <c r="K25" s="418">
        <v>3853</v>
      </c>
      <c r="L25" s="418">
        <v>8251</v>
      </c>
      <c r="M25" s="420">
        <v>11449</v>
      </c>
      <c r="N25" s="421">
        <v>23553</v>
      </c>
      <c r="O25" s="421">
        <v>124299</v>
      </c>
      <c r="P25" s="420">
        <v>4769</v>
      </c>
      <c r="Q25" s="420">
        <v>1089</v>
      </c>
      <c r="R25" s="420">
        <v>1746</v>
      </c>
      <c r="S25" s="420">
        <v>5799</v>
      </c>
      <c r="T25" s="420">
        <v>285</v>
      </c>
      <c r="U25" s="421">
        <v>25596</v>
      </c>
      <c r="V25" s="418">
        <v>5067</v>
      </c>
      <c r="W25" s="420">
        <v>12819</v>
      </c>
      <c r="X25" s="420">
        <v>750</v>
      </c>
      <c r="Y25" s="418">
        <v>60</v>
      </c>
      <c r="Z25" s="422" t="s">
        <v>63</v>
      </c>
      <c r="AA25" s="422">
        <v>566.66</v>
      </c>
      <c r="AB25" s="418">
        <v>423</v>
      </c>
      <c r="AC25" s="418">
        <v>795</v>
      </c>
      <c r="AD25" s="433" t="s">
        <v>237</v>
      </c>
      <c r="AE25" s="433" t="s">
        <v>236</v>
      </c>
      <c r="AF25" s="433" t="s">
        <v>238</v>
      </c>
      <c r="AG25" s="433" t="s">
        <v>239</v>
      </c>
      <c r="AH25" s="433" t="s">
        <v>240</v>
      </c>
      <c r="AI25" s="433" t="s">
        <v>241</v>
      </c>
      <c r="AJ25" s="434" t="s">
        <v>242</v>
      </c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</row>
    <row r="26" spans="1:96" s="123" customFormat="1" ht="18" customHeight="1" x14ac:dyDescent="0.2">
      <c r="A26" s="368" t="s">
        <v>256</v>
      </c>
      <c r="B26" s="423"/>
      <c r="C26" s="424"/>
      <c r="D26" s="424"/>
      <c r="E26" s="424"/>
      <c r="F26" s="424"/>
      <c r="G26" s="424"/>
      <c r="H26" s="424"/>
      <c r="I26" s="424"/>
      <c r="J26" s="425"/>
      <c r="K26" s="424"/>
      <c r="L26" s="424"/>
      <c r="M26" s="426"/>
      <c r="N26" s="427"/>
      <c r="O26" s="427"/>
      <c r="P26" s="426"/>
      <c r="Q26" s="426"/>
      <c r="R26" s="426"/>
      <c r="S26" s="426"/>
      <c r="T26" s="426"/>
      <c r="U26" s="427"/>
      <c r="V26" s="424"/>
      <c r="W26" s="426"/>
      <c r="X26" s="426"/>
      <c r="Y26" s="424"/>
      <c r="Z26" s="428"/>
      <c r="AA26" s="428" t="s">
        <v>243</v>
      </c>
      <c r="AB26" s="424">
        <v>434</v>
      </c>
      <c r="AC26" s="424"/>
      <c r="AD26" s="351"/>
      <c r="AE26" s="351"/>
      <c r="AF26" s="352"/>
      <c r="AG26" s="351"/>
      <c r="AH26" s="352"/>
      <c r="AI26" s="352"/>
      <c r="AJ26" s="369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</row>
    <row r="27" spans="1:96" s="73" customFormat="1" ht="18.75" x14ac:dyDescent="0.3">
      <c r="A27" s="153"/>
      <c r="B27" s="355" t="s">
        <v>229</v>
      </c>
      <c r="C27" s="129"/>
      <c r="D27" s="129"/>
      <c r="E27" s="129"/>
      <c r="F27" s="129"/>
      <c r="G27" s="106"/>
      <c r="H27" s="106"/>
      <c r="I27" s="106"/>
      <c r="J27" s="106"/>
      <c r="K27" s="106"/>
      <c r="L27" s="181"/>
      <c r="M27" s="139"/>
      <c r="N27" s="139"/>
      <c r="O27" s="139"/>
      <c r="P27" s="139"/>
      <c r="Q27" s="139"/>
      <c r="R27" s="139"/>
      <c r="S27" s="139"/>
      <c r="T27" s="139"/>
      <c r="U27" s="139"/>
      <c r="V27" s="153" t="s">
        <v>229</v>
      </c>
      <c r="W27" s="139"/>
      <c r="X27" s="182"/>
      <c r="Y27" s="182"/>
      <c r="Z27" s="182"/>
      <c r="AA27" s="183"/>
      <c r="AB27" s="182"/>
      <c r="AC27" s="182"/>
      <c r="AD27" s="182"/>
      <c r="AE27" s="182"/>
      <c r="AF27" s="182"/>
      <c r="AG27" s="182"/>
      <c r="AH27" s="182"/>
      <c r="AI27" s="182"/>
      <c r="AJ27" s="184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</row>
    <row r="28" spans="1:96" s="73" customFormat="1" ht="18.75" x14ac:dyDescent="0.3">
      <c r="A28" s="185"/>
      <c r="B28" s="354" t="s">
        <v>257</v>
      </c>
      <c r="C28" s="186"/>
      <c r="D28" s="186"/>
      <c r="E28" s="186"/>
      <c r="F28" s="186"/>
      <c r="G28" s="187"/>
      <c r="H28" s="187"/>
      <c r="I28" s="187"/>
      <c r="J28" s="187"/>
      <c r="K28" s="188"/>
      <c r="L28" s="188"/>
      <c r="M28" s="189"/>
      <c r="N28" s="340"/>
      <c r="O28" s="191"/>
      <c r="P28" s="192"/>
      <c r="Q28" s="192"/>
      <c r="R28" s="192"/>
      <c r="S28" s="192"/>
      <c r="T28" s="192"/>
      <c r="U28" s="192"/>
      <c r="V28" s="185" t="s">
        <v>110</v>
      </c>
      <c r="W28" s="19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4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</row>
    <row r="29" spans="1:96" s="73" customFormat="1" ht="18.75" x14ac:dyDescent="0.3">
      <c r="A29" s="185"/>
      <c r="B29" s="354" t="s">
        <v>123</v>
      </c>
      <c r="C29" s="186"/>
      <c r="D29" s="186"/>
      <c r="E29" s="186"/>
      <c r="F29" s="186"/>
      <c r="G29" s="187"/>
      <c r="H29" s="187"/>
      <c r="I29" s="187"/>
      <c r="J29" s="187"/>
      <c r="K29" s="188"/>
      <c r="L29" s="188"/>
      <c r="M29" s="189"/>
      <c r="N29" s="340"/>
      <c r="O29" s="191"/>
      <c r="P29" s="192"/>
      <c r="Q29" s="192"/>
      <c r="R29" s="192"/>
      <c r="S29" s="192"/>
      <c r="T29" s="192"/>
      <c r="U29" s="192"/>
      <c r="V29" s="185" t="s">
        <v>123</v>
      </c>
      <c r="W29" s="19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4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</row>
    <row r="30" spans="1:96" s="73" customFormat="1" ht="18.75" x14ac:dyDescent="0.3">
      <c r="A30" s="153"/>
      <c r="B30" s="353" t="s">
        <v>137</v>
      </c>
      <c r="C30" s="193"/>
      <c r="D30" s="193"/>
      <c r="E30" s="193"/>
      <c r="F30" s="193"/>
      <c r="G30" s="194"/>
      <c r="H30" s="194"/>
      <c r="I30" s="194"/>
      <c r="J30" s="194"/>
      <c r="K30" s="340"/>
      <c r="L30" s="340"/>
      <c r="M30" s="189"/>
      <c r="N30" s="340"/>
      <c r="O30" s="191"/>
      <c r="P30" s="192"/>
      <c r="Q30" s="192"/>
      <c r="R30" s="192"/>
      <c r="S30" s="192"/>
      <c r="T30" s="192"/>
      <c r="U30" s="192"/>
      <c r="V30" s="153" t="s">
        <v>137</v>
      </c>
      <c r="W30" s="19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4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</row>
    <row r="31" spans="1:96" s="73" customFormat="1" ht="16.5" thickBot="1" x14ac:dyDescent="0.3">
      <c r="A31" s="227"/>
      <c r="B31" s="370" t="s">
        <v>244</v>
      </c>
      <c r="C31" s="195"/>
      <c r="D31" s="195"/>
      <c r="E31" s="195"/>
      <c r="F31" s="195"/>
      <c r="G31" s="196"/>
      <c r="H31" s="196"/>
      <c r="I31" s="196"/>
      <c r="J31" s="196"/>
      <c r="K31" s="197"/>
      <c r="L31" s="197"/>
      <c r="M31" s="197"/>
      <c r="N31" s="197"/>
      <c r="O31" s="196"/>
      <c r="P31" s="196"/>
      <c r="Q31" s="196"/>
      <c r="R31" s="196"/>
      <c r="S31" s="196"/>
      <c r="T31" s="196"/>
      <c r="U31" s="196"/>
      <c r="V31" s="227" t="s">
        <v>226</v>
      </c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8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</row>
    <row r="32" spans="1:96" ht="18.75" x14ac:dyDescent="0.3">
      <c r="A32" s="121"/>
      <c r="M32" s="130"/>
      <c r="V32" s="74"/>
      <c r="AA32" s="75"/>
      <c r="AB32" s="75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</row>
    <row r="33" spans="2:14" ht="18.75" x14ac:dyDescent="0.3"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18"/>
      <c r="N33" s="318"/>
    </row>
    <row r="34" spans="2:14" ht="18.75" x14ac:dyDescent="0.3"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9"/>
      <c r="M34" s="318"/>
      <c r="N34" s="318"/>
    </row>
    <row r="35" spans="2:14" ht="18.75" x14ac:dyDescent="0.3">
      <c r="B35" s="320"/>
      <c r="C35" s="320"/>
      <c r="D35" s="320"/>
      <c r="E35" s="320"/>
      <c r="F35" s="320"/>
      <c r="G35" s="320"/>
      <c r="H35" s="320"/>
      <c r="I35" s="320"/>
      <c r="J35" s="318"/>
      <c r="K35" s="318"/>
      <c r="L35" s="319"/>
      <c r="M35" s="318"/>
      <c r="N35" s="318"/>
    </row>
    <row r="36" spans="2:14" ht="18.75" x14ac:dyDescent="0.3">
      <c r="B36" s="100"/>
      <c r="C36" s="100"/>
      <c r="D36" s="100"/>
      <c r="E36" s="100"/>
      <c r="F36" s="100"/>
      <c r="G36" s="100"/>
      <c r="H36" s="100"/>
      <c r="I36" s="100"/>
      <c r="J36" s="318"/>
      <c r="K36" s="318"/>
      <c r="L36" s="319"/>
      <c r="M36" s="318"/>
      <c r="N36" s="318"/>
    </row>
    <row r="37" spans="2:14" ht="18.75" x14ac:dyDescent="0.3"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18"/>
      <c r="N37" s="318"/>
    </row>
    <row r="38" spans="2:14" ht="18.75" x14ac:dyDescent="0.3">
      <c r="L38" s="122"/>
    </row>
    <row r="39" spans="2:14" ht="18.75" x14ac:dyDescent="0.3">
      <c r="L39" s="122"/>
    </row>
    <row r="40" spans="2:14" ht="18.75" x14ac:dyDescent="0.3">
      <c r="L40" s="122"/>
    </row>
  </sheetData>
  <mergeCells count="11">
    <mergeCell ref="B2:U2"/>
    <mergeCell ref="B4:U4"/>
    <mergeCell ref="B5:U5"/>
    <mergeCell ref="V2:AJ2"/>
    <mergeCell ref="V4:AJ4"/>
    <mergeCell ref="V5:AJ5"/>
    <mergeCell ref="P6:U7"/>
    <mergeCell ref="M6:N6"/>
    <mergeCell ref="K7:N7"/>
    <mergeCell ref="J6:J10"/>
    <mergeCell ref="U8:U10"/>
  </mergeCells>
  <phoneticPr fontId="9" type="noConversion"/>
  <pageMargins left="0.74803149606299213" right="0.74803149606299213" top="0.98425196850393704" bottom="0.98425196850393704" header="0.51181102362204722" footer="0.51181102362204722"/>
  <pageSetup scale="52" orientation="landscape" r:id="rId1"/>
  <headerFooter alignWithMargins="0"/>
  <colBreaks count="1" manualBreakCount="1">
    <brk id="21" max="30" man="1"/>
  </colBreaks>
  <ignoredErrors>
    <ignoredError sqref="A11:B11 J11 M11:P11 U11 AE11 AB22 AB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O1" transitionEvaluation="1" transitionEntry="1"/>
  <dimension ref="A1:BZ63"/>
  <sheetViews>
    <sheetView showGridLines="0" view="pageBreakPreview" topLeftCell="O1" zoomScaleNormal="75" zoomScaleSheetLayoutView="100" workbookViewId="0">
      <selection activeCell="AB19" sqref="AB19"/>
    </sheetView>
  </sheetViews>
  <sheetFormatPr defaultRowHeight="12.75" x14ac:dyDescent="0.2"/>
  <cols>
    <col min="1" max="1" width="17.125" style="1" customWidth="1"/>
    <col min="2" max="2" width="7.25" style="1" customWidth="1"/>
    <col min="3" max="3" width="6.75" style="1" customWidth="1"/>
    <col min="4" max="4" width="4.75" style="1" bestFit="1" customWidth="1"/>
    <col min="5" max="5" width="6.625" style="1" customWidth="1"/>
    <col min="6" max="6" width="7" style="1" customWidth="1"/>
    <col min="7" max="7" width="6.875" style="1" customWidth="1"/>
    <col min="8" max="8" width="6.375" style="1" customWidth="1"/>
    <col min="9" max="9" width="6.125" style="1" customWidth="1"/>
    <col min="10" max="10" width="8.875" style="1" customWidth="1"/>
    <col min="11" max="11" width="8.5" style="1" customWidth="1"/>
    <col min="12" max="12" width="9.25" style="1" customWidth="1"/>
    <col min="13" max="13" width="6.25" style="1" customWidth="1"/>
    <col min="14" max="14" width="12.75" style="1" customWidth="1"/>
    <col min="15" max="15" width="8.875" style="1" customWidth="1"/>
    <col min="16" max="16" width="11.375" style="1" customWidth="1"/>
    <col min="17" max="17" width="9.5" style="1" customWidth="1"/>
    <col min="18" max="18" width="10" style="1" customWidth="1"/>
    <col min="19" max="19" width="7.75" style="1" customWidth="1"/>
    <col min="20" max="20" width="8" style="1" customWidth="1"/>
    <col min="21" max="21" width="9.125" style="1" customWidth="1"/>
    <col min="22" max="22" width="8.875" style="1" customWidth="1"/>
    <col min="23" max="23" width="8.625" style="1" customWidth="1"/>
    <col min="24" max="24" width="7.5" style="1" customWidth="1"/>
    <col min="25" max="25" width="5.5" style="1" customWidth="1"/>
    <col min="26" max="26" width="6.75" style="1" customWidth="1"/>
    <col min="27" max="27" width="8.125" style="1" customWidth="1"/>
    <col min="28" max="28" width="9.25" style="1" customWidth="1"/>
    <col min="29" max="29" width="8.125" style="1" customWidth="1"/>
    <col min="30" max="30" width="8.625" style="1" customWidth="1"/>
    <col min="31" max="31" width="7.375" style="1" customWidth="1"/>
    <col min="32" max="32" width="7.125" style="1" customWidth="1"/>
    <col min="33" max="33" width="6.625" style="1" customWidth="1"/>
    <col min="34" max="34" width="6.875" style="1" customWidth="1"/>
    <col min="35" max="35" width="9" style="1" customWidth="1"/>
    <col min="36" max="36" width="8.125" style="1" customWidth="1"/>
    <col min="37" max="37" width="17" style="1" customWidth="1"/>
    <col min="38" max="16384" width="9" style="1"/>
  </cols>
  <sheetData>
    <row r="1" spans="1:41" x14ac:dyDescent="0.2">
      <c r="A1" s="284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3"/>
    </row>
    <row r="2" spans="1:41" x14ac:dyDescent="0.2">
      <c r="A2" s="374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376"/>
    </row>
    <row r="3" spans="1:41" ht="15.75" x14ac:dyDescent="0.25">
      <c r="A3" s="357"/>
      <c r="B3" s="474" t="s">
        <v>113</v>
      </c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 t="s">
        <v>113</v>
      </c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6"/>
      <c r="AK3" s="199"/>
      <c r="AL3" s="199"/>
      <c r="AM3" s="199"/>
      <c r="AN3" s="199"/>
      <c r="AO3" s="199"/>
    </row>
    <row r="4" spans="1:41" ht="15.75" x14ac:dyDescent="0.25">
      <c r="A4" s="286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4"/>
      <c r="N4" s="5"/>
      <c r="O4" s="5"/>
      <c r="P4" s="5"/>
      <c r="Q4" s="5"/>
      <c r="R4" s="5"/>
      <c r="S4" s="79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4"/>
      <c r="AH4" s="5"/>
      <c r="AI4" s="5"/>
      <c r="AJ4" s="235"/>
      <c r="AK4" s="5"/>
      <c r="AL4" s="5"/>
      <c r="AM4" s="2"/>
      <c r="AN4" s="3"/>
      <c r="AO4" s="3"/>
    </row>
    <row r="5" spans="1:41" ht="15.75" x14ac:dyDescent="0.25">
      <c r="A5" s="357"/>
      <c r="B5" s="474" t="s">
        <v>107</v>
      </c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474"/>
      <c r="U5" s="474"/>
      <c r="V5" s="474" t="s">
        <v>107</v>
      </c>
      <c r="W5" s="474"/>
      <c r="X5" s="474"/>
      <c r="Y5" s="474"/>
      <c r="Z5" s="474"/>
      <c r="AA5" s="474"/>
      <c r="AB5" s="474"/>
      <c r="AC5" s="474"/>
      <c r="AD5" s="474"/>
      <c r="AE5" s="474"/>
      <c r="AF5" s="474"/>
      <c r="AG5" s="474"/>
      <c r="AH5" s="474"/>
      <c r="AI5" s="474"/>
      <c r="AJ5" s="476"/>
      <c r="AK5" s="199"/>
      <c r="AL5" s="199"/>
      <c r="AM5" s="199"/>
      <c r="AN5" s="199"/>
      <c r="AO5" s="199"/>
    </row>
    <row r="6" spans="1:41" x14ac:dyDescent="0.2">
      <c r="A6" s="377"/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3"/>
      <c r="N6" s="379"/>
      <c r="O6" s="379"/>
      <c r="P6" s="379"/>
      <c r="Q6" s="379"/>
      <c r="R6" s="379"/>
      <c r="S6" s="379"/>
      <c r="T6" s="379"/>
      <c r="U6" s="379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3"/>
      <c r="AH6" s="379"/>
      <c r="AI6" s="379"/>
      <c r="AJ6" s="380"/>
      <c r="AK6" s="337"/>
      <c r="AL6" s="337"/>
      <c r="AM6" s="337"/>
      <c r="AN6" s="337"/>
      <c r="AO6" s="337"/>
    </row>
    <row r="7" spans="1:41" x14ac:dyDescent="0.2">
      <c r="A7" s="246"/>
      <c r="B7" s="504" t="s">
        <v>0</v>
      </c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 t="s">
        <v>0</v>
      </c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5"/>
      <c r="AK7" s="372"/>
      <c r="AL7" s="372"/>
      <c r="AM7" s="372"/>
      <c r="AN7" s="372"/>
      <c r="AO7" s="372"/>
    </row>
    <row r="8" spans="1:41" x14ac:dyDescent="0.2">
      <c r="A8" s="238"/>
      <c r="B8" s="62"/>
      <c r="C8" s="9"/>
      <c r="D8" s="9"/>
      <c r="E8" s="9"/>
      <c r="F8" s="9"/>
      <c r="G8" s="9"/>
      <c r="H8" s="9"/>
      <c r="I8" s="9"/>
      <c r="J8" s="491" t="s">
        <v>129</v>
      </c>
      <c r="K8" s="9"/>
      <c r="L8" s="9"/>
      <c r="M8" s="487"/>
      <c r="N8" s="488"/>
      <c r="O8" s="37"/>
      <c r="P8" s="494" t="s">
        <v>96</v>
      </c>
      <c r="Q8" s="495"/>
      <c r="R8" s="495"/>
      <c r="S8" s="495"/>
      <c r="T8" s="495"/>
      <c r="U8" s="496"/>
      <c r="V8" s="42"/>
      <c r="W8" s="10"/>
      <c r="X8" s="76"/>
      <c r="Y8" s="341"/>
      <c r="Z8" s="341"/>
      <c r="AA8" s="341"/>
      <c r="AB8" s="341"/>
      <c r="AC8" s="341"/>
      <c r="AD8" s="341"/>
      <c r="AE8" s="341"/>
      <c r="AF8" s="341"/>
      <c r="AG8" s="341"/>
      <c r="AH8" s="341"/>
      <c r="AI8" s="341"/>
      <c r="AJ8" s="239"/>
    </row>
    <row r="9" spans="1:41" x14ac:dyDescent="0.2">
      <c r="A9" s="240"/>
      <c r="B9" s="63"/>
      <c r="C9" s="9"/>
      <c r="D9" s="9"/>
      <c r="E9" s="339" t="s">
        <v>120</v>
      </c>
      <c r="F9" s="9"/>
      <c r="G9" s="9"/>
      <c r="H9" s="9"/>
      <c r="I9" s="9"/>
      <c r="J9" s="492"/>
      <c r="K9" s="500" t="s">
        <v>121</v>
      </c>
      <c r="L9" s="501"/>
      <c r="M9" s="501"/>
      <c r="N9" s="501"/>
      <c r="O9" s="33" t="s">
        <v>1</v>
      </c>
      <c r="P9" s="497"/>
      <c r="Q9" s="498"/>
      <c r="R9" s="498"/>
      <c r="S9" s="498"/>
      <c r="T9" s="498"/>
      <c r="U9" s="499"/>
      <c r="V9" s="36"/>
      <c r="W9" s="339"/>
      <c r="X9" s="13"/>
      <c r="Y9" s="13"/>
      <c r="Z9" s="13"/>
      <c r="AA9" s="336"/>
      <c r="AB9" s="13"/>
      <c r="AC9" s="13"/>
      <c r="AD9" s="13"/>
      <c r="AE9" s="13"/>
      <c r="AF9" s="13"/>
      <c r="AG9" s="13"/>
      <c r="AH9" s="13"/>
      <c r="AI9" s="13"/>
      <c r="AJ9" s="241"/>
    </row>
    <row r="10" spans="1:41" ht="25.5" x14ac:dyDescent="0.2">
      <c r="A10" s="242" t="s">
        <v>4</v>
      </c>
      <c r="B10" s="338"/>
      <c r="C10" s="9"/>
      <c r="D10" s="9"/>
      <c r="E10" s="9"/>
      <c r="F10" s="9"/>
      <c r="G10" s="9"/>
      <c r="H10" s="9"/>
      <c r="I10" s="9"/>
      <c r="J10" s="492"/>
      <c r="K10" s="6"/>
      <c r="L10" s="7"/>
      <c r="M10" s="14"/>
      <c r="N10" s="14"/>
      <c r="O10" s="41" t="s">
        <v>3</v>
      </c>
      <c r="P10" s="42" t="s">
        <v>6</v>
      </c>
      <c r="Q10" s="43" t="s">
        <v>7</v>
      </c>
      <c r="R10" s="43" t="s">
        <v>8</v>
      </c>
      <c r="S10" s="44"/>
      <c r="T10" s="45"/>
      <c r="U10" s="43" t="s">
        <v>1</v>
      </c>
      <c r="V10" s="36" t="s">
        <v>11</v>
      </c>
      <c r="W10" s="339" t="s">
        <v>12</v>
      </c>
      <c r="X10" s="10" t="s">
        <v>20</v>
      </c>
      <c r="Y10" s="10" t="s">
        <v>21</v>
      </c>
      <c r="Z10" s="10" t="s">
        <v>22</v>
      </c>
      <c r="AA10" s="82" t="s">
        <v>135</v>
      </c>
      <c r="AB10" s="10" t="s">
        <v>23</v>
      </c>
      <c r="AC10" s="10" t="s">
        <v>24</v>
      </c>
      <c r="AD10" s="10" t="s">
        <v>25</v>
      </c>
      <c r="AE10" s="10" t="s">
        <v>26</v>
      </c>
      <c r="AF10" s="10" t="s">
        <v>27</v>
      </c>
      <c r="AG10" s="10" t="s">
        <v>28</v>
      </c>
      <c r="AH10" s="10" t="s">
        <v>29</v>
      </c>
      <c r="AI10" s="10" t="s">
        <v>30</v>
      </c>
      <c r="AJ10" s="243" t="s">
        <v>31</v>
      </c>
    </row>
    <row r="11" spans="1:41" x14ac:dyDescent="0.2">
      <c r="A11" s="242" t="s">
        <v>13</v>
      </c>
      <c r="B11" s="64" t="s">
        <v>32</v>
      </c>
      <c r="C11" s="31" t="s">
        <v>33</v>
      </c>
      <c r="D11" s="31" t="s">
        <v>34</v>
      </c>
      <c r="E11" s="31" t="s">
        <v>35</v>
      </c>
      <c r="F11" s="31" t="s">
        <v>36</v>
      </c>
      <c r="G11" s="31" t="s">
        <v>37</v>
      </c>
      <c r="H11" s="31" t="s">
        <v>38</v>
      </c>
      <c r="I11" s="31" t="s">
        <v>39</v>
      </c>
      <c r="J11" s="492"/>
      <c r="K11" s="339" t="s">
        <v>40</v>
      </c>
      <c r="L11" s="339" t="s">
        <v>41</v>
      </c>
      <c r="M11" s="10" t="s">
        <v>14</v>
      </c>
      <c r="N11" s="10" t="s">
        <v>1</v>
      </c>
      <c r="O11" s="41" t="s">
        <v>5</v>
      </c>
      <c r="P11" s="10" t="s">
        <v>15</v>
      </c>
      <c r="Q11" s="10" t="s">
        <v>16</v>
      </c>
      <c r="R11" s="10" t="s">
        <v>17</v>
      </c>
      <c r="S11" s="10" t="s">
        <v>9</v>
      </c>
      <c r="T11" s="10" t="s">
        <v>10</v>
      </c>
      <c r="U11" s="10" t="s">
        <v>19</v>
      </c>
      <c r="V11" s="46"/>
      <c r="W11" s="9"/>
      <c r="X11" s="13"/>
      <c r="Y11" s="10" t="s">
        <v>2</v>
      </c>
      <c r="Z11" s="10" t="s">
        <v>2</v>
      </c>
      <c r="AA11" s="10" t="s">
        <v>44</v>
      </c>
      <c r="AB11" s="13"/>
      <c r="AC11" s="10" t="s">
        <v>45</v>
      </c>
      <c r="AD11" s="13"/>
      <c r="AE11" s="13"/>
      <c r="AF11" s="10" t="s">
        <v>46</v>
      </c>
      <c r="AG11" s="10" t="s">
        <v>47</v>
      </c>
      <c r="AH11" s="10"/>
      <c r="AI11" s="10" t="s">
        <v>2</v>
      </c>
      <c r="AJ11" s="243" t="s">
        <v>48</v>
      </c>
    </row>
    <row r="12" spans="1:41" x14ac:dyDescent="0.2">
      <c r="A12" s="244"/>
      <c r="B12" s="65"/>
      <c r="C12" s="7"/>
      <c r="D12" s="7"/>
      <c r="E12" s="7"/>
      <c r="F12" s="7"/>
      <c r="G12" s="6" t="s">
        <v>49</v>
      </c>
      <c r="H12" s="7"/>
      <c r="I12" s="7"/>
      <c r="J12" s="493"/>
      <c r="K12" s="7"/>
      <c r="L12" s="7"/>
      <c r="M12" s="11" t="s">
        <v>42</v>
      </c>
      <c r="N12" s="11" t="s">
        <v>42</v>
      </c>
      <c r="O12" s="39"/>
      <c r="P12" s="12"/>
      <c r="Q12" s="12"/>
      <c r="R12" s="11" t="s">
        <v>43</v>
      </c>
      <c r="S12" s="12"/>
      <c r="T12" s="11" t="s">
        <v>18</v>
      </c>
      <c r="U12" s="11" t="s">
        <v>112</v>
      </c>
      <c r="V12" s="47"/>
      <c r="W12" s="7"/>
      <c r="X12" s="12"/>
      <c r="Y12" s="12"/>
      <c r="Z12" s="12"/>
      <c r="AA12" s="11" t="s">
        <v>50</v>
      </c>
      <c r="AB12" s="12"/>
      <c r="AC12" s="12"/>
      <c r="AD12" s="12"/>
      <c r="AE12" s="12"/>
      <c r="AF12" s="12"/>
      <c r="AG12" s="11"/>
      <c r="AH12" s="12"/>
      <c r="AI12" s="12"/>
      <c r="AJ12" s="245"/>
    </row>
    <row r="13" spans="1:41" x14ac:dyDescent="0.2">
      <c r="A13" s="242" t="s">
        <v>51</v>
      </c>
      <c r="B13" s="36" t="s">
        <v>52</v>
      </c>
      <c r="C13" s="10" t="s">
        <v>53</v>
      </c>
      <c r="D13" s="10" t="s">
        <v>54</v>
      </c>
      <c r="E13" s="10" t="s">
        <v>55</v>
      </c>
      <c r="F13" s="10" t="s">
        <v>56</v>
      </c>
      <c r="G13" s="10" t="s">
        <v>57</v>
      </c>
      <c r="H13" s="10" t="s">
        <v>58</v>
      </c>
      <c r="I13" s="10" t="s">
        <v>59</v>
      </c>
      <c r="J13" s="38">
        <v>10</v>
      </c>
      <c r="K13" s="10">
        <v>11</v>
      </c>
      <c r="L13" s="10" t="s">
        <v>60</v>
      </c>
      <c r="M13" s="10" t="s">
        <v>61</v>
      </c>
      <c r="N13" s="10">
        <v>14</v>
      </c>
      <c r="O13" s="38">
        <v>15</v>
      </c>
      <c r="P13" s="10">
        <v>16</v>
      </c>
      <c r="Q13" s="10">
        <v>17</v>
      </c>
      <c r="R13" s="10">
        <v>18</v>
      </c>
      <c r="S13" s="10">
        <v>19</v>
      </c>
      <c r="T13" s="10">
        <v>20</v>
      </c>
      <c r="U13" s="10">
        <v>21</v>
      </c>
      <c r="V13" s="36">
        <v>22</v>
      </c>
      <c r="W13" s="10">
        <v>23</v>
      </c>
      <c r="X13" s="10">
        <v>24</v>
      </c>
      <c r="Y13" s="10">
        <v>25</v>
      </c>
      <c r="Z13" s="10">
        <v>26</v>
      </c>
      <c r="AA13" s="10">
        <v>27</v>
      </c>
      <c r="AB13" s="10">
        <v>28</v>
      </c>
      <c r="AC13" s="10">
        <v>29</v>
      </c>
      <c r="AD13" s="10">
        <v>30</v>
      </c>
      <c r="AE13" s="10">
        <v>31</v>
      </c>
      <c r="AF13" s="10">
        <v>32</v>
      </c>
      <c r="AG13" s="10">
        <v>33</v>
      </c>
      <c r="AH13" s="10">
        <v>34</v>
      </c>
      <c r="AI13" s="10">
        <v>35</v>
      </c>
      <c r="AJ13" s="243">
        <v>36</v>
      </c>
    </row>
    <row r="14" spans="1:41" x14ac:dyDescent="0.2">
      <c r="A14" s="246"/>
      <c r="B14" s="65"/>
      <c r="C14" s="7"/>
      <c r="D14" s="7"/>
      <c r="E14" s="7"/>
      <c r="F14" s="7"/>
      <c r="G14" s="7"/>
      <c r="H14" s="7"/>
      <c r="I14" s="7"/>
      <c r="J14" s="32"/>
      <c r="K14" s="7"/>
      <c r="L14" s="7"/>
      <c r="M14" s="8"/>
      <c r="N14" s="8"/>
      <c r="O14" s="40"/>
      <c r="P14" s="8"/>
      <c r="Q14" s="8"/>
      <c r="R14" s="8"/>
      <c r="S14" s="8"/>
      <c r="T14" s="8"/>
      <c r="U14" s="8"/>
      <c r="V14" s="48"/>
      <c r="W14" s="15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237"/>
    </row>
    <row r="15" spans="1:41" ht="20.100000000000001" customHeight="1" x14ac:dyDescent="0.25">
      <c r="A15" s="247" t="s">
        <v>116</v>
      </c>
      <c r="B15" s="66">
        <v>41918.400000000001</v>
      </c>
      <c r="C15" s="112">
        <v>7786.6</v>
      </c>
      <c r="D15" s="112">
        <v>8903.6</v>
      </c>
      <c r="E15" s="112">
        <v>8262</v>
      </c>
      <c r="F15" s="112">
        <v>1268.0999999999999</v>
      </c>
      <c r="G15" s="112">
        <v>831.3</v>
      </c>
      <c r="H15" s="112">
        <v>28457</v>
      </c>
      <c r="I15" s="112">
        <v>623.79999999999995</v>
      </c>
      <c r="J15" s="53">
        <v>98051</v>
      </c>
      <c r="K15" s="112">
        <v>8168.6</v>
      </c>
      <c r="L15" s="112">
        <v>3466</v>
      </c>
      <c r="M15" s="97">
        <v>11647</v>
      </c>
      <c r="N15" s="97">
        <v>23281.7</v>
      </c>
      <c r="O15" s="57">
        <v>121333.20000000001</v>
      </c>
      <c r="P15" s="97">
        <v>5478.1</v>
      </c>
      <c r="Q15" s="97">
        <v>1941.8</v>
      </c>
      <c r="R15" s="97">
        <v>5587.9</v>
      </c>
      <c r="S15" s="97">
        <v>341.6</v>
      </c>
      <c r="T15" s="97">
        <v>735.4</v>
      </c>
      <c r="U15" s="97">
        <v>25958.799999999999</v>
      </c>
      <c r="V15" s="61">
        <v>10132.200000000001</v>
      </c>
      <c r="W15" s="97">
        <v>811.2</v>
      </c>
      <c r="X15" s="97">
        <v>94.3</v>
      </c>
      <c r="Y15" s="381">
        <v>579</v>
      </c>
      <c r="Z15" s="381">
        <v>400</v>
      </c>
      <c r="AA15" s="458">
        <v>686.5</v>
      </c>
      <c r="AB15" s="382" t="s">
        <v>118</v>
      </c>
      <c r="AC15" s="97">
        <v>4175.3999999999996</v>
      </c>
      <c r="AD15" s="248">
        <v>441</v>
      </c>
      <c r="AE15" s="248" t="s">
        <v>119</v>
      </c>
      <c r="AF15" s="381">
        <v>199</v>
      </c>
      <c r="AG15" s="381">
        <v>810</v>
      </c>
      <c r="AH15" s="381">
        <v>142</v>
      </c>
      <c r="AI15" s="381">
        <v>1895.2</v>
      </c>
      <c r="AJ15" s="383">
        <v>188</v>
      </c>
    </row>
    <row r="16" spans="1:41" ht="20.100000000000001" customHeight="1" x14ac:dyDescent="0.2">
      <c r="A16" s="250" t="s">
        <v>62</v>
      </c>
      <c r="B16" s="49"/>
      <c r="C16" s="101"/>
      <c r="D16" s="101"/>
      <c r="E16" s="101"/>
      <c r="F16" s="101"/>
      <c r="G16" s="101"/>
      <c r="H16" s="101"/>
      <c r="I16" s="101"/>
      <c r="J16" s="34"/>
      <c r="K16" s="101"/>
      <c r="L16" s="101"/>
      <c r="M16" s="101"/>
      <c r="N16" s="101"/>
      <c r="O16" s="34"/>
      <c r="P16" s="100"/>
      <c r="Q16" s="100"/>
      <c r="R16" s="101"/>
      <c r="S16" s="100"/>
      <c r="T16" s="100"/>
      <c r="U16" s="101"/>
      <c r="V16" s="52"/>
      <c r="W16" s="100"/>
      <c r="X16" s="251"/>
      <c r="Y16" s="384"/>
      <c r="Z16" s="251"/>
      <c r="AA16" s="436"/>
      <c r="AB16" s="251"/>
      <c r="AC16" s="251"/>
      <c r="AD16" s="251"/>
      <c r="AE16" s="251"/>
      <c r="AF16" s="251"/>
      <c r="AG16" s="251"/>
      <c r="AH16" s="251"/>
      <c r="AI16" s="251"/>
      <c r="AJ16" s="252"/>
    </row>
    <row r="17" spans="1:78" ht="15" customHeight="1" x14ac:dyDescent="0.2">
      <c r="A17" s="253" t="s">
        <v>95</v>
      </c>
      <c r="B17" s="50">
        <v>3441</v>
      </c>
      <c r="C17" s="29">
        <v>385</v>
      </c>
      <c r="D17" s="29">
        <v>45</v>
      </c>
      <c r="E17" s="29">
        <v>783</v>
      </c>
      <c r="F17" s="29">
        <v>45</v>
      </c>
      <c r="G17" s="29">
        <v>25</v>
      </c>
      <c r="H17" s="29">
        <v>10</v>
      </c>
      <c r="I17" s="29" t="s">
        <v>63</v>
      </c>
      <c r="J17" s="54">
        <v>4734</v>
      </c>
      <c r="K17" s="29">
        <v>647</v>
      </c>
      <c r="L17" s="29">
        <v>463</v>
      </c>
      <c r="M17" s="29">
        <v>822</v>
      </c>
      <c r="N17" s="97">
        <v>1932</v>
      </c>
      <c r="O17" s="54">
        <v>6666</v>
      </c>
      <c r="P17" s="96">
        <v>1301</v>
      </c>
      <c r="Q17" s="96">
        <v>90</v>
      </c>
      <c r="R17" s="29">
        <v>4</v>
      </c>
      <c r="S17" s="96">
        <v>1</v>
      </c>
      <c r="T17" s="96">
        <v>148</v>
      </c>
      <c r="U17" s="97">
        <v>2072</v>
      </c>
      <c r="V17" s="51">
        <v>1467</v>
      </c>
      <c r="W17" s="29" t="s">
        <v>63</v>
      </c>
      <c r="X17" s="254">
        <v>23</v>
      </c>
      <c r="Y17" s="30">
        <v>3</v>
      </c>
      <c r="Z17" s="30" t="s">
        <v>106</v>
      </c>
      <c r="AA17" s="430">
        <v>1.1000000000000001</v>
      </c>
      <c r="AB17" s="30">
        <v>80.599999999999994</v>
      </c>
      <c r="AC17" s="254">
        <v>158</v>
      </c>
      <c r="AD17" s="30" t="s">
        <v>106</v>
      </c>
      <c r="AE17" s="29" t="s">
        <v>63</v>
      </c>
      <c r="AF17" s="29" t="s">
        <v>63</v>
      </c>
      <c r="AG17" s="30">
        <v>207</v>
      </c>
      <c r="AH17" s="96">
        <v>2</v>
      </c>
      <c r="AI17" s="96">
        <v>104</v>
      </c>
      <c r="AJ17" s="255">
        <v>59</v>
      </c>
    </row>
    <row r="18" spans="1:78" ht="15" customHeight="1" x14ac:dyDescent="0.2">
      <c r="A18" s="256" t="s">
        <v>64</v>
      </c>
      <c r="B18" s="49">
        <v>121.5</v>
      </c>
      <c r="C18" s="101" t="s">
        <v>63</v>
      </c>
      <c r="D18" s="101" t="s">
        <v>63</v>
      </c>
      <c r="E18" s="101">
        <v>43.6</v>
      </c>
      <c r="F18" s="101" t="s">
        <v>63</v>
      </c>
      <c r="G18" s="101">
        <v>21.4</v>
      </c>
      <c r="H18" s="101">
        <v>3.2</v>
      </c>
      <c r="I18" s="101" t="s">
        <v>63</v>
      </c>
      <c r="J18" s="55">
        <v>189.7</v>
      </c>
      <c r="K18" s="101" t="s">
        <v>63</v>
      </c>
      <c r="L18" s="101">
        <v>0.6</v>
      </c>
      <c r="M18" s="101">
        <v>8.3000000000000007</v>
      </c>
      <c r="N18" s="102">
        <v>8.9</v>
      </c>
      <c r="O18" s="55">
        <v>198.6</v>
      </c>
      <c r="P18" s="101">
        <v>0.5</v>
      </c>
      <c r="Q18" s="101">
        <v>1.1000000000000001</v>
      </c>
      <c r="R18" s="101">
        <v>25.9</v>
      </c>
      <c r="S18" s="101" t="s">
        <v>63</v>
      </c>
      <c r="T18" s="101" t="s">
        <v>63</v>
      </c>
      <c r="U18" s="102">
        <v>30.5</v>
      </c>
      <c r="V18" s="58" t="s">
        <v>63</v>
      </c>
      <c r="W18" s="101" t="s">
        <v>63</v>
      </c>
      <c r="X18" s="101" t="s">
        <v>63</v>
      </c>
      <c r="Y18" s="103">
        <v>322</v>
      </c>
      <c r="Z18" s="103" t="s">
        <v>106</v>
      </c>
      <c r="AA18" s="431">
        <v>1.2</v>
      </c>
      <c r="AB18" s="103" t="s">
        <v>106</v>
      </c>
      <c r="AC18" s="108">
        <v>1.5</v>
      </c>
      <c r="AD18" s="103" t="s">
        <v>106</v>
      </c>
      <c r="AE18" s="101" t="s">
        <v>63</v>
      </c>
      <c r="AF18" s="101" t="s">
        <v>63</v>
      </c>
      <c r="AG18" s="103"/>
      <c r="AH18" s="103">
        <v>6</v>
      </c>
      <c r="AI18" s="101" t="s">
        <v>63</v>
      </c>
      <c r="AJ18" s="257"/>
    </row>
    <row r="19" spans="1:78" ht="15" customHeight="1" x14ac:dyDescent="0.2">
      <c r="A19" s="253" t="s">
        <v>65</v>
      </c>
      <c r="B19" s="50">
        <v>2495.8000000000002</v>
      </c>
      <c r="C19" s="29" t="s">
        <v>63</v>
      </c>
      <c r="D19" s="29" t="s">
        <v>63</v>
      </c>
      <c r="E19" s="29">
        <v>19.5</v>
      </c>
      <c r="F19" s="29" t="s">
        <v>63</v>
      </c>
      <c r="G19" s="29">
        <v>6.6</v>
      </c>
      <c r="H19" s="29">
        <v>58.4</v>
      </c>
      <c r="I19" s="29" t="s">
        <v>63</v>
      </c>
      <c r="J19" s="54">
        <v>2580.3000000000002</v>
      </c>
      <c r="K19" s="29">
        <v>1.8</v>
      </c>
      <c r="L19" s="29">
        <v>6.2</v>
      </c>
      <c r="M19" s="29">
        <v>107.3</v>
      </c>
      <c r="N19" s="97">
        <v>115.3</v>
      </c>
      <c r="O19" s="54">
        <v>2695.6</v>
      </c>
      <c r="P19" s="29" t="s">
        <v>63</v>
      </c>
      <c r="Q19" s="29">
        <v>12.8</v>
      </c>
      <c r="R19" s="29">
        <v>244.9</v>
      </c>
      <c r="S19" s="29">
        <v>7.7</v>
      </c>
      <c r="T19" s="29">
        <v>1.2</v>
      </c>
      <c r="U19" s="97">
        <v>275.3</v>
      </c>
      <c r="V19" s="50">
        <v>1.6</v>
      </c>
      <c r="W19" s="29">
        <v>65.3</v>
      </c>
      <c r="X19" s="258">
        <v>5</v>
      </c>
      <c r="Y19" s="30">
        <v>2</v>
      </c>
      <c r="Z19" s="30" t="s">
        <v>106</v>
      </c>
      <c r="AA19" s="430">
        <v>28.1</v>
      </c>
      <c r="AB19" s="30">
        <v>53.4</v>
      </c>
      <c r="AC19" s="258">
        <v>27.1</v>
      </c>
      <c r="AD19" s="30" t="s">
        <v>106</v>
      </c>
      <c r="AE19" s="30">
        <v>86.6</v>
      </c>
      <c r="AF19" s="29" t="s">
        <v>63</v>
      </c>
      <c r="AG19" s="30">
        <v>17</v>
      </c>
      <c r="AH19" s="29">
        <v>16</v>
      </c>
      <c r="AI19" s="30">
        <v>18.8</v>
      </c>
      <c r="AJ19" s="255">
        <v>14</v>
      </c>
    </row>
    <row r="20" spans="1:78" ht="15" customHeight="1" x14ac:dyDescent="0.2">
      <c r="A20" s="256" t="s">
        <v>66</v>
      </c>
      <c r="B20" s="49">
        <v>3213.7</v>
      </c>
      <c r="C20" s="101">
        <v>1.7</v>
      </c>
      <c r="D20" s="101">
        <v>3</v>
      </c>
      <c r="E20" s="101">
        <v>631.70000000000005</v>
      </c>
      <c r="F20" s="101">
        <v>10.4</v>
      </c>
      <c r="G20" s="101">
        <v>4</v>
      </c>
      <c r="H20" s="101">
        <v>2193.3000000000002</v>
      </c>
      <c r="I20" s="101">
        <v>11.5</v>
      </c>
      <c r="J20" s="55">
        <v>6069.3</v>
      </c>
      <c r="K20" s="101">
        <v>57.6</v>
      </c>
      <c r="L20" s="101">
        <v>27.9</v>
      </c>
      <c r="M20" s="101">
        <v>479.4</v>
      </c>
      <c r="N20" s="102">
        <v>564.9</v>
      </c>
      <c r="O20" s="55">
        <v>6634.2</v>
      </c>
      <c r="P20" s="101" t="s">
        <v>63</v>
      </c>
      <c r="Q20" s="101">
        <v>2.2999999999999998</v>
      </c>
      <c r="R20" s="101">
        <v>88.7</v>
      </c>
      <c r="S20" s="101">
        <v>24.4</v>
      </c>
      <c r="T20" s="101" t="s">
        <v>63</v>
      </c>
      <c r="U20" s="102">
        <v>138.80000000000001</v>
      </c>
      <c r="V20" s="49" t="s">
        <v>63</v>
      </c>
      <c r="W20" s="101">
        <v>122.9</v>
      </c>
      <c r="X20" s="259">
        <v>16.8</v>
      </c>
      <c r="Y20" s="101" t="s">
        <v>63</v>
      </c>
      <c r="Z20" s="103" t="s">
        <v>106</v>
      </c>
      <c r="AA20" s="431" t="s">
        <v>106</v>
      </c>
      <c r="AB20" s="103">
        <v>31.5</v>
      </c>
      <c r="AC20" s="259">
        <v>115.9</v>
      </c>
      <c r="AD20" s="103" t="s">
        <v>106</v>
      </c>
      <c r="AE20" s="103">
        <v>313.60000000000002</v>
      </c>
      <c r="AF20" s="101" t="s">
        <v>63</v>
      </c>
      <c r="AG20" s="103"/>
      <c r="AH20" s="103"/>
      <c r="AI20" s="101" t="s">
        <v>63</v>
      </c>
      <c r="AJ20" s="257"/>
    </row>
    <row r="21" spans="1:78" ht="15" customHeight="1" x14ac:dyDescent="0.2">
      <c r="A21" s="253" t="s">
        <v>98</v>
      </c>
      <c r="B21" s="50">
        <v>3670.7</v>
      </c>
      <c r="C21" s="29">
        <v>4.7</v>
      </c>
      <c r="D21" s="29" t="s">
        <v>63</v>
      </c>
      <c r="E21" s="29">
        <v>102.4</v>
      </c>
      <c r="F21" s="260">
        <v>8.3000000000000007</v>
      </c>
      <c r="G21" s="29">
        <v>153.4</v>
      </c>
      <c r="H21" s="29">
        <v>112.2</v>
      </c>
      <c r="I21" s="29">
        <v>3.1</v>
      </c>
      <c r="J21" s="54">
        <v>4054.8</v>
      </c>
      <c r="K21" s="29">
        <v>252.2</v>
      </c>
      <c r="L21" s="29">
        <v>60</v>
      </c>
      <c r="M21" s="29">
        <v>496.7</v>
      </c>
      <c r="N21" s="97">
        <v>808.9</v>
      </c>
      <c r="O21" s="54">
        <v>4863.7</v>
      </c>
      <c r="P21" s="29">
        <v>28.9</v>
      </c>
      <c r="Q21" s="29">
        <v>20.399999999999999</v>
      </c>
      <c r="R21" s="29">
        <v>59.6</v>
      </c>
      <c r="S21" s="29">
        <v>40</v>
      </c>
      <c r="T21" s="29" t="s">
        <v>63</v>
      </c>
      <c r="U21" s="97">
        <v>330.1</v>
      </c>
      <c r="V21" s="50" t="s">
        <v>63</v>
      </c>
      <c r="W21" s="29" t="s">
        <v>63</v>
      </c>
      <c r="X21" s="258">
        <v>1.4</v>
      </c>
      <c r="Y21" s="29" t="s">
        <v>63</v>
      </c>
      <c r="Z21" s="30" t="s">
        <v>106</v>
      </c>
      <c r="AA21" s="430" t="s">
        <v>106</v>
      </c>
      <c r="AB21" s="29" t="s">
        <v>63</v>
      </c>
      <c r="AC21" s="258">
        <v>12.4</v>
      </c>
      <c r="AD21" s="30" t="s">
        <v>106</v>
      </c>
      <c r="AE21" s="29" t="s">
        <v>63</v>
      </c>
      <c r="AF21" s="29" t="s">
        <v>63</v>
      </c>
      <c r="AG21" s="30"/>
      <c r="AH21" s="30"/>
      <c r="AI21" s="29" t="s">
        <v>63</v>
      </c>
      <c r="AJ21" s="255"/>
      <c r="BE21" s="21"/>
    </row>
    <row r="22" spans="1:78" s="21" customFormat="1" ht="15" customHeight="1" x14ac:dyDescent="0.2">
      <c r="A22" s="256" t="s">
        <v>67</v>
      </c>
      <c r="B22" s="49">
        <v>47.1</v>
      </c>
      <c r="C22" s="101" t="s">
        <v>63</v>
      </c>
      <c r="D22" s="101" t="s">
        <v>63</v>
      </c>
      <c r="E22" s="101" t="s">
        <v>63</v>
      </c>
      <c r="F22" s="101" t="s">
        <v>63</v>
      </c>
      <c r="G22" s="101" t="s">
        <v>63</v>
      </c>
      <c r="H22" s="101" t="s">
        <v>63</v>
      </c>
      <c r="I22" s="101" t="s">
        <v>63</v>
      </c>
      <c r="J22" s="55">
        <v>47.1</v>
      </c>
      <c r="K22" s="101" t="s">
        <v>63</v>
      </c>
      <c r="L22" s="101" t="s">
        <v>63</v>
      </c>
      <c r="M22" s="101">
        <v>7.9</v>
      </c>
      <c r="N22" s="102">
        <v>7.9</v>
      </c>
      <c r="O22" s="55">
        <v>55</v>
      </c>
      <c r="P22" s="101">
        <v>2.9</v>
      </c>
      <c r="Q22" s="101" t="s">
        <v>63</v>
      </c>
      <c r="R22" s="101" t="s">
        <v>63</v>
      </c>
      <c r="S22" s="101" t="s">
        <v>63</v>
      </c>
      <c r="T22" s="101" t="s">
        <v>63</v>
      </c>
      <c r="U22" s="102">
        <v>2.9</v>
      </c>
      <c r="V22" s="49" t="s">
        <v>63</v>
      </c>
      <c r="W22" s="101" t="s">
        <v>63</v>
      </c>
      <c r="X22" s="101" t="s">
        <v>63</v>
      </c>
      <c r="Y22" s="101" t="s">
        <v>63</v>
      </c>
      <c r="Z22" s="103" t="s">
        <v>106</v>
      </c>
      <c r="AA22" s="431">
        <v>1</v>
      </c>
      <c r="AB22" s="101" t="s">
        <v>63</v>
      </c>
      <c r="AC22" s="259">
        <v>0.9</v>
      </c>
      <c r="AD22" s="103" t="s">
        <v>106</v>
      </c>
      <c r="AE22" s="101" t="s">
        <v>63</v>
      </c>
      <c r="AF22" s="103"/>
      <c r="AG22" s="101"/>
      <c r="AH22" s="101"/>
      <c r="AI22" s="103">
        <v>25.6</v>
      </c>
      <c r="AJ22" s="257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</row>
    <row r="23" spans="1:78" ht="15" customHeight="1" x14ac:dyDescent="0.2">
      <c r="A23" s="253" t="s">
        <v>68</v>
      </c>
      <c r="B23" s="50">
        <v>679</v>
      </c>
      <c r="C23" s="29">
        <v>163</v>
      </c>
      <c r="D23" s="29">
        <v>672</v>
      </c>
      <c r="E23" s="29">
        <v>497</v>
      </c>
      <c r="F23" s="29">
        <v>14</v>
      </c>
      <c r="G23" s="29">
        <v>58</v>
      </c>
      <c r="H23" s="29">
        <v>878</v>
      </c>
      <c r="I23" s="29" t="s">
        <v>63</v>
      </c>
      <c r="J23" s="54">
        <v>2961</v>
      </c>
      <c r="K23" s="29">
        <v>132</v>
      </c>
      <c r="L23" s="29">
        <v>266</v>
      </c>
      <c r="M23" s="29">
        <v>335</v>
      </c>
      <c r="N23" s="97">
        <v>733</v>
      </c>
      <c r="O23" s="54">
        <v>3694</v>
      </c>
      <c r="P23" s="29">
        <v>1822</v>
      </c>
      <c r="Q23" s="29">
        <v>225</v>
      </c>
      <c r="R23" s="29">
        <v>216</v>
      </c>
      <c r="S23" s="29" t="s">
        <v>63</v>
      </c>
      <c r="T23" s="29">
        <v>421</v>
      </c>
      <c r="U23" s="97">
        <v>2793</v>
      </c>
      <c r="V23" s="50">
        <v>2464</v>
      </c>
      <c r="W23" s="29" t="s">
        <v>63</v>
      </c>
      <c r="X23" s="29" t="s">
        <v>63</v>
      </c>
      <c r="Y23" s="29" t="s">
        <v>63</v>
      </c>
      <c r="Z23" s="30" t="s">
        <v>106</v>
      </c>
      <c r="AA23" s="430" t="s">
        <v>106</v>
      </c>
      <c r="AB23" s="30">
        <v>61.9</v>
      </c>
      <c r="AC23" s="258">
        <v>154</v>
      </c>
      <c r="AD23" s="30" t="s">
        <v>106</v>
      </c>
      <c r="AE23" s="30">
        <v>60.1</v>
      </c>
      <c r="AF23" s="29" t="s">
        <v>63</v>
      </c>
      <c r="AG23" s="30">
        <v>33</v>
      </c>
      <c r="AH23" s="30">
        <v>3</v>
      </c>
      <c r="AI23" s="30">
        <v>16</v>
      </c>
      <c r="AJ23" s="255">
        <v>2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</row>
    <row r="24" spans="1:78" s="21" customFormat="1" ht="15" customHeight="1" x14ac:dyDescent="0.2">
      <c r="A24" s="256" t="s">
        <v>69</v>
      </c>
      <c r="B24" s="49">
        <v>1205</v>
      </c>
      <c r="C24" s="101">
        <v>72</v>
      </c>
      <c r="D24" s="101">
        <v>585</v>
      </c>
      <c r="E24" s="101">
        <v>12</v>
      </c>
      <c r="F24" s="101" t="s">
        <v>63</v>
      </c>
      <c r="G24" s="101" t="s">
        <v>63</v>
      </c>
      <c r="H24" s="101">
        <v>2492</v>
      </c>
      <c r="I24" s="101">
        <v>42</v>
      </c>
      <c r="J24" s="55">
        <v>4408</v>
      </c>
      <c r="K24" s="101">
        <v>84</v>
      </c>
      <c r="L24" s="101">
        <v>22</v>
      </c>
      <c r="M24" s="101">
        <v>26</v>
      </c>
      <c r="N24" s="102">
        <v>132</v>
      </c>
      <c r="O24" s="55">
        <v>4540</v>
      </c>
      <c r="P24" s="108">
        <v>2</v>
      </c>
      <c r="Q24" s="101">
        <v>3</v>
      </c>
      <c r="R24" s="101">
        <v>513</v>
      </c>
      <c r="S24" s="101" t="s">
        <v>63</v>
      </c>
      <c r="T24" s="101" t="s">
        <v>63</v>
      </c>
      <c r="U24" s="102">
        <v>533.4</v>
      </c>
      <c r="V24" s="49">
        <v>507</v>
      </c>
      <c r="W24" s="101" t="s">
        <v>63</v>
      </c>
      <c r="X24" s="101" t="s">
        <v>63</v>
      </c>
      <c r="Y24" s="101" t="s">
        <v>63</v>
      </c>
      <c r="Z24" s="103" t="s">
        <v>106</v>
      </c>
      <c r="AA24" s="431" t="s">
        <v>106</v>
      </c>
      <c r="AB24" s="101" t="s">
        <v>63</v>
      </c>
      <c r="AC24" s="259">
        <v>74</v>
      </c>
      <c r="AD24" s="103" t="s">
        <v>106</v>
      </c>
      <c r="AE24" s="103">
        <v>23</v>
      </c>
      <c r="AF24" s="101" t="s">
        <v>63</v>
      </c>
      <c r="AG24" s="103"/>
      <c r="AH24" s="101"/>
      <c r="AI24" s="101" t="s">
        <v>63</v>
      </c>
      <c r="AJ24" s="261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</row>
    <row r="25" spans="1:78" ht="15" customHeight="1" x14ac:dyDescent="0.2">
      <c r="A25" s="253" t="s">
        <v>70</v>
      </c>
      <c r="B25" s="50">
        <v>76.7</v>
      </c>
      <c r="C25" s="29" t="s">
        <v>63</v>
      </c>
      <c r="D25" s="29" t="s">
        <v>63</v>
      </c>
      <c r="E25" s="29">
        <v>295.39999999999998</v>
      </c>
      <c r="F25" s="29">
        <v>2.7</v>
      </c>
      <c r="G25" s="29">
        <v>5.0999999999999996</v>
      </c>
      <c r="H25" s="29">
        <v>352.5</v>
      </c>
      <c r="I25" s="29">
        <v>21.2</v>
      </c>
      <c r="J25" s="54">
        <v>753.6</v>
      </c>
      <c r="K25" s="29">
        <v>0.7</v>
      </c>
      <c r="L25" s="29" t="s">
        <v>63</v>
      </c>
      <c r="M25" s="29">
        <v>29.7</v>
      </c>
      <c r="N25" s="97">
        <v>30.4</v>
      </c>
      <c r="O25" s="54">
        <v>784</v>
      </c>
      <c r="P25" s="29" t="s">
        <v>63</v>
      </c>
      <c r="Q25" s="29">
        <v>2.9</v>
      </c>
      <c r="R25" s="29">
        <v>8.6999999999999993</v>
      </c>
      <c r="S25" s="29">
        <v>1.6</v>
      </c>
      <c r="T25" s="29" t="s">
        <v>63</v>
      </c>
      <c r="U25" s="97">
        <v>14</v>
      </c>
      <c r="V25" s="50" t="s">
        <v>63</v>
      </c>
      <c r="W25" s="29" t="s">
        <v>63</v>
      </c>
      <c r="X25" s="29" t="s">
        <v>63</v>
      </c>
      <c r="Y25" s="30">
        <v>2</v>
      </c>
      <c r="Z25" s="30" t="s">
        <v>106</v>
      </c>
      <c r="AA25" s="430" t="s">
        <v>106</v>
      </c>
      <c r="AB25" s="29" t="s">
        <v>63</v>
      </c>
      <c r="AC25" s="258">
        <v>2.2000000000000002</v>
      </c>
      <c r="AD25" s="30" t="s">
        <v>106</v>
      </c>
      <c r="AE25" s="30" t="s">
        <v>106</v>
      </c>
      <c r="AF25" s="29" t="s">
        <v>63</v>
      </c>
      <c r="AG25" s="30"/>
      <c r="AH25" s="30"/>
      <c r="AI25" s="29" t="s">
        <v>63</v>
      </c>
      <c r="AJ25" s="26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</row>
    <row r="26" spans="1:78" s="21" customFormat="1" ht="15" customHeight="1" x14ac:dyDescent="0.2">
      <c r="A26" s="256" t="s">
        <v>71</v>
      </c>
      <c r="B26" s="49">
        <v>259.89999999999998</v>
      </c>
      <c r="C26" s="101">
        <v>4.4000000000000004</v>
      </c>
      <c r="D26" s="101">
        <v>17.399999999999999</v>
      </c>
      <c r="E26" s="101">
        <v>311</v>
      </c>
      <c r="F26" s="101" t="s">
        <v>63</v>
      </c>
      <c r="G26" s="101">
        <v>10</v>
      </c>
      <c r="H26" s="101">
        <v>288.89999999999998</v>
      </c>
      <c r="I26" s="101">
        <v>14.2</v>
      </c>
      <c r="J26" s="55">
        <v>905.8</v>
      </c>
      <c r="K26" s="101" t="s">
        <v>63</v>
      </c>
      <c r="L26" s="101" t="s">
        <v>63</v>
      </c>
      <c r="M26" s="101">
        <v>29.7</v>
      </c>
      <c r="N26" s="102">
        <v>29.7</v>
      </c>
      <c r="O26" s="55">
        <v>935.5</v>
      </c>
      <c r="P26" s="101" t="s">
        <v>63</v>
      </c>
      <c r="Q26" s="101">
        <v>4.5999999999999996</v>
      </c>
      <c r="R26" s="101">
        <v>60.3</v>
      </c>
      <c r="S26" s="101" t="s">
        <v>63</v>
      </c>
      <c r="T26" s="101" t="s">
        <v>63</v>
      </c>
      <c r="U26" s="102">
        <v>65.099999999999994</v>
      </c>
      <c r="V26" s="49" t="s">
        <v>63</v>
      </c>
      <c r="W26" s="101" t="s">
        <v>63</v>
      </c>
      <c r="X26" s="101" t="s">
        <v>63</v>
      </c>
      <c r="Y26" s="101" t="s">
        <v>63</v>
      </c>
      <c r="Z26" s="103" t="s">
        <v>106</v>
      </c>
      <c r="AA26" s="431" t="s">
        <v>106</v>
      </c>
      <c r="AB26" s="101" t="s">
        <v>63</v>
      </c>
      <c r="AC26" s="101">
        <v>0</v>
      </c>
      <c r="AD26" s="103" t="s">
        <v>106</v>
      </c>
      <c r="AE26" s="103" t="s">
        <v>106</v>
      </c>
      <c r="AF26" s="101" t="s">
        <v>63</v>
      </c>
      <c r="AG26" s="103"/>
      <c r="AH26" s="101"/>
      <c r="AI26" s="101" t="s">
        <v>63</v>
      </c>
      <c r="AJ26" s="261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</row>
    <row r="27" spans="1:78" ht="15" customHeight="1" x14ac:dyDescent="0.2">
      <c r="A27" s="253" t="s">
        <v>97</v>
      </c>
      <c r="B27" s="50">
        <v>995</v>
      </c>
      <c r="C27" s="29" t="s">
        <v>63</v>
      </c>
      <c r="D27" s="29" t="s">
        <v>63</v>
      </c>
      <c r="E27" s="29">
        <v>163.19999999999999</v>
      </c>
      <c r="F27" s="29">
        <v>10.4</v>
      </c>
      <c r="G27" s="29">
        <v>24.9</v>
      </c>
      <c r="H27" s="29">
        <v>99.7</v>
      </c>
      <c r="I27" s="29">
        <v>9.1999999999999993</v>
      </c>
      <c r="J27" s="54">
        <v>1303.4000000000001</v>
      </c>
      <c r="K27" s="260">
        <v>63</v>
      </c>
      <c r="L27" s="29">
        <v>61.2</v>
      </c>
      <c r="M27" s="29">
        <v>191.5</v>
      </c>
      <c r="N27" s="97">
        <v>315.7</v>
      </c>
      <c r="O27" s="54">
        <v>1619.1</v>
      </c>
      <c r="P27" s="29">
        <v>14.2</v>
      </c>
      <c r="Q27" s="29">
        <v>4.3</v>
      </c>
      <c r="R27" s="260">
        <v>96.3</v>
      </c>
      <c r="S27" s="29">
        <v>19.8</v>
      </c>
      <c r="T27" s="29" t="s">
        <v>63</v>
      </c>
      <c r="U27" s="97">
        <v>141.5</v>
      </c>
      <c r="V27" s="50" t="s">
        <v>63</v>
      </c>
      <c r="W27" s="29" t="s">
        <v>63</v>
      </c>
      <c r="X27" s="29">
        <v>0.8</v>
      </c>
      <c r="Y27" s="29" t="s">
        <v>63</v>
      </c>
      <c r="Z27" s="30" t="s">
        <v>106</v>
      </c>
      <c r="AA27" s="430" t="s">
        <v>106</v>
      </c>
      <c r="AB27" s="29" t="s">
        <v>63</v>
      </c>
      <c r="AC27" s="29">
        <v>6.5</v>
      </c>
      <c r="AD27" s="30" t="s">
        <v>106</v>
      </c>
      <c r="AE27" s="30">
        <v>38.200000000000003</v>
      </c>
      <c r="AF27" s="29" t="s">
        <v>63</v>
      </c>
      <c r="AG27" s="29" t="s">
        <v>63</v>
      </c>
      <c r="AH27" s="29"/>
      <c r="AI27" s="29" t="s">
        <v>63</v>
      </c>
      <c r="AJ27" s="262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</row>
    <row r="28" spans="1:78" s="21" customFormat="1" ht="15" customHeight="1" x14ac:dyDescent="0.2">
      <c r="A28" s="256" t="s">
        <v>72</v>
      </c>
      <c r="B28" s="49">
        <v>1487</v>
      </c>
      <c r="C28" s="101">
        <v>1369</v>
      </c>
      <c r="D28" s="101">
        <v>305</v>
      </c>
      <c r="E28" s="101">
        <v>1240</v>
      </c>
      <c r="F28" s="101">
        <v>765</v>
      </c>
      <c r="G28" s="101">
        <v>27</v>
      </c>
      <c r="H28" s="101">
        <v>283</v>
      </c>
      <c r="I28" s="101" t="s">
        <v>63</v>
      </c>
      <c r="J28" s="55">
        <v>5476</v>
      </c>
      <c r="K28" s="101">
        <v>972</v>
      </c>
      <c r="L28" s="101">
        <v>604</v>
      </c>
      <c r="M28" s="101">
        <v>903</v>
      </c>
      <c r="N28" s="102">
        <v>2479</v>
      </c>
      <c r="O28" s="55">
        <v>7955</v>
      </c>
      <c r="P28" s="101">
        <v>818</v>
      </c>
      <c r="Q28" s="101">
        <v>76</v>
      </c>
      <c r="R28" s="101">
        <v>5</v>
      </c>
      <c r="S28" s="101">
        <v>12</v>
      </c>
      <c r="T28" s="101">
        <v>18</v>
      </c>
      <c r="U28" s="102">
        <v>2001</v>
      </c>
      <c r="V28" s="49">
        <v>457</v>
      </c>
      <c r="W28" s="101" t="s">
        <v>63</v>
      </c>
      <c r="X28" s="259">
        <v>1</v>
      </c>
      <c r="Y28" s="103">
        <v>2</v>
      </c>
      <c r="Z28" s="103" t="s">
        <v>106</v>
      </c>
      <c r="AA28" s="431">
        <v>34.799999999999997</v>
      </c>
      <c r="AB28" s="103">
        <v>104.4</v>
      </c>
      <c r="AC28" s="259">
        <v>337</v>
      </c>
      <c r="AD28" s="103" t="s">
        <v>106</v>
      </c>
      <c r="AE28" s="103">
        <v>81.099999999999994</v>
      </c>
      <c r="AF28" s="103">
        <v>20</v>
      </c>
      <c r="AG28" s="103">
        <v>139</v>
      </c>
      <c r="AH28" s="103">
        <v>45</v>
      </c>
      <c r="AI28" s="103">
        <v>419</v>
      </c>
      <c r="AJ28" s="257">
        <v>18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</row>
    <row r="29" spans="1:78" ht="15" customHeight="1" x14ac:dyDescent="0.2">
      <c r="A29" s="253" t="s">
        <v>73</v>
      </c>
      <c r="B29" s="50">
        <v>234</v>
      </c>
      <c r="C29" s="29">
        <v>2.5</v>
      </c>
      <c r="D29" s="29" t="s">
        <v>63</v>
      </c>
      <c r="E29" s="29" t="s">
        <v>63</v>
      </c>
      <c r="F29" s="29" t="s">
        <v>63</v>
      </c>
      <c r="G29" s="29" t="s">
        <v>63</v>
      </c>
      <c r="H29" s="29" t="s">
        <v>63</v>
      </c>
      <c r="I29" s="29" t="s">
        <v>63</v>
      </c>
      <c r="J29" s="54">
        <v>236.5</v>
      </c>
      <c r="K29" s="29" t="s">
        <v>63</v>
      </c>
      <c r="L29" s="29">
        <v>2.6</v>
      </c>
      <c r="M29" s="29">
        <v>7.7</v>
      </c>
      <c r="N29" s="97">
        <v>10.3</v>
      </c>
      <c r="O29" s="54">
        <v>246.8</v>
      </c>
      <c r="P29" s="29">
        <v>1.3</v>
      </c>
      <c r="Q29" s="29">
        <v>0.6</v>
      </c>
      <c r="R29" s="29" t="s">
        <v>63</v>
      </c>
      <c r="S29" s="29" t="s">
        <v>63</v>
      </c>
      <c r="T29" s="29" t="s">
        <v>63</v>
      </c>
      <c r="U29" s="97">
        <v>1.9</v>
      </c>
      <c r="V29" s="50">
        <v>1</v>
      </c>
      <c r="W29" s="29" t="s">
        <v>63</v>
      </c>
      <c r="X29" s="29" t="s">
        <v>63</v>
      </c>
      <c r="Y29" s="30">
        <v>37</v>
      </c>
      <c r="Z29" s="30" t="s">
        <v>106</v>
      </c>
      <c r="AA29" s="430">
        <v>525.4</v>
      </c>
      <c r="AB29" s="30">
        <v>51.3</v>
      </c>
      <c r="AC29" s="258">
        <v>3</v>
      </c>
      <c r="AD29" s="30" t="s">
        <v>106</v>
      </c>
      <c r="AE29" s="29" t="s">
        <v>63</v>
      </c>
      <c r="AF29" s="30">
        <v>171</v>
      </c>
      <c r="AG29" s="30"/>
      <c r="AH29" s="30">
        <v>5</v>
      </c>
      <c r="AI29" s="30">
        <v>788</v>
      </c>
      <c r="AJ29" s="255">
        <v>2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</row>
    <row r="30" spans="1:78" s="21" customFormat="1" ht="15" customHeight="1" x14ac:dyDescent="0.2">
      <c r="A30" s="256" t="s">
        <v>74</v>
      </c>
      <c r="B30" s="49">
        <v>1445.7</v>
      </c>
      <c r="C30" s="101">
        <v>445.9</v>
      </c>
      <c r="D30" s="101">
        <v>165.5</v>
      </c>
      <c r="E30" s="101">
        <v>832.3</v>
      </c>
      <c r="F30" s="101" t="s">
        <v>63</v>
      </c>
      <c r="G30" s="101">
        <v>268.39999999999998</v>
      </c>
      <c r="H30" s="101">
        <v>4275.8999999999996</v>
      </c>
      <c r="I30" s="101">
        <v>84.8</v>
      </c>
      <c r="J30" s="55">
        <v>7518.5</v>
      </c>
      <c r="K30" s="101">
        <v>3085.5</v>
      </c>
      <c r="L30" s="101">
        <v>362.1</v>
      </c>
      <c r="M30" s="101">
        <v>1492.9</v>
      </c>
      <c r="N30" s="102">
        <v>4940.5</v>
      </c>
      <c r="O30" s="55">
        <v>12459</v>
      </c>
      <c r="P30" s="101">
        <v>188.1</v>
      </c>
      <c r="Q30" s="101">
        <v>202.4</v>
      </c>
      <c r="R30" s="101">
        <v>790.5</v>
      </c>
      <c r="S30" s="101">
        <v>117.9</v>
      </c>
      <c r="T30" s="101">
        <v>0.7</v>
      </c>
      <c r="U30" s="102">
        <v>6765.1</v>
      </c>
      <c r="V30" s="49">
        <v>610.9</v>
      </c>
      <c r="W30" s="101" t="s">
        <v>63</v>
      </c>
      <c r="X30" s="259">
        <v>0.6</v>
      </c>
      <c r="Y30" s="101" t="s">
        <v>63</v>
      </c>
      <c r="Z30" s="103" t="s">
        <v>106</v>
      </c>
      <c r="AA30" s="431" t="s">
        <v>106</v>
      </c>
      <c r="AB30" s="103">
        <v>33</v>
      </c>
      <c r="AC30" s="259">
        <v>62.1</v>
      </c>
      <c r="AD30" s="103" t="s">
        <v>106</v>
      </c>
      <c r="AE30" s="103">
        <v>60.8</v>
      </c>
      <c r="AF30" s="101" t="s">
        <v>63</v>
      </c>
      <c r="AG30" s="103">
        <v>54</v>
      </c>
      <c r="AH30" s="103"/>
      <c r="AI30" s="101" t="s">
        <v>63</v>
      </c>
      <c r="AJ30" s="257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</row>
    <row r="31" spans="1:78" ht="15" customHeight="1" x14ac:dyDescent="0.2">
      <c r="A31" s="253" t="s">
        <v>75</v>
      </c>
      <c r="B31" s="50">
        <v>1470</v>
      </c>
      <c r="C31" s="29">
        <v>4176</v>
      </c>
      <c r="D31" s="29">
        <v>1034</v>
      </c>
      <c r="E31" s="29">
        <v>794</v>
      </c>
      <c r="F31" s="29">
        <v>120</v>
      </c>
      <c r="G31" s="29">
        <v>59</v>
      </c>
      <c r="H31" s="29">
        <v>1081</v>
      </c>
      <c r="I31" s="29">
        <v>2.7</v>
      </c>
      <c r="J31" s="54">
        <v>8736.7000000000007</v>
      </c>
      <c r="K31" s="29">
        <v>1291</v>
      </c>
      <c r="L31" s="29">
        <v>1093</v>
      </c>
      <c r="M31" s="29">
        <v>992</v>
      </c>
      <c r="N31" s="97">
        <v>3376</v>
      </c>
      <c r="O31" s="54">
        <v>12112.7</v>
      </c>
      <c r="P31" s="29">
        <v>321</v>
      </c>
      <c r="Q31" s="29">
        <v>55</v>
      </c>
      <c r="R31" s="29">
        <v>6</v>
      </c>
      <c r="S31" s="29">
        <v>36</v>
      </c>
      <c r="T31" s="29">
        <v>7</v>
      </c>
      <c r="U31" s="97">
        <v>3884</v>
      </c>
      <c r="V31" s="50">
        <v>3495</v>
      </c>
      <c r="W31" s="29" t="s">
        <v>63</v>
      </c>
      <c r="X31" s="258">
        <v>18</v>
      </c>
      <c r="Y31" s="29" t="s">
        <v>63</v>
      </c>
      <c r="Z31" s="30" t="s">
        <v>106</v>
      </c>
      <c r="AA31" s="430">
        <v>0.9</v>
      </c>
      <c r="AB31" s="30">
        <v>85</v>
      </c>
      <c r="AC31" s="258">
        <v>756</v>
      </c>
      <c r="AD31" s="30" t="s">
        <v>106</v>
      </c>
      <c r="AE31" s="29" t="s">
        <v>63</v>
      </c>
      <c r="AF31" s="29" t="s">
        <v>63</v>
      </c>
      <c r="AG31" s="30">
        <v>97</v>
      </c>
      <c r="AH31" s="30"/>
      <c r="AI31" s="30">
        <v>21</v>
      </c>
      <c r="AJ31" s="255">
        <v>7</v>
      </c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</row>
    <row r="32" spans="1:78" s="21" customFormat="1" ht="15" customHeight="1" x14ac:dyDescent="0.2">
      <c r="A32" s="256" t="s">
        <v>76</v>
      </c>
      <c r="B32" s="49">
        <v>169.4</v>
      </c>
      <c r="C32" s="101" t="s">
        <v>63</v>
      </c>
      <c r="D32" s="101" t="s">
        <v>63</v>
      </c>
      <c r="E32" s="101">
        <v>4.8</v>
      </c>
      <c r="F32" s="101" t="s">
        <v>63</v>
      </c>
      <c r="G32" s="101" t="s">
        <v>63</v>
      </c>
      <c r="H32" s="101" t="s">
        <v>63</v>
      </c>
      <c r="I32" s="101" t="s">
        <v>63</v>
      </c>
      <c r="J32" s="55">
        <v>174.2</v>
      </c>
      <c r="K32" s="101" t="s">
        <v>63</v>
      </c>
      <c r="L32" s="101" t="s">
        <v>63</v>
      </c>
      <c r="M32" s="101">
        <v>14.5</v>
      </c>
      <c r="N32" s="102">
        <v>14.5</v>
      </c>
      <c r="O32" s="55">
        <v>188.7</v>
      </c>
      <c r="P32" s="101" t="s">
        <v>63</v>
      </c>
      <c r="Q32" s="101">
        <v>0.5</v>
      </c>
      <c r="R32" s="101" t="s">
        <v>63</v>
      </c>
      <c r="S32" s="101" t="s">
        <v>63</v>
      </c>
      <c r="T32" s="101" t="s">
        <v>63</v>
      </c>
      <c r="U32" s="102">
        <v>0.9</v>
      </c>
      <c r="V32" s="49" t="s">
        <v>63</v>
      </c>
      <c r="W32" s="101" t="s">
        <v>63</v>
      </c>
      <c r="X32" s="101" t="s">
        <v>63</v>
      </c>
      <c r="Y32" s="103">
        <v>1</v>
      </c>
      <c r="Z32" s="103" t="s">
        <v>106</v>
      </c>
      <c r="AA32" s="431">
        <v>2.7</v>
      </c>
      <c r="AB32" s="101" t="s">
        <v>63</v>
      </c>
      <c r="AC32" s="101">
        <v>0.6</v>
      </c>
      <c r="AD32" s="103" t="s">
        <v>106</v>
      </c>
      <c r="AE32" s="101" t="s">
        <v>63</v>
      </c>
      <c r="AF32" s="101" t="s">
        <v>63</v>
      </c>
      <c r="AG32" s="103"/>
      <c r="AH32" s="103"/>
      <c r="AI32" s="101" t="s">
        <v>63</v>
      </c>
      <c r="AJ32" s="261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</row>
    <row r="33" spans="1:78" ht="15" customHeight="1" x14ac:dyDescent="0.2">
      <c r="A33" s="253" t="s">
        <v>77</v>
      </c>
      <c r="B33" s="50">
        <v>108.2</v>
      </c>
      <c r="C33" s="29" t="s">
        <v>63</v>
      </c>
      <c r="D33" s="29" t="s">
        <v>63</v>
      </c>
      <c r="E33" s="29">
        <v>17.2</v>
      </c>
      <c r="F33" s="29" t="s">
        <v>63</v>
      </c>
      <c r="G33" s="29">
        <v>2.4</v>
      </c>
      <c r="H33" s="29" t="s">
        <v>63</v>
      </c>
      <c r="I33" s="29" t="s">
        <v>63</v>
      </c>
      <c r="J33" s="54">
        <v>127.8</v>
      </c>
      <c r="K33" s="29">
        <v>0.6</v>
      </c>
      <c r="L33" s="29">
        <v>0.8</v>
      </c>
      <c r="M33" s="29">
        <v>2.6</v>
      </c>
      <c r="N33" s="97">
        <v>4</v>
      </c>
      <c r="O33" s="54">
        <v>131.80000000000001</v>
      </c>
      <c r="P33" s="29" t="s">
        <v>63</v>
      </c>
      <c r="Q33" s="260">
        <v>1.6</v>
      </c>
      <c r="R33" s="29">
        <v>7.2</v>
      </c>
      <c r="S33" s="29" t="s">
        <v>63</v>
      </c>
      <c r="T33" s="29">
        <v>0.5</v>
      </c>
      <c r="U33" s="97">
        <v>9.9</v>
      </c>
      <c r="V33" s="50">
        <v>6.9</v>
      </c>
      <c r="W33" s="29">
        <v>3.9</v>
      </c>
      <c r="X33" s="258">
        <v>4.2</v>
      </c>
      <c r="Y33" s="30">
        <v>1</v>
      </c>
      <c r="Z33" s="30" t="s">
        <v>106</v>
      </c>
      <c r="AA33" s="430">
        <v>9.1999999999999993</v>
      </c>
      <c r="AB33" s="29" t="s">
        <v>63</v>
      </c>
      <c r="AC33" s="29" t="s">
        <v>63</v>
      </c>
      <c r="AD33" s="30" t="s">
        <v>106</v>
      </c>
      <c r="AE33" s="29" t="s">
        <v>63</v>
      </c>
      <c r="AF33" s="30"/>
      <c r="AG33" s="30"/>
      <c r="AH33" s="30">
        <v>9</v>
      </c>
      <c r="AI33" s="29" t="s">
        <v>63</v>
      </c>
      <c r="AJ33" s="255">
        <v>2</v>
      </c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</row>
    <row r="34" spans="1:78" s="21" customFormat="1" ht="15" customHeight="1" x14ac:dyDescent="0.2">
      <c r="A34" s="256" t="s">
        <v>78</v>
      </c>
      <c r="B34" s="49">
        <v>47.2</v>
      </c>
      <c r="C34" s="101" t="s">
        <v>63</v>
      </c>
      <c r="D34" s="101" t="s">
        <v>63</v>
      </c>
      <c r="E34" s="101">
        <v>8.5</v>
      </c>
      <c r="F34" s="101" t="s">
        <v>63</v>
      </c>
      <c r="G34" s="101" t="s">
        <v>63</v>
      </c>
      <c r="H34" s="101" t="s">
        <v>63</v>
      </c>
      <c r="I34" s="101" t="s">
        <v>63</v>
      </c>
      <c r="J34" s="55">
        <v>55.7</v>
      </c>
      <c r="K34" s="101" t="s">
        <v>63</v>
      </c>
      <c r="L34" s="101" t="s">
        <v>63</v>
      </c>
      <c r="M34" s="101">
        <v>3.9</v>
      </c>
      <c r="N34" s="102">
        <v>3.9</v>
      </c>
      <c r="O34" s="55">
        <v>59.6</v>
      </c>
      <c r="P34" s="101" t="s">
        <v>63</v>
      </c>
      <c r="Q34" s="101">
        <v>1.1000000000000001</v>
      </c>
      <c r="R34" s="101" t="s">
        <v>63</v>
      </c>
      <c r="S34" s="101" t="s">
        <v>63</v>
      </c>
      <c r="T34" s="101" t="s">
        <v>63</v>
      </c>
      <c r="U34" s="102">
        <v>2.8</v>
      </c>
      <c r="V34" s="49" t="s">
        <v>63</v>
      </c>
      <c r="W34" s="101" t="s">
        <v>63</v>
      </c>
      <c r="X34" s="101" t="s">
        <v>63</v>
      </c>
      <c r="Y34" s="103">
        <v>1</v>
      </c>
      <c r="Z34" s="103" t="s">
        <v>106</v>
      </c>
      <c r="AA34" s="431">
        <v>0.9</v>
      </c>
      <c r="AB34" s="101" t="s">
        <v>63</v>
      </c>
      <c r="AC34" s="259">
        <v>1.4</v>
      </c>
      <c r="AD34" s="103" t="s">
        <v>106</v>
      </c>
      <c r="AE34" s="101" t="s">
        <v>63</v>
      </c>
      <c r="AF34" s="101"/>
      <c r="AG34" s="103"/>
      <c r="AH34" s="103">
        <v>6</v>
      </c>
      <c r="AI34" s="101" t="s">
        <v>63</v>
      </c>
      <c r="AJ34" s="257">
        <v>5</v>
      </c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</row>
    <row r="35" spans="1:78" ht="15" customHeight="1" x14ac:dyDescent="0.2">
      <c r="A35" s="253" t="s">
        <v>79</v>
      </c>
      <c r="B35" s="50">
        <v>168.6</v>
      </c>
      <c r="C35" s="29" t="s">
        <v>63</v>
      </c>
      <c r="D35" s="29" t="s">
        <v>63</v>
      </c>
      <c r="E35" s="260">
        <v>68.099999999999994</v>
      </c>
      <c r="F35" s="29" t="s">
        <v>63</v>
      </c>
      <c r="G35" s="29">
        <v>9.6999999999999993</v>
      </c>
      <c r="H35" s="29">
        <v>2</v>
      </c>
      <c r="I35" s="29" t="s">
        <v>63</v>
      </c>
      <c r="J35" s="54">
        <v>249.4</v>
      </c>
      <c r="K35" s="29">
        <v>0.6</v>
      </c>
      <c r="L35" s="29">
        <v>3</v>
      </c>
      <c r="M35" s="29">
        <v>29.9</v>
      </c>
      <c r="N35" s="97">
        <v>33.5</v>
      </c>
      <c r="O35" s="54">
        <v>282.89999999999998</v>
      </c>
      <c r="P35" s="29">
        <v>0.7</v>
      </c>
      <c r="Q35" s="29">
        <v>3</v>
      </c>
      <c r="R35" s="29">
        <v>58.6</v>
      </c>
      <c r="S35" s="29">
        <v>12.8</v>
      </c>
      <c r="T35" s="29" t="s">
        <v>63</v>
      </c>
      <c r="U35" s="97">
        <v>101.3</v>
      </c>
      <c r="V35" s="50" t="s">
        <v>63</v>
      </c>
      <c r="W35" s="29">
        <v>1.3</v>
      </c>
      <c r="X35" s="29" t="s">
        <v>63</v>
      </c>
      <c r="Y35" s="30">
        <v>2</v>
      </c>
      <c r="Z35" s="30" t="s">
        <v>106</v>
      </c>
      <c r="AA35" s="430">
        <v>4.0999999999999996</v>
      </c>
      <c r="AB35" s="29" t="s">
        <v>63</v>
      </c>
      <c r="AC35" s="258">
        <v>5.0999999999999996</v>
      </c>
      <c r="AD35" s="30" t="s">
        <v>106</v>
      </c>
      <c r="AE35" s="29" t="s">
        <v>63</v>
      </c>
      <c r="AF35" s="29" t="s">
        <v>63</v>
      </c>
      <c r="AG35" s="30"/>
      <c r="AH35" s="30"/>
      <c r="AI35" s="30">
        <v>0.9</v>
      </c>
      <c r="AJ35" s="262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</row>
    <row r="36" spans="1:78" s="21" customFormat="1" ht="15" customHeight="1" x14ac:dyDescent="0.2">
      <c r="A36" s="256" t="s">
        <v>80</v>
      </c>
      <c r="B36" s="49">
        <v>4365.1000000000004</v>
      </c>
      <c r="C36" s="101">
        <v>9</v>
      </c>
      <c r="D36" s="101">
        <v>2.8</v>
      </c>
      <c r="E36" s="101">
        <v>81.2</v>
      </c>
      <c r="F36" s="101">
        <v>59</v>
      </c>
      <c r="G36" s="101">
        <v>17.8</v>
      </c>
      <c r="H36" s="101">
        <v>4</v>
      </c>
      <c r="I36" s="101" t="s">
        <v>63</v>
      </c>
      <c r="J36" s="55">
        <v>4538.8999999999996</v>
      </c>
      <c r="K36" s="101">
        <v>45</v>
      </c>
      <c r="L36" s="101">
        <v>132.9</v>
      </c>
      <c r="M36" s="101">
        <v>689.3</v>
      </c>
      <c r="N36" s="102">
        <v>867.2</v>
      </c>
      <c r="O36" s="55">
        <v>5406.1</v>
      </c>
      <c r="P36" s="101">
        <v>76.3</v>
      </c>
      <c r="Q36" s="101">
        <v>45.5</v>
      </c>
      <c r="R36" s="101">
        <v>12.8</v>
      </c>
      <c r="S36" s="101">
        <v>26.4</v>
      </c>
      <c r="T36" s="101">
        <v>15.9</v>
      </c>
      <c r="U36" s="102">
        <v>292.2</v>
      </c>
      <c r="V36" s="49">
        <v>54</v>
      </c>
      <c r="W36" s="101">
        <v>2.9</v>
      </c>
      <c r="X36" s="259">
        <v>17.3</v>
      </c>
      <c r="Y36" s="101" t="s">
        <v>63</v>
      </c>
      <c r="Z36" s="103" t="s">
        <v>106</v>
      </c>
      <c r="AA36" s="431">
        <v>0.7</v>
      </c>
      <c r="AB36" s="101" t="s">
        <v>63</v>
      </c>
      <c r="AC36" s="259">
        <v>8</v>
      </c>
      <c r="AD36" s="103" t="s">
        <v>106</v>
      </c>
      <c r="AE36" s="101" t="s">
        <v>63</v>
      </c>
      <c r="AF36" s="101" t="s">
        <v>63</v>
      </c>
      <c r="AG36" s="103">
        <v>76</v>
      </c>
      <c r="AH36" s="103">
        <v>17</v>
      </c>
      <c r="AI36" s="103">
        <v>51</v>
      </c>
      <c r="AJ36" s="257">
        <v>25</v>
      </c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</row>
    <row r="37" spans="1:78" ht="15" customHeight="1" x14ac:dyDescent="0.2">
      <c r="A37" s="253" t="s">
        <v>81</v>
      </c>
      <c r="B37" s="50">
        <v>2802</v>
      </c>
      <c r="C37" s="29" t="s">
        <v>63</v>
      </c>
      <c r="D37" s="29">
        <v>3</v>
      </c>
      <c r="E37" s="29">
        <v>139</v>
      </c>
      <c r="F37" s="29" t="s">
        <v>63</v>
      </c>
      <c r="G37" s="29">
        <v>2.9</v>
      </c>
      <c r="H37" s="29">
        <v>3522</v>
      </c>
      <c r="I37" s="29">
        <v>14</v>
      </c>
      <c r="J37" s="54">
        <v>6482.9</v>
      </c>
      <c r="K37" s="29">
        <v>3</v>
      </c>
      <c r="L37" s="29">
        <v>4.5999999999999996</v>
      </c>
      <c r="M37" s="29">
        <v>12.5</v>
      </c>
      <c r="N37" s="97">
        <v>20.100000000000001</v>
      </c>
      <c r="O37" s="54">
        <v>6503</v>
      </c>
      <c r="P37" s="29">
        <v>2.5</v>
      </c>
      <c r="Q37" s="29">
        <v>7.3</v>
      </c>
      <c r="R37" s="29">
        <v>30</v>
      </c>
      <c r="S37" s="29" t="s">
        <v>63</v>
      </c>
      <c r="T37" s="29" t="s">
        <v>63</v>
      </c>
      <c r="U37" s="97">
        <v>61.6</v>
      </c>
      <c r="V37" s="50">
        <v>511</v>
      </c>
      <c r="W37" s="29" t="s">
        <v>63</v>
      </c>
      <c r="X37" s="29" t="s">
        <v>63</v>
      </c>
      <c r="Y37" s="29" t="s">
        <v>63</v>
      </c>
      <c r="Z37" s="30" t="s">
        <v>106</v>
      </c>
      <c r="AA37" s="430" t="s">
        <v>106</v>
      </c>
      <c r="AB37" s="29" t="s">
        <v>63</v>
      </c>
      <c r="AC37" s="258">
        <v>60</v>
      </c>
      <c r="AD37" s="30" t="s">
        <v>106</v>
      </c>
      <c r="AE37" s="30">
        <v>83.1</v>
      </c>
      <c r="AF37" s="29" t="s">
        <v>63</v>
      </c>
      <c r="AG37" s="30">
        <v>11</v>
      </c>
      <c r="AH37" s="29"/>
      <c r="AI37" s="29" t="s">
        <v>63</v>
      </c>
      <c r="AJ37" s="262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</row>
    <row r="38" spans="1:78" s="21" customFormat="1" ht="15" customHeight="1" x14ac:dyDescent="0.2">
      <c r="A38" s="256" t="s">
        <v>82</v>
      </c>
      <c r="B38" s="49">
        <v>150.69999999999999</v>
      </c>
      <c r="C38" s="101">
        <v>718.5</v>
      </c>
      <c r="D38" s="101">
        <v>5168.5</v>
      </c>
      <c r="E38" s="101">
        <v>1096.9000000000001</v>
      </c>
      <c r="F38" s="101" t="s">
        <v>63</v>
      </c>
      <c r="G38" s="101">
        <v>18.7</v>
      </c>
      <c r="H38" s="101">
        <v>2394.1999999999998</v>
      </c>
      <c r="I38" s="101">
        <v>223.4</v>
      </c>
      <c r="J38" s="55">
        <v>9770.9</v>
      </c>
      <c r="K38" s="101">
        <v>884.4</v>
      </c>
      <c r="L38" s="101">
        <v>18.3</v>
      </c>
      <c r="M38" s="101">
        <v>2598.3000000000002</v>
      </c>
      <c r="N38" s="102">
        <v>3501</v>
      </c>
      <c r="O38" s="55">
        <v>13271.9</v>
      </c>
      <c r="P38" s="101">
        <v>326</v>
      </c>
      <c r="Q38" s="101">
        <v>598.29999999999995</v>
      </c>
      <c r="R38" s="101">
        <v>2309.9</v>
      </c>
      <c r="S38" s="101">
        <v>3.3</v>
      </c>
      <c r="T38" s="101">
        <v>117.2</v>
      </c>
      <c r="U38" s="102">
        <v>4133.1000000000004</v>
      </c>
      <c r="V38" s="49">
        <v>444.4</v>
      </c>
      <c r="W38" s="101" t="s">
        <v>63</v>
      </c>
      <c r="X38" s="101" t="s">
        <v>63</v>
      </c>
      <c r="Y38" s="101" t="s">
        <v>63</v>
      </c>
      <c r="Z38" s="103" t="s">
        <v>106</v>
      </c>
      <c r="AA38" s="431" t="s">
        <v>106</v>
      </c>
      <c r="AB38" s="101" t="s">
        <v>63</v>
      </c>
      <c r="AC38" s="259">
        <v>6</v>
      </c>
      <c r="AD38" s="103" t="s">
        <v>106</v>
      </c>
      <c r="AE38" s="101" t="s">
        <v>63</v>
      </c>
      <c r="AF38" s="101" t="s">
        <v>63</v>
      </c>
      <c r="AG38" s="103">
        <v>14</v>
      </c>
      <c r="AH38" s="101"/>
      <c r="AI38" s="101" t="s">
        <v>63</v>
      </c>
      <c r="AJ38" s="261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</row>
    <row r="39" spans="1:78" ht="15" customHeight="1" x14ac:dyDescent="0.2">
      <c r="A39" s="253" t="s">
        <v>83</v>
      </c>
      <c r="B39" s="50">
        <v>13</v>
      </c>
      <c r="C39" s="29" t="s">
        <v>63</v>
      </c>
      <c r="D39" s="29" t="s">
        <v>63</v>
      </c>
      <c r="E39" s="29">
        <v>39.5</v>
      </c>
      <c r="F39" s="29">
        <v>4.3</v>
      </c>
      <c r="G39" s="29">
        <v>2.2000000000000002</v>
      </c>
      <c r="H39" s="29">
        <v>5.2</v>
      </c>
      <c r="I39" s="29">
        <v>1</v>
      </c>
      <c r="J39" s="54">
        <v>65.2</v>
      </c>
      <c r="K39" s="29" t="s">
        <v>63</v>
      </c>
      <c r="L39" s="29" t="s">
        <v>63</v>
      </c>
      <c r="M39" s="29">
        <v>13.2</v>
      </c>
      <c r="N39" s="97">
        <v>13.2</v>
      </c>
      <c r="O39" s="54">
        <v>78.400000000000006</v>
      </c>
      <c r="P39" s="29" t="s">
        <v>63</v>
      </c>
      <c r="Q39" s="29" t="s">
        <v>63</v>
      </c>
      <c r="R39" s="29">
        <v>5.8</v>
      </c>
      <c r="S39" s="29" t="s">
        <v>63</v>
      </c>
      <c r="T39" s="29" t="s">
        <v>63</v>
      </c>
      <c r="U39" s="97">
        <v>9.8000000000000007</v>
      </c>
      <c r="V39" s="50" t="s">
        <v>63</v>
      </c>
      <c r="W39" s="29" t="s">
        <v>63</v>
      </c>
      <c r="X39" s="29" t="s">
        <v>63</v>
      </c>
      <c r="Y39" s="30">
        <v>80</v>
      </c>
      <c r="Z39" s="30" t="s">
        <v>106</v>
      </c>
      <c r="AA39" s="430" t="s">
        <v>106</v>
      </c>
      <c r="AB39" s="29" t="s">
        <v>63</v>
      </c>
      <c r="AC39" s="29" t="s">
        <v>63</v>
      </c>
      <c r="AD39" s="30" t="s">
        <v>106</v>
      </c>
      <c r="AE39" s="29" t="s">
        <v>63</v>
      </c>
      <c r="AF39" s="29" t="s">
        <v>63</v>
      </c>
      <c r="AG39" s="30"/>
      <c r="AH39" s="30">
        <v>7</v>
      </c>
      <c r="AI39" s="29" t="s">
        <v>63</v>
      </c>
      <c r="AJ39" s="25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</row>
    <row r="40" spans="1:78" s="21" customFormat="1" ht="15" customHeight="1" x14ac:dyDescent="0.2">
      <c r="A40" s="256" t="s">
        <v>84</v>
      </c>
      <c r="B40" s="49">
        <v>1845.5</v>
      </c>
      <c r="C40" s="101">
        <v>238.6</v>
      </c>
      <c r="D40" s="101">
        <v>54.4</v>
      </c>
      <c r="E40" s="101">
        <v>244.2</v>
      </c>
      <c r="F40" s="101">
        <v>82.3</v>
      </c>
      <c r="G40" s="101">
        <v>33.1</v>
      </c>
      <c r="H40" s="101" t="s">
        <v>63</v>
      </c>
      <c r="I40" s="101" t="s">
        <v>63</v>
      </c>
      <c r="J40" s="55">
        <v>2498.1</v>
      </c>
      <c r="K40" s="101">
        <v>7.4</v>
      </c>
      <c r="L40" s="101">
        <v>26.5</v>
      </c>
      <c r="M40" s="101">
        <v>500.8</v>
      </c>
      <c r="N40" s="102">
        <v>534.70000000000005</v>
      </c>
      <c r="O40" s="55">
        <v>3032.8</v>
      </c>
      <c r="P40" s="101">
        <v>412.8</v>
      </c>
      <c r="Q40" s="101">
        <v>62.7</v>
      </c>
      <c r="R40" s="101" t="s">
        <v>63</v>
      </c>
      <c r="S40" s="101" t="s">
        <v>63</v>
      </c>
      <c r="T40" s="101">
        <v>4.9000000000000004</v>
      </c>
      <c r="U40" s="102">
        <v>495</v>
      </c>
      <c r="V40" s="49">
        <v>104.1</v>
      </c>
      <c r="W40" s="101" t="s">
        <v>63</v>
      </c>
      <c r="X40" s="101" t="s">
        <v>63</v>
      </c>
      <c r="Y40" s="103">
        <v>9</v>
      </c>
      <c r="Z40" s="103" t="s">
        <v>106</v>
      </c>
      <c r="AA40" s="431">
        <v>19.5</v>
      </c>
      <c r="AB40" s="103">
        <v>113.7</v>
      </c>
      <c r="AC40" s="259">
        <v>293.2</v>
      </c>
      <c r="AD40" s="103" t="s">
        <v>106</v>
      </c>
      <c r="AE40" s="101" t="s">
        <v>63</v>
      </c>
      <c r="AF40" s="103">
        <v>3</v>
      </c>
      <c r="AG40" s="103">
        <v>58</v>
      </c>
      <c r="AH40" s="103"/>
      <c r="AI40" s="103">
        <v>390</v>
      </c>
      <c r="AJ40" s="257">
        <v>33</v>
      </c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</row>
    <row r="41" spans="1:78" ht="15" customHeight="1" x14ac:dyDescent="0.2">
      <c r="A41" s="253" t="s">
        <v>85</v>
      </c>
      <c r="B41" s="50">
        <v>245.5</v>
      </c>
      <c r="C41" s="29" t="s">
        <v>63</v>
      </c>
      <c r="D41" s="29" t="s">
        <v>63</v>
      </c>
      <c r="E41" s="29">
        <v>2</v>
      </c>
      <c r="F41" s="29" t="s">
        <v>63</v>
      </c>
      <c r="G41" s="29" t="s">
        <v>63</v>
      </c>
      <c r="H41" s="29">
        <v>0.7</v>
      </c>
      <c r="I41" s="29" t="s">
        <v>63</v>
      </c>
      <c r="J41" s="54">
        <v>248.2</v>
      </c>
      <c r="K41" s="29" t="s">
        <v>63</v>
      </c>
      <c r="L41" s="29">
        <v>1</v>
      </c>
      <c r="M41" s="29">
        <v>5.4</v>
      </c>
      <c r="N41" s="97">
        <v>6.4</v>
      </c>
      <c r="O41" s="54">
        <v>254.6</v>
      </c>
      <c r="P41" s="29" t="s">
        <v>63</v>
      </c>
      <c r="Q41" s="29">
        <v>1.5</v>
      </c>
      <c r="R41" s="29">
        <v>1.5</v>
      </c>
      <c r="S41" s="29" t="s">
        <v>63</v>
      </c>
      <c r="T41" s="29" t="s">
        <v>63</v>
      </c>
      <c r="U41" s="97">
        <v>3.5</v>
      </c>
      <c r="V41" s="50">
        <v>1</v>
      </c>
      <c r="W41" s="29">
        <v>0.5</v>
      </c>
      <c r="X41" s="258">
        <v>0.8</v>
      </c>
      <c r="Y41" s="29" t="s">
        <v>63</v>
      </c>
      <c r="Z41" s="30" t="s">
        <v>106</v>
      </c>
      <c r="AA41" s="430">
        <v>55.4</v>
      </c>
      <c r="AB41" s="29" t="s">
        <v>63</v>
      </c>
      <c r="AC41" s="260">
        <v>0.9</v>
      </c>
      <c r="AD41" s="30" t="s">
        <v>106</v>
      </c>
      <c r="AE41" s="29" t="s">
        <v>63</v>
      </c>
      <c r="AF41" s="29" t="s">
        <v>63</v>
      </c>
      <c r="AG41" s="30"/>
      <c r="AH41" s="30"/>
      <c r="AI41" s="30">
        <v>5.8</v>
      </c>
      <c r="AJ41" s="25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</row>
    <row r="42" spans="1:78" s="21" customFormat="1" ht="15" customHeight="1" x14ac:dyDescent="0.2">
      <c r="A42" s="256" t="s">
        <v>86</v>
      </c>
      <c r="B42" s="49">
        <v>5186.7</v>
      </c>
      <c r="C42" s="101">
        <v>191</v>
      </c>
      <c r="D42" s="101">
        <v>848</v>
      </c>
      <c r="E42" s="101">
        <v>709</v>
      </c>
      <c r="F42" s="101">
        <v>0.6</v>
      </c>
      <c r="G42" s="101">
        <v>7</v>
      </c>
      <c r="H42" s="101">
        <v>9668</v>
      </c>
      <c r="I42" s="101">
        <v>171</v>
      </c>
      <c r="J42" s="55">
        <v>16781.3</v>
      </c>
      <c r="K42" s="101">
        <v>618</v>
      </c>
      <c r="L42" s="101">
        <v>305</v>
      </c>
      <c r="M42" s="101">
        <v>1617.7</v>
      </c>
      <c r="N42" s="102">
        <v>2540.6999999999998</v>
      </c>
      <c r="O42" s="55">
        <v>19322</v>
      </c>
      <c r="P42" s="101">
        <v>91</v>
      </c>
      <c r="Q42" s="101">
        <v>332</v>
      </c>
      <c r="R42" s="101">
        <v>613</v>
      </c>
      <c r="S42" s="101">
        <v>34</v>
      </c>
      <c r="T42" s="101" t="s">
        <v>63</v>
      </c>
      <c r="U42" s="102">
        <v>1084</v>
      </c>
      <c r="V42" s="49">
        <v>5</v>
      </c>
      <c r="W42" s="101" t="s">
        <v>63</v>
      </c>
      <c r="X42" s="101" t="s">
        <v>63</v>
      </c>
      <c r="Y42" s="103">
        <v>2</v>
      </c>
      <c r="Z42" s="103" t="s">
        <v>106</v>
      </c>
      <c r="AA42" s="431" t="s">
        <v>106</v>
      </c>
      <c r="AB42" s="101" t="s">
        <v>63</v>
      </c>
      <c r="AC42" s="259">
        <v>1977</v>
      </c>
      <c r="AD42" s="103" t="s">
        <v>106</v>
      </c>
      <c r="AE42" s="103">
        <v>540.79999999999995</v>
      </c>
      <c r="AF42" s="101" t="s">
        <v>63</v>
      </c>
      <c r="AG42" s="103"/>
      <c r="AH42" s="103"/>
      <c r="AI42" s="101" t="s">
        <v>63</v>
      </c>
      <c r="AJ42" s="257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</row>
    <row r="43" spans="1:78" ht="15" customHeight="1" x14ac:dyDescent="0.2">
      <c r="A43" s="253" t="s">
        <v>114</v>
      </c>
      <c r="B43" s="50">
        <v>294</v>
      </c>
      <c r="C43" s="29" t="s">
        <v>63</v>
      </c>
      <c r="D43" s="29" t="s">
        <v>63</v>
      </c>
      <c r="E43" s="29">
        <v>28</v>
      </c>
      <c r="F43" s="29">
        <v>132</v>
      </c>
      <c r="G43" s="29">
        <v>72</v>
      </c>
      <c r="H43" s="29">
        <v>395</v>
      </c>
      <c r="I43" s="29">
        <v>24</v>
      </c>
      <c r="J43" s="54">
        <v>945</v>
      </c>
      <c r="K43" s="29">
        <v>1</v>
      </c>
      <c r="L43" s="260">
        <v>2</v>
      </c>
      <c r="M43" s="29">
        <v>61</v>
      </c>
      <c r="N43" s="97">
        <v>64</v>
      </c>
      <c r="O43" s="54">
        <v>1009</v>
      </c>
      <c r="P43" s="29">
        <v>1</v>
      </c>
      <c r="Q43" s="29">
        <v>2</v>
      </c>
      <c r="R43" s="29">
        <v>15</v>
      </c>
      <c r="S43" s="29" t="s">
        <v>63</v>
      </c>
      <c r="T43" s="29" t="s">
        <v>63</v>
      </c>
      <c r="U43" s="97">
        <v>29</v>
      </c>
      <c r="V43" s="50" t="s">
        <v>63</v>
      </c>
      <c r="W43" s="29" t="s">
        <v>63</v>
      </c>
      <c r="X43" s="29" t="s">
        <v>63</v>
      </c>
      <c r="Y43" s="30">
        <v>115</v>
      </c>
      <c r="Z43" s="30" t="s">
        <v>106</v>
      </c>
      <c r="AA43" s="430" t="s">
        <v>106</v>
      </c>
      <c r="AB43" s="29" t="s">
        <v>63</v>
      </c>
      <c r="AC43" s="258">
        <v>96</v>
      </c>
      <c r="AD43" s="30" t="s">
        <v>106</v>
      </c>
      <c r="AE43" s="30" t="s">
        <v>106</v>
      </c>
      <c r="AF43" s="29" t="s">
        <v>63</v>
      </c>
      <c r="AG43" s="29"/>
      <c r="AH43" s="30">
        <v>4</v>
      </c>
      <c r="AI43" s="29" t="s">
        <v>63</v>
      </c>
      <c r="AJ43" s="25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</row>
    <row r="44" spans="1:78" s="21" customFormat="1" ht="15" customHeight="1" x14ac:dyDescent="0.2">
      <c r="A44" s="256" t="s">
        <v>87</v>
      </c>
      <c r="B44" s="49">
        <v>5630.1</v>
      </c>
      <c r="C44" s="101">
        <v>1.5</v>
      </c>
      <c r="D44" s="101" t="s">
        <v>63</v>
      </c>
      <c r="E44" s="101">
        <v>97.7</v>
      </c>
      <c r="F44" s="101">
        <v>11.8</v>
      </c>
      <c r="G44" s="101">
        <v>1.7</v>
      </c>
      <c r="H44" s="101">
        <v>315.89999999999998</v>
      </c>
      <c r="I44" s="101">
        <v>1.7</v>
      </c>
      <c r="J44" s="55">
        <v>6060.4</v>
      </c>
      <c r="K44" s="101">
        <v>21.8</v>
      </c>
      <c r="L44" s="101">
        <v>0.8</v>
      </c>
      <c r="M44" s="101">
        <v>159.30000000000001</v>
      </c>
      <c r="N44" s="102">
        <v>181.9</v>
      </c>
      <c r="O44" s="55">
        <v>6242.3</v>
      </c>
      <c r="P44" s="101">
        <v>65.900000000000006</v>
      </c>
      <c r="Q44" s="101">
        <v>185.9</v>
      </c>
      <c r="R44" s="101">
        <v>410.3</v>
      </c>
      <c r="S44" s="101">
        <v>4.7</v>
      </c>
      <c r="T44" s="101" t="s">
        <v>63</v>
      </c>
      <c r="U44" s="102">
        <v>682.6</v>
      </c>
      <c r="V44" s="49">
        <v>1.3</v>
      </c>
      <c r="W44" s="101">
        <v>614.4</v>
      </c>
      <c r="X44" s="259">
        <v>5.4</v>
      </c>
      <c r="Y44" s="100"/>
      <c r="Z44" s="103" t="s">
        <v>106</v>
      </c>
      <c r="AA44" s="431">
        <v>0.6</v>
      </c>
      <c r="AB44" s="103">
        <v>41</v>
      </c>
      <c r="AC44" s="259">
        <v>13.8</v>
      </c>
      <c r="AD44" s="103" t="s">
        <v>106</v>
      </c>
      <c r="AE44" s="103">
        <v>370</v>
      </c>
      <c r="AF44" s="101" t="s">
        <v>63</v>
      </c>
      <c r="AG44" s="103">
        <v>63</v>
      </c>
      <c r="AH44" s="103">
        <v>11</v>
      </c>
      <c r="AI44" s="103">
        <v>28.6</v>
      </c>
      <c r="AJ44" s="257">
        <v>15</v>
      </c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</row>
    <row r="45" spans="1:78" ht="15" customHeight="1" x14ac:dyDescent="0.2">
      <c r="A45" s="263"/>
      <c r="B45" s="50"/>
      <c r="C45" s="29"/>
      <c r="D45" s="29"/>
      <c r="E45" s="29"/>
      <c r="F45" s="29"/>
      <c r="G45" s="96"/>
      <c r="H45" s="29"/>
      <c r="I45" s="29"/>
      <c r="J45" s="35"/>
      <c r="K45" s="29"/>
      <c r="L45" s="29"/>
      <c r="M45" s="29"/>
      <c r="N45" s="97" t="s">
        <v>2</v>
      </c>
      <c r="O45" s="54"/>
      <c r="P45" s="96"/>
      <c r="Q45" s="96"/>
      <c r="R45" s="96" t="s">
        <v>2</v>
      </c>
      <c r="S45" s="96"/>
      <c r="T45" s="96"/>
      <c r="U45" s="97"/>
      <c r="V45" s="51"/>
      <c r="W45" s="96"/>
      <c r="X45" s="254"/>
      <c r="Y45" s="96"/>
      <c r="Z45" s="254"/>
      <c r="AA45" s="437" t="s">
        <v>2</v>
      </c>
      <c r="AB45" s="30"/>
      <c r="AC45" s="254"/>
      <c r="AD45" s="30"/>
      <c r="AE45" s="30"/>
      <c r="AF45" s="30"/>
      <c r="AG45" s="30"/>
      <c r="AH45" s="30"/>
      <c r="AI45" s="30"/>
      <c r="AJ45" s="25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</row>
    <row r="46" spans="1:78" s="21" customFormat="1" ht="15" customHeight="1" x14ac:dyDescent="0.2">
      <c r="A46" s="250" t="s">
        <v>88</v>
      </c>
      <c r="B46" s="49"/>
      <c r="C46" s="101"/>
      <c r="D46" s="101"/>
      <c r="E46" s="101"/>
      <c r="F46" s="101"/>
      <c r="G46" s="100"/>
      <c r="H46" s="101"/>
      <c r="I46" s="101"/>
      <c r="J46" s="34"/>
      <c r="K46" s="101"/>
      <c r="L46" s="101"/>
      <c r="M46" s="101"/>
      <c r="N46" s="102" t="s">
        <v>2</v>
      </c>
      <c r="O46" s="55"/>
      <c r="P46" s="100"/>
      <c r="Q46" s="100"/>
      <c r="R46" s="100"/>
      <c r="S46" s="100"/>
      <c r="T46" s="100"/>
      <c r="U46" s="102"/>
      <c r="V46" s="52"/>
      <c r="W46" s="100"/>
      <c r="X46" s="251"/>
      <c r="Y46" s="103"/>
      <c r="Z46" s="251"/>
      <c r="AA46" s="438"/>
      <c r="AB46" s="103"/>
      <c r="AC46" s="251"/>
      <c r="AD46" s="103"/>
      <c r="AE46" s="103"/>
      <c r="AF46" s="103"/>
      <c r="AG46" s="103"/>
      <c r="AH46" s="103"/>
      <c r="AI46" s="103"/>
      <c r="AJ46" s="257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</row>
    <row r="47" spans="1:78" ht="15" customHeight="1" x14ac:dyDescent="0.2">
      <c r="A47" s="253" t="s">
        <v>89</v>
      </c>
      <c r="B47" s="50">
        <v>8.1</v>
      </c>
      <c r="C47" s="29" t="s">
        <v>63</v>
      </c>
      <c r="D47" s="29" t="s">
        <v>63</v>
      </c>
      <c r="E47" s="29" t="s">
        <v>63</v>
      </c>
      <c r="F47" s="29" t="s">
        <v>63</v>
      </c>
      <c r="G47" s="29" t="s">
        <v>63</v>
      </c>
      <c r="H47" s="29" t="s">
        <v>63</v>
      </c>
      <c r="I47" s="29" t="s">
        <v>63</v>
      </c>
      <c r="J47" s="54">
        <v>8.1</v>
      </c>
      <c r="K47" s="29" t="s">
        <v>63</v>
      </c>
      <c r="L47" s="29" t="s">
        <v>63</v>
      </c>
      <c r="M47" s="29">
        <v>2.9</v>
      </c>
      <c r="N47" s="97">
        <v>2.9</v>
      </c>
      <c r="O47" s="54">
        <v>11</v>
      </c>
      <c r="P47" s="29" t="s">
        <v>63</v>
      </c>
      <c r="Q47" s="29" t="s">
        <v>63</v>
      </c>
      <c r="R47" s="29" t="s">
        <v>63</v>
      </c>
      <c r="S47" s="29" t="s">
        <v>63</v>
      </c>
      <c r="T47" s="29" t="s">
        <v>63</v>
      </c>
      <c r="U47" s="97" t="s">
        <v>63</v>
      </c>
      <c r="V47" s="50" t="s">
        <v>63</v>
      </c>
      <c r="W47" s="29" t="s">
        <v>63</v>
      </c>
      <c r="X47" s="29" t="s">
        <v>63</v>
      </c>
      <c r="Y47" s="29" t="s">
        <v>63</v>
      </c>
      <c r="Z47" s="30" t="s">
        <v>106</v>
      </c>
      <c r="AA47" s="430">
        <v>0.9</v>
      </c>
      <c r="AB47" s="29" t="s">
        <v>63</v>
      </c>
      <c r="AC47" s="29" t="s">
        <v>63</v>
      </c>
      <c r="AD47" s="30" t="s">
        <v>106</v>
      </c>
      <c r="AE47" s="29" t="s">
        <v>63</v>
      </c>
      <c r="AF47" s="30"/>
      <c r="AG47" s="29" t="s">
        <v>63</v>
      </c>
      <c r="AH47" s="29" t="s">
        <v>63</v>
      </c>
      <c r="AI47" s="30">
        <v>21.7</v>
      </c>
      <c r="AJ47" s="262" t="s">
        <v>63</v>
      </c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</row>
    <row r="48" spans="1:78" s="21" customFormat="1" ht="15" customHeight="1" x14ac:dyDescent="0.2">
      <c r="A48" s="256" t="s">
        <v>90</v>
      </c>
      <c r="B48" s="49" t="s">
        <v>63</v>
      </c>
      <c r="C48" s="101" t="s">
        <v>63</v>
      </c>
      <c r="D48" s="101" t="s">
        <v>63</v>
      </c>
      <c r="E48" s="101" t="s">
        <v>63</v>
      </c>
      <c r="F48" s="101" t="s">
        <v>63</v>
      </c>
      <c r="G48" s="101" t="s">
        <v>63</v>
      </c>
      <c r="H48" s="101" t="s">
        <v>63</v>
      </c>
      <c r="I48" s="101" t="s">
        <v>63</v>
      </c>
      <c r="J48" s="34" t="s">
        <v>63</v>
      </c>
      <c r="K48" s="101" t="s">
        <v>63</v>
      </c>
      <c r="L48" s="101" t="s">
        <v>63</v>
      </c>
      <c r="M48" s="101" t="s">
        <v>63</v>
      </c>
      <c r="N48" s="102" t="s">
        <v>63</v>
      </c>
      <c r="O48" s="55" t="s">
        <v>101</v>
      </c>
      <c r="P48" s="101" t="s">
        <v>63</v>
      </c>
      <c r="Q48" s="101" t="s">
        <v>63</v>
      </c>
      <c r="R48" s="101" t="s">
        <v>63</v>
      </c>
      <c r="S48" s="101" t="s">
        <v>63</v>
      </c>
      <c r="T48" s="101" t="s">
        <v>63</v>
      </c>
      <c r="U48" s="102" t="s">
        <v>63</v>
      </c>
      <c r="V48" s="49" t="s">
        <v>63</v>
      </c>
      <c r="W48" s="101" t="s">
        <v>63</v>
      </c>
      <c r="X48" s="101" t="s">
        <v>63</v>
      </c>
      <c r="Y48" s="101" t="s">
        <v>63</v>
      </c>
      <c r="Z48" s="103" t="s">
        <v>106</v>
      </c>
      <c r="AA48" s="431" t="s">
        <v>106</v>
      </c>
      <c r="AB48" s="101" t="s">
        <v>63</v>
      </c>
      <c r="AC48" s="101" t="s">
        <v>63</v>
      </c>
      <c r="AD48" s="103" t="s">
        <v>106</v>
      </c>
      <c r="AE48" s="101" t="s">
        <v>63</v>
      </c>
      <c r="AF48" s="101" t="s">
        <v>63</v>
      </c>
      <c r="AG48" s="101" t="s">
        <v>63</v>
      </c>
      <c r="AH48" s="101" t="s">
        <v>63</v>
      </c>
      <c r="AI48" s="101" t="s">
        <v>63</v>
      </c>
      <c r="AJ48" s="261" t="s">
        <v>63</v>
      </c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</row>
    <row r="49" spans="1:78" ht="15" customHeight="1" x14ac:dyDescent="0.2">
      <c r="A49" s="253" t="s">
        <v>91</v>
      </c>
      <c r="B49" s="50">
        <v>12.5</v>
      </c>
      <c r="C49" s="29">
        <v>0.5</v>
      </c>
      <c r="D49" s="29" t="s">
        <v>63</v>
      </c>
      <c r="E49" s="29" t="s">
        <v>63</v>
      </c>
      <c r="F49" s="29">
        <v>1.3</v>
      </c>
      <c r="G49" s="29" t="s">
        <v>63</v>
      </c>
      <c r="H49" s="29">
        <v>0.7</v>
      </c>
      <c r="I49" s="29" t="s">
        <v>63</v>
      </c>
      <c r="J49" s="54">
        <v>15</v>
      </c>
      <c r="K49" s="29" t="s">
        <v>63</v>
      </c>
      <c r="L49" s="29">
        <v>1.5</v>
      </c>
      <c r="M49" s="29">
        <v>4.4000000000000004</v>
      </c>
      <c r="N49" s="97">
        <v>5.9</v>
      </c>
      <c r="O49" s="54">
        <v>20.9</v>
      </c>
      <c r="P49" s="29" t="s">
        <v>63</v>
      </c>
      <c r="Q49" s="29" t="s">
        <v>63</v>
      </c>
      <c r="R49" s="29" t="s">
        <v>63</v>
      </c>
      <c r="S49" s="29" t="s">
        <v>63</v>
      </c>
      <c r="T49" s="29" t="s">
        <v>63</v>
      </c>
      <c r="U49" s="29" t="s">
        <v>63</v>
      </c>
      <c r="V49" s="50" t="s">
        <v>63</v>
      </c>
      <c r="W49" s="29" t="s">
        <v>63</v>
      </c>
      <c r="X49" s="29" t="s">
        <v>63</v>
      </c>
      <c r="Y49" s="29" t="s">
        <v>63</v>
      </c>
      <c r="Z49" s="30" t="s">
        <v>106</v>
      </c>
      <c r="AA49" s="430" t="s">
        <v>106</v>
      </c>
      <c r="AB49" s="29" t="s">
        <v>63</v>
      </c>
      <c r="AC49" s="29" t="s">
        <v>63</v>
      </c>
      <c r="AD49" s="30" t="s">
        <v>106</v>
      </c>
      <c r="AE49" s="29" t="s">
        <v>63</v>
      </c>
      <c r="AF49" s="29" t="s">
        <v>63</v>
      </c>
      <c r="AG49" s="29" t="s">
        <v>63</v>
      </c>
      <c r="AH49" s="29" t="s">
        <v>63</v>
      </c>
      <c r="AI49" s="29" t="s">
        <v>63</v>
      </c>
      <c r="AJ49" s="262" t="s">
        <v>63</v>
      </c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</row>
    <row r="50" spans="1:78" s="21" customFormat="1" ht="15" customHeight="1" x14ac:dyDescent="0.2">
      <c r="A50" s="256" t="s">
        <v>92</v>
      </c>
      <c r="B50" s="49">
        <v>2</v>
      </c>
      <c r="C50" s="101" t="s">
        <v>63</v>
      </c>
      <c r="D50" s="101" t="s">
        <v>63</v>
      </c>
      <c r="E50" s="101" t="s">
        <v>63</v>
      </c>
      <c r="F50" s="101" t="s">
        <v>63</v>
      </c>
      <c r="G50" s="101" t="s">
        <v>63</v>
      </c>
      <c r="H50" s="101" t="s">
        <v>63</v>
      </c>
      <c r="I50" s="101" t="s">
        <v>63</v>
      </c>
      <c r="J50" s="55">
        <v>2</v>
      </c>
      <c r="K50" s="101" t="s">
        <v>63</v>
      </c>
      <c r="L50" s="101" t="s">
        <v>63</v>
      </c>
      <c r="M50" s="101">
        <v>1.3</v>
      </c>
      <c r="N50" s="102">
        <v>1.3</v>
      </c>
      <c r="O50" s="55">
        <v>4.3</v>
      </c>
      <c r="P50" s="101" t="s">
        <v>63</v>
      </c>
      <c r="Q50" s="101" t="s">
        <v>63</v>
      </c>
      <c r="R50" s="101" t="s">
        <v>63</v>
      </c>
      <c r="S50" s="101" t="s">
        <v>63</v>
      </c>
      <c r="T50" s="101" t="s">
        <v>63</v>
      </c>
      <c r="U50" s="102" t="s">
        <v>63</v>
      </c>
      <c r="V50" s="49" t="s">
        <v>63</v>
      </c>
      <c r="W50" s="101" t="s">
        <v>63</v>
      </c>
      <c r="X50" s="101" t="s">
        <v>63</v>
      </c>
      <c r="Y50" s="101" t="s">
        <v>63</v>
      </c>
      <c r="Z50" s="103" t="s">
        <v>106</v>
      </c>
      <c r="AA50" s="431" t="s">
        <v>106</v>
      </c>
      <c r="AB50" s="101" t="s">
        <v>63</v>
      </c>
      <c r="AC50" s="101" t="s">
        <v>63</v>
      </c>
      <c r="AD50" s="103" t="s">
        <v>106</v>
      </c>
      <c r="AE50" s="101" t="s">
        <v>63</v>
      </c>
      <c r="AF50" s="101" t="s">
        <v>63</v>
      </c>
      <c r="AG50" s="101" t="s">
        <v>63</v>
      </c>
      <c r="AH50" s="101" t="s">
        <v>63</v>
      </c>
      <c r="AI50" s="101" t="s">
        <v>63</v>
      </c>
      <c r="AJ50" s="261" t="s">
        <v>63</v>
      </c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</row>
    <row r="51" spans="1:78" ht="15" customHeight="1" x14ac:dyDescent="0.2">
      <c r="A51" s="253" t="s">
        <v>93</v>
      </c>
      <c r="B51" s="50">
        <v>6.8</v>
      </c>
      <c r="C51" s="29">
        <v>3.3</v>
      </c>
      <c r="D51" s="29" t="s">
        <v>63</v>
      </c>
      <c r="E51" s="29" t="s">
        <v>63</v>
      </c>
      <c r="F51" s="29" t="s">
        <v>63</v>
      </c>
      <c r="G51" s="29" t="s">
        <v>63</v>
      </c>
      <c r="H51" s="29">
        <v>21.3</v>
      </c>
      <c r="I51" s="29" t="s">
        <v>63</v>
      </c>
      <c r="J51" s="54">
        <v>31.4</v>
      </c>
      <c r="K51" s="29" t="s">
        <v>63</v>
      </c>
      <c r="L51" s="29" t="s">
        <v>63</v>
      </c>
      <c r="M51" s="29" t="s">
        <v>63</v>
      </c>
      <c r="N51" s="29" t="s">
        <v>63</v>
      </c>
      <c r="O51" s="54">
        <v>32.4</v>
      </c>
      <c r="P51" s="29" t="s">
        <v>63</v>
      </c>
      <c r="Q51" s="29" t="s">
        <v>63</v>
      </c>
      <c r="R51" s="29">
        <v>3.9</v>
      </c>
      <c r="S51" s="29" t="s">
        <v>63</v>
      </c>
      <c r="T51" s="29" t="s">
        <v>63</v>
      </c>
      <c r="U51" s="97">
        <v>3.9</v>
      </c>
      <c r="V51" s="50" t="s">
        <v>63</v>
      </c>
      <c r="W51" s="29" t="s">
        <v>63</v>
      </c>
      <c r="X51" s="29" t="s">
        <v>63</v>
      </c>
      <c r="Y51" s="29" t="s">
        <v>63</v>
      </c>
      <c r="Z51" s="30" t="s">
        <v>106</v>
      </c>
      <c r="AA51" s="430" t="s">
        <v>106</v>
      </c>
      <c r="AB51" s="29" t="s">
        <v>63</v>
      </c>
      <c r="AC51" s="29" t="s">
        <v>63</v>
      </c>
      <c r="AD51" s="30" t="s">
        <v>106</v>
      </c>
      <c r="AE51" s="29" t="s">
        <v>63</v>
      </c>
      <c r="AF51" s="29" t="s">
        <v>63</v>
      </c>
      <c r="AG51" s="29" t="s">
        <v>63</v>
      </c>
      <c r="AH51" s="29" t="s">
        <v>63</v>
      </c>
      <c r="AI51" s="29" t="s">
        <v>63</v>
      </c>
      <c r="AJ51" s="262" t="s">
        <v>63</v>
      </c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</row>
    <row r="52" spans="1:78" s="21" customFormat="1" ht="15" customHeight="1" x14ac:dyDescent="0.2">
      <c r="A52" s="256" t="s">
        <v>94</v>
      </c>
      <c r="B52" s="49" t="s">
        <v>63</v>
      </c>
      <c r="C52" s="101" t="s">
        <v>63</v>
      </c>
      <c r="D52" s="101" t="s">
        <v>63</v>
      </c>
      <c r="E52" s="101" t="s">
        <v>63</v>
      </c>
      <c r="F52" s="101" t="s">
        <v>63</v>
      </c>
      <c r="G52" s="101" t="s">
        <v>63</v>
      </c>
      <c r="H52" s="101" t="s">
        <v>63</v>
      </c>
      <c r="I52" s="101" t="s">
        <v>63</v>
      </c>
      <c r="J52" s="34" t="s">
        <v>63</v>
      </c>
      <c r="K52" s="101" t="s">
        <v>63</v>
      </c>
      <c r="L52" s="101" t="s">
        <v>63</v>
      </c>
      <c r="M52" s="101" t="s">
        <v>63</v>
      </c>
      <c r="N52" s="102" t="s">
        <v>63</v>
      </c>
      <c r="O52" s="55" t="s">
        <v>101</v>
      </c>
      <c r="P52" s="101" t="s">
        <v>63</v>
      </c>
      <c r="Q52" s="101" t="s">
        <v>63</v>
      </c>
      <c r="R52" s="101" t="s">
        <v>63</v>
      </c>
      <c r="S52" s="101" t="s">
        <v>63</v>
      </c>
      <c r="T52" s="101" t="s">
        <v>63</v>
      </c>
      <c r="U52" s="102" t="s">
        <v>63</v>
      </c>
      <c r="V52" s="49" t="s">
        <v>63</v>
      </c>
      <c r="W52" s="101" t="s">
        <v>63</v>
      </c>
      <c r="X52" s="101" t="s">
        <v>63</v>
      </c>
      <c r="Y52" s="101" t="s">
        <v>63</v>
      </c>
      <c r="Z52" s="103" t="s">
        <v>106</v>
      </c>
      <c r="AA52" s="431" t="s">
        <v>106</v>
      </c>
      <c r="AB52" s="101" t="s">
        <v>63</v>
      </c>
      <c r="AC52" s="101" t="s">
        <v>63</v>
      </c>
      <c r="AD52" s="103" t="s">
        <v>106</v>
      </c>
      <c r="AE52" s="101" t="s">
        <v>63</v>
      </c>
      <c r="AF52" s="101" t="s">
        <v>63</v>
      </c>
      <c r="AG52" s="101" t="s">
        <v>63</v>
      </c>
      <c r="AH52" s="101" t="s">
        <v>63</v>
      </c>
      <c r="AI52" s="103">
        <v>2.7</v>
      </c>
      <c r="AJ52" s="261" t="s">
        <v>63</v>
      </c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</row>
    <row r="53" spans="1:78" ht="15" customHeight="1" x14ac:dyDescent="0.2">
      <c r="A53" s="264" t="s">
        <v>115</v>
      </c>
      <c r="B53" s="59">
        <v>20.9</v>
      </c>
      <c r="C53" s="17" t="s">
        <v>63</v>
      </c>
      <c r="D53" s="17" t="s">
        <v>63</v>
      </c>
      <c r="E53" s="17" t="s">
        <v>63</v>
      </c>
      <c r="F53" s="17" t="s">
        <v>63</v>
      </c>
      <c r="G53" s="17" t="s">
        <v>63</v>
      </c>
      <c r="H53" s="17" t="s">
        <v>63</v>
      </c>
      <c r="I53" s="17" t="s">
        <v>63</v>
      </c>
      <c r="J53" s="56">
        <v>20.9</v>
      </c>
      <c r="K53" s="17" t="s">
        <v>63</v>
      </c>
      <c r="L53" s="17" t="s">
        <v>63</v>
      </c>
      <c r="M53" s="17">
        <v>2</v>
      </c>
      <c r="N53" s="18">
        <v>2</v>
      </c>
      <c r="O53" s="56">
        <v>22.9</v>
      </c>
      <c r="P53" s="29" t="s">
        <v>63</v>
      </c>
      <c r="Q53" s="29" t="s">
        <v>63</v>
      </c>
      <c r="R53" s="17" t="s">
        <v>63</v>
      </c>
      <c r="S53" s="17" t="s">
        <v>63</v>
      </c>
      <c r="T53" s="17" t="s">
        <v>63</v>
      </c>
      <c r="U53" s="18">
        <v>0.6</v>
      </c>
      <c r="V53" s="59" t="s">
        <v>63</v>
      </c>
      <c r="W53" s="17" t="s">
        <v>63</v>
      </c>
      <c r="X53" s="17" t="s">
        <v>63</v>
      </c>
      <c r="Y53" s="17" t="s">
        <v>63</v>
      </c>
      <c r="Z53" s="19" t="s">
        <v>106</v>
      </c>
      <c r="AA53" s="439" t="s">
        <v>106</v>
      </c>
      <c r="AB53" s="17" t="s">
        <v>63</v>
      </c>
      <c r="AC53" s="20">
        <v>1.8</v>
      </c>
      <c r="AD53" s="19" t="s">
        <v>106</v>
      </c>
      <c r="AE53" s="17" t="s">
        <v>63</v>
      </c>
      <c r="AF53" s="17" t="s">
        <v>63</v>
      </c>
      <c r="AG53" s="17" t="s">
        <v>63</v>
      </c>
      <c r="AH53" s="17" t="s">
        <v>63</v>
      </c>
      <c r="AI53" s="19">
        <v>2.1</v>
      </c>
      <c r="AJ53" s="265" t="s">
        <v>63</v>
      </c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5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</row>
    <row r="54" spans="1:78" ht="14.25" x14ac:dyDescent="0.2">
      <c r="A54" s="153"/>
      <c r="B54" s="153" t="s">
        <v>229</v>
      </c>
      <c r="C54" s="229"/>
      <c r="D54" s="229"/>
      <c r="E54" s="229"/>
      <c r="F54" s="229"/>
      <c r="G54" s="229"/>
      <c r="H54" s="229"/>
      <c r="I54" s="229"/>
      <c r="J54" s="229"/>
      <c r="K54" s="229"/>
      <c r="L54" s="266"/>
      <c r="M54" s="502"/>
      <c r="N54" s="502"/>
      <c r="O54" s="502"/>
      <c r="P54" s="502"/>
      <c r="Q54" s="502"/>
      <c r="R54" s="502"/>
      <c r="S54" s="502"/>
      <c r="T54" s="502"/>
      <c r="U54" s="502"/>
      <c r="V54" s="502"/>
      <c r="W54" s="502"/>
      <c r="X54" s="489"/>
      <c r="Y54" s="489"/>
      <c r="Z54" s="489"/>
      <c r="AA54" s="489"/>
      <c r="AB54" s="489"/>
      <c r="AC54" s="489"/>
      <c r="AD54" s="489"/>
      <c r="AE54" s="489"/>
      <c r="AF54" s="489"/>
      <c r="AG54" s="489"/>
      <c r="AH54" s="489"/>
      <c r="AI54" s="489"/>
      <c r="AJ54" s="490"/>
      <c r="AK54" s="27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5"/>
      <c r="AX54" s="25"/>
      <c r="AY54" s="25"/>
      <c r="AZ54" s="25"/>
      <c r="BA54" s="25"/>
      <c r="BB54" s="25"/>
      <c r="BC54" s="25"/>
      <c r="BD54" s="25"/>
      <c r="BE54" s="24"/>
      <c r="BF54" s="25"/>
      <c r="BG54" s="25"/>
      <c r="BH54" s="486"/>
      <c r="BI54" s="486"/>
      <c r="BJ54" s="486"/>
      <c r="BK54" s="486"/>
      <c r="BL54" s="486"/>
      <c r="BM54" s="486"/>
      <c r="BN54" s="486"/>
      <c r="BO54" s="486"/>
      <c r="BP54" s="486"/>
      <c r="BQ54" s="486"/>
      <c r="BR54" s="486"/>
      <c r="BS54" s="486"/>
      <c r="BT54" s="486"/>
      <c r="BU54" s="24"/>
      <c r="BV54" s="24"/>
      <c r="BW54" s="24"/>
      <c r="BX54" s="24"/>
      <c r="BY54" s="24"/>
      <c r="BZ54" s="24"/>
    </row>
    <row r="55" spans="1:78" x14ac:dyDescent="0.2">
      <c r="A55" s="267"/>
      <c r="B55" s="385" t="s">
        <v>110</v>
      </c>
      <c r="C55" s="268"/>
      <c r="D55" s="268"/>
      <c r="E55" s="268"/>
      <c r="F55" s="268"/>
      <c r="G55" s="268"/>
      <c r="H55" s="268"/>
      <c r="I55" s="268"/>
      <c r="J55" s="268"/>
      <c r="K55" s="268"/>
      <c r="L55" s="266"/>
      <c r="M55" s="269"/>
      <c r="N55" s="270"/>
      <c r="O55" s="269"/>
      <c r="P55" s="270"/>
      <c r="Q55" s="270"/>
      <c r="R55" s="270"/>
      <c r="S55" s="270"/>
      <c r="T55" s="270"/>
      <c r="U55" s="270"/>
      <c r="V55" s="270"/>
      <c r="W55" s="270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3"/>
      <c r="AJ55" s="484"/>
      <c r="AK55" s="27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3"/>
      <c r="AX55" s="24"/>
      <c r="AY55" s="23"/>
      <c r="AZ55" s="24"/>
      <c r="BA55" s="24"/>
      <c r="BB55" s="24"/>
      <c r="BC55" s="24"/>
      <c r="BD55" s="24"/>
      <c r="BE55" s="24"/>
      <c r="BF55" s="24"/>
      <c r="BG55" s="24"/>
      <c r="BH55" s="480"/>
      <c r="BI55" s="480"/>
      <c r="BJ55" s="480"/>
      <c r="BK55" s="480"/>
      <c r="BL55" s="480"/>
      <c r="BM55" s="480"/>
      <c r="BN55" s="480"/>
      <c r="BO55" s="480"/>
      <c r="BP55" s="480"/>
      <c r="BQ55" s="480"/>
      <c r="BR55" s="480"/>
      <c r="BS55" s="480"/>
      <c r="BT55" s="480"/>
      <c r="BU55" s="24"/>
      <c r="BV55" s="24"/>
      <c r="BW55" s="24"/>
      <c r="BX55" s="24"/>
      <c r="BY55" s="24"/>
      <c r="BZ55" s="24"/>
    </row>
    <row r="56" spans="1:78" x14ac:dyDescent="0.2">
      <c r="A56" s="267"/>
      <c r="B56" s="385" t="s">
        <v>123</v>
      </c>
      <c r="C56" s="268"/>
      <c r="D56" s="268"/>
      <c r="E56" s="268"/>
      <c r="F56" s="268"/>
      <c r="G56" s="268"/>
      <c r="H56" s="268"/>
      <c r="I56" s="268"/>
      <c r="J56" s="268"/>
      <c r="K56" s="268"/>
      <c r="L56" s="266"/>
      <c r="M56" s="269"/>
      <c r="N56" s="270"/>
      <c r="O56" s="269"/>
      <c r="P56" s="270"/>
      <c r="Q56" s="270"/>
      <c r="R56" s="270"/>
      <c r="S56" s="270"/>
      <c r="T56" s="270"/>
      <c r="U56" s="270"/>
      <c r="V56" s="270"/>
      <c r="W56" s="270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3"/>
      <c r="AJ56" s="484"/>
      <c r="AK56" s="27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3"/>
      <c r="AX56" s="24"/>
      <c r="AY56" s="23"/>
      <c r="AZ56" s="24"/>
      <c r="BA56" s="24"/>
      <c r="BB56" s="24"/>
      <c r="BC56" s="24"/>
      <c r="BD56" s="24"/>
      <c r="BE56" s="24"/>
      <c r="BF56" s="24"/>
      <c r="BG56" s="24"/>
      <c r="BH56" s="480"/>
      <c r="BI56" s="480"/>
      <c r="BJ56" s="480"/>
      <c r="BK56" s="480"/>
      <c r="BL56" s="480"/>
      <c r="BM56" s="480"/>
      <c r="BN56" s="480"/>
      <c r="BO56" s="480"/>
      <c r="BP56" s="480"/>
      <c r="BQ56" s="480"/>
      <c r="BR56" s="480"/>
      <c r="BS56" s="480"/>
      <c r="BT56" s="480"/>
      <c r="BU56" s="24"/>
      <c r="BV56" s="24"/>
      <c r="BW56" s="24"/>
      <c r="BX56" s="24"/>
      <c r="BY56" s="24"/>
      <c r="BZ56" s="24"/>
    </row>
    <row r="57" spans="1:78" x14ac:dyDescent="0.2">
      <c r="A57" s="271"/>
      <c r="B57" s="230" t="s">
        <v>111</v>
      </c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69"/>
      <c r="P57" s="270"/>
      <c r="Q57" s="270"/>
      <c r="R57" s="270"/>
      <c r="S57" s="270"/>
      <c r="T57" s="270"/>
      <c r="U57" s="270"/>
      <c r="V57" s="270"/>
      <c r="W57" s="270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3"/>
      <c r="AJ57" s="484"/>
      <c r="AK57" s="27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3"/>
      <c r="AX57" s="24"/>
      <c r="AY57" s="23"/>
      <c r="AZ57" s="24"/>
      <c r="BA57" s="24"/>
      <c r="BB57" s="24"/>
      <c r="BC57" s="24"/>
      <c r="BD57" s="24"/>
      <c r="BE57" s="24"/>
      <c r="BF57" s="24"/>
      <c r="BG57" s="24"/>
      <c r="BH57" s="480"/>
      <c r="BI57" s="480"/>
      <c r="BJ57" s="480"/>
      <c r="BK57" s="480"/>
      <c r="BL57" s="480"/>
      <c r="BM57" s="480"/>
      <c r="BN57" s="480"/>
      <c r="BO57" s="480"/>
      <c r="BP57" s="480"/>
      <c r="BQ57" s="480"/>
      <c r="BR57" s="480"/>
      <c r="BS57" s="480"/>
      <c r="BT57" s="480"/>
      <c r="BU57" s="24"/>
      <c r="BV57" s="24"/>
      <c r="BW57" s="24"/>
      <c r="BX57" s="24"/>
      <c r="BY57" s="24"/>
      <c r="BZ57" s="24"/>
    </row>
    <row r="58" spans="1:78" x14ac:dyDescent="0.2">
      <c r="A58" s="273"/>
      <c r="B58" s="386" t="s">
        <v>124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5"/>
      <c r="AK58" s="28" t="s">
        <v>2</v>
      </c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4"/>
      <c r="AX58" s="24"/>
      <c r="AY58" s="24"/>
      <c r="AZ58" s="24"/>
      <c r="BA58" s="24"/>
      <c r="BB58" s="24"/>
      <c r="BC58" s="24"/>
      <c r="BD58" s="24"/>
      <c r="BE58" s="26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</row>
    <row r="59" spans="1:78" x14ac:dyDescent="0.2">
      <c r="A59" s="387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481"/>
      <c r="Y59" s="481"/>
      <c r="Z59" s="481"/>
      <c r="AA59" s="481"/>
      <c r="AB59" s="481"/>
      <c r="AC59" s="481"/>
      <c r="AD59" s="481"/>
      <c r="AE59" s="481"/>
      <c r="AF59" s="481"/>
      <c r="AG59" s="481"/>
      <c r="AH59" s="481"/>
      <c r="AI59" s="481"/>
      <c r="AJ59" s="482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26"/>
      <c r="AX59" s="26"/>
      <c r="AY59" s="26"/>
      <c r="AZ59" s="26"/>
      <c r="BA59" s="26"/>
      <c r="BB59" s="26"/>
      <c r="BC59" s="26"/>
      <c r="BD59" s="26"/>
      <c r="BE59" s="24"/>
      <c r="BF59" s="26"/>
      <c r="BG59" s="26"/>
      <c r="BH59" s="485"/>
      <c r="BI59" s="485"/>
      <c r="BJ59" s="485"/>
      <c r="BK59" s="485"/>
      <c r="BL59" s="485"/>
      <c r="BM59" s="485"/>
      <c r="BN59" s="485"/>
      <c r="BO59" s="485"/>
      <c r="BP59" s="485"/>
      <c r="BQ59" s="485"/>
      <c r="BR59" s="485"/>
      <c r="BS59" s="485"/>
      <c r="BT59" s="485"/>
      <c r="BU59" s="24"/>
      <c r="BV59" s="24"/>
      <c r="BW59" s="24"/>
      <c r="BX59" s="24"/>
      <c r="BY59" s="24"/>
      <c r="BZ59" s="24"/>
    </row>
    <row r="60" spans="1:78" x14ac:dyDescent="0.2">
      <c r="A60" s="276"/>
      <c r="B60" s="389" t="s">
        <v>125</v>
      </c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5"/>
    </row>
    <row r="61" spans="1:78" x14ac:dyDescent="0.2">
      <c r="A61" s="278"/>
      <c r="B61" s="390" t="s">
        <v>126</v>
      </c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270"/>
      <c r="AH61" s="270"/>
      <c r="AI61" s="270"/>
      <c r="AJ61" s="275"/>
    </row>
    <row r="62" spans="1:78" x14ac:dyDescent="0.2">
      <c r="A62" s="391"/>
      <c r="B62" s="392" t="s">
        <v>127</v>
      </c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5"/>
    </row>
    <row r="63" spans="1:78" ht="13.5" thickBot="1" x14ac:dyDescent="0.25">
      <c r="A63" s="281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  <c r="AF63" s="282"/>
      <c r="AG63" s="282"/>
      <c r="AH63" s="282"/>
      <c r="AI63" s="282"/>
      <c r="AJ63" s="283"/>
    </row>
  </sheetData>
  <mergeCells count="23">
    <mergeCell ref="M59:W59"/>
    <mergeCell ref="B3:U3"/>
    <mergeCell ref="B5:U5"/>
    <mergeCell ref="B7:U7"/>
    <mergeCell ref="V3:AJ3"/>
    <mergeCell ref="V5:AJ5"/>
    <mergeCell ref="V7:AJ7"/>
    <mergeCell ref="BH54:BT54"/>
    <mergeCell ref="M8:N8"/>
    <mergeCell ref="X54:AJ54"/>
    <mergeCell ref="J8:J12"/>
    <mergeCell ref="P8:U9"/>
    <mergeCell ref="K9:N9"/>
    <mergeCell ref="M54:W54"/>
    <mergeCell ref="AK59:AV59"/>
    <mergeCell ref="BH55:BT55"/>
    <mergeCell ref="BH56:BT56"/>
    <mergeCell ref="BH57:BT57"/>
    <mergeCell ref="X59:AJ59"/>
    <mergeCell ref="X57:AJ57"/>
    <mergeCell ref="BH59:BT59"/>
    <mergeCell ref="X55:AJ55"/>
    <mergeCell ref="X56:AJ56"/>
  </mergeCells>
  <phoneticPr fontId="0" type="noConversion"/>
  <printOptions horizontalCentered="1"/>
  <pageMargins left="0.35433070866141736" right="0.23622047244094491" top="0.23622047244094491" bottom="0" header="0" footer="0"/>
  <pageSetup scale="57" orientation="landscape" r:id="rId1"/>
  <headerFooter alignWithMargins="0"/>
  <colBreaks count="2" manualBreakCount="2">
    <brk id="21" max="62" man="1"/>
    <brk id="36" max="6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view="pageBreakPreview" topLeftCell="A37" zoomScaleSheetLayoutView="100" workbookViewId="0">
      <pane xSplit="1" topLeftCell="B1" activePane="topRight" state="frozen"/>
      <selection pane="topRight" activeCell="X7" sqref="X7"/>
    </sheetView>
  </sheetViews>
  <sheetFormatPr defaultRowHeight="12" x14ac:dyDescent="0.15"/>
  <cols>
    <col min="1" max="1" width="15" customWidth="1"/>
    <col min="2" max="36" width="8" customWidth="1"/>
  </cols>
  <sheetData>
    <row r="1" spans="1:41" ht="12.75" x14ac:dyDescent="0.2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3"/>
    </row>
    <row r="2" spans="1:41" ht="15.75" x14ac:dyDescent="0.25">
      <c r="A2" s="234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6"/>
      <c r="AK2" s="167"/>
      <c r="AL2" s="167"/>
      <c r="AM2" s="167"/>
      <c r="AN2" s="167"/>
      <c r="AO2" s="167"/>
    </row>
    <row r="3" spans="1:41" ht="15.75" x14ac:dyDescent="0.25">
      <c r="A3" s="234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5"/>
      <c r="O3" s="5"/>
      <c r="P3" s="5"/>
      <c r="Q3" s="5"/>
      <c r="R3" s="5"/>
      <c r="S3" s="79"/>
      <c r="T3" s="80"/>
      <c r="U3" s="80"/>
      <c r="V3" s="79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4"/>
      <c r="AH3" s="5"/>
      <c r="AI3" s="5"/>
      <c r="AJ3" s="235"/>
      <c r="AK3" s="5"/>
      <c r="AL3" s="5"/>
      <c r="AM3" s="79"/>
      <c r="AN3" s="80"/>
      <c r="AO3" s="80"/>
    </row>
    <row r="4" spans="1:41" ht="15.75" x14ac:dyDescent="0.25">
      <c r="A4" s="234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476"/>
      <c r="AK4" s="167"/>
      <c r="AL4" s="167"/>
      <c r="AM4" s="167"/>
      <c r="AN4" s="167"/>
      <c r="AO4" s="167"/>
    </row>
    <row r="5" spans="1:41" ht="12.75" x14ac:dyDescent="0.2">
      <c r="A5" s="236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 t="s">
        <v>0</v>
      </c>
      <c r="W5" s="504"/>
      <c r="X5" s="504"/>
      <c r="Y5" s="504"/>
      <c r="Z5" s="504"/>
      <c r="AA5" s="504"/>
      <c r="AB5" s="504"/>
      <c r="AC5" s="504"/>
      <c r="AD5" s="504"/>
      <c r="AE5" s="504"/>
      <c r="AF5" s="504"/>
      <c r="AG5" s="504"/>
      <c r="AH5" s="504"/>
      <c r="AI5" s="504"/>
      <c r="AJ5" s="505"/>
      <c r="AK5" s="372"/>
      <c r="AL5" s="372"/>
      <c r="AM5" s="372"/>
      <c r="AN5" s="372"/>
      <c r="AO5" s="372"/>
    </row>
    <row r="6" spans="1:41" ht="12.75" x14ac:dyDescent="0.2">
      <c r="A6" s="238"/>
      <c r="B6" s="62"/>
      <c r="C6" s="9"/>
      <c r="D6" s="9"/>
      <c r="E6" s="9"/>
      <c r="F6" s="9"/>
      <c r="G6" s="9"/>
      <c r="H6" s="9"/>
      <c r="I6" s="9"/>
      <c r="J6" s="491" t="s">
        <v>129</v>
      </c>
      <c r="K6" s="9"/>
      <c r="L6" s="9"/>
      <c r="M6" s="487"/>
      <c r="N6" s="488"/>
      <c r="O6" s="37"/>
      <c r="P6" s="494" t="s">
        <v>96</v>
      </c>
      <c r="Q6" s="495"/>
      <c r="R6" s="495"/>
      <c r="S6" s="495"/>
      <c r="T6" s="495"/>
      <c r="U6" s="496"/>
      <c r="V6" s="42"/>
      <c r="W6" s="10"/>
      <c r="X6" s="7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239"/>
    </row>
    <row r="7" spans="1:41" ht="12.75" x14ac:dyDescent="0.2">
      <c r="A7" s="240"/>
      <c r="B7" s="63"/>
      <c r="C7" s="9"/>
      <c r="D7" s="9"/>
      <c r="E7" s="344" t="s">
        <v>120</v>
      </c>
      <c r="F7" s="9"/>
      <c r="G7" s="9"/>
      <c r="H7" s="9"/>
      <c r="I7" s="9"/>
      <c r="J7" s="492"/>
      <c r="K7" s="500" t="s">
        <v>121</v>
      </c>
      <c r="L7" s="501"/>
      <c r="M7" s="501"/>
      <c r="N7" s="501"/>
      <c r="O7" s="33" t="s">
        <v>1</v>
      </c>
      <c r="P7" s="497"/>
      <c r="Q7" s="498"/>
      <c r="R7" s="498"/>
      <c r="S7" s="498"/>
      <c r="T7" s="498"/>
      <c r="U7" s="499"/>
      <c r="V7" s="36"/>
      <c r="W7" s="344"/>
      <c r="X7" s="13"/>
      <c r="Y7" s="13"/>
      <c r="Z7" s="13"/>
      <c r="AA7" s="336"/>
      <c r="AB7" s="13"/>
      <c r="AC7" s="13"/>
      <c r="AD7" s="13"/>
      <c r="AE7" s="13"/>
      <c r="AF7" s="13"/>
      <c r="AG7" s="13"/>
      <c r="AH7" s="13"/>
      <c r="AI7" s="13"/>
      <c r="AJ7" s="241"/>
    </row>
    <row r="8" spans="1:41" ht="25.5" x14ac:dyDescent="0.2">
      <c r="A8" s="242" t="s">
        <v>4</v>
      </c>
      <c r="B8" s="343"/>
      <c r="C8" s="9"/>
      <c r="D8" s="9"/>
      <c r="E8" s="9"/>
      <c r="F8" s="9"/>
      <c r="G8" s="9"/>
      <c r="H8" s="9"/>
      <c r="I8" s="9"/>
      <c r="J8" s="492"/>
      <c r="K8" s="6"/>
      <c r="L8" s="371"/>
      <c r="M8" s="14"/>
      <c r="N8" s="14"/>
      <c r="O8" s="41" t="s">
        <v>3</v>
      </c>
      <c r="P8" s="42" t="s">
        <v>6</v>
      </c>
      <c r="Q8" s="43" t="s">
        <v>7</v>
      </c>
      <c r="R8" s="43" t="s">
        <v>8</v>
      </c>
      <c r="S8" s="44"/>
      <c r="T8" s="45"/>
      <c r="U8" s="43" t="s">
        <v>1</v>
      </c>
      <c r="V8" s="36" t="s">
        <v>11</v>
      </c>
      <c r="W8" s="344" t="s">
        <v>12</v>
      </c>
      <c r="X8" s="10" t="s">
        <v>20</v>
      </c>
      <c r="Y8" s="10" t="s">
        <v>21</v>
      </c>
      <c r="Z8" s="10" t="s">
        <v>22</v>
      </c>
      <c r="AA8" s="82" t="s">
        <v>135</v>
      </c>
      <c r="AB8" s="10" t="s">
        <v>23</v>
      </c>
      <c r="AC8" s="10" t="s">
        <v>24</v>
      </c>
      <c r="AD8" s="10" t="s">
        <v>25</v>
      </c>
      <c r="AE8" s="10" t="s">
        <v>26</v>
      </c>
      <c r="AF8" s="10" t="s">
        <v>27</v>
      </c>
      <c r="AG8" s="10" t="s">
        <v>28</v>
      </c>
      <c r="AH8" s="10" t="s">
        <v>29</v>
      </c>
      <c r="AI8" s="10" t="s">
        <v>30</v>
      </c>
      <c r="AJ8" s="243" t="s">
        <v>31</v>
      </c>
    </row>
    <row r="9" spans="1:41" ht="12.75" x14ac:dyDescent="0.2">
      <c r="A9" s="242" t="s">
        <v>13</v>
      </c>
      <c r="B9" s="64" t="s">
        <v>32</v>
      </c>
      <c r="C9" s="31" t="s">
        <v>33</v>
      </c>
      <c r="D9" s="31" t="s">
        <v>34</v>
      </c>
      <c r="E9" s="31" t="s">
        <v>35</v>
      </c>
      <c r="F9" s="31" t="s">
        <v>36</v>
      </c>
      <c r="G9" s="31" t="s">
        <v>37</v>
      </c>
      <c r="H9" s="31" t="s">
        <v>38</v>
      </c>
      <c r="I9" s="31" t="s">
        <v>39</v>
      </c>
      <c r="J9" s="492"/>
      <c r="K9" s="344" t="s">
        <v>40</v>
      </c>
      <c r="L9" s="344" t="s">
        <v>41</v>
      </c>
      <c r="M9" s="10" t="s">
        <v>14</v>
      </c>
      <c r="N9" s="10" t="s">
        <v>1</v>
      </c>
      <c r="O9" s="41" t="s">
        <v>5</v>
      </c>
      <c r="P9" s="10" t="s">
        <v>15</v>
      </c>
      <c r="Q9" s="10" t="s">
        <v>16</v>
      </c>
      <c r="R9" s="10" t="s">
        <v>17</v>
      </c>
      <c r="S9" s="10" t="s">
        <v>9</v>
      </c>
      <c r="T9" s="10" t="s">
        <v>10</v>
      </c>
      <c r="U9" s="10" t="s">
        <v>19</v>
      </c>
      <c r="V9" s="46"/>
      <c r="W9" s="9"/>
      <c r="X9" s="13"/>
      <c r="Y9" s="10" t="s">
        <v>2</v>
      </c>
      <c r="Z9" s="10" t="s">
        <v>2</v>
      </c>
      <c r="AA9" s="10" t="s">
        <v>44</v>
      </c>
      <c r="AB9" s="13"/>
      <c r="AC9" s="10" t="s">
        <v>45</v>
      </c>
      <c r="AD9" s="13"/>
      <c r="AE9" s="13"/>
      <c r="AF9" s="10" t="s">
        <v>46</v>
      </c>
      <c r="AG9" s="10" t="s">
        <v>47</v>
      </c>
      <c r="AH9" s="10"/>
      <c r="AI9" s="10" t="s">
        <v>2</v>
      </c>
      <c r="AJ9" s="243" t="s">
        <v>48</v>
      </c>
    </row>
    <row r="10" spans="1:41" ht="12.75" x14ac:dyDescent="0.2">
      <c r="A10" s="244"/>
      <c r="B10" s="65"/>
      <c r="C10" s="371"/>
      <c r="D10" s="371"/>
      <c r="E10" s="371"/>
      <c r="F10" s="371"/>
      <c r="G10" s="6" t="s">
        <v>49</v>
      </c>
      <c r="H10" s="371"/>
      <c r="I10" s="371"/>
      <c r="J10" s="493"/>
      <c r="K10" s="371"/>
      <c r="L10" s="371"/>
      <c r="M10" s="11" t="s">
        <v>42</v>
      </c>
      <c r="N10" s="11" t="s">
        <v>42</v>
      </c>
      <c r="O10" s="39"/>
      <c r="P10" s="12"/>
      <c r="Q10" s="12"/>
      <c r="R10" s="11" t="s">
        <v>43</v>
      </c>
      <c r="S10" s="12"/>
      <c r="T10" s="11" t="s">
        <v>18</v>
      </c>
      <c r="U10" s="11" t="s">
        <v>112</v>
      </c>
      <c r="V10" s="47"/>
      <c r="W10" s="371"/>
      <c r="X10" s="12"/>
      <c r="Y10" s="12"/>
      <c r="Z10" s="12"/>
      <c r="AA10" s="11" t="s">
        <v>50</v>
      </c>
      <c r="AB10" s="12"/>
      <c r="AC10" s="12"/>
      <c r="AD10" s="12"/>
      <c r="AE10" s="12"/>
      <c r="AF10" s="12"/>
      <c r="AG10" s="11"/>
      <c r="AH10" s="12"/>
      <c r="AI10" s="12"/>
      <c r="AJ10" s="245"/>
    </row>
    <row r="11" spans="1:41" ht="12.75" x14ac:dyDescent="0.2">
      <c r="A11" s="242" t="s">
        <v>51</v>
      </c>
      <c r="B11" s="36" t="s">
        <v>52</v>
      </c>
      <c r="C11" s="10" t="s">
        <v>53</v>
      </c>
      <c r="D11" s="10" t="s">
        <v>54</v>
      </c>
      <c r="E11" s="10" t="s">
        <v>55</v>
      </c>
      <c r="F11" s="10" t="s">
        <v>56</v>
      </c>
      <c r="G11" s="10" t="s">
        <v>57</v>
      </c>
      <c r="H11" s="10" t="s">
        <v>58</v>
      </c>
      <c r="I11" s="10" t="s">
        <v>59</v>
      </c>
      <c r="J11" s="38">
        <v>10</v>
      </c>
      <c r="K11" s="10">
        <v>11</v>
      </c>
      <c r="L11" s="10" t="s">
        <v>60</v>
      </c>
      <c r="M11" s="10" t="s">
        <v>61</v>
      </c>
      <c r="N11" s="10">
        <v>14</v>
      </c>
      <c r="O11" s="38">
        <v>15</v>
      </c>
      <c r="P11" s="10">
        <v>16</v>
      </c>
      <c r="Q11" s="10">
        <v>17</v>
      </c>
      <c r="R11" s="10">
        <v>18</v>
      </c>
      <c r="S11" s="10">
        <v>19</v>
      </c>
      <c r="T11" s="10">
        <v>20</v>
      </c>
      <c r="U11" s="10">
        <v>21</v>
      </c>
      <c r="V11" s="36">
        <v>22</v>
      </c>
      <c r="W11" s="10">
        <v>23</v>
      </c>
      <c r="X11" s="10">
        <v>24</v>
      </c>
      <c r="Y11" s="10">
        <v>25</v>
      </c>
      <c r="Z11" s="10">
        <v>26</v>
      </c>
      <c r="AA11" s="10">
        <v>27</v>
      </c>
      <c r="AB11" s="10">
        <v>28</v>
      </c>
      <c r="AC11" s="10">
        <v>29</v>
      </c>
      <c r="AD11" s="10">
        <v>30</v>
      </c>
      <c r="AE11" s="10">
        <v>31</v>
      </c>
      <c r="AF11" s="10">
        <v>32</v>
      </c>
      <c r="AG11" s="10">
        <v>33</v>
      </c>
      <c r="AH11" s="10">
        <v>34</v>
      </c>
      <c r="AI11" s="10">
        <v>35</v>
      </c>
      <c r="AJ11" s="243">
        <v>36</v>
      </c>
    </row>
    <row r="12" spans="1:41" ht="12.75" x14ac:dyDescent="0.2">
      <c r="A12" s="246"/>
      <c r="B12" s="65"/>
      <c r="C12" s="371"/>
      <c r="D12" s="371"/>
      <c r="E12" s="371"/>
      <c r="F12" s="371"/>
      <c r="G12" s="371"/>
      <c r="H12" s="371"/>
      <c r="I12" s="371"/>
      <c r="J12" s="32"/>
      <c r="K12" s="371"/>
      <c r="L12" s="371"/>
      <c r="M12" s="8"/>
      <c r="N12" s="8"/>
      <c r="O12" s="40"/>
      <c r="P12" s="8"/>
      <c r="Q12" s="8"/>
      <c r="R12" s="8"/>
      <c r="S12" s="8"/>
      <c r="T12" s="8"/>
      <c r="U12" s="8"/>
      <c r="V12" s="48"/>
      <c r="W12" s="15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237"/>
    </row>
    <row r="13" spans="1:41" ht="15.75" x14ac:dyDescent="0.25">
      <c r="A13" s="247" t="s">
        <v>117</v>
      </c>
      <c r="B13" s="66">
        <v>42862</v>
      </c>
      <c r="C13" s="112">
        <v>7382.3</v>
      </c>
      <c r="D13" s="112">
        <v>9612.4</v>
      </c>
      <c r="E13" s="112">
        <v>8552.6</v>
      </c>
      <c r="F13" s="112">
        <v>1286.0999999999999</v>
      </c>
      <c r="G13" s="112">
        <v>800</v>
      </c>
      <c r="H13" s="112">
        <v>29069</v>
      </c>
      <c r="I13" s="112">
        <v>704.8</v>
      </c>
      <c r="J13" s="53">
        <v>100270</v>
      </c>
      <c r="K13" s="112">
        <v>9186.1</v>
      </c>
      <c r="L13" s="112">
        <v>4366.7</v>
      </c>
      <c r="M13" s="97">
        <v>12849</v>
      </c>
      <c r="N13" s="97">
        <v>26402</v>
      </c>
      <c r="O13" s="60">
        <v>126770.7</v>
      </c>
      <c r="P13" s="97">
        <v>5856</v>
      </c>
      <c r="Q13" s="97">
        <v>2083</v>
      </c>
      <c r="R13" s="97">
        <v>6900.7</v>
      </c>
      <c r="S13" s="97">
        <v>359</v>
      </c>
      <c r="T13" s="97">
        <v>879.9</v>
      </c>
      <c r="U13" s="97">
        <v>27224</v>
      </c>
      <c r="V13" s="61">
        <v>11235</v>
      </c>
      <c r="W13" s="97">
        <v>774.3</v>
      </c>
      <c r="X13" s="97">
        <v>99.4</v>
      </c>
      <c r="Y13" s="248">
        <v>579</v>
      </c>
      <c r="Z13" s="248" t="s">
        <v>130</v>
      </c>
      <c r="AA13" s="435">
        <v>711.6</v>
      </c>
      <c r="AB13" s="97">
        <v>830</v>
      </c>
      <c r="AC13" s="97">
        <v>4885.2</v>
      </c>
      <c r="AD13" s="97">
        <v>492</v>
      </c>
      <c r="AE13" s="97">
        <v>1863.2</v>
      </c>
      <c r="AF13" s="97">
        <v>201</v>
      </c>
      <c r="AG13" s="97">
        <v>724</v>
      </c>
      <c r="AH13" s="97">
        <v>171</v>
      </c>
      <c r="AI13" s="97">
        <v>1896.2</v>
      </c>
      <c r="AJ13" s="249">
        <v>233</v>
      </c>
    </row>
    <row r="14" spans="1:41" ht="12.75" x14ac:dyDescent="0.2">
      <c r="A14" s="250" t="s">
        <v>62</v>
      </c>
      <c r="B14" s="49"/>
      <c r="C14" s="101"/>
      <c r="D14" s="101"/>
      <c r="E14" s="101"/>
      <c r="F14" s="101"/>
      <c r="G14" s="101"/>
      <c r="H14" s="101"/>
      <c r="I14" s="101"/>
      <c r="J14" s="34"/>
      <c r="K14" s="101"/>
      <c r="L14" s="101"/>
      <c r="M14" s="101"/>
      <c r="N14" s="101"/>
      <c r="O14" s="34"/>
      <c r="P14" s="100"/>
      <c r="Q14" s="100"/>
      <c r="R14" s="101"/>
      <c r="S14" s="100"/>
      <c r="T14" s="100"/>
      <c r="U14" s="101"/>
      <c r="V14" s="52"/>
      <c r="W14" s="100"/>
      <c r="X14" s="251"/>
      <c r="Y14" s="103"/>
      <c r="Z14" s="251"/>
      <c r="AA14" s="436"/>
      <c r="AB14" s="251"/>
      <c r="AC14" s="251"/>
      <c r="AD14" s="251"/>
      <c r="AE14" s="251"/>
      <c r="AF14" s="251"/>
      <c r="AG14" s="251"/>
      <c r="AH14" s="251"/>
      <c r="AI14" s="251"/>
      <c r="AJ14" s="252"/>
    </row>
    <row r="15" spans="1:41" ht="12.75" x14ac:dyDescent="0.2">
      <c r="A15" s="253" t="s">
        <v>95</v>
      </c>
      <c r="B15" s="50">
        <v>4751</v>
      </c>
      <c r="C15" s="29">
        <v>254</v>
      </c>
      <c r="D15" s="29">
        <v>67</v>
      </c>
      <c r="E15" s="29">
        <v>744</v>
      </c>
      <c r="F15" s="29">
        <v>42</v>
      </c>
      <c r="G15" s="29">
        <v>30</v>
      </c>
      <c r="H15" s="29">
        <v>10</v>
      </c>
      <c r="I15" s="29" t="s">
        <v>63</v>
      </c>
      <c r="J15" s="54">
        <v>5898</v>
      </c>
      <c r="K15" s="29">
        <v>584</v>
      </c>
      <c r="L15" s="29">
        <v>639</v>
      </c>
      <c r="M15" s="29">
        <v>909</v>
      </c>
      <c r="N15" s="97">
        <v>2132</v>
      </c>
      <c r="O15" s="54">
        <v>8030</v>
      </c>
      <c r="P15" s="96">
        <v>1622</v>
      </c>
      <c r="Q15" s="96">
        <v>125</v>
      </c>
      <c r="R15" s="29">
        <v>7</v>
      </c>
      <c r="S15" s="96">
        <v>1</v>
      </c>
      <c r="T15" s="96">
        <v>188</v>
      </c>
      <c r="U15" s="97">
        <v>2319</v>
      </c>
      <c r="V15" s="51">
        <v>1879</v>
      </c>
      <c r="W15" s="29" t="s">
        <v>63</v>
      </c>
      <c r="X15" s="254">
        <v>25</v>
      </c>
      <c r="Y15" s="30" t="s">
        <v>106</v>
      </c>
      <c r="Z15" s="30" t="s">
        <v>106</v>
      </c>
      <c r="AA15" s="430">
        <v>1.3</v>
      </c>
      <c r="AB15" s="30">
        <v>79</v>
      </c>
      <c r="AC15" s="254">
        <v>192</v>
      </c>
      <c r="AD15" s="30">
        <v>157</v>
      </c>
      <c r="AE15" s="29">
        <v>5</v>
      </c>
      <c r="AF15" s="29"/>
      <c r="AG15" s="30">
        <v>195</v>
      </c>
      <c r="AH15" s="30">
        <v>2</v>
      </c>
      <c r="AI15" s="96">
        <v>104</v>
      </c>
      <c r="AJ15" s="255">
        <v>69</v>
      </c>
    </row>
    <row r="16" spans="1:41" ht="12.75" x14ac:dyDescent="0.2">
      <c r="A16" s="256" t="s">
        <v>64</v>
      </c>
      <c r="B16" s="49">
        <v>121.5</v>
      </c>
      <c r="C16" s="101" t="s">
        <v>63</v>
      </c>
      <c r="D16" s="101" t="s">
        <v>63</v>
      </c>
      <c r="E16" s="101">
        <v>45</v>
      </c>
      <c r="F16" s="101" t="s">
        <v>63</v>
      </c>
      <c r="G16" s="101">
        <v>22</v>
      </c>
      <c r="H16" s="101">
        <v>4</v>
      </c>
      <c r="I16" s="101" t="s">
        <v>63</v>
      </c>
      <c r="J16" s="55">
        <v>191.5</v>
      </c>
      <c r="K16" s="101" t="s">
        <v>63</v>
      </c>
      <c r="L16" s="101">
        <v>0.6</v>
      </c>
      <c r="M16" s="101">
        <v>8.3000000000000007</v>
      </c>
      <c r="N16" s="102">
        <v>8.9</v>
      </c>
      <c r="O16" s="55">
        <v>201.4</v>
      </c>
      <c r="P16" s="101">
        <v>0.5</v>
      </c>
      <c r="Q16" s="101">
        <v>1.1000000000000001</v>
      </c>
      <c r="R16" s="101">
        <v>27</v>
      </c>
      <c r="S16" s="101" t="s">
        <v>63</v>
      </c>
      <c r="T16" s="101" t="s">
        <v>63</v>
      </c>
      <c r="U16" s="102">
        <v>32</v>
      </c>
      <c r="V16" s="58" t="s">
        <v>63</v>
      </c>
      <c r="W16" s="101" t="s">
        <v>63</v>
      </c>
      <c r="X16" s="101" t="s">
        <v>63</v>
      </c>
      <c r="Y16" s="103" t="s">
        <v>106</v>
      </c>
      <c r="Z16" s="103" t="s">
        <v>106</v>
      </c>
      <c r="AA16" s="431">
        <v>1.9</v>
      </c>
      <c r="AB16" s="103">
        <v>5</v>
      </c>
      <c r="AC16" s="108">
        <v>1.5</v>
      </c>
      <c r="AD16" s="103" t="s">
        <v>106</v>
      </c>
      <c r="AE16" s="101">
        <v>4</v>
      </c>
      <c r="AF16" s="101"/>
      <c r="AG16" s="103"/>
      <c r="AH16" s="103">
        <v>7</v>
      </c>
      <c r="AI16" s="101" t="s">
        <v>63</v>
      </c>
      <c r="AJ16" s="257"/>
    </row>
    <row r="17" spans="1:36" ht="12.75" x14ac:dyDescent="0.2">
      <c r="A17" s="253" t="s">
        <v>65</v>
      </c>
      <c r="B17" s="50">
        <v>2570</v>
      </c>
      <c r="C17" s="29" t="s">
        <v>63</v>
      </c>
      <c r="D17" s="29" t="s">
        <v>63</v>
      </c>
      <c r="E17" s="29">
        <v>19.5</v>
      </c>
      <c r="F17" s="29" t="s">
        <v>63</v>
      </c>
      <c r="G17" s="29">
        <v>5</v>
      </c>
      <c r="H17" s="29">
        <v>45</v>
      </c>
      <c r="I17" s="29" t="s">
        <v>63</v>
      </c>
      <c r="J17" s="54">
        <v>2639.5</v>
      </c>
      <c r="K17" s="29">
        <v>1.8</v>
      </c>
      <c r="L17" s="29">
        <v>7</v>
      </c>
      <c r="M17" s="29">
        <v>117.2</v>
      </c>
      <c r="N17" s="97">
        <v>126</v>
      </c>
      <c r="O17" s="54">
        <v>2765.5</v>
      </c>
      <c r="P17" s="29" t="s">
        <v>63</v>
      </c>
      <c r="Q17" s="29">
        <v>12</v>
      </c>
      <c r="R17" s="29">
        <v>240</v>
      </c>
      <c r="S17" s="29">
        <v>7</v>
      </c>
      <c r="T17" s="29">
        <v>1.2</v>
      </c>
      <c r="U17" s="97">
        <v>267</v>
      </c>
      <c r="V17" s="50" t="s">
        <v>122</v>
      </c>
      <c r="W17" s="29">
        <v>62</v>
      </c>
      <c r="X17" s="258">
        <v>5</v>
      </c>
      <c r="Y17" s="30">
        <v>322</v>
      </c>
      <c r="Z17" s="30" t="s">
        <v>106</v>
      </c>
      <c r="AA17" s="430">
        <v>32.700000000000003</v>
      </c>
      <c r="AB17" s="30">
        <v>48</v>
      </c>
      <c r="AC17" s="258">
        <v>30</v>
      </c>
      <c r="AD17" s="30">
        <v>1</v>
      </c>
      <c r="AE17" s="30">
        <v>86.6</v>
      </c>
      <c r="AF17" s="29"/>
      <c r="AG17" s="30">
        <v>19</v>
      </c>
      <c r="AH17" s="30">
        <v>16</v>
      </c>
      <c r="AI17" s="30">
        <v>18.8</v>
      </c>
      <c r="AJ17" s="255">
        <v>15</v>
      </c>
    </row>
    <row r="18" spans="1:36" ht="12.75" x14ac:dyDescent="0.2">
      <c r="A18" s="256" t="s">
        <v>66</v>
      </c>
      <c r="B18" s="49">
        <v>2833</v>
      </c>
      <c r="C18" s="101">
        <v>3</v>
      </c>
      <c r="D18" s="101">
        <v>5</v>
      </c>
      <c r="E18" s="101">
        <v>646</v>
      </c>
      <c r="F18" s="101">
        <v>9</v>
      </c>
      <c r="G18" s="101">
        <v>5</v>
      </c>
      <c r="H18" s="101">
        <v>2104</v>
      </c>
      <c r="I18" s="101">
        <v>20</v>
      </c>
      <c r="J18" s="55">
        <v>5624</v>
      </c>
      <c r="K18" s="101">
        <v>51</v>
      </c>
      <c r="L18" s="101">
        <v>26</v>
      </c>
      <c r="M18" s="101">
        <v>535</v>
      </c>
      <c r="N18" s="102">
        <v>612</v>
      </c>
      <c r="O18" s="55">
        <v>6236</v>
      </c>
      <c r="P18" s="101" t="s">
        <v>63</v>
      </c>
      <c r="Q18" s="101">
        <v>3</v>
      </c>
      <c r="R18" s="101">
        <v>87</v>
      </c>
      <c r="S18" s="101">
        <v>23</v>
      </c>
      <c r="T18" s="101" t="s">
        <v>63</v>
      </c>
      <c r="U18" s="102">
        <v>130</v>
      </c>
      <c r="V18" s="49" t="s">
        <v>63</v>
      </c>
      <c r="W18" s="101">
        <v>128</v>
      </c>
      <c r="X18" s="259">
        <v>16.8</v>
      </c>
      <c r="Y18" s="103" t="s">
        <v>106</v>
      </c>
      <c r="Z18" s="103" t="s">
        <v>106</v>
      </c>
      <c r="AA18" s="431" t="s">
        <v>106</v>
      </c>
      <c r="AB18" s="103">
        <v>32</v>
      </c>
      <c r="AC18" s="259">
        <v>248</v>
      </c>
      <c r="AD18" s="103">
        <v>11</v>
      </c>
      <c r="AE18" s="103">
        <v>313.60000000000002</v>
      </c>
      <c r="AF18" s="101"/>
      <c r="AG18" s="103"/>
      <c r="AH18" s="103"/>
      <c r="AI18" s="101" t="s">
        <v>63</v>
      </c>
      <c r="AJ18" s="257"/>
    </row>
    <row r="19" spans="1:36" ht="12.75" x14ac:dyDescent="0.2">
      <c r="A19" s="253" t="s">
        <v>98</v>
      </c>
      <c r="B19" s="50">
        <v>3703</v>
      </c>
      <c r="C19" s="29">
        <v>6</v>
      </c>
      <c r="D19" s="29" t="s">
        <v>63</v>
      </c>
      <c r="E19" s="29">
        <v>103</v>
      </c>
      <c r="F19" s="260">
        <v>9</v>
      </c>
      <c r="G19" s="29">
        <v>160</v>
      </c>
      <c r="H19" s="29">
        <v>111</v>
      </c>
      <c r="I19" s="29">
        <v>3.1</v>
      </c>
      <c r="J19" s="54">
        <v>4094.1</v>
      </c>
      <c r="K19" s="29">
        <v>252.2</v>
      </c>
      <c r="L19" s="29">
        <v>55</v>
      </c>
      <c r="M19" s="29">
        <v>553.79999999999995</v>
      </c>
      <c r="N19" s="97">
        <v>861</v>
      </c>
      <c r="O19" s="54">
        <v>4955.1000000000004</v>
      </c>
      <c r="P19" s="29">
        <v>28.9</v>
      </c>
      <c r="Q19" s="29">
        <v>20.399999999999999</v>
      </c>
      <c r="R19" s="29">
        <v>52</v>
      </c>
      <c r="S19" s="29">
        <v>38</v>
      </c>
      <c r="T19" s="29" t="s">
        <v>63</v>
      </c>
      <c r="U19" s="97">
        <v>317</v>
      </c>
      <c r="V19" s="50" t="s">
        <v>122</v>
      </c>
      <c r="W19" s="29" t="s">
        <v>63</v>
      </c>
      <c r="X19" s="258">
        <v>2</v>
      </c>
      <c r="Y19" s="30" t="s">
        <v>106</v>
      </c>
      <c r="Z19" s="30" t="s">
        <v>106</v>
      </c>
      <c r="AA19" s="430" t="s">
        <v>106</v>
      </c>
      <c r="AB19" s="29">
        <v>15</v>
      </c>
      <c r="AC19" s="258">
        <v>8</v>
      </c>
      <c r="AD19" s="30" t="s">
        <v>106</v>
      </c>
      <c r="AE19" s="29">
        <v>36</v>
      </c>
      <c r="AF19" s="29"/>
      <c r="AG19" s="30"/>
      <c r="AH19" s="30"/>
      <c r="AI19" s="29">
        <v>1</v>
      </c>
      <c r="AJ19" s="255"/>
    </row>
    <row r="20" spans="1:36" ht="12.75" x14ac:dyDescent="0.2">
      <c r="A20" s="256" t="s">
        <v>67</v>
      </c>
      <c r="B20" s="49">
        <v>47.1</v>
      </c>
      <c r="C20" s="101" t="s">
        <v>63</v>
      </c>
      <c r="D20" s="101" t="s">
        <v>63</v>
      </c>
      <c r="E20" s="101" t="s">
        <v>63</v>
      </c>
      <c r="F20" s="101" t="s">
        <v>63</v>
      </c>
      <c r="G20" s="101"/>
      <c r="H20" s="101" t="s">
        <v>63</v>
      </c>
      <c r="I20" s="101" t="s">
        <v>63</v>
      </c>
      <c r="J20" s="55">
        <v>47</v>
      </c>
      <c r="K20" s="101" t="s">
        <v>63</v>
      </c>
      <c r="L20" s="101" t="s">
        <v>63</v>
      </c>
      <c r="M20" s="101">
        <v>7.9</v>
      </c>
      <c r="N20" s="102">
        <v>7.9</v>
      </c>
      <c r="O20" s="55">
        <v>148</v>
      </c>
      <c r="P20" s="101">
        <v>2.9</v>
      </c>
      <c r="Q20" s="101" t="s">
        <v>63</v>
      </c>
      <c r="R20" s="101" t="s">
        <v>63</v>
      </c>
      <c r="S20" s="101" t="s">
        <v>63</v>
      </c>
      <c r="T20" s="101" t="s">
        <v>63</v>
      </c>
      <c r="U20" s="102">
        <v>2.9</v>
      </c>
      <c r="V20" s="49" t="s">
        <v>63</v>
      </c>
      <c r="W20" s="101" t="s">
        <v>63</v>
      </c>
      <c r="X20" s="101" t="s">
        <v>63</v>
      </c>
      <c r="Y20" s="103" t="s">
        <v>106</v>
      </c>
      <c r="Z20" s="103" t="s">
        <v>106</v>
      </c>
      <c r="AA20" s="431">
        <v>1.1000000000000001</v>
      </c>
      <c r="AB20" s="101">
        <v>2</v>
      </c>
      <c r="AC20" s="259">
        <v>0.9</v>
      </c>
      <c r="AD20" s="103" t="s">
        <v>106</v>
      </c>
      <c r="AE20" s="101" t="s">
        <v>63</v>
      </c>
      <c r="AF20" s="103"/>
      <c r="AG20" s="101"/>
      <c r="AH20" s="101"/>
      <c r="AI20" s="103">
        <v>25.6</v>
      </c>
      <c r="AJ20" s="257"/>
    </row>
    <row r="21" spans="1:36" ht="12.75" x14ac:dyDescent="0.2">
      <c r="A21" s="253" t="s">
        <v>68</v>
      </c>
      <c r="B21" s="50">
        <v>808</v>
      </c>
      <c r="C21" s="29">
        <v>125</v>
      </c>
      <c r="D21" s="29">
        <v>873</v>
      </c>
      <c r="E21" s="29">
        <v>501</v>
      </c>
      <c r="F21" s="29">
        <v>20</v>
      </c>
      <c r="G21" s="29">
        <v>34</v>
      </c>
      <c r="H21" s="29">
        <v>1274</v>
      </c>
      <c r="I21" s="29" t="s">
        <v>63</v>
      </c>
      <c r="J21" s="54">
        <v>3635</v>
      </c>
      <c r="K21" s="29">
        <v>176</v>
      </c>
      <c r="L21" s="29">
        <v>277</v>
      </c>
      <c r="M21" s="29">
        <v>437</v>
      </c>
      <c r="N21" s="97">
        <v>890</v>
      </c>
      <c r="O21" s="54">
        <v>4525</v>
      </c>
      <c r="P21" s="29">
        <v>1806</v>
      </c>
      <c r="Q21" s="29">
        <v>289</v>
      </c>
      <c r="R21" s="29">
        <v>223</v>
      </c>
      <c r="S21" s="29" t="s">
        <v>63</v>
      </c>
      <c r="T21" s="29">
        <v>491</v>
      </c>
      <c r="U21" s="97">
        <v>2893</v>
      </c>
      <c r="V21" s="50">
        <v>2633</v>
      </c>
      <c r="W21" s="29" t="s">
        <v>63</v>
      </c>
      <c r="X21" s="29" t="s">
        <v>63</v>
      </c>
      <c r="Y21" s="30" t="s">
        <v>106</v>
      </c>
      <c r="Z21" s="30" t="s">
        <v>106</v>
      </c>
      <c r="AA21" s="430" t="s">
        <v>106</v>
      </c>
      <c r="AB21" s="30">
        <v>65</v>
      </c>
      <c r="AC21" s="258">
        <v>190</v>
      </c>
      <c r="AD21" s="30">
        <v>148</v>
      </c>
      <c r="AE21" s="30">
        <v>65</v>
      </c>
      <c r="AF21" s="29"/>
      <c r="AG21" s="30">
        <v>37</v>
      </c>
      <c r="AH21" s="30">
        <v>4</v>
      </c>
      <c r="AI21" s="30">
        <v>16</v>
      </c>
      <c r="AJ21" s="255">
        <v>2</v>
      </c>
    </row>
    <row r="22" spans="1:36" ht="12.75" x14ac:dyDescent="0.2">
      <c r="A22" s="256" t="s">
        <v>69</v>
      </c>
      <c r="B22" s="49">
        <v>1245</v>
      </c>
      <c r="C22" s="101">
        <v>72</v>
      </c>
      <c r="D22" s="101">
        <v>661</v>
      </c>
      <c r="E22" s="101">
        <v>10</v>
      </c>
      <c r="F22" s="101" t="s">
        <v>63</v>
      </c>
      <c r="G22" s="101" t="s">
        <v>63</v>
      </c>
      <c r="H22" s="101">
        <v>2515</v>
      </c>
      <c r="I22" s="101">
        <v>37</v>
      </c>
      <c r="J22" s="55">
        <v>4540</v>
      </c>
      <c r="K22" s="101">
        <v>112</v>
      </c>
      <c r="L22" s="101">
        <v>25</v>
      </c>
      <c r="M22" s="101">
        <v>39</v>
      </c>
      <c r="N22" s="102">
        <v>176</v>
      </c>
      <c r="O22" s="55">
        <v>4716</v>
      </c>
      <c r="P22" s="108">
        <v>2</v>
      </c>
      <c r="Q22" s="101">
        <v>3</v>
      </c>
      <c r="R22" s="101">
        <v>504</v>
      </c>
      <c r="S22" s="101" t="s">
        <v>63</v>
      </c>
      <c r="T22" s="101">
        <v>1</v>
      </c>
      <c r="U22" s="102">
        <v>520</v>
      </c>
      <c r="V22" s="49">
        <v>492</v>
      </c>
      <c r="W22" s="101" t="s">
        <v>63</v>
      </c>
      <c r="X22" s="101" t="s">
        <v>63</v>
      </c>
      <c r="Y22" s="103" t="s">
        <v>106</v>
      </c>
      <c r="Z22" s="103" t="s">
        <v>106</v>
      </c>
      <c r="AA22" s="431" t="s">
        <v>106</v>
      </c>
      <c r="AB22" s="101" t="s">
        <v>63</v>
      </c>
      <c r="AC22" s="259">
        <v>85</v>
      </c>
      <c r="AD22" s="103" t="s">
        <v>106</v>
      </c>
      <c r="AE22" s="103">
        <v>27</v>
      </c>
      <c r="AF22" s="101"/>
      <c r="AG22" s="103"/>
      <c r="AH22" s="103"/>
      <c r="AI22" s="101" t="s">
        <v>63</v>
      </c>
      <c r="AJ22" s="261"/>
    </row>
    <row r="23" spans="1:36" ht="12.75" x14ac:dyDescent="0.2">
      <c r="A23" s="253" t="s">
        <v>70</v>
      </c>
      <c r="B23" s="50">
        <v>76.7</v>
      </c>
      <c r="C23" s="29" t="s">
        <v>63</v>
      </c>
      <c r="D23" s="29" t="s">
        <v>63</v>
      </c>
      <c r="E23" s="29">
        <v>297</v>
      </c>
      <c r="F23" s="29">
        <v>2</v>
      </c>
      <c r="G23" s="29">
        <v>6</v>
      </c>
      <c r="H23" s="29">
        <v>357</v>
      </c>
      <c r="I23" s="29">
        <v>22</v>
      </c>
      <c r="J23" s="54">
        <v>760.7</v>
      </c>
      <c r="K23" s="29">
        <v>0.7</v>
      </c>
      <c r="L23" s="29" t="s">
        <v>63</v>
      </c>
      <c r="M23" s="29">
        <v>33.299999999999997</v>
      </c>
      <c r="N23" s="97">
        <v>34</v>
      </c>
      <c r="O23" s="54">
        <v>794.7</v>
      </c>
      <c r="P23" s="29">
        <v>1</v>
      </c>
      <c r="Q23" s="29">
        <v>2.9</v>
      </c>
      <c r="R23" s="29">
        <v>8.6999999999999993</v>
      </c>
      <c r="S23" s="29">
        <v>1</v>
      </c>
      <c r="T23" s="29" t="s">
        <v>63</v>
      </c>
      <c r="U23" s="97">
        <v>15</v>
      </c>
      <c r="V23" s="50" t="s">
        <v>122</v>
      </c>
      <c r="W23" s="29" t="s">
        <v>63</v>
      </c>
      <c r="X23" s="29" t="s">
        <v>63</v>
      </c>
      <c r="Y23" s="30" t="s">
        <v>106</v>
      </c>
      <c r="Z23" s="30" t="s">
        <v>106</v>
      </c>
      <c r="AA23" s="430" t="s">
        <v>106</v>
      </c>
      <c r="AB23" s="29" t="s">
        <v>63</v>
      </c>
      <c r="AC23" s="258">
        <v>2.2000000000000002</v>
      </c>
      <c r="AD23" s="30" t="s">
        <v>106</v>
      </c>
      <c r="AE23" s="30">
        <v>15</v>
      </c>
      <c r="AF23" s="29"/>
      <c r="AG23" s="30"/>
      <c r="AH23" s="30"/>
      <c r="AI23" s="29" t="s">
        <v>63</v>
      </c>
      <c r="AJ23" s="262"/>
    </row>
    <row r="24" spans="1:36" ht="12.75" x14ac:dyDescent="0.2">
      <c r="A24" s="256" t="s">
        <v>71</v>
      </c>
      <c r="B24" s="49">
        <v>261</v>
      </c>
      <c r="C24" s="101" t="s">
        <v>63</v>
      </c>
      <c r="D24" s="101">
        <v>17.399999999999999</v>
      </c>
      <c r="E24" s="101">
        <v>308</v>
      </c>
      <c r="F24" s="101" t="s">
        <v>63</v>
      </c>
      <c r="G24" s="101">
        <v>9</v>
      </c>
      <c r="H24" s="101">
        <v>291</v>
      </c>
      <c r="I24" s="101">
        <v>13</v>
      </c>
      <c r="J24" s="55">
        <v>900</v>
      </c>
      <c r="K24" s="101" t="s">
        <v>63</v>
      </c>
      <c r="L24" s="101" t="s">
        <v>63</v>
      </c>
      <c r="M24" s="101">
        <v>29</v>
      </c>
      <c r="N24" s="102">
        <v>29</v>
      </c>
      <c r="O24" s="55">
        <v>928.4</v>
      </c>
      <c r="P24" s="101" t="s">
        <v>63</v>
      </c>
      <c r="Q24" s="101">
        <v>4.5999999999999996</v>
      </c>
      <c r="R24" s="101">
        <v>60.3</v>
      </c>
      <c r="S24" s="101" t="s">
        <v>63</v>
      </c>
      <c r="T24" s="101" t="s">
        <v>63</v>
      </c>
      <c r="U24" s="102">
        <v>65.099999999999994</v>
      </c>
      <c r="V24" s="49" t="s">
        <v>63</v>
      </c>
      <c r="W24" s="101" t="s">
        <v>63</v>
      </c>
      <c r="X24" s="101" t="s">
        <v>63</v>
      </c>
      <c r="Y24" s="103" t="s">
        <v>106</v>
      </c>
      <c r="Z24" s="103" t="s">
        <v>106</v>
      </c>
      <c r="AA24" s="431" t="s">
        <v>106</v>
      </c>
      <c r="AB24" s="101" t="s">
        <v>63</v>
      </c>
      <c r="AC24" s="101" t="s">
        <v>63</v>
      </c>
      <c r="AD24" s="103" t="s">
        <v>106</v>
      </c>
      <c r="AE24" s="103">
        <v>8</v>
      </c>
      <c r="AF24" s="101"/>
      <c r="AG24" s="101"/>
      <c r="AH24" s="101"/>
      <c r="AI24" s="101" t="s">
        <v>63</v>
      </c>
      <c r="AJ24" s="261"/>
    </row>
    <row r="25" spans="1:36" ht="12.75" x14ac:dyDescent="0.2">
      <c r="A25" s="253" t="s">
        <v>97</v>
      </c>
      <c r="B25" s="50">
        <v>720</v>
      </c>
      <c r="C25" s="29" t="s">
        <v>63</v>
      </c>
      <c r="D25" s="29" t="s">
        <v>63</v>
      </c>
      <c r="E25" s="29">
        <v>215</v>
      </c>
      <c r="F25" s="29">
        <v>9</v>
      </c>
      <c r="G25" s="29">
        <v>24.9</v>
      </c>
      <c r="H25" s="29">
        <v>96</v>
      </c>
      <c r="I25" s="29" t="s">
        <v>63</v>
      </c>
      <c r="J25" s="54">
        <v>1067</v>
      </c>
      <c r="K25" s="260">
        <v>70</v>
      </c>
      <c r="L25" s="29">
        <v>104</v>
      </c>
      <c r="M25" s="29">
        <v>252</v>
      </c>
      <c r="N25" s="97">
        <v>426</v>
      </c>
      <c r="O25" s="54">
        <v>1492.9</v>
      </c>
      <c r="P25" s="29">
        <v>26</v>
      </c>
      <c r="Q25" s="29">
        <v>4.3</v>
      </c>
      <c r="R25" s="260">
        <v>111</v>
      </c>
      <c r="S25" s="29">
        <v>16</v>
      </c>
      <c r="T25" s="29" t="s">
        <v>63</v>
      </c>
      <c r="U25" s="97">
        <v>182</v>
      </c>
      <c r="V25" s="50" t="s">
        <v>63</v>
      </c>
      <c r="W25" s="29" t="s">
        <v>63</v>
      </c>
      <c r="X25" s="29" t="s">
        <v>63</v>
      </c>
      <c r="Y25" s="30" t="s">
        <v>106</v>
      </c>
      <c r="Z25" s="30" t="s">
        <v>106</v>
      </c>
      <c r="AA25" s="430" t="s">
        <v>106</v>
      </c>
      <c r="AB25" s="29">
        <v>3</v>
      </c>
      <c r="AC25" s="29">
        <v>6.5</v>
      </c>
      <c r="AD25" s="30" t="s">
        <v>106</v>
      </c>
      <c r="AE25" s="30">
        <v>43</v>
      </c>
      <c r="AF25" s="29"/>
      <c r="AG25" s="29"/>
      <c r="AH25" s="29"/>
      <c r="AI25" s="29" t="s">
        <v>63</v>
      </c>
      <c r="AJ25" s="262"/>
    </row>
    <row r="26" spans="1:36" ht="12.75" x14ac:dyDescent="0.2">
      <c r="A26" s="256" t="s">
        <v>72</v>
      </c>
      <c r="B26" s="49">
        <v>1540</v>
      </c>
      <c r="C26" s="101">
        <v>1243</v>
      </c>
      <c r="D26" s="101">
        <v>309</v>
      </c>
      <c r="E26" s="101">
        <v>1288</v>
      </c>
      <c r="F26" s="101">
        <v>788</v>
      </c>
      <c r="G26" s="101">
        <v>24</v>
      </c>
      <c r="H26" s="101">
        <v>255</v>
      </c>
      <c r="I26" s="101" t="s">
        <v>63</v>
      </c>
      <c r="J26" s="55">
        <v>5447</v>
      </c>
      <c r="K26" s="101">
        <v>959</v>
      </c>
      <c r="L26" s="101">
        <v>891</v>
      </c>
      <c r="M26" s="101">
        <v>942</v>
      </c>
      <c r="N26" s="102">
        <v>2792</v>
      </c>
      <c r="O26" s="55">
        <v>8239</v>
      </c>
      <c r="P26" s="101">
        <v>848</v>
      </c>
      <c r="Q26" s="101">
        <v>87</v>
      </c>
      <c r="R26" s="101">
        <v>4</v>
      </c>
      <c r="S26" s="101">
        <v>11</v>
      </c>
      <c r="T26" s="101">
        <v>19</v>
      </c>
      <c r="U26" s="102">
        <v>1624</v>
      </c>
      <c r="V26" s="49">
        <v>545</v>
      </c>
      <c r="W26" s="101" t="s">
        <v>63</v>
      </c>
      <c r="X26" s="259">
        <v>2</v>
      </c>
      <c r="Y26" s="103">
        <v>2</v>
      </c>
      <c r="Z26" s="103" t="s">
        <v>106</v>
      </c>
      <c r="AA26" s="431">
        <v>38.1</v>
      </c>
      <c r="AB26" s="103">
        <v>112</v>
      </c>
      <c r="AC26" s="259">
        <v>423</v>
      </c>
      <c r="AD26" s="103">
        <v>125</v>
      </c>
      <c r="AE26" s="103">
        <v>40</v>
      </c>
      <c r="AF26" s="103">
        <v>21</v>
      </c>
      <c r="AG26" s="103">
        <v>114</v>
      </c>
      <c r="AH26" s="103">
        <v>47</v>
      </c>
      <c r="AI26" s="103">
        <v>419</v>
      </c>
      <c r="AJ26" s="257">
        <v>18</v>
      </c>
    </row>
    <row r="27" spans="1:36" ht="12.75" x14ac:dyDescent="0.2">
      <c r="A27" s="253" t="s">
        <v>73</v>
      </c>
      <c r="B27" s="50">
        <v>213</v>
      </c>
      <c r="C27" s="29">
        <v>2</v>
      </c>
      <c r="D27" s="29" t="s">
        <v>63</v>
      </c>
      <c r="E27" s="29" t="s">
        <v>63</v>
      </c>
      <c r="F27" s="29" t="s">
        <v>63</v>
      </c>
      <c r="G27" s="29" t="s">
        <v>63</v>
      </c>
      <c r="H27" s="29" t="s">
        <v>63</v>
      </c>
      <c r="I27" s="29" t="s">
        <v>63</v>
      </c>
      <c r="J27" s="54">
        <v>216</v>
      </c>
      <c r="K27" s="29" t="s">
        <v>63</v>
      </c>
      <c r="L27" s="29">
        <v>2</v>
      </c>
      <c r="M27" s="29">
        <v>2</v>
      </c>
      <c r="N27" s="97">
        <v>4</v>
      </c>
      <c r="O27" s="54">
        <v>220</v>
      </c>
      <c r="P27" s="29">
        <v>2</v>
      </c>
      <c r="Q27" s="29">
        <v>0.6</v>
      </c>
      <c r="R27" s="29" t="s">
        <v>63</v>
      </c>
      <c r="S27" s="29" t="s">
        <v>63</v>
      </c>
      <c r="T27" s="29" t="s">
        <v>63</v>
      </c>
      <c r="U27" s="97">
        <v>1.9</v>
      </c>
      <c r="V27" s="50" t="s">
        <v>122</v>
      </c>
      <c r="W27" s="29" t="s">
        <v>63</v>
      </c>
      <c r="X27" s="29" t="s">
        <v>63</v>
      </c>
      <c r="Y27" s="30">
        <v>37</v>
      </c>
      <c r="Z27" s="30" t="s">
        <v>106</v>
      </c>
      <c r="AA27" s="430">
        <v>534.20000000000005</v>
      </c>
      <c r="AB27" s="30">
        <v>59</v>
      </c>
      <c r="AC27" s="258">
        <v>3</v>
      </c>
      <c r="AD27" s="30" t="s">
        <v>106</v>
      </c>
      <c r="AE27" s="29">
        <v>1</v>
      </c>
      <c r="AF27" s="30">
        <v>172</v>
      </c>
      <c r="AG27" s="30"/>
      <c r="AH27" s="30">
        <v>6</v>
      </c>
      <c r="AI27" s="30">
        <v>788</v>
      </c>
      <c r="AJ27" s="255">
        <v>2</v>
      </c>
    </row>
    <row r="28" spans="1:36" ht="12.75" x14ac:dyDescent="0.2">
      <c r="A28" s="256" t="s">
        <v>74</v>
      </c>
      <c r="B28" s="49">
        <v>1603</v>
      </c>
      <c r="C28" s="101">
        <v>432</v>
      </c>
      <c r="D28" s="101">
        <v>162</v>
      </c>
      <c r="E28" s="101">
        <v>831</v>
      </c>
      <c r="F28" s="101" t="s">
        <v>63</v>
      </c>
      <c r="G28" s="101">
        <v>253</v>
      </c>
      <c r="H28" s="101">
        <v>4341</v>
      </c>
      <c r="I28" s="101">
        <v>79</v>
      </c>
      <c r="J28" s="55">
        <v>7701</v>
      </c>
      <c r="K28" s="101">
        <v>3112</v>
      </c>
      <c r="L28" s="101">
        <v>488</v>
      </c>
      <c r="M28" s="101">
        <v>1562</v>
      </c>
      <c r="N28" s="102">
        <v>5162</v>
      </c>
      <c r="O28" s="55">
        <v>12863</v>
      </c>
      <c r="P28" s="101">
        <v>202</v>
      </c>
      <c r="Q28" s="101">
        <v>291</v>
      </c>
      <c r="R28" s="101">
        <v>745</v>
      </c>
      <c r="S28" s="101">
        <v>125</v>
      </c>
      <c r="T28" s="101">
        <v>0.7</v>
      </c>
      <c r="U28" s="102">
        <v>7030</v>
      </c>
      <c r="V28" s="49">
        <v>650</v>
      </c>
      <c r="W28" s="101">
        <v>5</v>
      </c>
      <c r="X28" s="259">
        <v>0.6</v>
      </c>
      <c r="Y28" s="103" t="s">
        <v>106</v>
      </c>
      <c r="Z28" s="103" t="s">
        <v>106</v>
      </c>
      <c r="AA28" s="431" t="s">
        <v>106</v>
      </c>
      <c r="AB28" s="103">
        <v>38</v>
      </c>
      <c r="AC28" s="259">
        <v>65</v>
      </c>
      <c r="AD28" s="103" t="s">
        <v>106</v>
      </c>
      <c r="AE28" s="103">
        <v>62</v>
      </c>
      <c r="AF28" s="101"/>
      <c r="AG28" s="103">
        <v>54</v>
      </c>
      <c r="AH28" s="101"/>
      <c r="AI28" s="101" t="s">
        <v>63</v>
      </c>
      <c r="AJ28" s="257"/>
    </row>
    <row r="29" spans="1:36" ht="12.75" x14ac:dyDescent="0.2">
      <c r="A29" s="253" t="s">
        <v>75</v>
      </c>
      <c r="B29" s="50">
        <v>1518</v>
      </c>
      <c r="C29" s="29">
        <v>4060</v>
      </c>
      <c r="D29" s="29">
        <v>1035</v>
      </c>
      <c r="E29" s="29">
        <v>891</v>
      </c>
      <c r="F29" s="29">
        <v>120</v>
      </c>
      <c r="G29" s="29">
        <v>58</v>
      </c>
      <c r="H29" s="29">
        <v>1307</v>
      </c>
      <c r="I29" s="29">
        <v>2</v>
      </c>
      <c r="J29" s="54">
        <v>8991</v>
      </c>
      <c r="K29" s="29">
        <v>1438</v>
      </c>
      <c r="L29" s="29">
        <v>1302</v>
      </c>
      <c r="M29" s="29">
        <v>1298</v>
      </c>
      <c r="N29" s="97">
        <v>4038</v>
      </c>
      <c r="O29" s="54">
        <v>13029</v>
      </c>
      <c r="P29" s="29">
        <v>357</v>
      </c>
      <c r="Q29" s="29">
        <v>56</v>
      </c>
      <c r="R29" s="29">
        <v>8</v>
      </c>
      <c r="S29" s="29">
        <v>39</v>
      </c>
      <c r="T29" s="29">
        <v>10</v>
      </c>
      <c r="U29" s="97">
        <v>3615</v>
      </c>
      <c r="V29" s="50">
        <v>3942</v>
      </c>
      <c r="W29" s="29" t="s">
        <v>63</v>
      </c>
      <c r="X29" s="258">
        <v>18</v>
      </c>
      <c r="Y29" s="30" t="s">
        <v>106</v>
      </c>
      <c r="Z29" s="30" t="s">
        <v>106</v>
      </c>
      <c r="AA29" s="430">
        <v>1.2</v>
      </c>
      <c r="AB29" s="30">
        <v>82</v>
      </c>
      <c r="AC29" s="258">
        <v>965</v>
      </c>
      <c r="AD29" s="30">
        <v>2</v>
      </c>
      <c r="AE29" s="29">
        <v>18</v>
      </c>
      <c r="AF29" s="29"/>
      <c r="AG29" s="30">
        <v>35</v>
      </c>
      <c r="AH29" s="30"/>
      <c r="AI29" s="30">
        <v>21</v>
      </c>
      <c r="AJ29" s="255">
        <v>14</v>
      </c>
    </row>
    <row r="30" spans="1:36" ht="12.75" x14ac:dyDescent="0.2">
      <c r="A30" s="256" t="s">
        <v>76</v>
      </c>
      <c r="B30" s="49">
        <v>213</v>
      </c>
      <c r="C30" s="101" t="s">
        <v>63</v>
      </c>
      <c r="D30" s="101" t="s">
        <v>63</v>
      </c>
      <c r="E30" s="101">
        <v>22</v>
      </c>
      <c r="F30" s="101" t="s">
        <v>63</v>
      </c>
      <c r="G30" s="101" t="s">
        <v>63</v>
      </c>
      <c r="H30" s="101">
        <v>2</v>
      </c>
      <c r="I30" s="101" t="s">
        <v>63</v>
      </c>
      <c r="J30" s="55">
        <v>237</v>
      </c>
      <c r="K30" s="101" t="s">
        <v>63</v>
      </c>
      <c r="L30" s="101" t="s">
        <v>63</v>
      </c>
      <c r="M30" s="101">
        <v>27</v>
      </c>
      <c r="N30" s="102">
        <v>27</v>
      </c>
      <c r="O30" s="55">
        <v>264</v>
      </c>
      <c r="P30" s="101">
        <v>2</v>
      </c>
      <c r="Q30" s="101">
        <v>2</v>
      </c>
      <c r="R30" s="101">
        <v>27</v>
      </c>
      <c r="S30" s="101" t="s">
        <v>63</v>
      </c>
      <c r="T30" s="101" t="s">
        <v>63</v>
      </c>
      <c r="U30" s="102">
        <v>35</v>
      </c>
      <c r="V30" s="49" t="s">
        <v>63</v>
      </c>
      <c r="W30" s="101" t="s">
        <v>63</v>
      </c>
      <c r="X30" s="101" t="s">
        <v>63</v>
      </c>
      <c r="Y30" s="103" t="s">
        <v>106</v>
      </c>
      <c r="Z30" s="103" t="s">
        <v>106</v>
      </c>
      <c r="AA30" s="431">
        <v>3</v>
      </c>
      <c r="AB30" s="101">
        <v>34</v>
      </c>
      <c r="AC30" s="101">
        <v>5</v>
      </c>
      <c r="AD30" s="103" t="s">
        <v>106</v>
      </c>
      <c r="AE30" s="101">
        <v>2</v>
      </c>
      <c r="AF30" s="101"/>
      <c r="AG30" s="103"/>
      <c r="AH30" s="103"/>
      <c r="AI30" s="101" t="s">
        <v>63</v>
      </c>
      <c r="AJ30" s="261"/>
    </row>
    <row r="31" spans="1:36" ht="12.75" x14ac:dyDescent="0.2">
      <c r="A31" s="253" t="s">
        <v>77</v>
      </c>
      <c r="B31" s="50">
        <v>108</v>
      </c>
      <c r="C31" s="29" t="s">
        <v>63</v>
      </c>
      <c r="D31" s="29" t="s">
        <v>63</v>
      </c>
      <c r="E31" s="29">
        <v>17</v>
      </c>
      <c r="F31" s="29" t="s">
        <v>63</v>
      </c>
      <c r="G31" s="29">
        <v>2.4</v>
      </c>
      <c r="H31" s="29" t="s">
        <v>63</v>
      </c>
      <c r="I31" s="29" t="s">
        <v>63</v>
      </c>
      <c r="J31" s="54">
        <v>128.4</v>
      </c>
      <c r="K31" s="29">
        <v>0.6</v>
      </c>
      <c r="L31" s="29">
        <v>0.8</v>
      </c>
      <c r="M31" s="29">
        <v>2.6</v>
      </c>
      <c r="N31" s="97">
        <v>4</v>
      </c>
      <c r="O31" s="54">
        <v>133.4</v>
      </c>
      <c r="P31" s="29" t="s">
        <v>63</v>
      </c>
      <c r="Q31" s="260">
        <v>1.6</v>
      </c>
      <c r="R31" s="29">
        <v>7.2</v>
      </c>
      <c r="S31" s="29" t="s">
        <v>63</v>
      </c>
      <c r="T31" s="29" t="s">
        <v>63</v>
      </c>
      <c r="U31" s="97">
        <v>9.9</v>
      </c>
      <c r="V31" s="50" t="s">
        <v>122</v>
      </c>
      <c r="W31" s="29">
        <v>3.9</v>
      </c>
      <c r="X31" s="258">
        <v>4.2</v>
      </c>
      <c r="Y31" s="30" t="s">
        <v>106</v>
      </c>
      <c r="Z31" s="30" t="s">
        <v>106</v>
      </c>
      <c r="AA31" s="430">
        <v>10.6</v>
      </c>
      <c r="AB31" s="29">
        <v>6</v>
      </c>
      <c r="AC31" s="29" t="s">
        <v>63</v>
      </c>
      <c r="AD31" s="30">
        <v>1</v>
      </c>
      <c r="AE31" s="29">
        <v>18</v>
      </c>
      <c r="AF31" s="30"/>
      <c r="AG31" s="30"/>
      <c r="AH31" s="30">
        <v>9</v>
      </c>
      <c r="AI31" s="29" t="s">
        <v>63</v>
      </c>
      <c r="AJ31" s="255">
        <v>2</v>
      </c>
    </row>
    <row r="32" spans="1:36" ht="12.75" x14ac:dyDescent="0.2">
      <c r="A32" s="256" t="s">
        <v>78</v>
      </c>
      <c r="B32" s="49">
        <v>41</v>
      </c>
      <c r="C32" s="101" t="s">
        <v>63</v>
      </c>
      <c r="D32" s="101" t="s">
        <v>63</v>
      </c>
      <c r="E32" s="101">
        <v>8.5</v>
      </c>
      <c r="F32" s="101" t="s">
        <v>63</v>
      </c>
      <c r="G32" s="101" t="s">
        <v>63</v>
      </c>
      <c r="H32" s="101" t="s">
        <v>63</v>
      </c>
      <c r="I32" s="101" t="s">
        <v>63</v>
      </c>
      <c r="J32" s="55">
        <v>49.5</v>
      </c>
      <c r="K32" s="101" t="s">
        <v>63</v>
      </c>
      <c r="L32" s="101" t="s">
        <v>63</v>
      </c>
      <c r="M32" s="101">
        <v>3.9</v>
      </c>
      <c r="N32" s="102">
        <v>3.9</v>
      </c>
      <c r="O32" s="55">
        <v>54.4</v>
      </c>
      <c r="P32" s="101" t="s">
        <v>63</v>
      </c>
      <c r="Q32" s="101">
        <v>1.1000000000000001</v>
      </c>
      <c r="R32" s="101" t="s">
        <v>63</v>
      </c>
      <c r="S32" s="101" t="s">
        <v>63</v>
      </c>
      <c r="T32" s="101" t="s">
        <v>63</v>
      </c>
      <c r="U32" s="102">
        <v>2.8</v>
      </c>
      <c r="V32" s="49" t="s">
        <v>122</v>
      </c>
      <c r="W32" s="101" t="s">
        <v>63</v>
      </c>
      <c r="X32" s="101" t="s">
        <v>63</v>
      </c>
      <c r="Y32" s="103">
        <v>22</v>
      </c>
      <c r="Z32" s="103" t="s">
        <v>106</v>
      </c>
      <c r="AA32" s="431">
        <v>0.9</v>
      </c>
      <c r="AB32" s="101">
        <v>10</v>
      </c>
      <c r="AC32" s="259">
        <v>1.4</v>
      </c>
      <c r="AD32" s="103" t="s">
        <v>106</v>
      </c>
      <c r="AE32" s="101" t="s">
        <v>63</v>
      </c>
      <c r="AF32" s="101"/>
      <c r="AG32" s="103"/>
      <c r="AH32" s="103"/>
      <c r="AI32" s="101" t="s">
        <v>63</v>
      </c>
      <c r="AJ32" s="257">
        <v>5</v>
      </c>
    </row>
    <row r="33" spans="1:36" ht="12.75" x14ac:dyDescent="0.2">
      <c r="A33" s="253" t="s">
        <v>79</v>
      </c>
      <c r="B33" s="50">
        <v>181</v>
      </c>
      <c r="C33" s="29" t="s">
        <v>63</v>
      </c>
      <c r="D33" s="29">
        <v>1</v>
      </c>
      <c r="E33" s="260">
        <v>68.099999999999994</v>
      </c>
      <c r="F33" s="29" t="s">
        <v>63</v>
      </c>
      <c r="G33" s="29">
        <v>9.6999999999999993</v>
      </c>
      <c r="H33" s="29">
        <v>3</v>
      </c>
      <c r="I33" s="29">
        <v>1</v>
      </c>
      <c r="J33" s="54">
        <v>263.8</v>
      </c>
      <c r="K33" s="29">
        <v>0.6</v>
      </c>
      <c r="L33" s="29">
        <v>3</v>
      </c>
      <c r="M33" s="29">
        <v>29.9</v>
      </c>
      <c r="N33" s="97">
        <v>33.5</v>
      </c>
      <c r="O33" s="54">
        <v>299.3</v>
      </c>
      <c r="P33" s="29">
        <v>0.7</v>
      </c>
      <c r="Q33" s="29">
        <v>4</v>
      </c>
      <c r="R33" s="29">
        <v>27</v>
      </c>
      <c r="S33" s="29">
        <v>6</v>
      </c>
      <c r="T33" s="29" t="s">
        <v>63</v>
      </c>
      <c r="U33" s="97">
        <v>64</v>
      </c>
      <c r="V33" s="50" t="s">
        <v>122</v>
      </c>
      <c r="W33" s="29">
        <v>3</v>
      </c>
      <c r="X33" s="29">
        <v>2</v>
      </c>
      <c r="Y33" s="30" t="s">
        <v>106</v>
      </c>
      <c r="Z33" s="30" t="s">
        <v>106</v>
      </c>
      <c r="AA33" s="430">
        <v>5.3</v>
      </c>
      <c r="AB33" s="29">
        <v>3</v>
      </c>
      <c r="AC33" s="258">
        <v>4</v>
      </c>
      <c r="AD33" s="30" t="s">
        <v>106</v>
      </c>
      <c r="AE33" s="29">
        <v>2</v>
      </c>
      <c r="AF33" s="29"/>
      <c r="AG33" s="30"/>
      <c r="AH33" s="30"/>
      <c r="AI33" s="30">
        <v>0.9</v>
      </c>
      <c r="AJ33" s="262"/>
    </row>
    <row r="34" spans="1:36" ht="12.75" x14ac:dyDescent="0.2">
      <c r="A34" s="256" t="s">
        <v>80</v>
      </c>
      <c r="B34" s="49">
        <v>4226</v>
      </c>
      <c r="C34" s="101">
        <v>9</v>
      </c>
      <c r="D34" s="101">
        <v>3</v>
      </c>
      <c r="E34" s="101">
        <v>117</v>
      </c>
      <c r="F34" s="101">
        <v>66</v>
      </c>
      <c r="G34" s="101">
        <v>16</v>
      </c>
      <c r="H34" s="101">
        <v>3</v>
      </c>
      <c r="I34" s="101" t="s">
        <v>63</v>
      </c>
      <c r="J34" s="55">
        <v>4440</v>
      </c>
      <c r="K34" s="101">
        <v>42</v>
      </c>
      <c r="L34" s="101">
        <v>135</v>
      </c>
      <c r="M34" s="101">
        <v>702</v>
      </c>
      <c r="N34" s="102">
        <v>879</v>
      </c>
      <c r="O34" s="55">
        <v>5319</v>
      </c>
      <c r="P34" s="101">
        <v>73</v>
      </c>
      <c r="Q34" s="101">
        <v>52</v>
      </c>
      <c r="R34" s="101">
        <v>16</v>
      </c>
      <c r="S34" s="101">
        <v>21</v>
      </c>
      <c r="T34" s="101">
        <v>15</v>
      </c>
      <c r="U34" s="102">
        <v>290</v>
      </c>
      <c r="V34" s="49">
        <v>74</v>
      </c>
      <c r="W34" s="101">
        <v>2.9</v>
      </c>
      <c r="X34" s="259">
        <v>16</v>
      </c>
      <c r="Y34" s="103" t="s">
        <v>106</v>
      </c>
      <c r="Z34" s="103" t="s">
        <v>106</v>
      </c>
      <c r="AA34" s="431">
        <v>0.7</v>
      </c>
      <c r="AB34" s="101">
        <v>27</v>
      </c>
      <c r="AC34" s="259">
        <v>13</v>
      </c>
      <c r="AD34" s="103">
        <v>2</v>
      </c>
      <c r="AE34" s="101">
        <v>14</v>
      </c>
      <c r="AF34" s="101"/>
      <c r="AG34" s="103">
        <v>76</v>
      </c>
      <c r="AH34" s="103">
        <v>17</v>
      </c>
      <c r="AI34" s="103">
        <v>51</v>
      </c>
      <c r="AJ34" s="257">
        <v>27</v>
      </c>
    </row>
    <row r="35" spans="1:36" ht="12.75" x14ac:dyDescent="0.2">
      <c r="A35" s="253" t="s">
        <v>81</v>
      </c>
      <c r="B35" s="50">
        <v>2831</v>
      </c>
      <c r="C35" s="29" t="s">
        <v>63</v>
      </c>
      <c r="D35" s="29">
        <v>3</v>
      </c>
      <c r="E35" s="29">
        <v>133</v>
      </c>
      <c r="F35" s="29" t="s">
        <v>63</v>
      </c>
      <c r="G35" s="29" t="s">
        <v>63</v>
      </c>
      <c r="H35" s="29">
        <v>3510</v>
      </c>
      <c r="I35" s="29">
        <v>12</v>
      </c>
      <c r="J35" s="54">
        <v>6489</v>
      </c>
      <c r="K35" s="29">
        <v>2</v>
      </c>
      <c r="L35" s="29">
        <v>4</v>
      </c>
      <c r="M35" s="29">
        <v>15</v>
      </c>
      <c r="N35" s="97">
        <v>21</v>
      </c>
      <c r="O35" s="54">
        <v>6510</v>
      </c>
      <c r="P35" s="29">
        <v>2</v>
      </c>
      <c r="Q35" s="29">
        <v>6</v>
      </c>
      <c r="R35" s="29">
        <v>31</v>
      </c>
      <c r="S35" s="29" t="s">
        <v>63</v>
      </c>
      <c r="T35" s="29" t="s">
        <v>63</v>
      </c>
      <c r="U35" s="97">
        <v>54</v>
      </c>
      <c r="V35" s="50">
        <v>530</v>
      </c>
      <c r="W35" s="29" t="s">
        <v>63</v>
      </c>
      <c r="X35" s="29" t="s">
        <v>63</v>
      </c>
      <c r="Y35" s="30" t="s">
        <v>106</v>
      </c>
      <c r="Z35" s="30" t="s">
        <v>106</v>
      </c>
      <c r="AA35" s="430" t="s">
        <v>106</v>
      </c>
      <c r="AB35" s="29" t="s">
        <v>63</v>
      </c>
      <c r="AC35" s="258">
        <v>70</v>
      </c>
      <c r="AD35" s="30" t="s">
        <v>106</v>
      </c>
      <c r="AE35" s="30">
        <v>84</v>
      </c>
      <c r="AF35" s="29"/>
      <c r="AG35" s="30">
        <v>11</v>
      </c>
      <c r="AH35" s="29"/>
      <c r="AI35" s="29" t="s">
        <v>63</v>
      </c>
      <c r="AJ35" s="262"/>
    </row>
    <row r="36" spans="1:36" ht="12.75" x14ac:dyDescent="0.2">
      <c r="A36" s="256" t="s">
        <v>82</v>
      </c>
      <c r="B36" s="49">
        <v>131</v>
      </c>
      <c r="C36" s="101">
        <v>727</v>
      </c>
      <c r="D36" s="101">
        <v>5489</v>
      </c>
      <c r="E36" s="101">
        <v>1143</v>
      </c>
      <c r="F36" s="101" t="s">
        <v>63</v>
      </c>
      <c r="G36" s="101">
        <v>17</v>
      </c>
      <c r="H36" s="101">
        <v>2479</v>
      </c>
      <c r="I36" s="101">
        <v>328</v>
      </c>
      <c r="J36" s="55">
        <v>10315</v>
      </c>
      <c r="K36" s="101">
        <v>1783</v>
      </c>
      <c r="L36" s="101">
        <v>21</v>
      </c>
      <c r="M36" s="101">
        <v>2957</v>
      </c>
      <c r="N36" s="102">
        <v>4761</v>
      </c>
      <c r="O36" s="55">
        <v>15075</v>
      </c>
      <c r="P36" s="101">
        <v>347</v>
      </c>
      <c r="Q36" s="101">
        <v>547</v>
      </c>
      <c r="R36" s="101">
        <v>3679</v>
      </c>
      <c r="S36" s="101">
        <v>2</v>
      </c>
      <c r="T36" s="101">
        <v>149</v>
      </c>
      <c r="U36" s="102">
        <v>5488</v>
      </c>
      <c r="V36" s="49">
        <v>335</v>
      </c>
      <c r="W36" s="101" t="s">
        <v>63</v>
      </c>
      <c r="X36" s="101" t="s">
        <v>63</v>
      </c>
      <c r="Y36" s="103" t="s">
        <v>106</v>
      </c>
      <c r="Z36" s="103" t="s">
        <v>106</v>
      </c>
      <c r="AA36" s="431" t="s">
        <v>106</v>
      </c>
      <c r="AB36" s="101" t="s">
        <v>63</v>
      </c>
      <c r="AC36" s="259">
        <v>6</v>
      </c>
      <c r="AD36" s="103" t="s">
        <v>106</v>
      </c>
      <c r="AE36" s="101">
        <v>11</v>
      </c>
      <c r="AF36" s="101"/>
      <c r="AG36" s="103">
        <v>13</v>
      </c>
      <c r="AH36" s="101"/>
      <c r="AI36" s="101" t="s">
        <v>63</v>
      </c>
      <c r="AJ36" s="261"/>
    </row>
    <row r="37" spans="1:36" ht="12.75" x14ac:dyDescent="0.2">
      <c r="A37" s="253" t="s">
        <v>83</v>
      </c>
      <c r="B37" s="50">
        <v>12</v>
      </c>
      <c r="C37" s="29" t="s">
        <v>63</v>
      </c>
      <c r="D37" s="29" t="s">
        <v>63</v>
      </c>
      <c r="E37" s="29">
        <v>39.5</v>
      </c>
      <c r="F37" s="29">
        <v>3</v>
      </c>
      <c r="G37" s="29">
        <v>4</v>
      </c>
      <c r="H37" s="29">
        <v>3</v>
      </c>
      <c r="I37" s="29">
        <v>1</v>
      </c>
      <c r="J37" s="54">
        <v>62.5</v>
      </c>
      <c r="K37" s="29" t="s">
        <v>63</v>
      </c>
      <c r="L37" s="29" t="s">
        <v>63</v>
      </c>
      <c r="M37" s="29">
        <v>13.2</v>
      </c>
      <c r="N37" s="97">
        <v>13.2</v>
      </c>
      <c r="O37" s="54">
        <v>75.7</v>
      </c>
      <c r="P37" s="29" t="s">
        <v>63</v>
      </c>
      <c r="Q37" s="29" t="s">
        <v>63</v>
      </c>
      <c r="R37" s="29">
        <v>5</v>
      </c>
      <c r="S37" s="29" t="s">
        <v>63</v>
      </c>
      <c r="T37" s="29" t="s">
        <v>63</v>
      </c>
      <c r="U37" s="97">
        <v>9.8000000000000007</v>
      </c>
      <c r="V37" s="50" t="s">
        <v>63</v>
      </c>
      <c r="W37" s="29" t="s">
        <v>63</v>
      </c>
      <c r="X37" s="29" t="s">
        <v>63</v>
      </c>
      <c r="Y37" s="30" t="s">
        <v>106</v>
      </c>
      <c r="Z37" s="30" t="s">
        <v>106</v>
      </c>
      <c r="AA37" s="430" t="s">
        <v>106</v>
      </c>
      <c r="AB37" s="29">
        <v>1</v>
      </c>
      <c r="AC37" s="29" t="s">
        <v>63</v>
      </c>
      <c r="AD37" s="30" t="s">
        <v>106</v>
      </c>
      <c r="AE37" s="29">
        <v>9</v>
      </c>
      <c r="AF37" s="29"/>
      <c r="AG37" s="30"/>
      <c r="AH37" s="30">
        <v>7</v>
      </c>
      <c r="AI37" s="29" t="s">
        <v>63</v>
      </c>
      <c r="AJ37" s="255"/>
    </row>
    <row r="38" spans="1:36" ht="12.75" x14ac:dyDescent="0.2">
      <c r="A38" s="256" t="s">
        <v>84</v>
      </c>
      <c r="B38" s="49">
        <v>1906</v>
      </c>
      <c r="C38" s="101">
        <v>244</v>
      </c>
      <c r="D38" s="101">
        <v>50</v>
      </c>
      <c r="E38" s="101">
        <v>231</v>
      </c>
      <c r="F38" s="101">
        <v>76</v>
      </c>
      <c r="G38" s="101">
        <v>32</v>
      </c>
      <c r="H38" s="101" t="s">
        <v>63</v>
      </c>
      <c r="I38" s="101" t="s">
        <v>63</v>
      </c>
      <c r="J38" s="55">
        <v>2537</v>
      </c>
      <c r="K38" s="101">
        <v>7.4</v>
      </c>
      <c r="L38" s="101">
        <v>36</v>
      </c>
      <c r="M38" s="101">
        <v>593.6</v>
      </c>
      <c r="N38" s="102">
        <v>637</v>
      </c>
      <c r="O38" s="55">
        <v>3174</v>
      </c>
      <c r="P38" s="101">
        <v>386</v>
      </c>
      <c r="Q38" s="101">
        <v>48</v>
      </c>
      <c r="R38" s="101" t="s">
        <v>63</v>
      </c>
      <c r="S38" s="101" t="s">
        <v>63</v>
      </c>
      <c r="T38" s="101">
        <v>6</v>
      </c>
      <c r="U38" s="102">
        <v>449</v>
      </c>
      <c r="V38" s="49">
        <v>122</v>
      </c>
      <c r="W38" s="101" t="s">
        <v>63</v>
      </c>
      <c r="X38" s="101" t="s">
        <v>63</v>
      </c>
      <c r="Y38" s="103">
        <v>80</v>
      </c>
      <c r="Z38" s="103" t="s">
        <v>106</v>
      </c>
      <c r="AA38" s="431">
        <v>19.8</v>
      </c>
      <c r="AB38" s="103">
        <v>125</v>
      </c>
      <c r="AC38" s="259">
        <v>316</v>
      </c>
      <c r="AD38" s="103">
        <v>5</v>
      </c>
      <c r="AE38" s="101">
        <v>5</v>
      </c>
      <c r="AF38" s="103">
        <v>3</v>
      </c>
      <c r="AG38" s="103">
        <v>54</v>
      </c>
      <c r="AH38" s="103"/>
      <c r="AI38" s="103">
        <v>390</v>
      </c>
      <c r="AJ38" s="257">
        <v>51</v>
      </c>
    </row>
    <row r="39" spans="1:36" ht="12.75" x14ac:dyDescent="0.2">
      <c r="A39" s="253" t="s">
        <v>85</v>
      </c>
      <c r="B39" s="50">
        <v>265</v>
      </c>
      <c r="C39" s="29" t="s">
        <v>63</v>
      </c>
      <c r="D39" s="29" t="s">
        <v>63</v>
      </c>
      <c r="E39" s="29">
        <v>3</v>
      </c>
      <c r="F39" s="29" t="s">
        <v>63</v>
      </c>
      <c r="G39" s="29" t="s">
        <v>63</v>
      </c>
      <c r="H39" s="29" t="s">
        <v>63</v>
      </c>
      <c r="I39" s="29" t="s">
        <v>63</v>
      </c>
      <c r="J39" s="54">
        <v>268</v>
      </c>
      <c r="K39" s="29" t="s">
        <v>63</v>
      </c>
      <c r="L39" s="29">
        <v>1</v>
      </c>
      <c r="M39" s="29">
        <v>6</v>
      </c>
      <c r="N39" s="97">
        <v>7</v>
      </c>
      <c r="O39" s="54">
        <v>275</v>
      </c>
      <c r="P39" s="29">
        <v>1</v>
      </c>
      <c r="Q39" s="29">
        <v>1.5</v>
      </c>
      <c r="R39" s="29">
        <v>1.5</v>
      </c>
      <c r="S39" s="29" t="s">
        <v>63</v>
      </c>
      <c r="T39" s="29" t="s">
        <v>63</v>
      </c>
      <c r="U39" s="97">
        <v>5</v>
      </c>
      <c r="V39" s="50" t="s">
        <v>122</v>
      </c>
      <c r="W39" s="29">
        <v>0.5</v>
      </c>
      <c r="X39" s="258">
        <v>0.8</v>
      </c>
      <c r="Y39" s="30" t="s">
        <v>106</v>
      </c>
      <c r="Z39" s="30" t="s">
        <v>106</v>
      </c>
      <c r="AA39" s="430">
        <v>59.3</v>
      </c>
      <c r="AB39" s="29">
        <v>8</v>
      </c>
      <c r="AC39" s="260">
        <v>0.9</v>
      </c>
      <c r="AD39" s="30" t="s">
        <v>106</v>
      </c>
      <c r="AE39" s="29">
        <v>6</v>
      </c>
      <c r="AF39" s="29"/>
      <c r="AG39" s="30"/>
      <c r="AH39" s="30"/>
      <c r="AI39" s="30">
        <v>5.8</v>
      </c>
      <c r="AJ39" s="255">
        <v>1</v>
      </c>
    </row>
    <row r="40" spans="1:36" ht="12.75" x14ac:dyDescent="0.2">
      <c r="A40" s="256" t="s">
        <v>86</v>
      </c>
      <c r="B40" s="49">
        <v>5657</v>
      </c>
      <c r="C40" s="101">
        <v>201</v>
      </c>
      <c r="D40" s="101">
        <v>935</v>
      </c>
      <c r="E40" s="101">
        <v>754</v>
      </c>
      <c r="F40" s="101" t="s">
        <v>63</v>
      </c>
      <c r="G40" s="101">
        <v>9</v>
      </c>
      <c r="H40" s="101">
        <v>9637</v>
      </c>
      <c r="I40" s="101">
        <v>162</v>
      </c>
      <c r="J40" s="55">
        <v>17355</v>
      </c>
      <c r="K40" s="101">
        <v>570</v>
      </c>
      <c r="L40" s="101">
        <v>344</v>
      </c>
      <c r="M40" s="101">
        <v>1535</v>
      </c>
      <c r="N40" s="102">
        <v>2449</v>
      </c>
      <c r="O40" s="55">
        <v>19804</v>
      </c>
      <c r="P40" s="101">
        <v>85</v>
      </c>
      <c r="Q40" s="101">
        <v>336</v>
      </c>
      <c r="R40" s="101">
        <v>604</v>
      </c>
      <c r="S40" s="101">
        <v>65</v>
      </c>
      <c r="T40" s="101" t="s">
        <v>63</v>
      </c>
      <c r="U40" s="102">
        <v>1105</v>
      </c>
      <c r="V40" s="49" t="s">
        <v>122</v>
      </c>
      <c r="W40" s="101" t="s">
        <v>63</v>
      </c>
      <c r="X40" s="101" t="s">
        <v>63</v>
      </c>
      <c r="Y40" s="103" t="s">
        <v>106</v>
      </c>
      <c r="Z40" s="103" t="s">
        <v>106</v>
      </c>
      <c r="AA40" s="431" t="s">
        <v>106</v>
      </c>
      <c r="AB40" s="101">
        <v>32</v>
      </c>
      <c r="AC40" s="259">
        <v>2125</v>
      </c>
      <c r="AD40" s="103">
        <v>26</v>
      </c>
      <c r="AE40" s="103">
        <v>557</v>
      </c>
      <c r="AF40" s="101"/>
      <c r="AG40" s="103"/>
      <c r="AH40" s="103"/>
      <c r="AI40" s="101" t="s">
        <v>63</v>
      </c>
      <c r="AJ40" s="257"/>
    </row>
    <row r="41" spans="1:36" ht="12.75" x14ac:dyDescent="0.2">
      <c r="A41" s="253" t="s">
        <v>114</v>
      </c>
      <c r="B41" s="50">
        <v>290</v>
      </c>
      <c r="C41" s="29" t="s">
        <v>63</v>
      </c>
      <c r="D41" s="29" t="s">
        <v>63</v>
      </c>
      <c r="E41" s="29">
        <v>28</v>
      </c>
      <c r="F41" s="29">
        <v>128</v>
      </c>
      <c r="G41" s="29">
        <v>76</v>
      </c>
      <c r="H41" s="29">
        <v>379</v>
      </c>
      <c r="I41" s="29">
        <v>24</v>
      </c>
      <c r="J41" s="54">
        <v>925</v>
      </c>
      <c r="K41" s="29">
        <v>1</v>
      </c>
      <c r="L41" s="260">
        <v>2</v>
      </c>
      <c r="M41" s="29">
        <v>58</v>
      </c>
      <c r="N41" s="97">
        <v>61</v>
      </c>
      <c r="O41" s="54">
        <v>986</v>
      </c>
      <c r="P41" s="29">
        <v>1</v>
      </c>
      <c r="Q41" s="29">
        <v>2</v>
      </c>
      <c r="R41" s="29">
        <v>14</v>
      </c>
      <c r="S41" s="29" t="s">
        <v>63</v>
      </c>
      <c r="T41" s="29" t="s">
        <v>63</v>
      </c>
      <c r="U41" s="97">
        <v>27</v>
      </c>
      <c r="V41" s="50" t="s">
        <v>63</v>
      </c>
      <c r="W41" s="29" t="s">
        <v>63</v>
      </c>
      <c r="X41" s="29" t="s">
        <v>63</v>
      </c>
      <c r="Y41" s="30" t="s">
        <v>106</v>
      </c>
      <c r="Z41" s="30" t="s">
        <v>106</v>
      </c>
      <c r="AA41" s="430" t="s">
        <v>106</v>
      </c>
      <c r="AB41" s="29" t="s">
        <v>63</v>
      </c>
      <c r="AC41" s="258">
        <v>107</v>
      </c>
      <c r="AD41" s="30" t="s">
        <v>106</v>
      </c>
      <c r="AE41" s="30">
        <v>24</v>
      </c>
      <c r="AF41" s="29"/>
      <c r="AG41" s="29"/>
      <c r="AH41" s="30">
        <v>4</v>
      </c>
      <c r="AI41" s="29" t="s">
        <v>63</v>
      </c>
      <c r="AJ41" s="255"/>
    </row>
    <row r="42" spans="1:36" ht="12.75" x14ac:dyDescent="0.2">
      <c r="A42" s="256" t="s">
        <v>87</v>
      </c>
      <c r="B42" s="49">
        <v>4944</v>
      </c>
      <c r="C42" s="101" t="s">
        <v>63</v>
      </c>
      <c r="D42" s="101" t="s">
        <v>63</v>
      </c>
      <c r="E42" s="101">
        <v>89</v>
      </c>
      <c r="F42" s="101">
        <v>11.8</v>
      </c>
      <c r="G42" s="101">
        <v>1.7</v>
      </c>
      <c r="H42" s="101">
        <v>317</v>
      </c>
      <c r="I42" s="101">
        <v>1.7</v>
      </c>
      <c r="J42" s="55">
        <v>5365.2</v>
      </c>
      <c r="K42" s="101">
        <v>21.8</v>
      </c>
      <c r="L42" s="101">
        <v>0.8</v>
      </c>
      <c r="M42" s="101">
        <v>173.4</v>
      </c>
      <c r="N42" s="102">
        <v>196</v>
      </c>
      <c r="O42" s="55">
        <v>5561.2</v>
      </c>
      <c r="P42" s="101">
        <v>62</v>
      </c>
      <c r="Q42" s="101">
        <v>183</v>
      </c>
      <c r="R42" s="101">
        <v>411</v>
      </c>
      <c r="S42" s="101">
        <v>4</v>
      </c>
      <c r="T42" s="101" t="s">
        <v>63</v>
      </c>
      <c r="U42" s="102">
        <v>672</v>
      </c>
      <c r="V42" s="49" t="s">
        <v>122</v>
      </c>
      <c r="W42" s="101">
        <v>569</v>
      </c>
      <c r="X42" s="259">
        <v>6</v>
      </c>
      <c r="Y42" s="103">
        <v>115</v>
      </c>
      <c r="Z42" s="103" t="s">
        <v>106</v>
      </c>
      <c r="AA42" s="431">
        <v>0.6</v>
      </c>
      <c r="AB42" s="103">
        <v>42</v>
      </c>
      <c r="AC42" s="259">
        <v>15</v>
      </c>
      <c r="AD42" s="103">
        <v>14</v>
      </c>
      <c r="AE42" s="103">
        <v>406</v>
      </c>
      <c r="AF42" s="101"/>
      <c r="AG42" s="103">
        <v>64</v>
      </c>
      <c r="AH42" s="103">
        <v>11</v>
      </c>
      <c r="AI42" s="103">
        <v>28.6</v>
      </c>
      <c r="AJ42" s="257">
        <v>16</v>
      </c>
    </row>
    <row r="43" spans="1:36" ht="12.75" x14ac:dyDescent="0.2">
      <c r="A43" s="263"/>
      <c r="B43" s="50"/>
      <c r="C43" s="29"/>
      <c r="D43" s="29"/>
      <c r="E43" s="29"/>
      <c r="F43" s="29"/>
      <c r="G43" s="96"/>
      <c r="H43" s="29"/>
      <c r="I43" s="29"/>
      <c r="J43" s="35"/>
      <c r="K43" s="29"/>
      <c r="L43" s="29"/>
      <c r="M43" s="29"/>
      <c r="N43" s="97" t="s">
        <v>2</v>
      </c>
      <c r="O43" s="54"/>
      <c r="P43" s="96"/>
      <c r="Q43" s="96"/>
      <c r="R43" s="96" t="s">
        <v>2</v>
      </c>
      <c r="S43" s="96"/>
      <c r="T43" s="96"/>
      <c r="U43" s="97"/>
      <c r="V43" s="51"/>
      <c r="W43" s="96"/>
      <c r="X43" s="254"/>
      <c r="Y43" s="254"/>
      <c r="Z43" s="254"/>
      <c r="AA43" s="437" t="s">
        <v>2</v>
      </c>
      <c r="AB43" s="30"/>
      <c r="AC43" s="254"/>
      <c r="AD43" s="30"/>
      <c r="AE43" s="30"/>
      <c r="AF43" s="30"/>
      <c r="AG43" s="30"/>
      <c r="AH43" s="30"/>
      <c r="AI43" s="30"/>
      <c r="AJ43" s="255"/>
    </row>
    <row r="44" spans="1:36" ht="12.75" x14ac:dyDescent="0.2">
      <c r="A44" s="250" t="s">
        <v>88</v>
      </c>
      <c r="B44" s="49"/>
      <c r="C44" s="101"/>
      <c r="D44" s="101"/>
      <c r="E44" s="101"/>
      <c r="F44" s="101"/>
      <c r="G44" s="100"/>
      <c r="H44" s="101"/>
      <c r="I44" s="101"/>
      <c r="J44" s="34"/>
      <c r="K44" s="101"/>
      <c r="L44" s="101"/>
      <c r="M44" s="101"/>
      <c r="N44" s="102" t="s">
        <v>2</v>
      </c>
      <c r="O44" s="55"/>
      <c r="P44" s="100"/>
      <c r="Q44" s="100"/>
      <c r="R44" s="100"/>
      <c r="S44" s="100"/>
      <c r="T44" s="100"/>
      <c r="U44" s="102"/>
      <c r="V44" s="52"/>
      <c r="W44" s="100"/>
      <c r="X44" s="251"/>
      <c r="Y44" s="251"/>
      <c r="Z44" s="251"/>
      <c r="AA44" s="438"/>
      <c r="AB44" s="103"/>
      <c r="AC44" s="251"/>
      <c r="AD44" s="103"/>
      <c r="AE44" s="103"/>
      <c r="AF44" s="103"/>
      <c r="AG44" s="103"/>
      <c r="AH44" s="103"/>
      <c r="AI44" s="103"/>
      <c r="AJ44" s="257"/>
    </row>
    <row r="45" spans="1:36" ht="12.75" x14ac:dyDescent="0.2">
      <c r="A45" s="253" t="s">
        <v>89</v>
      </c>
      <c r="B45" s="50">
        <v>8.1</v>
      </c>
      <c r="C45" s="29" t="s">
        <v>63</v>
      </c>
      <c r="D45" s="29" t="s">
        <v>63</v>
      </c>
      <c r="E45" s="29" t="s">
        <v>63</v>
      </c>
      <c r="F45" s="29" t="s">
        <v>63</v>
      </c>
      <c r="G45" s="29" t="s">
        <v>63</v>
      </c>
      <c r="H45" s="29" t="s">
        <v>63</v>
      </c>
      <c r="I45" s="29" t="s">
        <v>63</v>
      </c>
      <c r="J45" s="54">
        <v>9.1</v>
      </c>
      <c r="K45" s="29" t="s">
        <v>63</v>
      </c>
      <c r="L45" s="29" t="s">
        <v>63</v>
      </c>
      <c r="M45" s="29">
        <v>2.9</v>
      </c>
      <c r="N45" s="97">
        <v>2.9</v>
      </c>
      <c r="O45" s="54">
        <v>11</v>
      </c>
      <c r="P45" s="29" t="s">
        <v>63</v>
      </c>
      <c r="Q45" s="29" t="s">
        <v>63</v>
      </c>
      <c r="R45" s="29" t="s">
        <v>63</v>
      </c>
      <c r="S45" s="29" t="s">
        <v>63</v>
      </c>
      <c r="T45" s="29" t="s">
        <v>63</v>
      </c>
      <c r="U45" s="97" t="s">
        <v>63</v>
      </c>
      <c r="V45" s="50" t="s">
        <v>63</v>
      </c>
      <c r="W45" s="29" t="s">
        <v>63</v>
      </c>
      <c r="X45" s="29" t="s">
        <v>63</v>
      </c>
      <c r="Y45" s="30" t="s">
        <v>106</v>
      </c>
      <c r="Z45" s="30" t="s">
        <v>106</v>
      </c>
      <c r="AA45" s="430">
        <v>0.9</v>
      </c>
      <c r="AB45" s="29">
        <v>2</v>
      </c>
      <c r="AC45" s="29" t="s">
        <v>63</v>
      </c>
      <c r="AD45" s="30" t="s">
        <v>106</v>
      </c>
      <c r="AE45" s="29" t="s">
        <v>63</v>
      </c>
      <c r="AF45" s="30">
        <v>0.61</v>
      </c>
      <c r="AG45" s="29" t="s">
        <v>63</v>
      </c>
      <c r="AH45" s="29" t="s">
        <v>63</v>
      </c>
      <c r="AI45" s="30">
        <v>21.7</v>
      </c>
      <c r="AJ45" s="262"/>
    </row>
    <row r="46" spans="1:36" ht="12.75" x14ac:dyDescent="0.2">
      <c r="A46" s="256" t="s">
        <v>90</v>
      </c>
      <c r="B46" s="49" t="s">
        <v>63</v>
      </c>
      <c r="C46" s="101" t="s">
        <v>63</v>
      </c>
      <c r="D46" s="101" t="s">
        <v>63</v>
      </c>
      <c r="E46" s="101" t="s">
        <v>63</v>
      </c>
      <c r="F46" s="101" t="s">
        <v>63</v>
      </c>
      <c r="G46" s="101" t="s">
        <v>63</v>
      </c>
      <c r="H46" s="101" t="s">
        <v>63</v>
      </c>
      <c r="I46" s="101" t="s">
        <v>63</v>
      </c>
      <c r="J46" s="34" t="s">
        <v>63</v>
      </c>
      <c r="K46" s="101" t="s">
        <v>63</v>
      </c>
      <c r="L46" s="101" t="s">
        <v>63</v>
      </c>
      <c r="M46" s="101" t="s">
        <v>63</v>
      </c>
      <c r="N46" s="102" t="s">
        <v>63</v>
      </c>
      <c r="O46" s="55" t="s">
        <v>101</v>
      </c>
      <c r="P46" s="101" t="s">
        <v>63</v>
      </c>
      <c r="Q46" s="101" t="s">
        <v>63</v>
      </c>
      <c r="R46" s="101" t="s">
        <v>63</v>
      </c>
      <c r="S46" s="101" t="s">
        <v>63</v>
      </c>
      <c r="T46" s="101" t="s">
        <v>63</v>
      </c>
      <c r="U46" s="102" t="s">
        <v>63</v>
      </c>
      <c r="V46" s="49" t="s">
        <v>63</v>
      </c>
      <c r="W46" s="101" t="s">
        <v>63</v>
      </c>
      <c r="X46" s="101" t="s">
        <v>63</v>
      </c>
      <c r="Y46" s="103" t="s">
        <v>106</v>
      </c>
      <c r="Z46" s="103" t="s">
        <v>106</v>
      </c>
      <c r="AA46" s="431" t="s">
        <v>106</v>
      </c>
      <c r="AB46" s="101" t="s">
        <v>63</v>
      </c>
      <c r="AC46" s="101" t="s">
        <v>63</v>
      </c>
      <c r="AD46" s="103" t="s">
        <v>106</v>
      </c>
      <c r="AE46" s="101" t="s">
        <v>63</v>
      </c>
      <c r="AF46" s="101" t="s">
        <v>63</v>
      </c>
      <c r="AG46" s="101" t="s">
        <v>63</v>
      </c>
      <c r="AH46" s="101" t="s">
        <v>63</v>
      </c>
      <c r="AI46" s="101" t="s">
        <v>63</v>
      </c>
      <c r="AJ46" s="261" t="s">
        <v>63</v>
      </c>
    </row>
    <row r="47" spans="1:36" ht="12.75" x14ac:dyDescent="0.2">
      <c r="A47" s="253" t="s">
        <v>91</v>
      </c>
      <c r="B47" s="50">
        <v>11</v>
      </c>
      <c r="C47" s="29" t="s">
        <v>63</v>
      </c>
      <c r="D47" s="29" t="s">
        <v>63</v>
      </c>
      <c r="E47" s="29" t="s">
        <v>63</v>
      </c>
      <c r="F47" s="29">
        <v>1.3</v>
      </c>
      <c r="G47" s="29" t="s">
        <v>63</v>
      </c>
      <c r="H47" s="29" t="s">
        <v>63</v>
      </c>
      <c r="I47" s="29" t="s">
        <v>63</v>
      </c>
      <c r="J47" s="54">
        <v>13.3</v>
      </c>
      <c r="K47" s="29" t="s">
        <v>63</v>
      </c>
      <c r="L47" s="29">
        <v>1.5</v>
      </c>
      <c r="M47" s="29">
        <v>5.5</v>
      </c>
      <c r="N47" s="97">
        <v>7</v>
      </c>
      <c r="O47" s="54">
        <v>20.3</v>
      </c>
      <c r="P47" s="29" t="s">
        <v>63</v>
      </c>
      <c r="Q47" s="29" t="s">
        <v>63</v>
      </c>
      <c r="R47" s="29" t="s">
        <v>63</v>
      </c>
      <c r="S47" s="29" t="s">
        <v>63</v>
      </c>
      <c r="T47" s="29" t="s">
        <v>63</v>
      </c>
      <c r="U47" s="29" t="s">
        <v>63</v>
      </c>
      <c r="V47" s="50" t="s">
        <v>63</v>
      </c>
      <c r="W47" s="29" t="s">
        <v>63</v>
      </c>
      <c r="X47" s="29" t="s">
        <v>63</v>
      </c>
      <c r="Y47" s="30" t="s">
        <v>106</v>
      </c>
      <c r="Z47" s="30" t="s">
        <v>106</v>
      </c>
      <c r="AA47" s="430" t="s">
        <v>106</v>
      </c>
      <c r="AB47" s="29" t="s">
        <v>63</v>
      </c>
      <c r="AC47" s="29" t="s">
        <v>63</v>
      </c>
      <c r="AD47" s="30" t="s">
        <v>106</v>
      </c>
      <c r="AE47" s="29" t="s">
        <v>63</v>
      </c>
      <c r="AF47" s="29" t="s">
        <v>63</v>
      </c>
      <c r="AG47" s="29" t="s">
        <v>63</v>
      </c>
      <c r="AH47" s="29" t="s">
        <v>63</v>
      </c>
      <c r="AI47" s="29" t="s">
        <v>63</v>
      </c>
      <c r="AJ47" s="262" t="s">
        <v>63</v>
      </c>
    </row>
    <row r="48" spans="1:36" ht="12.75" x14ac:dyDescent="0.2">
      <c r="A48" s="256" t="s">
        <v>92</v>
      </c>
      <c r="B48" s="49">
        <v>2</v>
      </c>
      <c r="C48" s="101" t="s">
        <v>63</v>
      </c>
      <c r="D48" s="101" t="s">
        <v>63</v>
      </c>
      <c r="E48" s="101" t="s">
        <v>63</v>
      </c>
      <c r="F48" s="101" t="s">
        <v>63</v>
      </c>
      <c r="G48" s="101" t="s">
        <v>63</v>
      </c>
      <c r="H48" s="101" t="s">
        <v>63</v>
      </c>
      <c r="I48" s="101" t="s">
        <v>63</v>
      </c>
      <c r="J48" s="55">
        <v>2</v>
      </c>
      <c r="K48" s="101" t="s">
        <v>63</v>
      </c>
      <c r="L48" s="101" t="s">
        <v>63</v>
      </c>
      <c r="M48" s="101">
        <v>1.3</v>
      </c>
      <c r="N48" s="102">
        <v>1.3</v>
      </c>
      <c r="O48" s="55">
        <v>4.3</v>
      </c>
      <c r="P48" s="101" t="s">
        <v>63</v>
      </c>
      <c r="Q48" s="101" t="s">
        <v>63</v>
      </c>
      <c r="R48" s="101" t="s">
        <v>63</v>
      </c>
      <c r="S48" s="101" t="s">
        <v>63</v>
      </c>
      <c r="T48" s="101" t="s">
        <v>63</v>
      </c>
      <c r="U48" s="102" t="s">
        <v>63</v>
      </c>
      <c r="V48" s="49" t="s">
        <v>63</v>
      </c>
      <c r="W48" s="101" t="s">
        <v>63</v>
      </c>
      <c r="X48" s="101" t="s">
        <v>63</v>
      </c>
      <c r="Y48" s="103" t="s">
        <v>106</v>
      </c>
      <c r="Z48" s="103" t="s">
        <v>106</v>
      </c>
      <c r="AA48" s="431" t="s">
        <v>106</v>
      </c>
      <c r="AB48" s="101" t="s">
        <v>63</v>
      </c>
      <c r="AC48" s="101" t="s">
        <v>63</v>
      </c>
      <c r="AD48" s="103" t="s">
        <v>106</v>
      </c>
      <c r="AE48" s="101" t="s">
        <v>63</v>
      </c>
      <c r="AF48" s="101" t="s">
        <v>63</v>
      </c>
      <c r="AG48" s="101" t="s">
        <v>63</v>
      </c>
      <c r="AH48" s="101" t="s">
        <v>63</v>
      </c>
      <c r="AI48" s="101" t="s">
        <v>63</v>
      </c>
      <c r="AJ48" s="261" t="s">
        <v>63</v>
      </c>
    </row>
    <row r="49" spans="1:36" ht="12.75" x14ac:dyDescent="0.2">
      <c r="A49" s="253" t="s">
        <v>93</v>
      </c>
      <c r="B49" s="50">
        <v>6.8</v>
      </c>
      <c r="C49" s="29">
        <v>3.3</v>
      </c>
      <c r="D49" s="29">
        <v>3</v>
      </c>
      <c r="E49" s="29" t="s">
        <v>63</v>
      </c>
      <c r="F49" s="29" t="s">
        <v>63</v>
      </c>
      <c r="G49" s="29" t="s">
        <v>63</v>
      </c>
      <c r="H49" s="29">
        <v>26</v>
      </c>
      <c r="I49" s="29" t="s">
        <v>63</v>
      </c>
      <c r="J49" s="54">
        <v>39.1</v>
      </c>
      <c r="K49" s="29" t="s">
        <v>63</v>
      </c>
      <c r="L49" s="29" t="s">
        <v>63</v>
      </c>
      <c r="M49" s="29" t="s">
        <v>63</v>
      </c>
      <c r="N49" s="29">
        <v>1</v>
      </c>
      <c r="O49" s="54">
        <v>39.1</v>
      </c>
      <c r="P49" s="29" t="s">
        <v>63</v>
      </c>
      <c r="Q49" s="29" t="s">
        <v>63</v>
      </c>
      <c r="R49" s="29">
        <v>1</v>
      </c>
      <c r="S49" s="29" t="s">
        <v>63</v>
      </c>
      <c r="T49" s="29" t="s">
        <v>63</v>
      </c>
      <c r="U49" s="97">
        <v>1</v>
      </c>
      <c r="V49" s="50" t="s">
        <v>63</v>
      </c>
      <c r="W49" s="29" t="s">
        <v>63</v>
      </c>
      <c r="X49" s="29" t="s">
        <v>63</v>
      </c>
      <c r="Y49" s="30" t="s">
        <v>106</v>
      </c>
      <c r="Z49" s="30" t="s">
        <v>106</v>
      </c>
      <c r="AA49" s="430" t="s">
        <v>106</v>
      </c>
      <c r="AB49" s="29" t="s">
        <v>63</v>
      </c>
      <c r="AC49" s="29" t="s">
        <v>63</v>
      </c>
      <c r="AD49" s="30" t="s">
        <v>106</v>
      </c>
      <c r="AE49" s="29">
        <v>1</v>
      </c>
      <c r="AF49" s="29" t="s">
        <v>63</v>
      </c>
      <c r="AG49" s="29" t="s">
        <v>63</v>
      </c>
      <c r="AH49" s="29" t="s">
        <v>63</v>
      </c>
      <c r="AI49" s="29" t="s">
        <v>63</v>
      </c>
      <c r="AJ49" s="262" t="s">
        <v>63</v>
      </c>
    </row>
    <row r="50" spans="1:36" ht="12.75" x14ac:dyDescent="0.2">
      <c r="A50" s="256" t="s">
        <v>94</v>
      </c>
      <c r="B50" s="49" t="s">
        <v>63</v>
      </c>
      <c r="C50" s="101" t="s">
        <v>63</v>
      </c>
      <c r="D50" s="101" t="s">
        <v>63</v>
      </c>
      <c r="E50" s="101" t="s">
        <v>63</v>
      </c>
      <c r="F50" s="101" t="s">
        <v>63</v>
      </c>
      <c r="G50" s="101" t="s">
        <v>63</v>
      </c>
      <c r="H50" s="101" t="s">
        <v>63</v>
      </c>
      <c r="I50" s="101" t="s">
        <v>63</v>
      </c>
      <c r="J50" s="34" t="s">
        <v>63</v>
      </c>
      <c r="K50" s="101" t="s">
        <v>63</v>
      </c>
      <c r="L50" s="101" t="s">
        <v>63</v>
      </c>
      <c r="M50" s="101" t="s">
        <v>63</v>
      </c>
      <c r="N50" s="102" t="s">
        <v>63</v>
      </c>
      <c r="O50" s="55" t="s">
        <v>101</v>
      </c>
      <c r="P50" s="101" t="s">
        <v>63</v>
      </c>
      <c r="Q50" s="101" t="s">
        <v>63</v>
      </c>
      <c r="R50" s="101" t="s">
        <v>63</v>
      </c>
      <c r="S50" s="101" t="s">
        <v>63</v>
      </c>
      <c r="T50" s="101" t="s">
        <v>63</v>
      </c>
      <c r="U50" s="102" t="s">
        <v>63</v>
      </c>
      <c r="V50" s="49" t="s">
        <v>63</v>
      </c>
      <c r="W50" s="101" t="s">
        <v>63</v>
      </c>
      <c r="X50" s="101" t="s">
        <v>63</v>
      </c>
      <c r="Y50" s="103" t="s">
        <v>106</v>
      </c>
      <c r="Z50" s="103" t="s">
        <v>106</v>
      </c>
      <c r="AA50" s="431" t="s">
        <v>106</v>
      </c>
      <c r="AB50" s="101" t="s">
        <v>63</v>
      </c>
      <c r="AC50" s="101" t="s">
        <v>63</v>
      </c>
      <c r="AD50" s="103" t="s">
        <v>106</v>
      </c>
      <c r="AE50" s="101" t="s">
        <v>63</v>
      </c>
      <c r="AF50" s="101" t="s">
        <v>63</v>
      </c>
      <c r="AG50" s="101" t="s">
        <v>63</v>
      </c>
      <c r="AH50" s="101" t="s">
        <v>63</v>
      </c>
      <c r="AI50" s="103">
        <v>2.7</v>
      </c>
      <c r="AJ50" s="261" t="s">
        <v>63</v>
      </c>
    </row>
    <row r="51" spans="1:36" ht="12.75" x14ac:dyDescent="0.2">
      <c r="A51" s="264" t="s">
        <v>115</v>
      </c>
      <c r="B51" s="59">
        <v>20</v>
      </c>
      <c r="C51" s="17" t="s">
        <v>63</v>
      </c>
      <c r="D51" s="17" t="s">
        <v>63</v>
      </c>
      <c r="E51" s="17" t="s">
        <v>63</v>
      </c>
      <c r="F51" s="17" t="s">
        <v>63</v>
      </c>
      <c r="G51" s="17" t="s">
        <v>63</v>
      </c>
      <c r="H51" s="17" t="s">
        <v>63</v>
      </c>
      <c r="I51" s="17" t="s">
        <v>63</v>
      </c>
      <c r="J51" s="56">
        <v>20</v>
      </c>
      <c r="K51" s="17" t="s">
        <v>63</v>
      </c>
      <c r="L51" s="17" t="s">
        <v>63</v>
      </c>
      <c r="M51" s="17">
        <v>3</v>
      </c>
      <c r="N51" s="18">
        <v>3</v>
      </c>
      <c r="O51" s="56">
        <v>23</v>
      </c>
      <c r="P51" s="59" t="s">
        <v>63</v>
      </c>
      <c r="Q51" s="17" t="s">
        <v>63</v>
      </c>
      <c r="R51" s="17" t="s">
        <v>63</v>
      </c>
      <c r="S51" s="17" t="s">
        <v>63</v>
      </c>
      <c r="T51" s="17" t="s">
        <v>63</v>
      </c>
      <c r="U51" s="18">
        <v>0.6</v>
      </c>
      <c r="V51" s="59" t="s">
        <v>122</v>
      </c>
      <c r="W51" s="17" t="s">
        <v>63</v>
      </c>
      <c r="X51" s="17" t="s">
        <v>63</v>
      </c>
      <c r="Y51" s="19" t="s">
        <v>106</v>
      </c>
      <c r="Z51" s="19" t="s">
        <v>106</v>
      </c>
      <c r="AA51" s="439" t="s">
        <v>106</v>
      </c>
      <c r="AB51" s="17" t="s">
        <v>63</v>
      </c>
      <c r="AC51" s="20">
        <v>1.8</v>
      </c>
      <c r="AD51" s="19" t="s">
        <v>106</v>
      </c>
      <c r="AE51" s="17" t="s">
        <v>63</v>
      </c>
      <c r="AF51" s="17" t="s">
        <v>63</v>
      </c>
      <c r="AG51" s="17" t="s">
        <v>63</v>
      </c>
      <c r="AH51" s="17" t="s">
        <v>63</v>
      </c>
      <c r="AI51" s="19">
        <v>2.1</v>
      </c>
      <c r="AJ51" s="265" t="s">
        <v>63</v>
      </c>
    </row>
    <row r="52" spans="1:36" ht="12.75" x14ac:dyDescent="0.2">
      <c r="A52" s="396" t="s">
        <v>227</v>
      </c>
      <c r="B52" s="394">
        <f>SUM(B15:B51)</f>
        <v>42863.200000000004</v>
      </c>
      <c r="C52" s="97">
        <f t="shared" ref="C52:AJ52" si="0">SUM(C15:C51)</f>
        <v>7381.3</v>
      </c>
      <c r="D52" s="97">
        <f t="shared" si="0"/>
        <v>9613.4</v>
      </c>
      <c r="E52" s="97">
        <f t="shared" si="0"/>
        <v>8551.6</v>
      </c>
      <c r="F52" s="97">
        <f t="shared" si="0"/>
        <v>1285.0999999999999</v>
      </c>
      <c r="G52" s="97">
        <f t="shared" si="0"/>
        <v>798.7</v>
      </c>
      <c r="H52" s="97">
        <f t="shared" si="0"/>
        <v>29069</v>
      </c>
      <c r="I52" s="97">
        <f t="shared" si="0"/>
        <v>705.80000000000007</v>
      </c>
      <c r="J52" s="97">
        <f t="shared" si="0"/>
        <v>100270.70000000001</v>
      </c>
      <c r="K52" s="97">
        <f t="shared" si="0"/>
        <v>9185.1</v>
      </c>
      <c r="L52" s="394">
        <f t="shared" si="0"/>
        <v>4365.7</v>
      </c>
      <c r="M52" s="97">
        <f t="shared" si="0"/>
        <v>12854.8</v>
      </c>
      <c r="N52" s="97">
        <f t="shared" si="0"/>
        <v>26406.600000000002</v>
      </c>
      <c r="O52" s="97">
        <f t="shared" si="0"/>
        <v>126772.7</v>
      </c>
      <c r="P52" s="97">
        <f t="shared" si="0"/>
        <v>5858</v>
      </c>
      <c r="Q52" s="97">
        <f t="shared" si="0"/>
        <v>2084.1</v>
      </c>
      <c r="R52" s="97">
        <f t="shared" si="0"/>
        <v>6900.7</v>
      </c>
      <c r="S52" s="97">
        <f t="shared" si="0"/>
        <v>359</v>
      </c>
      <c r="T52" s="97">
        <f t="shared" si="0"/>
        <v>880.90000000000009</v>
      </c>
      <c r="U52" s="97">
        <f t="shared" si="0"/>
        <v>27227</v>
      </c>
      <c r="V52" s="97">
        <f t="shared" si="0"/>
        <v>11202</v>
      </c>
      <c r="W52" s="97">
        <f t="shared" si="0"/>
        <v>774.3</v>
      </c>
      <c r="X52" s="394">
        <f t="shared" si="0"/>
        <v>98.4</v>
      </c>
      <c r="Y52" s="394">
        <f t="shared" si="0"/>
        <v>578</v>
      </c>
      <c r="Z52" s="394">
        <f t="shared" si="0"/>
        <v>0</v>
      </c>
      <c r="AA52" s="440">
        <f t="shared" si="0"/>
        <v>711.6</v>
      </c>
      <c r="AB52" s="394">
        <f t="shared" si="0"/>
        <v>830</v>
      </c>
      <c r="AC52" s="394">
        <f t="shared" si="0"/>
        <v>4885.2</v>
      </c>
      <c r="AD52" s="394">
        <f t="shared" si="0"/>
        <v>492</v>
      </c>
      <c r="AE52" s="394">
        <f t="shared" si="0"/>
        <v>1863.2</v>
      </c>
      <c r="AF52" s="394">
        <f t="shared" si="0"/>
        <v>196.61</v>
      </c>
      <c r="AG52" s="394">
        <f t="shared" si="0"/>
        <v>672</v>
      </c>
      <c r="AH52" s="394">
        <f t="shared" si="0"/>
        <v>130</v>
      </c>
      <c r="AI52" s="394">
        <f t="shared" si="0"/>
        <v>1896.2</v>
      </c>
      <c r="AJ52" s="395">
        <f t="shared" si="0"/>
        <v>222</v>
      </c>
    </row>
    <row r="53" spans="1:36" ht="14.25" x14ac:dyDescent="0.2">
      <c r="A53" s="153"/>
      <c r="B53" s="353" t="s">
        <v>229</v>
      </c>
      <c r="C53" s="229"/>
      <c r="D53" s="229"/>
      <c r="E53" s="229"/>
      <c r="F53" s="229"/>
      <c r="G53" s="229"/>
      <c r="H53" s="229"/>
      <c r="I53" s="229"/>
      <c r="J53" s="229"/>
      <c r="K53" s="229"/>
      <c r="L53" s="266"/>
      <c r="M53" s="502"/>
      <c r="N53" s="502"/>
      <c r="O53" s="502"/>
      <c r="P53" s="502"/>
      <c r="Q53" s="502"/>
      <c r="R53" s="502"/>
      <c r="S53" s="502"/>
      <c r="T53" s="502"/>
      <c r="U53" s="502"/>
      <c r="V53" s="502"/>
      <c r="W53" s="502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90"/>
    </row>
    <row r="54" spans="1:36" ht="12.75" x14ac:dyDescent="0.2">
      <c r="A54" s="267"/>
      <c r="B54" s="385" t="s">
        <v>110</v>
      </c>
      <c r="C54" s="268"/>
      <c r="D54" s="268"/>
      <c r="E54" s="268"/>
      <c r="F54" s="268"/>
      <c r="G54" s="268"/>
      <c r="H54" s="268"/>
      <c r="I54" s="268"/>
      <c r="J54" s="268"/>
      <c r="K54" s="268"/>
      <c r="L54" s="266"/>
      <c r="M54" s="269"/>
      <c r="N54" s="270"/>
      <c r="O54" s="269"/>
      <c r="P54" s="270"/>
      <c r="Q54" s="270"/>
      <c r="R54" s="270"/>
      <c r="S54" s="270"/>
      <c r="T54" s="270"/>
      <c r="U54" s="270"/>
      <c r="V54" s="270"/>
      <c r="W54" s="270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483"/>
      <c r="AJ54" s="484"/>
    </row>
    <row r="55" spans="1:36" ht="12.75" x14ac:dyDescent="0.2">
      <c r="A55" s="267"/>
      <c r="B55" s="385" t="s">
        <v>123</v>
      </c>
      <c r="C55" s="268"/>
      <c r="D55" s="268"/>
      <c r="E55" s="268"/>
      <c r="F55" s="268"/>
      <c r="G55" s="268"/>
      <c r="H55" s="268"/>
      <c r="I55" s="268"/>
      <c r="J55" s="268"/>
      <c r="K55" s="268"/>
      <c r="L55" s="266"/>
      <c r="M55" s="269"/>
      <c r="N55" s="270"/>
      <c r="O55" s="269"/>
      <c r="P55" s="270"/>
      <c r="Q55" s="270"/>
      <c r="R55" s="270"/>
      <c r="S55" s="270"/>
      <c r="T55" s="270"/>
      <c r="U55" s="270"/>
      <c r="V55" s="270"/>
      <c r="W55" s="270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3"/>
      <c r="AJ55" s="484"/>
    </row>
    <row r="56" spans="1:36" ht="12.75" x14ac:dyDescent="0.2">
      <c r="A56" s="271"/>
      <c r="B56" s="230" t="s">
        <v>111</v>
      </c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69"/>
      <c r="P56" s="270"/>
      <c r="Q56" s="270"/>
      <c r="R56" s="270"/>
      <c r="S56" s="270"/>
      <c r="T56" s="270"/>
      <c r="U56" s="270"/>
      <c r="V56" s="270"/>
      <c r="W56" s="270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3"/>
      <c r="AJ56" s="484"/>
    </row>
    <row r="57" spans="1:36" ht="12.75" x14ac:dyDescent="0.2">
      <c r="A57" s="273"/>
      <c r="B57" s="386" t="s">
        <v>124</v>
      </c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0"/>
      <c r="AJ57" s="275"/>
    </row>
    <row r="58" spans="1:36" ht="12.75" x14ac:dyDescent="0.2">
      <c r="A58" s="276"/>
      <c r="B58" s="389" t="s">
        <v>125</v>
      </c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5"/>
    </row>
    <row r="59" spans="1:36" ht="12.75" x14ac:dyDescent="0.2">
      <c r="A59" s="278"/>
      <c r="B59" s="390" t="s">
        <v>141</v>
      </c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270"/>
      <c r="AJ59" s="275"/>
    </row>
    <row r="60" spans="1:36" ht="12.75" x14ac:dyDescent="0.2">
      <c r="A60" s="280"/>
      <c r="B60" s="393" t="s">
        <v>133</v>
      </c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5"/>
    </row>
    <row r="61" spans="1:36" ht="13.5" thickBot="1" x14ac:dyDescent="0.25">
      <c r="A61" s="281"/>
      <c r="B61" s="282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  <c r="AD61" s="282"/>
      <c r="AE61" s="282"/>
      <c r="AF61" s="282"/>
      <c r="AG61" s="282"/>
      <c r="AH61" s="282"/>
      <c r="AI61" s="282"/>
      <c r="AJ61" s="283"/>
    </row>
    <row r="62" spans="1:3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</sheetData>
  <mergeCells count="15">
    <mergeCell ref="X56:AJ56"/>
    <mergeCell ref="X54:AJ54"/>
    <mergeCell ref="X55:AJ55"/>
    <mergeCell ref="J6:J10"/>
    <mergeCell ref="P6:U7"/>
    <mergeCell ref="K7:N7"/>
    <mergeCell ref="M6:N6"/>
    <mergeCell ref="M53:W53"/>
    <mergeCell ref="X53:AJ53"/>
    <mergeCell ref="B2:U2"/>
    <mergeCell ref="B4:U4"/>
    <mergeCell ref="B5:U5"/>
    <mergeCell ref="V2:AJ2"/>
    <mergeCell ref="V4:AJ4"/>
    <mergeCell ref="V5:AJ5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view="pageBreakPreview" zoomScaleSheetLayoutView="100" workbookViewId="0">
      <pane xSplit="1" topLeftCell="B1" activePane="topRight" state="frozen"/>
      <selection pane="topRight" activeCell="AB7" sqref="AB7"/>
    </sheetView>
  </sheetViews>
  <sheetFormatPr defaultRowHeight="12" x14ac:dyDescent="0.15"/>
  <cols>
    <col min="1" max="1" width="15" customWidth="1"/>
  </cols>
  <sheetData>
    <row r="1" spans="1:35" ht="12.75" x14ac:dyDescent="0.2">
      <c r="A1" s="284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85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3"/>
    </row>
    <row r="2" spans="1:35" ht="15.75" x14ac:dyDescent="0.25">
      <c r="A2" s="221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6"/>
    </row>
    <row r="3" spans="1:35" ht="15.75" x14ac:dyDescent="0.25">
      <c r="A3" s="286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5"/>
      <c r="O3" s="5"/>
      <c r="P3" s="225"/>
      <c r="Q3" s="5"/>
      <c r="R3" s="5"/>
      <c r="S3" s="79"/>
      <c r="T3" s="80"/>
      <c r="U3" s="80"/>
      <c r="V3" s="5"/>
      <c r="W3" s="80"/>
      <c r="X3" s="80"/>
      <c r="Y3" s="80"/>
      <c r="Z3" s="80"/>
      <c r="AA3" s="80"/>
      <c r="AB3" s="80"/>
      <c r="AC3" s="80"/>
      <c r="AD3" s="4"/>
      <c r="AE3" s="5"/>
      <c r="AF3" s="5"/>
      <c r="AG3" s="5"/>
      <c r="AH3" s="5"/>
      <c r="AI3" s="235"/>
    </row>
    <row r="4" spans="1:35" ht="15.75" x14ac:dyDescent="0.25">
      <c r="A4" s="221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6"/>
    </row>
    <row r="5" spans="1:35" ht="12.75" x14ac:dyDescent="0.2">
      <c r="A5" s="287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 t="s">
        <v>0</v>
      </c>
      <c r="W5" s="504"/>
      <c r="X5" s="504"/>
      <c r="Y5" s="504"/>
      <c r="Z5" s="504"/>
      <c r="AA5" s="504"/>
      <c r="AB5" s="504"/>
      <c r="AC5" s="504"/>
      <c r="AD5" s="504"/>
      <c r="AE5" s="504"/>
      <c r="AF5" s="504"/>
      <c r="AG5" s="504"/>
      <c r="AH5" s="504"/>
      <c r="AI5" s="505"/>
    </row>
    <row r="6" spans="1:35" ht="12.75" customHeight="1" x14ac:dyDescent="0.2">
      <c r="A6" s="238"/>
      <c r="B6" s="62"/>
      <c r="C6" s="9"/>
      <c r="D6" s="9"/>
      <c r="E6" s="9"/>
      <c r="F6" s="9"/>
      <c r="G6" s="9"/>
      <c r="H6" s="9"/>
      <c r="I6" s="9"/>
      <c r="J6" s="209" t="s">
        <v>129</v>
      </c>
      <c r="K6" s="9"/>
      <c r="L6" s="9"/>
      <c r="M6" s="288"/>
      <c r="N6" s="81"/>
      <c r="O6" s="37"/>
      <c r="P6" s="212" t="s">
        <v>96</v>
      </c>
      <c r="Q6" s="213"/>
      <c r="R6" s="213"/>
      <c r="S6" s="213"/>
      <c r="T6" s="213"/>
      <c r="U6" s="214"/>
      <c r="V6" s="42"/>
      <c r="W6" s="10"/>
      <c r="X6" s="76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239"/>
    </row>
    <row r="7" spans="1:35" ht="12.75" x14ac:dyDescent="0.2">
      <c r="A7" s="240"/>
      <c r="B7" s="63"/>
      <c r="C7" s="9"/>
      <c r="D7" s="9"/>
      <c r="E7" s="219" t="s">
        <v>120</v>
      </c>
      <c r="F7" s="9"/>
      <c r="G7" s="9"/>
      <c r="H7" s="9"/>
      <c r="I7" s="9"/>
      <c r="J7" s="210"/>
      <c r="K7" s="304" t="s">
        <v>121</v>
      </c>
      <c r="L7" s="219"/>
      <c r="M7" s="219"/>
      <c r="N7" s="219"/>
      <c r="O7" s="33" t="s">
        <v>1</v>
      </c>
      <c r="P7" s="215"/>
      <c r="Q7" s="216"/>
      <c r="R7" s="216"/>
      <c r="S7" s="216"/>
      <c r="T7" s="216"/>
      <c r="U7" s="217"/>
      <c r="V7" s="36"/>
      <c r="W7" s="219"/>
      <c r="X7" s="13"/>
      <c r="Y7" s="13"/>
      <c r="Z7" s="220"/>
      <c r="AA7" s="13"/>
      <c r="AB7" s="13"/>
      <c r="AC7" s="13"/>
      <c r="AD7" s="13"/>
      <c r="AE7" s="13"/>
      <c r="AF7" s="13"/>
      <c r="AG7" s="13"/>
      <c r="AH7" s="13"/>
      <c r="AI7" s="241"/>
    </row>
    <row r="8" spans="1:35" ht="25.5" x14ac:dyDescent="0.2">
      <c r="A8" s="242" t="s">
        <v>4</v>
      </c>
      <c r="B8" s="218"/>
      <c r="C8" s="9"/>
      <c r="D8" s="9"/>
      <c r="E8" s="9"/>
      <c r="F8" s="9"/>
      <c r="G8" s="9"/>
      <c r="H8" s="9"/>
      <c r="I8" s="9"/>
      <c r="J8" s="210"/>
      <c r="K8" s="6"/>
      <c r="L8" s="7"/>
      <c r="M8" s="14"/>
      <c r="N8" s="14"/>
      <c r="O8" s="41" t="s">
        <v>3</v>
      </c>
      <c r="P8" s="42" t="s">
        <v>6</v>
      </c>
      <c r="Q8" s="43" t="s">
        <v>7</v>
      </c>
      <c r="R8" s="43" t="s">
        <v>8</v>
      </c>
      <c r="S8" s="44"/>
      <c r="T8" s="45"/>
      <c r="U8" s="43" t="s">
        <v>1</v>
      </c>
      <c r="V8" s="36" t="s">
        <v>11</v>
      </c>
      <c r="W8" s="219" t="s">
        <v>12</v>
      </c>
      <c r="X8" s="10" t="s">
        <v>20</v>
      </c>
      <c r="Y8" s="10" t="s">
        <v>22</v>
      </c>
      <c r="Z8" s="82" t="s">
        <v>135</v>
      </c>
      <c r="AA8" s="10" t="s">
        <v>23</v>
      </c>
      <c r="AB8" s="10" t="s">
        <v>24</v>
      </c>
      <c r="AC8" s="10" t="s">
        <v>25</v>
      </c>
      <c r="AD8" s="10" t="s">
        <v>26</v>
      </c>
      <c r="AE8" s="10" t="s">
        <v>27</v>
      </c>
      <c r="AF8" s="10" t="s">
        <v>145</v>
      </c>
      <c r="AG8" s="10" t="s">
        <v>29</v>
      </c>
      <c r="AH8" s="10" t="s">
        <v>30</v>
      </c>
      <c r="AI8" s="243" t="s">
        <v>143</v>
      </c>
    </row>
    <row r="9" spans="1:35" ht="12.75" x14ac:dyDescent="0.2">
      <c r="A9" s="242" t="s">
        <v>13</v>
      </c>
      <c r="B9" s="64" t="s">
        <v>32</v>
      </c>
      <c r="C9" s="31" t="s">
        <v>33</v>
      </c>
      <c r="D9" s="31" t="s">
        <v>34</v>
      </c>
      <c r="E9" s="31" t="s">
        <v>35</v>
      </c>
      <c r="F9" s="31" t="s">
        <v>36</v>
      </c>
      <c r="G9" s="31" t="s">
        <v>37</v>
      </c>
      <c r="H9" s="31" t="s">
        <v>38</v>
      </c>
      <c r="I9" s="31" t="s">
        <v>39</v>
      </c>
      <c r="J9" s="210"/>
      <c r="K9" s="219" t="s">
        <v>40</v>
      </c>
      <c r="L9" s="219" t="s">
        <v>41</v>
      </c>
      <c r="M9" s="10" t="s">
        <v>14</v>
      </c>
      <c r="N9" s="10" t="s">
        <v>1</v>
      </c>
      <c r="O9" s="41" t="s">
        <v>5</v>
      </c>
      <c r="P9" s="10" t="s">
        <v>15</v>
      </c>
      <c r="Q9" s="10" t="s">
        <v>16</v>
      </c>
      <c r="R9" s="10" t="s">
        <v>17</v>
      </c>
      <c r="S9" s="10" t="s">
        <v>9</v>
      </c>
      <c r="T9" s="10" t="s">
        <v>10</v>
      </c>
      <c r="U9" s="10" t="s">
        <v>19</v>
      </c>
      <c r="V9" s="46"/>
      <c r="W9" s="9"/>
      <c r="X9" s="13"/>
      <c r="Y9" s="10" t="s">
        <v>2</v>
      </c>
      <c r="Z9" s="10" t="s">
        <v>44</v>
      </c>
      <c r="AA9" s="13"/>
      <c r="AB9" s="10" t="s">
        <v>45</v>
      </c>
      <c r="AC9" s="13"/>
      <c r="AD9" s="13"/>
      <c r="AE9" s="10" t="s">
        <v>46</v>
      </c>
      <c r="AF9" s="10"/>
      <c r="AG9" s="10"/>
      <c r="AH9" s="10" t="s">
        <v>2</v>
      </c>
      <c r="AI9" s="243"/>
    </row>
    <row r="10" spans="1:35" ht="12.75" x14ac:dyDescent="0.2">
      <c r="A10" s="244"/>
      <c r="B10" s="65"/>
      <c r="C10" s="7"/>
      <c r="D10" s="7"/>
      <c r="E10" s="7"/>
      <c r="F10" s="7"/>
      <c r="G10" s="6" t="s">
        <v>49</v>
      </c>
      <c r="H10" s="7"/>
      <c r="I10" s="7"/>
      <c r="J10" s="211"/>
      <c r="K10" s="7"/>
      <c r="L10" s="7"/>
      <c r="M10" s="11" t="s">
        <v>42</v>
      </c>
      <c r="N10" s="11" t="s">
        <v>42</v>
      </c>
      <c r="O10" s="39"/>
      <c r="P10" s="12"/>
      <c r="Q10" s="12"/>
      <c r="R10" s="11" t="s">
        <v>43</v>
      </c>
      <c r="S10" s="12"/>
      <c r="T10" s="11" t="s">
        <v>18</v>
      </c>
      <c r="U10" s="11" t="s">
        <v>112</v>
      </c>
      <c r="V10" s="47"/>
      <c r="W10" s="7"/>
      <c r="X10" s="12"/>
      <c r="Y10" s="12"/>
      <c r="Z10" s="11" t="s">
        <v>50</v>
      </c>
      <c r="AA10" s="12"/>
      <c r="AB10" s="12"/>
      <c r="AC10" s="12"/>
      <c r="AD10" s="12"/>
      <c r="AE10" s="12"/>
      <c r="AF10" s="12"/>
      <c r="AG10" s="12"/>
      <c r="AH10" s="12"/>
      <c r="AI10" s="241"/>
    </row>
    <row r="11" spans="1:35" ht="12.75" x14ac:dyDescent="0.2">
      <c r="A11" s="242" t="s">
        <v>51</v>
      </c>
      <c r="B11" s="36" t="s">
        <v>52</v>
      </c>
      <c r="C11" s="10" t="s">
        <v>53</v>
      </c>
      <c r="D11" s="10" t="s">
        <v>54</v>
      </c>
      <c r="E11" s="10" t="s">
        <v>55</v>
      </c>
      <c r="F11" s="10" t="s">
        <v>56</v>
      </c>
      <c r="G11" s="10" t="s">
        <v>57</v>
      </c>
      <c r="H11" s="10" t="s">
        <v>58</v>
      </c>
      <c r="I11" s="10" t="s">
        <v>59</v>
      </c>
      <c r="J11" s="38">
        <v>10</v>
      </c>
      <c r="K11" s="10">
        <v>11</v>
      </c>
      <c r="L11" s="10" t="s">
        <v>60</v>
      </c>
      <c r="M11" s="10" t="s">
        <v>61</v>
      </c>
      <c r="N11" s="10">
        <v>14</v>
      </c>
      <c r="O11" s="38">
        <v>15</v>
      </c>
      <c r="P11" s="10">
        <v>16</v>
      </c>
      <c r="Q11" s="10">
        <v>17</v>
      </c>
      <c r="R11" s="10">
        <v>18</v>
      </c>
      <c r="S11" s="10">
        <v>19</v>
      </c>
      <c r="T11" s="10">
        <v>20</v>
      </c>
      <c r="U11" s="10">
        <v>21</v>
      </c>
      <c r="V11" s="36">
        <v>22</v>
      </c>
      <c r="W11" s="10">
        <v>23</v>
      </c>
      <c r="X11" s="10">
        <v>24</v>
      </c>
      <c r="Y11" s="10">
        <v>26</v>
      </c>
      <c r="Z11" s="10">
        <v>27</v>
      </c>
      <c r="AA11" s="10">
        <v>28</v>
      </c>
      <c r="AB11" s="10">
        <v>29</v>
      </c>
      <c r="AC11" s="10">
        <v>30</v>
      </c>
      <c r="AD11" s="10">
        <v>31</v>
      </c>
      <c r="AE11" s="10">
        <v>32</v>
      </c>
      <c r="AF11" s="10">
        <v>33</v>
      </c>
      <c r="AG11" s="10">
        <v>34</v>
      </c>
      <c r="AH11" s="10">
        <v>35</v>
      </c>
      <c r="AI11" s="289">
        <v>36</v>
      </c>
    </row>
    <row r="12" spans="1:35" ht="15.75" x14ac:dyDescent="0.25">
      <c r="A12" s="247" t="s">
        <v>132</v>
      </c>
      <c r="B12" s="66">
        <v>44006</v>
      </c>
      <c r="C12" s="112">
        <v>6245</v>
      </c>
      <c r="D12" s="112">
        <v>8777</v>
      </c>
      <c r="E12" s="112">
        <v>8782</v>
      </c>
      <c r="F12" s="112">
        <v>1176</v>
      </c>
      <c r="G12" s="112">
        <v>799</v>
      </c>
      <c r="H12" s="112">
        <v>29865</v>
      </c>
      <c r="I12" s="112">
        <v>643</v>
      </c>
      <c r="J12" s="53">
        <v>11293</v>
      </c>
      <c r="K12" s="112">
        <v>8299</v>
      </c>
      <c r="L12" s="112">
        <v>4007</v>
      </c>
      <c r="M12" s="97">
        <v>12156</v>
      </c>
      <c r="N12" s="97">
        <v>24462</v>
      </c>
      <c r="O12" s="60">
        <v>124755</v>
      </c>
      <c r="P12" s="97">
        <v>5264</v>
      </c>
      <c r="Q12" s="97">
        <v>1902</v>
      </c>
      <c r="R12" s="97">
        <v>5894</v>
      </c>
      <c r="S12" s="97">
        <v>323</v>
      </c>
      <c r="T12" s="97">
        <v>1471</v>
      </c>
      <c r="U12" s="97">
        <v>26308</v>
      </c>
      <c r="V12" s="61">
        <v>12178</v>
      </c>
      <c r="W12" s="97">
        <v>809</v>
      </c>
      <c r="X12" s="97">
        <v>96</v>
      </c>
      <c r="Y12" s="112" t="s">
        <v>131</v>
      </c>
      <c r="Z12" s="435">
        <v>734.8</v>
      </c>
      <c r="AA12" s="97">
        <v>797</v>
      </c>
      <c r="AB12" s="97">
        <v>5038</v>
      </c>
      <c r="AC12" s="97">
        <v>465</v>
      </c>
      <c r="AD12" s="97">
        <v>1907</v>
      </c>
      <c r="AE12" s="97">
        <v>201</v>
      </c>
      <c r="AF12" s="97">
        <v>805</v>
      </c>
      <c r="AG12" s="290">
        <v>155</v>
      </c>
      <c r="AH12" s="97">
        <v>2071</v>
      </c>
      <c r="AI12" s="249">
        <v>219</v>
      </c>
    </row>
    <row r="13" spans="1:35" ht="12.75" x14ac:dyDescent="0.2">
      <c r="A13" s="250" t="s">
        <v>62</v>
      </c>
      <c r="B13" s="49"/>
      <c r="C13" s="101"/>
      <c r="D13" s="101"/>
      <c r="E13" s="101"/>
      <c r="F13" s="101"/>
      <c r="G13" s="101"/>
      <c r="H13" s="101"/>
      <c r="I13" s="101"/>
      <c r="J13" s="34"/>
      <c r="K13" s="101"/>
      <c r="L13" s="101"/>
      <c r="M13" s="101"/>
      <c r="N13" s="101"/>
      <c r="O13" s="34"/>
      <c r="P13" s="100"/>
      <c r="Q13" s="100"/>
      <c r="R13" s="101"/>
      <c r="S13" s="100"/>
      <c r="T13" s="100"/>
      <c r="U13" s="101"/>
      <c r="V13" s="52"/>
      <c r="W13" s="100"/>
      <c r="X13" s="251"/>
      <c r="Y13" s="251"/>
      <c r="Z13" s="436"/>
      <c r="AA13" s="251"/>
      <c r="AB13" s="251"/>
      <c r="AC13" s="251"/>
      <c r="AD13" s="251"/>
      <c r="AE13" s="251"/>
      <c r="AF13" s="251"/>
      <c r="AG13" s="251"/>
      <c r="AH13" s="251"/>
      <c r="AI13" s="252"/>
    </row>
    <row r="14" spans="1:35" ht="12.75" x14ac:dyDescent="0.2">
      <c r="A14" s="253" t="s">
        <v>95</v>
      </c>
      <c r="B14" s="50">
        <v>4096</v>
      </c>
      <c r="C14" s="29">
        <v>276</v>
      </c>
      <c r="D14" s="29">
        <v>43</v>
      </c>
      <c r="E14" s="29">
        <v>864</v>
      </c>
      <c r="F14" s="29">
        <v>42</v>
      </c>
      <c r="G14" s="29">
        <v>29</v>
      </c>
      <c r="H14" s="29">
        <v>8</v>
      </c>
      <c r="I14" s="29"/>
      <c r="J14" s="54">
        <v>5358</v>
      </c>
      <c r="K14" s="29">
        <v>565</v>
      </c>
      <c r="L14" s="29">
        <v>482</v>
      </c>
      <c r="M14" s="29">
        <v>884</v>
      </c>
      <c r="N14" s="97">
        <v>1931</v>
      </c>
      <c r="O14" s="54">
        <v>7289</v>
      </c>
      <c r="P14" s="96">
        <v>1307</v>
      </c>
      <c r="Q14" s="96">
        <v>72</v>
      </c>
      <c r="R14" s="29">
        <v>7</v>
      </c>
      <c r="S14" s="96"/>
      <c r="T14" s="96"/>
      <c r="U14" s="97">
        <v>1945</v>
      </c>
      <c r="V14" s="51">
        <v>1879</v>
      </c>
      <c r="W14" s="29"/>
      <c r="X14" s="254">
        <v>26</v>
      </c>
      <c r="Y14" s="30"/>
      <c r="Z14" s="430">
        <v>0.4</v>
      </c>
      <c r="AA14" s="30">
        <v>83</v>
      </c>
      <c r="AB14" s="254">
        <v>204</v>
      </c>
      <c r="AC14" s="30">
        <v>132</v>
      </c>
      <c r="AD14" s="29">
        <v>5</v>
      </c>
      <c r="AE14" s="29"/>
      <c r="AF14" s="30">
        <v>183</v>
      </c>
      <c r="AG14" s="30">
        <v>2.3199999999999998</v>
      </c>
      <c r="AH14" s="96">
        <v>142</v>
      </c>
      <c r="AI14" s="291">
        <v>75</v>
      </c>
    </row>
    <row r="15" spans="1:35" ht="12.75" x14ac:dyDescent="0.2">
      <c r="A15" s="256" t="s">
        <v>64</v>
      </c>
      <c r="B15" s="49">
        <v>124</v>
      </c>
      <c r="C15" s="101"/>
      <c r="D15" s="101"/>
      <c r="E15" s="101">
        <v>47</v>
      </c>
      <c r="F15" s="101"/>
      <c r="G15" s="101">
        <v>22</v>
      </c>
      <c r="H15" s="101">
        <v>4</v>
      </c>
      <c r="I15" s="101"/>
      <c r="J15" s="55">
        <v>196</v>
      </c>
      <c r="K15" s="101"/>
      <c r="L15" s="101">
        <v>1</v>
      </c>
      <c r="M15" s="101">
        <v>9</v>
      </c>
      <c r="N15" s="102">
        <v>10</v>
      </c>
      <c r="O15" s="55">
        <v>205</v>
      </c>
      <c r="P15" s="101">
        <v>1</v>
      </c>
      <c r="Q15" s="101">
        <v>1</v>
      </c>
      <c r="R15" s="101">
        <v>28</v>
      </c>
      <c r="S15" s="101"/>
      <c r="T15" s="101">
        <v>254</v>
      </c>
      <c r="U15" s="102">
        <v>33</v>
      </c>
      <c r="V15" s="58"/>
      <c r="W15" s="101"/>
      <c r="X15" s="101"/>
      <c r="Y15" s="103"/>
      <c r="Z15" s="431">
        <v>2.5</v>
      </c>
      <c r="AA15" s="103">
        <v>6</v>
      </c>
      <c r="AB15" s="108">
        <v>2</v>
      </c>
      <c r="AC15" s="103"/>
      <c r="AD15" s="101">
        <v>5</v>
      </c>
      <c r="AE15" s="101"/>
      <c r="AF15" s="103">
        <v>2.6</v>
      </c>
      <c r="AG15" s="103">
        <v>6.8</v>
      </c>
      <c r="AH15" s="101"/>
      <c r="AI15" s="261">
        <v>0.65</v>
      </c>
    </row>
    <row r="16" spans="1:35" ht="12.75" x14ac:dyDescent="0.2">
      <c r="A16" s="253" t="s">
        <v>65</v>
      </c>
      <c r="B16" s="50">
        <v>2537</v>
      </c>
      <c r="C16" s="29"/>
      <c r="D16" s="29"/>
      <c r="E16" s="29">
        <v>21</v>
      </c>
      <c r="F16" s="29"/>
      <c r="G16" s="29">
        <v>6</v>
      </c>
      <c r="H16" s="29">
        <v>53</v>
      </c>
      <c r="I16" s="29"/>
      <c r="J16" s="54">
        <v>2617</v>
      </c>
      <c r="K16" s="29">
        <v>2</v>
      </c>
      <c r="L16" s="29">
        <v>6</v>
      </c>
      <c r="M16" s="29">
        <v>112</v>
      </c>
      <c r="N16" s="97">
        <v>120</v>
      </c>
      <c r="O16" s="54">
        <v>2736</v>
      </c>
      <c r="P16" s="29"/>
      <c r="Q16" s="29">
        <v>12</v>
      </c>
      <c r="R16" s="29">
        <v>241</v>
      </c>
      <c r="S16" s="29">
        <v>7</v>
      </c>
      <c r="T16" s="29">
        <v>1</v>
      </c>
      <c r="U16" s="97">
        <v>268</v>
      </c>
      <c r="V16" s="50" t="s">
        <v>122</v>
      </c>
      <c r="W16" s="29">
        <v>66</v>
      </c>
      <c r="X16" s="258">
        <v>6</v>
      </c>
      <c r="Y16" s="30"/>
      <c r="Z16" s="430">
        <v>38.1</v>
      </c>
      <c r="AA16" s="30">
        <v>49</v>
      </c>
      <c r="AB16" s="258">
        <v>26</v>
      </c>
      <c r="AC16" s="30">
        <v>1</v>
      </c>
      <c r="AD16" s="30">
        <v>89</v>
      </c>
      <c r="AE16" s="29">
        <v>3.4</v>
      </c>
      <c r="AF16" s="30">
        <v>19.995000000000001</v>
      </c>
      <c r="AG16" s="30">
        <v>16.989999999999998</v>
      </c>
      <c r="AH16" s="30">
        <v>21</v>
      </c>
      <c r="AI16" s="255">
        <v>15.468</v>
      </c>
    </row>
    <row r="17" spans="1:35" ht="12.75" x14ac:dyDescent="0.2">
      <c r="A17" s="256" t="s">
        <v>66</v>
      </c>
      <c r="B17" s="49">
        <v>3324</v>
      </c>
      <c r="C17" s="101">
        <v>2</v>
      </c>
      <c r="D17" s="101">
        <v>5</v>
      </c>
      <c r="E17" s="101">
        <v>675</v>
      </c>
      <c r="F17" s="101">
        <v>8</v>
      </c>
      <c r="G17" s="101">
        <v>6</v>
      </c>
      <c r="H17" s="101">
        <v>2142</v>
      </c>
      <c r="I17" s="101">
        <v>11</v>
      </c>
      <c r="J17" s="55">
        <v>6172</v>
      </c>
      <c r="K17" s="101">
        <v>59</v>
      </c>
      <c r="L17" s="101">
        <v>22</v>
      </c>
      <c r="M17" s="101">
        <v>443</v>
      </c>
      <c r="N17" s="102">
        <v>524</v>
      </c>
      <c r="O17" s="55">
        <v>6696</v>
      </c>
      <c r="P17" s="101">
        <v>1</v>
      </c>
      <c r="Q17" s="101">
        <v>3</v>
      </c>
      <c r="R17" s="101">
        <v>90</v>
      </c>
      <c r="S17" s="101">
        <v>23</v>
      </c>
      <c r="T17" s="101"/>
      <c r="U17" s="102">
        <v>133</v>
      </c>
      <c r="V17" s="49"/>
      <c r="W17" s="101">
        <v>129</v>
      </c>
      <c r="X17" s="259">
        <v>20</v>
      </c>
      <c r="Y17" s="103"/>
      <c r="Z17" s="431"/>
      <c r="AA17" s="103">
        <v>32</v>
      </c>
      <c r="AB17" s="259">
        <v>218</v>
      </c>
      <c r="AC17" s="103">
        <v>10</v>
      </c>
      <c r="AD17" s="103">
        <v>315</v>
      </c>
      <c r="AE17" s="101"/>
      <c r="AF17" s="103">
        <v>2.9</v>
      </c>
      <c r="AG17" s="103">
        <v>0.56000000000000005</v>
      </c>
      <c r="AH17" s="101">
        <v>15</v>
      </c>
      <c r="AI17" s="261">
        <v>3</v>
      </c>
    </row>
    <row r="18" spans="1:35" ht="12.75" x14ac:dyDescent="0.2">
      <c r="A18" s="253" t="s">
        <v>98</v>
      </c>
      <c r="B18" s="50">
        <v>3774</v>
      </c>
      <c r="C18" s="29">
        <v>5</v>
      </c>
      <c r="D18" s="29"/>
      <c r="E18" s="29">
        <v>104</v>
      </c>
      <c r="F18" s="260">
        <v>8</v>
      </c>
      <c r="G18" s="29">
        <v>149</v>
      </c>
      <c r="H18" s="29">
        <v>109</v>
      </c>
      <c r="I18" s="29">
        <v>3</v>
      </c>
      <c r="J18" s="54">
        <v>4151</v>
      </c>
      <c r="K18" s="29">
        <v>242</v>
      </c>
      <c r="L18" s="29">
        <v>54</v>
      </c>
      <c r="M18" s="29">
        <v>518</v>
      </c>
      <c r="N18" s="97">
        <v>814</v>
      </c>
      <c r="O18" s="54">
        <v>4965</v>
      </c>
      <c r="P18" s="29">
        <v>28</v>
      </c>
      <c r="Q18" s="29">
        <v>20</v>
      </c>
      <c r="R18" s="29">
        <v>50</v>
      </c>
      <c r="S18" s="29">
        <v>39</v>
      </c>
      <c r="T18" s="29"/>
      <c r="U18" s="97">
        <v>308</v>
      </c>
      <c r="V18" s="50" t="s">
        <v>122</v>
      </c>
      <c r="W18" s="29"/>
      <c r="X18" s="258">
        <v>1</v>
      </c>
      <c r="Y18" s="30"/>
      <c r="Z18" s="430"/>
      <c r="AA18" s="29">
        <v>16</v>
      </c>
      <c r="AB18" s="258">
        <v>9</v>
      </c>
      <c r="AC18" s="30"/>
      <c r="AD18" s="29">
        <v>41</v>
      </c>
      <c r="AE18" s="29"/>
      <c r="AF18" s="30">
        <v>5.5549999999999997</v>
      </c>
      <c r="AG18" s="30">
        <v>1.07</v>
      </c>
      <c r="AH18" s="29">
        <v>1</v>
      </c>
      <c r="AI18" s="262">
        <v>0.91</v>
      </c>
    </row>
    <row r="19" spans="1:35" ht="12.75" x14ac:dyDescent="0.2">
      <c r="A19" s="256" t="s">
        <v>67</v>
      </c>
      <c r="B19" s="49">
        <v>47</v>
      </c>
      <c r="C19" s="101"/>
      <c r="D19" s="101"/>
      <c r="E19" s="101"/>
      <c r="F19" s="101"/>
      <c r="G19" s="101"/>
      <c r="H19" s="101"/>
      <c r="I19" s="101"/>
      <c r="J19" s="55">
        <v>47</v>
      </c>
      <c r="K19" s="101"/>
      <c r="L19" s="101"/>
      <c r="M19" s="101">
        <v>10</v>
      </c>
      <c r="N19" s="102">
        <v>10</v>
      </c>
      <c r="O19" s="55">
        <v>57</v>
      </c>
      <c r="P19" s="101">
        <v>3</v>
      </c>
      <c r="Q19" s="101"/>
      <c r="R19" s="101"/>
      <c r="S19" s="101"/>
      <c r="T19" s="101"/>
      <c r="U19" s="102">
        <v>3</v>
      </c>
      <c r="V19" s="49"/>
      <c r="W19" s="101"/>
      <c r="X19" s="101"/>
      <c r="Y19" s="103"/>
      <c r="Z19" s="431">
        <v>1.1000000000000001</v>
      </c>
      <c r="AA19" s="101">
        <v>2</v>
      </c>
      <c r="AB19" s="259">
        <v>1</v>
      </c>
      <c r="AC19" s="103"/>
      <c r="AD19" s="101"/>
      <c r="AE19" s="103">
        <v>0.73</v>
      </c>
      <c r="AF19" s="101"/>
      <c r="AG19" s="101"/>
      <c r="AH19" s="103">
        <v>26</v>
      </c>
      <c r="AI19" s="257"/>
    </row>
    <row r="20" spans="1:35" ht="12.75" x14ac:dyDescent="0.2">
      <c r="A20" s="253" t="s">
        <v>68</v>
      </c>
      <c r="B20" s="50">
        <v>836</v>
      </c>
      <c r="C20" s="29">
        <v>124</v>
      </c>
      <c r="D20" s="29">
        <v>867</v>
      </c>
      <c r="E20" s="29">
        <v>516</v>
      </c>
      <c r="F20" s="29">
        <v>16</v>
      </c>
      <c r="G20" s="29">
        <v>69</v>
      </c>
      <c r="H20" s="29">
        <v>1351</v>
      </c>
      <c r="I20" s="29"/>
      <c r="J20" s="54">
        <v>3779</v>
      </c>
      <c r="K20" s="29">
        <v>240</v>
      </c>
      <c r="L20" s="29">
        <v>244</v>
      </c>
      <c r="M20" s="29">
        <v>473</v>
      </c>
      <c r="N20" s="97">
        <v>957</v>
      </c>
      <c r="O20" s="54">
        <v>4736</v>
      </c>
      <c r="P20" s="29">
        <v>1686</v>
      </c>
      <c r="Q20" s="29">
        <v>247</v>
      </c>
      <c r="R20" s="29">
        <v>208</v>
      </c>
      <c r="S20" s="29"/>
      <c r="T20" s="29">
        <v>878</v>
      </c>
      <c r="U20" s="97">
        <v>3131</v>
      </c>
      <c r="V20" s="50">
        <v>2962</v>
      </c>
      <c r="W20" s="29"/>
      <c r="X20" s="29"/>
      <c r="Y20" s="30"/>
      <c r="Z20" s="430"/>
      <c r="AA20" s="30">
        <v>65</v>
      </c>
      <c r="AB20" s="258">
        <v>202</v>
      </c>
      <c r="AC20" s="30">
        <v>158</v>
      </c>
      <c r="AD20" s="30">
        <v>81</v>
      </c>
      <c r="AE20" s="29"/>
      <c r="AF20" s="30">
        <v>43.395000000000003</v>
      </c>
      <c r="AG20" s="30">
        <v>4.3949999999999996</v>
      </c>
      <c r="AH20" s="30">
        <v>21</v>
      </c>
      <c r="AI20" s="255">
        <v>2.9750000000000001</v>
      </c>
    </row>
    <row r="21" spans="1:35" ht="12.75" x14ac:dyDescent="0.2">
      <c r="A21" s="256" t="s">
        <v>69</v>
      </c>
      <c r="B21" s="49">
        <v>1235</v>
      </c>
      <c r="C21" s="101">
        <v>65</v>
      </c>
      <c r="D21" s="101">
        <v>577</v>
      </c>
      <c r="E21" s="101">
        <v>9</v>
      </c>
      <c r="F21" s="101"/>
      <c r="G21" s="101"/>
      <c r="H21" s="101">
        <v>2522</v>
      </c>
      <c r="I21" s="101">
        <v>42</v>
      </c>
      <c r="J21" s="55">
        <v>4450</v>
      </c>
      <c r="K21" s="101">
        <v>79</v>
      </c>
      <c r="L21" s="101">
        <v>18</v>
      </c>
      <c r="M21" s="101">
        <v>83</v>
      </c>
      <c r="N21" s="102">
        <v>180</v>
      </c>
      <c r="O21" s="55">
        <v>4630</v>
      </c>
      <c r="P21" s="108">
        <v>3</v>
      </c>
      <c r="Q21" s="101">
        <v>4</v>
      </c>
      <c r="R21" s="101">
        <v>535</v>
      </c>
      <c r="S21" s="101"/>
      <c r="T21" s="101">
        <v>2</v>
      </c>
      <c r="U21" s="102">
        <v>553</v>
      </c>
      <c r="V21" s="49">
        <v>641</v>
      </c>
      <c r="W21" s="101"/>
      <c r="X21" s="101"/>
      <c r="Y21" s="103"/>
      <c r="Z21" s="431"/>
      <c r="AA21" s="101"/>
      <c r="AB21" s="259">
        <v>95</v>
      </c>
      <c r="AC21" s="103"/>
      <c r="AD21" s="103">
        <v>28</v>
      </c>
      <c r="AE21" s="101"/>
      <c r="AF21" s="103">
        <v>1.0449999999999999</v>
      </c>
      <c r="AG21" s="103">
        <v>0.56999999999999995</v>
      </c>
      <c r="AH21" s="101"/>
      <c r="AI21" s="261">
        <v>1.996</v>
      </c>
    </row>
    <row r="22" spans="1:35" ht="12.75" x14ac:dyDescent="0.2">
      <c r="A22" s="253" t="s">
        <v>70</v>
      </c>
      <c r="B22" s="50">
        <v>77</v>
      </c>
      <c r="C22" s="29"/>
      <c r="D22" s="29"/>
      <c r="E22" s="29">
        <v>294</v>
      </c>
      <c r="F22" s="29">
        <v>2</v>
      </c>
      <c r="G22" s="29">
        <v>6</v>
      </c>
      <c r="H22" s="29">
        <v>357</v>
      </c>
      <c r="I22" s="29">
        <v>22</v>
      </c>
      <c r="J22" s="54">
        <v>758</v>
      </c>
      <c r="K22" s="29">
        <v>1</v>
      </c>
      <c r="L22" s="29"/>
      <c r="M22" s="29">
        <v>31</v>
      </c>
      <c r="N22" s="97">
        <v>32</v>
      </c>
      <c r="O22" s="54">
        <v>791</v>
      </c>
      <c r="P22" s="29"/>
      <c r="Q22" s="29">
        <v>3</v>
      </c>
      <c r="R22" s="29">
        <v>10</v>
      </c>
      <c r="S22" s="29">
        <v>1</v>
      </c>
      <c r="T22" s="29"/>
      <c r="U22" s="97">
        <v>15</v>
      </c>
      <c r="V22" s="50"/>
      <c r="W22" s="29"/>
      <c r="X22" s="29"/>
      <c r="Y22" s="30"/>
      <c r="Z22" s="430"/>
      <c r="AA22" s="29"/>
      <c r="AB22" s="258">
        <v>2</v>
      </c>
      <c r="AC22" s="30"/>
      <c r="AD22" s="30">
        <v>16</v>
      </c>
      <c r="AE22" s="29"/>
      <c r="AF22" s="30">
        <v>0.70899999999999996</v>
      </c>
      <c r="AG22" s="30">
        <v>2.1800000000000002</v>
      </c>
      <c r="AH22" s="29"/>
      <c r="AI22" s="262">
        <v>0.185</v>
      </c>
    </row>
    <row r="23" spans="1:35" ht="12.75" x14ac:dyDescent="0.2">
      <c r="A23" s="256" t="s">
        <v>71</v>
      </c>
      <c r="B23" s="49">
        <v>262</v>
      </c>
      <c r="C23" s="101"/>
      <c r="D23" s="101">
        <v>19</v>
      </c>
      <c r="E23" s="101">
        <v>314</v>
      </c>
      <c r="F23" s="101"/>
      <c r="G23" s="101">
        <v>14</v>
      </c>
      <c r="H23" s="101">
        <v>296</v>
      </c>
      <c r="I23" s="101">
        <v>7</v>
      </c>
      <c r="J23" s="55">
        <v>913</v>
      </c>
      <c r="K23" s="101"/>
      <c r="L23" s="101"/>
      <c r="M23" s="101">
        <v>26</v>
      </c>
      <c r="N23" s="102">
        <v>26</v>
      </c>
      <c r="O23" s="55">
        <v>939</v>
      </c>
      <c r="P23" s="101"/>
      <c r="Q23" s="101">
        <v>4</v>
      </c>
      <c r="R23" s="101">
        <v>60</v>
      </c>
      <c r="S23" s="101">
        <v>1</v>
      </c>
      <c r="T23" s="101"/>
      <c r="U23" s="102">
        <v>65</v>
      </c>
      <c r="V23" s="49"/>
      <c r="W23" s="101"/>
      <c r="X23" s="101"/>
      <c r="Y23" s="103"/>
      <c r="Z23" s="431"/>
      <c r="AA23" s="101"/>
      <c r="AB23" s="101"/>
      <c r="AC23" s="103"/>
      <c r="AD23" s="103">
        <v>7</v>
      </c>
      <c r="AE23" s="101"/>
      <c r="AF23" s="101">
        <v>0.56399999999999995</v>
      </c>
      <c r="AG23" s="101">
        <v>3.4000000000000002E-2</v>
      </c>
      <c r="AH23" s="101"/>
      <c r="AI23" s="261">
        <v>1.7000000000000001E-2</v>
      </c>
    </row>
    <row r="24" spans="1:35" ht="12.75" x14ac:dyDescent="0.2">
      <c r="A24" s="253" t="s">
        <v>97</v>
      </c>
      <c r="B24" s="50">
        <v>1469</v>
      </c>
      <c r="C24" s="29">
        <v>1</v>
      </c>
      <c r="D24" s="29"/>
      <c r="E24" s="29">
        <v>216</v>
      </c>
      <c r="F24" s="29">
        <v>12</v>
      </c>
      <c r="G24" s="29"/>
      <c r="H24" s="29">
        <v>159</v>
      </c>
      <c r="I24" s="29"/>
      <c r="J24" s="54">
        <v>1856</v>
      </c>
      <c r="K24" s="260">
        <v>128</v>
      </c>
      <c r="L24" s="29">
        <v>114</v>
      </c>
      <c r="M24" s="29">
        <v>224</v>
      </c>
      <c r="N24" s="97">
        <v>466</v>
      </c>
      <c r="O24" s="54">
        <v>2322</v>
      </c>
      <c r="P24" s="29">
        <v>17</v>
      </c>
      <c r="Q24" s="29">
        <v>6</v>
      </c>
      <c r="R24" s="260">
        <v>175</v>
      </c>
      <c r="S24" s="29">
        <v>24</v>
      </c>
      <c r="T24" s="29"/>
      <c r="U24" s="97">
        <v>229</v>
      </c>
      <c r="V24" s="50"/>
      <c r="W24" s="29"/>
      <c r="X24" s="29"/>
      <c r="Y24" s="30"/>
      <c r="Z24" s="430"/>
      <c r="AA24" s="29"/>
      <c r="AB24" s="29">
        <v>7</v>
      </c>
      <c r="AC24" s="30"/>
      <c r="AD24" s="30">
        <v>46</v>
      </c>
      <c r="AE24" s="29"/>
      <c r="AF24" s="29"/>
      <c r="AG24" s="29"/>
      <c r="AH24" s="29"/>
      <c r="AI24" s="262"/>
    </row>
    <row r="25" spans="1:35" ht="12.75" x14ac:dyDescent="0.2">
      <c r="A25" s="256" t="s">
        <v>72</v>
      </c>
      <c r="B25" s="49">
        <v>1416</v>
      </c>
      <c r="C25" s="101">
        <v>1142</v>
      </c>
      <c r="D25" s="101">
        <v>286</v>
      </c>
      <c r="E25" s="101">
        <v>1349</v>
      </c>
      <c r="F25" s="101">
        <v>680</v>
      </c>
      <c r="G25" s="101">
        <v>24</v>
      </c>
      <c r="H25" s="101">
        <v>225</v>
      </c>
      <c r="I25" s="101"/>
      <c r="J25" s="55">
        <v>5122</v>
      </c>
      <c r="K25" s="101">
        <v>803</v>
      </c>
      <c r="L25" s="101">
        <v>767</v>
      </c>
      <c r="M25" s="101">
        <v>733</v>
      </c>
      <c r="N25" s="102">
        <v>2303</v>
      </c>
      <c r="O25" s="55">
        <v>7425</v>
      </c>
      <c r="P25" s="101">
        <v>677</v>
      </c>
      <c r="Q25" s="101">
        <v>62</v>
      </c>
      <c r="R25" s="101">
        <v>4</v>
      </c>
      <c r="S25" s="101">
        <v>9</v>
      </c>
      <c r="T25" s="101">
        <v>16</v>
      </c>
      <c r="U25" s="102">
        <v>1416</v>
      </c>
      <c r="V25" s="49">
        <v>554</v>
      </c>
      <c r="W25" s="101"/>
      <c r="X25" s="259">
        <v>1</v>
      </c>
      <c r="Y25" s="103"/>
      <c r="Z25" s="431">
        <v>41.6</v>
      </c>
      <c r="AA25" s="103">
        <v>92</v>
      </c>
      <c r="AB25" s="259">
        <v>430</v>
      </c>
      <c r="AC25" s="103">
        <v>115</v>
      </c>
      <c r="AD25" s="103">
        <v>45</v>
      </c>
      <c r="AE25" s="103">
        <v>20</v>
      </c>
      <c r="AF25" s="103">
        <v>133.4</v>
      </c>
      <c r="AG25" s="103">
        <v>40</v>
      </c>
      <c r="AH25" s="103">
        <v>511</v>
      </c>
      <c r="AI25" s="257">
        <v>15.9</v>
      </c>
    </row>
    <row r="26" spans="1:35" ht="12.75" x14ac:dyDescent="0.2">
      <c r="A26" s="253" t="s">
        <v>73</v>
      </c>
      <c r="B26" s="50">
        <v>208</v>
      </c>
      <c r="C26" s="29"/>
      <c r="D26" s="29"/>
      <c r="E26" s="29"/>
      <c r="F26" s="29"/>
      <c r="G26" s="29"/>
      <c r="H26" s="29"/>
      <c r="I26" s="29"/>
      <c r="J26" s="54">
        <v>209</v>
      </c>
      <c r="K26" s="29"/>
      <c r="L26" s="29">
        <v>2</v>
      </c>
      <c r="M26" s="29">
        <v>1</v>
      </c>
      <c r="N26" s="97">
        <v>3</v>
      </c>
      <c r="O26" s="54">
        <v>212</v>
      </c>
      <c r="P26" s="29">
        <v>2</v>
      </c>
      <c r="Q26" s="29"/>
      <c r="R26" s="29"/>
      <c r="S26" s="29"/>
      <c r="T26" s="29"/>
      <c r="U26" s="97">
        <v>2</v>
      </c>
      <c r="V26" s="50"/>
      <c r="W26" s="29"/>
      <c r="X26" s="29"/>
      <c r="Y26" s="30"/>
      <c r="Z26" s="430">
        <v>539.6</v>
      </c>
      <c r="AA26" s="30">
        <v>53</v>
      </c>
      <c r="AB26" s="258">
        <v>3</v>
      </c>
      <c r="AC26" s="30"/>
      <c r="AD26" s="29"/>
      <c r="AE26" s="30">
        <v>170.2</v>
      </c>
      <c r="AF26" s="30">
        <v>1.913</v>
      </c>
      <c r="AG26" s="30">
        <v>5.8280000000000003</v>
      </c>
      <c r="AH26" s="30">
        <v>766</v>
      </c>
      <c r="AI26" s="255">
        <v>2.4039999999999999</v>
      </c>
    </row>
    <row r="27" spans="1:35" ht="12.75" x14ac:dyDescent="0.2">
      <c r="A27" s="256" t="s">
        <v>74</v>
      </c>
      <c r="B27" s="49">
        <v>1662</v>
      </c>
      <c r="C27" s="101">
        <v>395</v>
      </c>
      <c r="D27" s="101">
        <v>179</v>
      </c>
      <c r="E27" s="101">
        <v>863</v>
      </c>
      <c r="F27" s="101"/>
      <c r="G27" s="101">
        <v>249</v>
      </c>
      <c r="H27" s="101">
        <v>4889</v>
      </c>
      <c r="I27" s="101">
        <v>81</v>
      </c>
      <c r="J27" s="55">
        <v>8318</v>
      </c>
      <c r="K27" s="101">
        <v>3044</v>
      </c>
      <c r="L27" s="101">
        <v>535</v>
      </c>
      <c r="M27" s="101">
        <v>1607</v>
      </c>
      <c r="N27" s="102">
        <v>5186</v>
      </c>
      <c r="O27" s="55">
        <v>13504</v>
      </c>
      <c r="P27" s="101">
        <v>213</v>
      </c>
      <c r="Q27" s="101">
        <v>295</v>
      </c>
      <c r="R27" s="101">
        <v>785</v>
      </c>
      <c r="S27" s="101">
        <v>120</v>
      </c>
      <c r="T27" s="101">
        <v>1</v>
      </c>
      <c r="U27" s="102">
        <v>7202</v>
      </c>
      <c r="V27" s="49">
        <v>706</v>
      </c>
      <c r="W27" s="101">
        <v>4</v>
      </c>
      <c r="X27" s="259">
        <v>1</v>
      </c>
      <c r="Y27" s="103"/>
      <c r="Z27" s="431"/>
      <c r="AA27" s="103">
        <v>25</v>
      </c>
      <c r="AB27" s="259">
        <v>69</v>
      </c>
      <c r="AC27" s="103"/>
      <c r="AD27" s="103">
        <v>88</v>
      </c>
      <c r="AE27" s="101"/>
      <c r="AF27" s="101">
        <v>54.41</v>
      </c>
      <c r="AG27" s="101">
        <v>9</v>
      </c>
      <c r="AH27" s="101"/>
      <c r="AI27" s="261">
        <v>1.5</v>
      </c>
    </row>
    <row r="28" spans="1:35" ht="12.75" x14ac:dyDescent="0.2">
      <c r="A28" s="253" t="s">
        <v>75</v>
      </c>
      <c r="B28" s="50">
        <v>1543</v>
      </c>
      <c r="C28" s="29">
        <v>3279</v>
      </c>
      <c r="D28" s="29">
        <v>838</v>
      </c>
      <c r="E28" s="29">
        <v>881</v>
      </c>
      <c r="F28" s="29">
        <v>130</v>
      </c>
      <c r="G28" s="29">
        <v>67</v>
      </c>
      <c r="H28" s="29">
        <v>843</v>
      </c>
      <c r="I28" s="29">
        <v>3</v>
      </c>
      <c r="J28" s="54">
        <v>7584</v>
      </c>
      <c r="K28" s="29">
        <v>1051</v>
      </c>
      <c r="L28" s="29">
        <v>1233</v>
      </c>
      <c r="M28" s="29">
        <v>989</v>
      </c>
      <c r="N28" s="97">
        <v>3273</v>
      </c>
      <c r="O28" s="54">
        <v>10857</v>
      </c>
      <c r="P28" s="29">
        <v>303</v>
      </c>
      <c r="Q28" s="29">
        <v>46</v>
      </c>
      <c r="R28" s="29">
        <v>13</v>
      </c>
      <c r="S28" s="29">
        <v>31</v>
      </c>
      <c r="T28" s="29">
        <v>8</v>
      </c>
      <c r="U28" s="97">
        <v>3667</v>
      </c>
      <c r="V28" s="50">
        <v>4125</v>
      </c>
      <c r="W28" s="29"/>
      <c r="X28" s="258">
        <v>15</v>
      </c>
      <c r="Y28" s="30"/>
      <c r="Z28" s="430">
        <v>1.5</v>
      </c>
      <c r="AA28" s="30">
        <v>82</v>
      </c>
      <c r="AB28" s="258">
        <v>1022</v>
      </c>
      <c r="AC28" s="30">
        <v>1</v>
      </c>
      <c r="AD28" s="29">
        <v>18</v>
      </c>
      <c r="AE28" s="29"/>
      <c r="AF28" s="30">
        <v>99.5</v>
      </c>
      <c r="AG28" s="30">
        <v>1.06</v>
      </c>
      <c r="AH28" s="30">
        <v>21</v>
      </c>
      <c r="AI28" s="255">
        <v>6.76</v>
      </c>
    </row>
    <row r="29" spans="1:35" ht="12.75" x14ac:dyDescent="0.2">
      <c r="A29" s="256" t="s">
        <v>76</v>
      </c>
      <c r="B29" s="49">
        <v>224</v>
      </c>
      <c r="C29" s="101"/>
      <c r="D29" s="101"/>
      <c r="E29" s="101">
        <v>25</v>
      </c>
      <c r="F29" s="101"/>
      <c r="G29" s="101"/>
      <c r="H29" s="101">
        <v>2</v>
      </c>
      <c r="I29" s="101"/>
      <c r="J29" s="55">
        <v>251</v>
      </c>
      <c r="K29" s="101"/>
      <c r="L29" s="101">
        <v>1</v>
      </c>
      <c r="M29" s="101">
        <v>28</v>
      </c>
      <c r="N29" s="102">
        <v>29</v>
      </c>
      <c r="O29" s="55">
        <v>279</v>
      </c>
      <c r="P29" s="101">
        <v>2</v>
      </c>
      <c r="Q29" s="101">
        <v>2</v>
      </c>
      <c r="R29" s="101">
        <v>28</v>
      </c>
      <c r="S29" s="101"/>
      <c r="T29" s="101"/>
      <c r="U29" s="102">
        <v>36</v>
      </c>
      <c r="V29" s="49"/>
      <c r="W29" s="101"/>
      <c r="X29" s="101"/>
      <c r="Y29" s="103"/>
      <c r="Z29" s="431">
        <v>3.3</v>
      </c>
      <c r="AA29" s="101">
        <v>6</v>
      </c>
      <c r="AB29" s="101">
        <v>6</v>
      </c>
      <c r="AC29" s="103"/>
      <c r="AD29" s="101"/>
      <c r="AE29" s="101"/>
      <c r="AF29" s="103">
        <v>6.5</v>
      </c>
      <c r="AG29" s="103">
        <v>2.4</v>
      </c>
      <c r="AH29" s="101"/>
      <c r="AI29" s="261">
        <v>1.4</v>
      </c>
    </row>
    <row r="30" spans="1:35" ht="12.75" x14ac:dyDescent="0.2">
      <c r="A30" s="253" t="s">
        <v>77</v>
      </c>
      <c r="B30" s="50">
        <v>109</v>
      </c>
      <c r="C30" s="29"/>
      <c r="D30" s="29"/>
      <c r="E30" s="29">
        <v>17</v>
      </c>
      <c r="F30" s="29"/>
      <c r="G30" s="29">
        <v>2</v>
      </c>
      <c r="H30" s="29"/>
      <c r="I30" s="29"/>
      <c r="J30" s="54">
        <v>129</v>
      </c>
      <c r="K30" s="29">
        <v>1</v>
      </c>
      <c r="L30" s="29"/>
      <c r="M30" s="29">
        <v>3</v>
      </c>
      <c r="N30" s="97">
        <v>4</v>
      </c>
      <c r="O30" s="54">
        <v>133</v>
      </c>
      <c r="P30" s="29"/>
      <c r="Q30" s="260">
        <v>2</v>
      </c>
      <c r="R30" s="29">
        <v>7</v>
      </c>
      <c r="S30" s="29"/>
      <c r="T30" s="29"/>
      <c r="U30" s="97">
        <v>10</v>
      </c>
      <c r="V30" s="50" t="s">
        <v>122</v>
      </c>
      <c r="W30" s="29">
        <v>4</v>
      </c>
      <c r="X30" s="258">
        <v>4</v>
      </c>
      <c r="Y30" s="30"/>
      <c r="Z30" s="430">
        <v>11.9</v>
      </c>
      <c r="AA30" s="29">
        <v>7</v>
      </c>
      <c r="AB30" s="29"/>
      <c r="AC30" s="30">
        <v>1</v>
      </c>
      <c r="AD30" s="29">
        <v>18</v>
      </c>
      <c r="AE30" s="30">
        <v>0.88500000000000001</v>
      </c>
      <c r="AF30" s="30">
        <v>1.8460000000000001</v>
      </c>
      <c r="AG30" s="30">
        <v>9.4420000000000002</v>
      </c>
      <c r="AH30" s="29"/>
      <c r="AI30" s="262">
        <v>1.9410000000000001</v>
      </c>
    </row>
    <row r="31" spans="1:35" ht="12.75" x14ac:dyDescent="0.2">
      <c r="A31" s="256" t="s">
        <v>78</v>
      </c>
      <c r="B31" s="49">
        <v>39</v>
      </c>
      <c r="C31" s="101"/>
      <c r="D31" s="101"/>
      <c r="E31" s="101">
        <v>7</v>
      </c>
      <c r="F31" s="101"/>
      <c r="G31" s="101"/>
      <c r="H31" s="101"/>
      <c r="I31" s="101"/>
      <c r="J31" s="55">
        <v>45</v>
      </c>
      <c r="K31" s="101"/>
      <c r="L31" s="101"/>
      <c r="M31" s="101">
        <v>4</v>
      </c>
      <c r="N31" s="102">
        <v>4</v>
      </c>
      <c r="O31" s="55">
        <v>49</v>
      </c>
      <c r="P31" s="101"/>
      <c r="Q31" s="101">
        <v>1</v>
      </c>
      <c r="R31" s="101"/>
      <c r="S31" s="101"/>
      <c r="T31" s="101"/>
      <c r="U31" s="102">
        <v>3</v>
      </c>
      <c r="V31" s="49" t="s">
        <v>122</v>
      </c>
      <c r="W31" s="101"/>
      <c r="X31" s="101"/>
      <c r="Y31" s="103"/>
      <c r="Z31" s="431">
        <v>1.4</v>
      </c>
      <c r="AA31" s="101">
        <v>10</v>
      </c>
      <c r="AB31" s="259">
        <v>1</v>
      </c>
      <c r="AC31" s="103"/>
      <c r="AD31" s="101"/>
      <c r="AE31" s="101"/>
      <c r="AF31" s="103">
        <v>8.0190000000000001</v>
      </c>
      <c r="AG31" s="103">
        <v>6.5</v>
      </c>
      <c r="AH31" s="101"/>
      <c r="AI31" s="261">
        <v>4.78</v>
      </c>
    </row>
    <row r="32" spans="1:35" ht="12.75" x14ac:dyDescent="0.2">
      <c r="A32" s="253" t="s">
        <v>79</v>
      </c>
      <c r="B32" s="50">
        <v>182</v>
      </c>
      <c r="C32" s="29"/>
      <c r="D32" s="29">
        <v>1</v>
      </c>
      <c r="E32" s="260">
        <v>69</v>
      </c>
      <c r="F32" s="29"/>
      <c r="G32" s="29">
        <v>9</v>
      </c>
      <c r="H32" s="29">
        <v>3</v>
      </c>
      <c r="I32" s="29">
        <v>1</v>
      </c>
      <c r="J32" s="54">
        <v>263</v>
      </c>
      <c r="K32" s="29">
        <v>1</v>
      </c>
      <c r="L32" s="29">
        <v>3</v>
      </c>
      <c r="M32" s="29">
        <v>28</v>
      </c>
      <c r="N32" s="97">
        <v>32</v>
      </c>
      <c r="O32" s="54">
        <v>295</v>
      </c>
      <c r="P32" s="29">
        <v>1</v>
      </c>
      <c r="Q32" s="29">
        <v>4</v>
      </c>
      <c r="R32" s="29">
        <v>27</v>
      </c>
      <c r="S32" s="29">
        <v>6</v>
      </c>
      <c r="T32" s="29"/>
      <c r="U32" s="97">
        <v>64</v>
      </c>
      <c r="V32" s="50" t="s">
        <v>122</v>
      </c>
      <c r="W32" s="29">
        <v>3</v>
      </c>
      <c r="X32" s="29">
        <v>2</v>
      </c>
      <c r="Y32" s="30"/>
      <c r="Z32" s="430">
        <v>6.8</v>
      </c>
      <c r="AA32" s="29">
        <v>9</v>
      </c>
      <c r="AB32" s="258">
        <v>4</v>
      </c>
      <c r="AC32" s="30"/>
      <c r="AD32" s="29">
        <v>3</v>
      </c>
      <c r="AE32" s="29"/>
      <c r="AF32" s="30">
        <v>0.8</v>
      </c>
      <c r="AG32" s="30">
        <v>5.32</v>
      </c>
      <c r="AH32" s="30">
        <v>1</v>
      </c>
      <c r="AI32" s="255">
        <v>0.12</v>
      </c>
    </row>
    <row r="33" spans="1:35" ht="12.75" x14ac:dyDescent="0.2">
      <c r="A33" s="256" t="s">
        <v>80</v>
      </c>
      <c r="B33" s="49">
        <v>4005</v>
      </c>
      <c r="C33" s="101">
        <v>9</v>
      </c>
      <c r="D33" s="101">
        <v>3</v>
      </c>
      <c r="E33" s="101">
        <v>103</v>
      </c>
      <c r="F33" s="101">
        <v>55</v>
      </c>
      <c r="G33" s="101">
        <v>17</v>
      </c>
      <c r="H33" s="101">
        <v>2</v>
      </c>
      <c r="I33" s="101"/>
      <c r="J33" s="55">
        <v>4193</v>
      </c>
      <c r="K33" s="101">
        <v>39</v>
      </c>
      <c r="L33" s="101">
        <v>142</v>
      </c>
      <c r="M33" s="101">
        <v>548</v>
      </c>
      <c r="N33" s="102">
        <v>729</v>
      </c>
      <c r="O33" s="55">
        <v>4922</v>
      </c>
      <c r="P33" s="101">
        <v>66</v>
      </c>
      <c r="Q33" s="101">
        <v>27</v>
      </c>
      <c r="R33" s="101">
        <v>10</v>
      </c>
      <c r="S33" s="101">
        <v>25</v>
      </c>
      <c r="T33" s="101">
        <v>13</v>
      </c>
      <c r="U33" s="102">
        <v>251</v>
      </c>
      <c r="V33" s="49">
        <v>102</v>
      </c>
      <c r="W33" s="101">
        <v>4</v>
      </c>
      <c r="X33" s="259">
        <v>14</v>
      </c>
      <c r="Y33" s="103"/>
      <c r="Z33" s="431">
        <v>0.7</v>
      </c>
      <c r="AA33" s="101">
        <v>28</v>
      </c>
      <c r="AB33" s="259">
        <v>15</v>
      </c>
      <c r="AC33" s="103">
        <v>2</v>
      </c>
      <c r="AD33" s="101">
        <v>14</v>
      </c>
      <c r="AE33" s="101"/>
      <c r="AF33" s="103">
        <v>75.599999999999994</v>
      </c>
      <c r="AG33" s="103">
        <v>15.843999999999999</v>
      </c>
      <c r="AH33" s="103">
        <v>54</v>
      </c>
      <c r="AI33" s="257">
        <v>2.48</v>
      </c>
    </row>
    <row r="34" spans="1:35" ht="12.75" x14ac:dyDescent="0.2">
      <c r="A34" s="253" t="s">
        <v>81</v>
      </c>
      <c r="B34" s="50">
        <v>2818</v>
      </c>
      <c r="C34" s="29"/>
      <c r="D34" s="29">
        <v>3</v>
      </c>
      <c r="E34" s="29">
        <v>126</v>
      </c>
      <c r="F34" s="29"/>
      <c r="G34" s="29"/>
      <c r="H34" s="29">
        <v>3528</v>
      </c>
      <c r="I34" s="29">
        <v>12</v>
      </c>
      <c r="J34" s="54">
        <v>6487</v>
      </c>
      <c r="K34" s="29">
        <v>2</v>
      </c>
      <c r="L34" s="29">
        <v>3</v>
      </c>
      <c r="M34" s="29">
        <v>14</v>
      </c>
      <c r="N34" s="97">
        <v>19</v>
      </c>
      <c r="O34" s="54">
        <v>6506</v>
      </c>
      <c r="P34" s="29">
        <v>2</v>
      </c>
      <c r="Q34" s="29">
        <v>5</v>
      </c>
      <c r="R34" s="29">
        <v>29</v>
      </c>
      <c r="S34" s="29"/>
      <c r="T34" s="29"/>
      <c r="U34" s="97">
        <v>50</v>
      </c>
      <c r="V34" s="50">
        <v>560</v>
      </c>
      <c r="W34" s="29"/>
      <c r="X34" s="29"/>
      <c r="Y34" s="30"/>
      <c r="Z34" s="430"/>
      <c r="AA34" s="29"/>
      <c r="AB34" s="258">
        <v>80</v>
      </c>
      <c r="AC34" s="30"/>
      <c r="AD34" s="30">
        <v>84</v>
      </c>
      <c r="AE34" s="29"/>
      <c r="AF34" s="29">
        <v>10.6</v>
      </c>
      <c r="AG34" s="29"/>
      <c r="AH34" s="29"/>
      <c r="AI34" s="262"/>
    </row>
    <row r="35" spans="1:35" ht="12.75" x14ac:dyDescent="0.2">
      <c r="A35" s="256" t="s">
        <v>82</v>
      </c>
      <c r="B35" s="49">
        <v>134</v>
      </c>
      <c r="C35" s="101">
        <v>554</v>
      </c>
      <c r="D35" s="101">
        <v>5020</v>
      </c>
      <c r="E35" s="101">
        <v>1046</v>
      </c>
      <c r="F35" s="101"/>
      <c r="G35" s="101">
        <v>16</v>
      </c>
      <c r="H35" s="101">
        <v>2935</v>
      </c>
      <c r="I35" s="101">
        <v>278</v>
      </c>
      <c r="J35" s="55">
        <v>9983</v>
      </c>
      <c r="K35" s="101">
        <v>1434</v>
      </c>
      <c r="L35" s="101">
        <v>19</v>
      </c>
      <c r="M35" s="101">
        <v>3005</v>
      </c>
      <c r="N35" s="102">
        <v>4458</v>
      </c>
      <c r="O35" s="55">
        <v>14441</v>
      </c>
      <c r="P35" s="101">
        <v>418</v>
      </c>
      <c r="Q35" s="101">
        <v>513</v>
      </c>
      <c r="R35" s="101">
        <v>2502</v>
      </c>
      <c r="S35" s="101">
        <v>1</v>
      </c>
      <c r="T35" s="101">
        <v>291</v>
      </c>
      <c r="U35" s="102">
        <v>4623</v>
      </c>
      <c r="V35" s="49">
        <v>470</v>
      </c>
      <c r="W35" s="101"/>
      <c r="X35" s="101"/>
      <c r="Y35" s="103"/>
      <c r="Z35" s="431"/>
      <c r="AA35" s="101"/>
      <c r="AB35" s="259">
        <v>6</v>
      </c>
      <c r="AC35" s="103">
        <v>1</v>
      </c>
      <c r="AD35" s="101">
        <v>12</v>
      </c>
      <c r="AE35" s="101"/>
      <c r="AF35" s="101">
        <v>12.214</v>
      </c>
      <c r="AG35" s="101">
        <v>2.1000000000000001E-2</v>
      </c>
      <c r="AH35" s="101"/>
      <c r="AI35" s="261">
        <v>0.20100000000000001</v>
      </c>
    </row>
    <row r="36" spans="1:35" ht="12.75" x14ac:dyDescent="0.2">
      <c r="A36" s="253" t="s">
        <v>83</v>
      </c>
      <c r="B36" s="50">
        <v>12</v>
      </c>
      <c r="C36" s="29">
        <v>198</v>
      </c>
      <c r="D36" s="29"/>
      <c r="E36" s="29">
        <v>40</v>
      </c>
      <c r="F36" s="29">
        <v>5</v>
      </c>
      <c r="G36" s="29">
        <v>3</v>
      </c>
      <c r="H36" s="29">
        <v>3</v>
      </c>
      <c r="I36" s="29">
        <v>1</v>
      </c>
      <c r="J36" s="54">
        <v>63</v>
      </c>
      <c r="K36" s="29"/>
      <c r="L36" s="29"/>
      <c r="M36" s="29">
        <v>7</v>
      </c>
      <c r="N36" s="97">
        <v>7</v>
      </c>
      <c r="O36" s="54">
        <v>69</v>
      </c>
      <c r="P36" s="29"/>
      <c r="Q36" s="29"/>
      <c r="R36" s="29">
        <v>5</v>
      </c>
      <c r="S36" s="29"/>
      <c r="T36" s="29"/>
      <c r="U36" s="97">
        <v>9</v>
      </c>
      <c r="V36" s="50"/>
      <c r="W36" s="29"/>
      <c r="X36" s="29"/>
      <c r="Y36" s="30"/>
      <c r="Z36" s="430"/>
      <c r="AA36" s="29">
        <v>2</v>
      </c>
      <c r="AB36" s="29"/>
      <c r="AC36" s="30"/>
      <c r="AD36" s="29">
        <v>10</v>
      </c>
      <c r="AE36" s="29"/>
      <c r="AF36" s="30"/>
      <c r="AG36" s="30">
        <v>8.51</v>
      </c>
      <c r="AH36" s="29"/>
      <c r="AI36" s="262">
        <v>0.85</v>
      </c>
    </row>
    <row r="37" spans="1:35" ht="12.75" x14ac:dyDescent="0.2">
      <c r="A37" s="256" t="s">
        <v>84</v>
      </c>
      <c r="B37" s="49">
        <v>1904</v>
      </c>
      <c r="C37" s="101"/>
      <c r="D37" s="101">
        <v>47</v>
      </c>
      <c r="E37" s="101">
        <v>281</v>
      </c>
      <c r="F37" s="101">
        <v>83</v>
      </c>
      <c r="G37" s="101">
        <v>30</v>
      </c>
      <c r="H37" s="101"/>
      <c r="I37" s="101"/>
      <c r="J37" s="55">
        <v>2542</v>
      </c>
      <c r="K37" s="101">
        <v>9</v>
      </c>
      <c r="L37" s="101">
        <v>36</v>
      </c>
      <c r="M37" s="101">
        <v>624</v>
      </c>
      <c r="N37" s="102">
        <v>669</v>
      </c>
      <c r="O37" s="55">
        <v>3210</v>
      </c>
      <c r="P37" s="101">
        <v>386</v>
      </c>
      <c r="Q37" s="101">
        <v>43</v>
      </c>
      <c r="R37" s="101"/>
      <c r="S37" s="101"/>
      <c r="T37" s="101">
        <v>6</v>
      </c>
      <c r="U37" s="102">
        <v>449</v>
      </c>
      <c r="V37" s="49">
        <v>133</v>
      </c>
      <c r="W37" s="101"/>
      <c r="X37" s="101"/>
      <c r="Y37" s="103"/>
      <c r="Z37" s="431">
        <v>19.8</v>
      </c>
      <c r="AA37" s="103">
        <v>130</v>
      </c>
      <c r="AB37" s="259">
        <v>346</v>
      </c>
      <c r="AC37" s="103">
        <v>3</v>
      </c>
      <c r="AD37" s="101">
        <v>5</v>
      </c>
      <c r="AE37" s="103">
        <v>3.83</v>
      </c>
      <c r="AF37" s="103">
        <v>58.603000000000002</v>
      </c>
      <c r="AG37" s="103">
        <v>0.46200000000000002</v>
      </c>
      <c r="AH37" s="103">
        <v>431</v>
      </c>
      <c r="AI37" s="257">
        <v>60.228000000000002</v>
      </c>
    </row>
    <row r="38" spans="1:35" ht="12.75" x14ac:dyDescent="0.2">
      <c r="A38" s="253" t="s">
        <v>85</v>
      </c>
      <c r="B38" s="50">
        <v>266</v>
      </c>
      <c r="C38" s="29"/>
      <c r="D38" s="29"/>
      <c r="E38" s="29">
        <v>4</v>
      </c>
      <c r="F38" s="29"/>
      <c r="G38" s="29"/>
      <c r="H38" s="29"/>
      <c r="I38" s="29"/>
      <c r="J38" s="54">
        <v>270</v>
      </c>
      <c r="K38" s="29"/>
      <c r="L38" s="29">
        <v>2</v>
      </c>
      <c r="M38" s="29">
        <v>7</v>
      </c>
      <c r="N38" s="97">
        <v>9</v>
      </c>
      <c r="O38" s="54">
        <v>279</v>
      </c>
      <c r="P38" s="29">
        <v>1</v>
      </c>
      <c r="Q38" s="29">
        <v>2</v>
      </c>
      <c r="R38" s="29">
        <v>2</v>
      </c>
      <c r="S38" s="29"/>
      <c r="T38" s="29"/>
      <c r="U38" s="97">
        <v>5</v>
      </c>
      <c r="V38" s="50" t="s">
        <v>122</v>
      </c>
      <c r="W38" s="29">
        <v>1</v>
      </c>
      <c r="X38" s="258">
        <v>1</v>
      </c>
      <c r="Y38" s="30"/>
      <c r="Z38" s="430">
        <v>64.5</v>
      </c>
      <c r="AA38" s="29">
        <v>13</v>
      </c>
      <c r="AB38" s="260">
        <v>1</v>
      </c>
      <c r="AC38" s="30"/>
      <c r="AD38" s="29">
        <v>7</v>
      </c>
      <c r="AE38" s="29"/>
      <c r="AF38" s="30">
        <v>2.35</v>
      </c>
      <c r="AG38" s="30">
        <v>1.8</v>
      </c>
      <c r="AH38" s="30">
        <v>6</v>
      </c>
      <c r="AI38" s="255">
        <v>1.2949999999999999</v>
      </c>
    </row>
    <row r="39" spans="1:35" ht="12.75" x14ac:dyDescent="0.2">
      <c r="A39" s="256" t="s">
        <v>86</v>
      </c>
      <c r="B39" s="49">
        <v>5947</v>
      </c>
      <c r="C39" s="101">
        <v>192</v>
      </c>
      <c r="D39" s="101">
        <v>888</v>
      </c>
      <c r="E39" s="101">
        <v>787</v>
      </c>
      <c r="F39" s="101"/>
      <c r="G39" s="101">
        <v>9</v>
      </c>
      <c r="H39" s="101">
        <v>9731</v>
      </c>
      <c r="I39" s="101">
        <v>158</v>
      </c>
      <c r="J39" s="55">
        <v>17712</v>
      </c>
      <c r="K39" s="101">
        <v>577</v>
      </c>
      <c r="L39" s="101">
        <v>320</v>
      </c>
      <c r="M39" s="101">
        <v>1524</v>
      </c>
      <c r="N39" s="102">
        <v>2421</v>
      </c>
      <c r="O39" s="55">
        <v>20133</v>
      </c>
      <c r="P39" s="101">
        <v>92</v>
      </c>
      <c r="Q39" s="101">
        <v>345</v>
      </c>
      <c r="R39" s="101">
        <v>639</v>
      </c>
      <c r="S39" s="101">
        <v>31</v>
      </c>
      <c r="T39" s="101"/>
      <c r="U39" s="102">
        <v>1129</v>
      </c>
      <c r="V39" s="49" t="s">
        <v>122</v>
      </c>
      <c r="W39" s="101"/>
      <c r="X39" s="101"/>
      <c r="Y39" s="103"/>
      <c r="Z39" s="431"/>
      <c r="AA39" s="101">
        <v>32</v>
      </c>
      <c r="AB39" s="259">
        <v>2162</v>
      </c>
      <c r="AC39" s="103">
        <v>24</v>
      </c>
      <c r="AD39" s="103">
        <v>568</v>
      </c>
      <c r="AE39" s="101"/>
      <c r="AF39" s="103">
        <v>13.284000000000001</v>
      </c>
      <c r="AG39" s="103">
        <v>0.84699999999999998</v>
      </c>
      <c r="AH39" s="101"/>
      <c r="AI39" s="261">
        <v>2</v>
      </c>
    </row>
    <row r="40" spans="1:35" ht="12.75" x14ac:dyDescent="0.2">
      <c r="A40" s="253" t="s">
        <v>114</v>
      </c>
      <c r="B40" s="50">
        <v>280</v>
      </c>
      <c r="C40" s="29"/>
      <c r="D40" s="29"/>
      <c r="E40" s="29">
        <v>28</v>
      </c>
      <c r="F40" s="29">
        <v>125</v>
      </c>
      <c r="G40" s="29">
        <v>72</v>
      </c>
      <c r="H40" s="29">
        <v>369</v>
      </c>
      <c r="I40" s="29">
        <v>23</v>
      </c>
      <c r="J40" s="54">
        <v>897</v>
      </c>
      <c r="K40" s="29">
        <v>1</v>
      </c>
      <c r="L40" s="260">
        <v>2</v>
      </c>
      <c r="M40" s="29">
        <v>52</v>
      </c>
      <c r="N40" s="97">
        <v>55</v>
      </c>
      <c r="O40" s="54">
        <v>952</v>
      </c>
      <c r="P40" s="29">
        <v>1</v>
      </c>
      <c r="Q40" s="29">
        <v>2</v>
      </c>
      <c r="R40" s="29">
        <v>15</v>
      </c>
      <c r="S40" s="29"/>
      <c r="T40" s="29"/>
      <c r="U40" s="97">
        <v>30</v>
      </c>
      <c r="V40" s="50"/>
      <c r="W40" s="29"/>
      <c r="X40" s="29"/>
      <c r="Y40" s="30"/>
      <c r="Z40" s="430"/>
      <c r="AA40" s="29">
        <v>9</v>
      </c>
      <c r="AB40" s="258">
        <v>108</v>
      </c>
      <c r="AC40" s="30"/>
      <c r="AD40" s="30">
        <v>25</v>
      </c>
      <c r="AE40" s="29"/>
      <c r="AF40" s="30">
        <v>2</v>
      </c>
      <c r="AG40" s="30">
        <v>1.4</v>
      </c>
      <c r="AH40" s="29"/>
      <c r="AI40" s="262">
        <v>0.7</v>
      </c>
    </row>
    <row r="41" spans="1:35" ht="12.75" x14ac:dyDescent="0.2">
      <c r="A41" s="256" t="s">
        <v>87</v>
      </c>
      <c r="B41" s="49">
        <v>5434</v>
      </c>
      <c r="C41" s="101"/>
      <c r="D41" s="101"/>
      <c r="E41" s="101">
        <v>98</v>
      </c>
      <c r="F41" s="101">
        <v>8</v>
      </c>
      <c r="G41" s="101">
        <v>1</v>
      </c>
      <c r="H41" s="101">
        <v>316</v>
      </c>
      <c r="I41" s="101">
        <v>2</v>
      </c>
      <c r="J41" s="55">
        <v>5859</v>
      </c>
      <c r="K41" s="101">
        <v>23</v>
      </c>
      <c r="L41" s="101">
        <v>1</v>
      </c>
      <c r="M41" s="101">
        <v>161</v>
      </c>
      <c r="N41" s="102">
        <v>185</v>
      </c>
      <c r="O41" s="55">
        <v>6044</v>
      </c>
      <c r="P41" s="101">
        <v>54</v>
      </c>
      <c r="Q41" s="101">
        <v>182</v>
      </c>
      <c r="R41" s="101">
        <v>420</v>
      </c>
      <c r="S41" s="101">
        <v>4</v>
      </c>
      <c r="T41" s="101"/>
      <c r="U41" s="102">
        <v>676</v>
      </c>
      <c r="V41" s="49" t="s">
        <v>122</v>
      </c>
      <c r="W41" s="101">
        <v>599</v>
      </c>
      <c r="X41" s="259">
        <v>5</v>
      </c>
      <c r="Y41" s="103"/>
      <c r="Z41" s="431">
        <v>0.7</v>
      </c>
      <c r="AA41" s="103">
        <v>44</v>
      </c>
      <c r="AB41" s="259">
        <v>16</v>
      </c>
      <c r="AC41" s="103">
        <v>17</v>
      </c>
      <c r="AD41" s="103">
        <v>377</v>
      </c>
      <c r="AE41" s="101"/>
      <c r="AF41" s="103">
        <v>63.6</v>
      </c>
      <c r="AG41" s="103">
        <v>11.5</v>
      </c>
      <c r="AH41" s="103">
        <v>29</v>
      </c>
      <c r="AI41" s="257">
        <v>15.8</v>
      </c>
    </row>
    <row r="42" spans="1:35" ht="12.75" x14ac:dyDescent="0.2">
      <c r="A42" s="263"/>
      <c r="B42" s="50"/>
      <c r="C42" s="29"/>
      <c r="D42" s="29"/>
      <c r="E42" s="29"/>
      <c r="F42" s="29"/>
      <c r="G42" s="96"/>
      <c r="H42" s="29"/>
      <c r="I42" s="29"/>
      <c r="J42" s="35"/>
      <c r="K42" s="29"/>
      <c r="L42" s="29"/>
      <c r="M42" s="29"/>
      <c r="N42" s="97"/>
      <c r="O42" s="54"/>
      <c r="P42" s="96"/>
      <c r="Q42" s="96"/>
      <c r="R42" s="96"/>
      <c r="S42" s="96"/>
      <c r="T42" s="96"/>
      <c r="U42" s="97"/>
      <c r="V42" s="51"/>
      <c r="W42" s="96"/>
      <c r="X42" s="254"/>
      <c r="Y42" s="254"/>
      <c r="Z42" s="437"/>
      <c r="AA42" s="30"/>
      <c r="AB42" s="254"/>
      <c r="AC42" s="30"/>
      <c r="AD42" s="30"/>
      <c r="AE42" s="30"/>
      <c r="AF42" s="30"/>
      <c r="AG42" s="30"/>
      <c r="AH42" s="30"/>
      <c r="AI42" s="255"/>
    </row>
    <row r="43" spans="1:35" ht="12.75" x14ac:dyDescent="0.2">
      <c r="A43" s="250" t="s">
        <v>88</v>
      </c>
      <c r="B43" s="49"/>
      <c r="C43" s="101"/>
      <c r="D43" s="101"/>
      <c r="E43" s="101"/>
      <c r="F43" s="101"/>
      <c r="G43" s="100"/>
      <c r="H43" s="101"/>
      <c r="I43" s="101"/>
      <c r="J43" s="34"/>
      <c r="K43" s="101"/>
      <c r="L43" s="101"/>
      <c r="M43" s="101"/>
      <c r="N43" s="102"/>
      <c r="O43" s="55"/>
      <c r="P43" s="100"/>
      <c r="Q43" s="100"/>
      <c r="R43" s="100"/>
      <c r="S43" s="100"/>
      <c r="T43" s="100"/>
      <c r="U43" s="102"/>
      <c r="V43" s="52"/>
      <c r="W43" s="100"/>
      <c r="X43" s="251"/>
      <c r="Y43" s="251"/>
      <c r="Z43" s="438"/>
      <c r="AA43" s="103"/>
      <c r="AB43" s="251"/>
      <c r="AC43" s="103"/>
      <c r="AD43" s="103"/>
      <c r="AE43" s="103"/>
      <c r="AF43" s="103"/>
      <c r="AG43" s="103"/>
      <c r="AH43" s="103"/>
      <c r="AI43" s="257"/>
    </row>
    <row r="44" spans="1:35" ht="12.75" x14ac:dyDescent="0.2">
      <c r="A44" s="253" t="s">
        <v>89</v>
      </c>
      <c r="B44" s="50">
        <v>8</v>
      </c>
      <c r="C44" s="29"/>
      <c r="D44" s="29"/>
      <c r="E44" s="29"/>
      <c r="F44" s="29"/>
      <c r="G44" s="29"/>
      <c r="H44" s="29"/>
      <c r="I44" s="29"/>
      <c r="J44" s="54">
        <v>8</v>
      </c>
      <c r="K44" s="29"/>
      <c r="L44" s="29"/>
      <c r="M44" s="29">
        <v>2</v>
      </c>
      <c r="N44" s="97">
        <v>2</v>
      </c>
      <c r="O44" s="54">
        <v>10</v>
      </c>
      <c r="P44" s="29"/>
      <c r="Q44" s="29"/>
      <c r="R44" s="29"/>
      <c r="S44" s="29"/>
      <c r="T44" s="29"/>
      <c r="U44" s="97"/>
      <c r="V44" s="50"/>
      <c r="W44" s="29"/>
      <c r="X44" s="29"/>
      <c r="Y44" s="30"/>
      <c r="Z44" s="430">
        <v>0.9</v>
      </c>
      <c r="AA44" s="29">
        <v>2</v>
      </c>
      <c r="AB44" s="29"/>
      <c r="AC44" s="30"/>
      <c r="AD44" s="29"/>
      <c r="AE44" s="30">
        <v>0.6</v>
      </c>
      <c r="AF44" s="29">
        <v>0.38500000000000001</v>
      </c>
      <c r="AG44" s="29">
        <v>0.21</v>
      </c>
      <c r="AH44" s="30">
        <v>22</v>
      </c>
      <c r="AI44" s="255">
        <v>0.08</v>
      </c>
    </row>
    <row r="45" spans="1:35" ht="12.75" x14ac:dyDescent="0.2">
      <c r="A45" s="256" t="s">
        <v>90</v>
      </c>
      <c r="B45" s="49"/>
      <c r="C45" s="101"/>
      <c r="D45" s="101"/>
      <c r="E45" s="101"/>
      <c r="F45" s="101"/>
      <c r="G45" s="101"/>
      <c r="H45" s="101"/>
      <c r="I45" s="101"/>
      <c r="J45" s="34"/>
      <c r="K45" s="101"/>
      <c r="L45" s="101"/>
      <c r="M45" s="101"/>
      <c r="N45" s="102"/>
      <c r="O45" s="55"/>
      <c r="P45" s="101"/>
      <c r="Q45" s="101"/>
      <c r="R45" s="101"/>
      <c r="S45" s="101"/>
      <c r="T45" s="101"/>
      <c r="U45" s="102"/>
      <c r="V45" s="49"/>
      <c r="W45" s="101"/>
      <c r="X45" s="101"/>
      <c r="Y45" s="103"/>
      <c r="Z45" s="431"/>
      <c r="AA45" s="101"/>
      <c r="AB45" s="101"/>
      <c r="AC45" s="103"/>
      <c r="AD45" s="101"/>
      <c r="AE45" s="101"/>
      <c r="AF45" s="101"/>
      <c r="AG45" s="101"/>
      <c r="AH45" s="101"/>
      <c r="AI45" s="261"/>
    </row>
    <row r="46" spans="1:35" ht="12.75" x14ac:dyDescent="0.2">
      <c r="A46" s="253" t="s">
        <v>91</v>
      </c>
      <c r="B46" s="50">
        <v>10</v>
      </c>
      <c r="C46" s="29"/>
      <c r="D46" s="29"/>
      <c r="E46" s="29"/>
      <c r="F46" s="29">
        <v>1</v>
      </c>
      <c r="G46" s="29"/>
      <c r="H46" s="29"/>
      <c r="I46" s="29"/>
      <c r="J46" s="54">
        <v>13</v>
      </c>
      <c r="K46" s="29"/>
      <c r="L46" s="29">
        <v>2</v>
      </c>
      <c r="M46" s="29">
        <v>2</v>
      </c>
      <c r="N46" s="97">
        <v>4</v>
      </c>
      <c r="O46" s="54">
        <v>17</v>
      </c>
      <c r="P46" s="29"/>
      <c r="Q46" s="29"/>
      <c r="R46" s="29"/>
      <c r="S46" s="29"/>
      <c r="T46" s="29"/>
      <c r="U46" s="29"/>
      <c r="V46" s="50"/>
      <c r="W46" s="29"/>
      <c r="X46" s="29"/>
      <c r="Y46" s="30"/>
      <c r="Z46" s="430"/>
      <c r="AA46" s="29"/>
      <c r="AB46" s="29">
        <v>1</v>
      </c>
      <c r="AC46" s="30"/>
      <c r="AD46" s="29"/>
      <c r="AE46" s="29"/>
      <c r="AF46" s="29"/>
      <c r="AG46" s="29"/>
      <c r="AH46" s="29"/>
      <c r="AI46" s="262"/>
    </row>
    <row r="47" spans="1:35" ht="12.75" x14ac:dyDescent="0.2">
      <c r="A47" s="256" t="s">
        <v>92</v>
      </c>
      <c r="B47" s="49"/>
      <c r="C47" s="101"/>
      <c r="D47" s="101"/>
      <c r="E47" s="101"/>
      <c r="F47" s="101"/>
      <c r="G47" s="101"/>
      <c r="H47" s="101"/>
      <c r="I47" s="101"/>
      <c r="J47" s="55">
        <v>2</v>
      </c>
      <c r="K47" s="101"/>
      <c r="L47" s="101"/>
      <c r="M47" s="101"/>
      <c r="N47" s="102"/>
      <c r="O47" s="55">
        <v>2</v>
      </c>
      <c r="P47" s="101"/>
      <c r="Q47" s="101"/>
      <c r="R47" s="101"/>
      <c r="S47" s="101"/>
      <c r="T47" s="101"/>
      <c r="U47" s="102"/>
      <c r="V47" s="49"/>
      <c r="W47" s="101"/>
      <c r="X47" s="101"/>
      <c r="Y47" s="103"/>
      <c r="Z47" s="431"/>
      <c r="AA47" s="101"/>
      <c r="AB47" s="101"/>
      <c r="AC47" s="103"/>
      <c r="AD47" s="101"/>
      <c r="AE47" s="101"/>
      <c r="AF47" s="101"/>
      <c r="AG47" s="101"/>
      <c r="AH47" s="101"/>
      <c r="AI47" s="261"/>
    </row>
    <row r="48" spans="1:35" ht="12.75" x14ac:dyDescent="0.2">
      <c r="A48" s="253" t="s">
        <v>93</v>
      </c>
      <c r="B48" s="50">
        <v>7</v>
      </c>
      <c r="C48" s="29">
        <v>3</v>
      </c>
      <c r="D48" s="29">
        <v>1</v>
      </c>
      <c r="E48" s="29"/>
      <c r="F48" s="29"/>
      <c r="G48" s="29"/>
      <c r="H48" s="29">
        <v>20</v>
      </c>
      <c r="I48" s="29"/>
      <c r="J48" s="54">
        <v>31</v>
      </c>
      <c r="K48" s="29"/>
      <c r="L48" s="29"/>
      <c r="M48" s="29"/>
      <c r="N48" s="29"/>
      <c r="O48" s="54">
        <v>31</v>
      </c>
      <c r="P48" s="29"/>
      <c r="Q48" s="29"/>
      <c r="R48" s="29">
        <v>4</v>
      </c>
      <c r="S48" s="29"/>
      <c r="T48" s="29"/>
      <c r="U48" s="97">
        <v>4</v>
      </c>
      <c r="V48" s="50"/>
      <c r="W48" s="29"/>
      <c r="X48" s="29"/>
      <c r="Y48" s="30"/>
      <c r="Z48" s="430"/>
      <c r="AA48" s="29"/>
      <c r="AB48" s="29"/>
      <c r="AC48" s="30"/>
      <c r="AD48" s="29">
        <v>1</v>
      </c>
      <c r="AE48" s="29"/>
      <c r="AF48" s="29"/>
      <c r="AG48" s="29"/>
      <c r="AH48" s="29"/>
      <c r="AI48" s="262"/>
    </row>
    <row r="49" spans="1:35" ht="12.75" x14ac:dyDescent="0.2">
      <c r="A49" s="256" t="s">
        <v>94</v>
      </c>
      <c r="B49" s="49"/>
      <c r="C49" s="101"/>
      <c r="D49" s="101"/>
      <c r="E49" s="101"/>
      <c r="F49" s="101"/>
      <c r="G49" s="101"/>
      <c r="H49" s="101"/>
      <c r="I49" s="101"/>
      <c r="J49" s="34"/>
      <c r="K49" s="101"/>
      <c r="L49" s="101"/>
      <c r="M49" s="101"/>
      <c r="N49" s="102"/>
      <c r="O49" s="55"/>
      <c r="P49" s="101"/>
      <c r="Q49" s="101"/>
      <c r="R49" s="101"/>
      <c r="S49" s="101"/>
      <c r="T49" s="101"/>
      <c r="U49" s="102"/>
      <c r="V49" s="49"/>
      <c r="W49" s="101"/>
      <c r="X49" s="101"/>
      <c r="Y49" s="103"/>
      <c r="Z49" s="431"/>
      <c r="AA49" s="101"/>
      <c r="AB49" s="101"/>
      <c r="AC49" s="103"/>
      <c r="AD49" s="101"/>
      <c r="AE49" s="101"/>
      <c r="AF49" s="101"/>
      <c r="AG49" s="101"/>
      <c r="AH49" s="103">
        <v>3</v>
      </c>
      <c r="AI49" s="257"/>
    </row>
    <row r="50" spans="1:35" ht="12.75" x14ac:dyDescent="0.2">
      <c r="A50" s="264" t="s">
        <v>115</v>
      </c>
      <c r="B50" s="59">
        <v>17</v>
      </c>
      <c r="C50" s="29"/>
      <c r="D50" s="29"/>
      <c r="E50" s="29"/>
      <c r="F50" s="29"/>
      <c r="G50" s="29"/>
      <c r="H50" s="29"/>
      <c r="I50" s="29"/>
      <c r="J50" s="54">
        <v>17</v>
      </c>
      <c r="K50" s="29"/>
      <c r="L50" s="29"/>
      <c r="M50" s="29">
        <v>2</v>
      </c>
      <c r="N50" s="97">
        <v>2</v>
      </c>
      <c r="O50" s="54">
        <v>19</v>
      </c>
      <c r="P50" s="29"/>
      <c r="Q50" s="29"/>
      <c r="R50" s="29"/>
      <c r="S50" s="29"/>
      <c r="T50" s="29"/>
      <c r="U50" s="97"/>
      <c r="V50" s="50" t="s">
        <v>122</v>
      </c>
      <c r="W50" s="29"/>
      <c r="X50" s="29"/>
      <c r="Y50" s="30"/>
      <c r="Z50" s="430"/>
      <c r="AA50" s="29"/>
      <c r="AB50" s="258">
        <v>2</v>
      </c>
      <c r="AC50" s="30"/>
      <c r="AD50" s="29"/>
      <c r="AE50" s="29"/>
      <c r="AF50" s="29">
        <v>5.0000000000000001E-3</v>
      </c>
      <c r="AG50" s="29"/>
      <c r="AH50" s="30">
        <v>2</v>
      </c>
      <c r="AI50" s="255">
        <v>6.0000000000000001E-3</v>
      </c>
    </row>
    <row r="51" spans="1:35" ht="14.25" x14ac:dyDescent="0.2">
      <c r="A51" s="153"/>
      <c r="B51" s="153" t="s">
        <v>229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92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5"/>
    </row>
    <row r="52" spans="1:35" ht="12.75" x14ac:dyDescent="0.2">
      <c r="A52" s="267"/>
      <c r="B52" s="267" t="s">
        <v>110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6"/>
      <c r="M52" s="269"/>
      <c r="N52" s="270"/>
      <c r="O52" s="269"/>
      <c r="P52" s="270"/>
      <c r="Q52" s="270"/>
      <c r="R52" s="270"/>
      <c r="S52" s="270"/>
      <c r="T52" s="270"/>
      <c r="U52" s="270"/>
      <c r="V52" s="270"/>
      <c r="W52" s="27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296"/>
    </row>
    <row r="53" spans="1:35" ht="12.75" x14ac:dyDescent="0.2">
      <c r="A53" s="267"/>
      <c r="B53" s="267" t="s">
        <v>123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6"/>
      <c r="M53" s="269"/>
      <c r="N53" s="270"/>
      <c r="O53" s="269"/>
      <c r="P53" s="270"/>
      <c r="Q53" s="270"/>
      <c r="R53" s="270"/>
      <c r="S53" s="270"/>
      <c r="T53" s="270"/>
      <c r="U53" s="270"/>
      <c r="V53" s="270"/>
      <c r="W53" s="27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296"/>
    </row>
    <row r="54" spans="1:35" ht="12.75" x14ac:dyDescent="0.2">
      <c r="A54" s="267"/>
      <c r="B54" s="267" t="s">
        <v>111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69"/>
      <c r="P54" s="270"/>
      <c r="Q54" s="270"/>
      <c r="R54" s="270"/>
      <c r="S54" s="270"/>
      <c r="T54" s="270"/>
      <c r="U54" s="270"/>
      <c r="V54" s="270"/>
      <c r="W54" s="27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296"/>
    </row>
    <row r="55" spans="1:35" ht="12.75" x14ac:dyDescent="0.2">
      <c r="A55" s="298"/>
      <c r="B55" s="298" t="s">
        <v>124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70"/>
      <c r="Z55" s="270"/>
      <c r="AA55" s="270"/>
      <c r="AB55" s="270"/>
      <c r="AC55" s="270"/>
      <c r="AD55" s="270"/>
      <c r="AE55" s="270"/>
      <c r="AF55" s="270"/>
      <c r="AG55" s="270"/>
      <c r="AH55" s="270"/>
      <c r="AI55" s="275"/>
    </row>
    <row r="56" spans="1:35" ht="12.75" x14ac:dyDescent="0.2">
      <c r="A56" s="276"/>
      <c r="B56" s="276" t="s">
        <v>125</v>
      </c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275"/>
    </row>
    <row r="57" spans="1:35" ht="12.75" x14ac:dyDescent="0.2">
      <c r="A57" s="300"/>
      <c r="B57" s="300" t="s">
        <v>140</v>
      </c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5"/>
    </row>
    <row r="58" spans="1:35" ht="12.75" x14ac:dyDescent="0.2">
      <c r="A58" s="302"/>
      <c r="B58" s="302" t="s">
        <v>133</v>
      </c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5"/>
    </row>
    <row r="59" spans="1:35" ht="13.5" thickBot="1" x14ac:dyDescent="0.25">
      <c r="A59" s="303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  <c r="AF59" s="282"/>
      <c r="AG59" s="282"/>
      <c r="AH59" s="282"/>
      <c r="AI59" s="283"/>
    </row>
    <row r="60" spans="1:3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</sheetData>
  <mergeCells count="6">
    <mergeCell ref="B2:U2"/>
    <mergeCell ref="B4:U4"/>
    <mergeCell ref="B5:U5"/>
    <mergeCell ref="V2:AI2"/>
    <mergeCell ref="V4:AI4"/>
    <mergeCell ref="V5:AI5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6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view="pageBreakPreview" zoomScaleSheetLayoutView="100" workbookViewId="0">
      <pane xSplit="1" topLeftCell="B1" activePane="topRight" state="frozen"/>
      <selection pane="topRight" activeCell="V5" sqref="V5:AI5"/>
    </sheetView>
  </sheetViews>
  <sheetFormatPr defaultRowHeight="12" x14ac:dyDescent="0.15"/>
  <cols>
    <col min="1" max="1" width="14.75" customWidth="1"/>
  </cols>
  <sheetData>
    <row r="1" spans="1:41" ht="12.75" x14ac:dyDescent="0.2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305"/>
    </row>
    <row r="2" spans="1:41" ht="15.75" x14ac:dyDescent="0.25">
      <c r="A2" s="234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6"/>
      <c r="AJ2" s="167"/>
      <c r="AK2" s="167"/>
      <c r="AL2" s="167"/>
      <c r="AM2" s="167"/>
      <c r="AN2" s="167"/>
      <c r="AO2" s="167"/>
    </row>
    <row r="3" spans="1:41" ht="15.75" x14ac:dyDescent="0.25">
      <c r="A3" s="234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5"/>
      <c r="O3" s="5"/>
      <c r="P3" s="5"/>
      <c r="Q3" s="5"/>
      <c r="R3" s="5"/>
      <c r="S3" s="79"/>
      <c r="T3" s="80"/>
      <c r="U3" s="80"/>
      <c r="V3" s="79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4"/>
      <c r="AH3" s="5"/>
      <c r="AI3" s="235"/>
      <c r="AJ3" s="5"/>
      <c r="AK3" s="5"/>
      <c r="AL3" s="5"/>
      <c r="AM3" s="79"/>
      <c r="AN3" s="80"/>
      <c r="AO3" s="80"/>
    </row>
    <row r="4" spans="1:41" ht="15.75" x14ac:dyDescent="0.25">
      <c r="A4" s="234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6"/>
      <c r="AJ4" s="167"/>
      <c r="AK4" s="167"/>
      <c r="AL4" s="167"/>
      <c r="AM4" s="167"/>
      <c r="AN4" s="167"/>
      <c r="AO4" s="167"/>
    </row>
    <row r="5" spans="1:41" ht="12.75" x14ac:dyDescent="0.2">
      <c r="A5" s="236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 t="s">
        <v>0</v>
      </c>
      <c r="W5" s="504"/>
      <c r="X5" s="504"/>
      <c r="Y5" s="504"/>
      <c r="Z5" s="504"/>
      <c r="AA5" s="504"/>
      <c r="AB5" s="504"/>
      <c r="AC5" s="504"/>
      <c r="AD5" s="504"/>
      <c r="AE5" s="504"/>
      <c r="AF5" s="504"/>
      <c r="AG5" s="504"/>
      <c r="AH5" s="504"/>
      <c r="AI5" s="505"/>
      <c r="AJ5" s="372"/>
      <c r="AK5" s="372"/>
      <c r="AL5" s="372"/>
      <c r="AM5" s="372"/>
      <c r="AN5" s="372"/>
      <c r="AO5" s="372"/>
    </row>
    <row r="6" spans="1:41" ht="12.75" x14ac:dyDescent="0.2">
      <c r="A6" s="238"/>
      <c r="B6" s="62"/>
      <c r="C6" s="9"/>
      <c r="D6" s="9"/>
      <c r="E6" s="9"/>
      <c r="F6" s="9"/>
      <c r="G6" s="9"/>
      <c r="H6" s="9"/>
      <c r="I6" s="9"/>
      <c r="J6" s="491" t="s">
        <v>129</v>
      </c>
      <c r="K6" s="9"/>
      <c r="L6" s="9"/>
      <c r="M6" s="487"/>
      <c r="N6" s="488"/>
      <c r="O6" s="37"/>
      <c r="P6" s="494" t="s">
        <v>96</v>
      </c>
      <c r="Q6" s="495"/>
      <c r="R6" s="495"/>
      <c r="S6" s="495"/>
      <c r="T6" s="495"/>
      <c r="U6" s="496"/>
      <c r="V6" s="42"/>
      <c r="W6" s="10"/>
      <c r="X6" s="7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06"/>
    </row>
    <row r="7" spans="1:41" ht="12.75" x14ac:dyDescent="0.2">
      <c r="A7" s="240"/>
      <c r="B7" s="63"/>
      <c r="C7" s="9"/>
      <c r="D7" s="9"/>
      <c r="E7" s="344" t="s">
        <v>120</v>
      </c>
      <c r="F7" s="9"/>
      <c r="G7" s="9"/>
      <c r="H7" s="9"/>
      <c r="I7" s="9"/>
      <c r="J7" s="492"/>
      <c r="K7" s="500" t="s">
        <v>121</v>
      </c>
      <c r="L7" s="501"/>
      <c r="M7" s="501"/>
      <c r="N7" s="501"/>
      <c r="O7" s="33" t="s">
        <v>1</v>
      </c>
      <c r="P7" s="497"/>
      <c r="Q7" s="498"/>
      <c r="R7" s="498"/>
      <c r="S7" s="498"/>
      <c r="T7" s="498"/>
      <c r="U7" s="499"/>
      <c r="V7" s="36"/>
      <c r="W7" s="344"/>
      <c r="X7" s="13"/>
      <c r="Y7" s="13"/>
      <c r="Z7" s="336"/>
      <c r="AA7" s="13"/>
      <c r="AB7" s="13"/>
      <c r="AC7" s="13"/>
      <c r="AD7" s="13"/>
      <c r="AE7" s="13"/>
      <c r="AF7" s="13"/>
      <c r="AG7" s="13"/>
      <c r="AH7" s="13"/>
      <c r="AI7" s="306"/>
    </row>
    <row r="8" spans="1:41" ht="25.5" x14ac:dyDescent="0.2">
      <c r="A8" s="242" t="s">
        <v>4</v>
      </c>
      <c r="B8" s="343"/>
      <c r="C8" s="9"/>
      <c r="D8" s="9"/>
      <c r="E8" s="9"/>
      <c r="F8" s="9"/>
      <c r="G8" s="9"/>
      <c r="H8" s="9"/>
      <c r="I8" s="9"/>
      <c r="J8" s="492"/>
      <c r="K8" s="6"/>
      <c r="L8" s="371"/>
      <c r="M8" s="14"/>
      <c r="N8" s="14"/>
      <c r="O8" s="41" t="s">
        <v>3</v>
      </c>
      <c r="P8" s="42" t="s">
        <v>6</v>
      </c>
      <c r="Q8" s="43" t="s">
        <v>7</v>
      </c>
      <c r="R8" s="43" t="s">
        <v>8</v>
      </c>
      <c r="S8" s="44"/>
      <c r="T8" s="45"/>
      <c r="U8" s="43" t="s">
        <v>1</v>
      </c>
      <c r="V8" s="36" t="s">
        <v>11</v>
      </c>
      <c r="W8" s="344" t="s">
        <v>12</v>
      </c>
      <c r="X8" s="10" t="s">
        <v>20</v>
      </c>
      <c r="Y8" s="10" t="s">
        <v>22</v>
      </c>
      <c r="Z8" s="82" t="s">
        <v>135</v>
      </c>
      <c r="AA8" s="10" t="s">
        <v>23</v>
      </c>
      <c r="AB8" s="10" t="s">
        <v>24</v>
      </c>
      <c r="AC8" s="10" t="s">
        <v>25</v>
      </c>
      <c r="AD8" s="10" t="s">
        <v>26</v>
      </c>
      <c r="AE8" s="10" t="s">
        <v>27</v>
      </c>
      <c r="AF8" s="10" t="s">
        <v>142</v>
      </c>
      <c r="AG8" s="10" t="s">
        <v>29</v>
      </c>
      <c r="AH8" s="10" t="s">
        <v>30</v>
      </c>
      <c r="AI8" s="308" t="s">
        <v>143</v>
      </c>
    </row>
    <row r="9" spans="1:41" ht="12.75" x14ac:dyDescent="0.2">
      <c r="A9" s="242" t="s">
        <v>13</v>
      </c>
      <c r="B9" s="64" t="s">
        <v>32</v>
      </c>
      <c r="C9" s="31" t="s">
        <v>33</v>
      </c>
      <c r="D9" s="31" t="s">
        <v>34</v>
      </c>
      <c r="E9" s="31" t="s">
        <v>35</v>
      </c>
      <c r="F9" s="31" t="s">
        <v>36</v>
      </c>
      <c r="G9" s="31" t="s">
        <v>37</v>
      </c>
      <c r="H9" s="31" t="s">
        <v>38</v>
      </c>
      <c r="I9" s="31" t="s">
        <v>39</v>
      </c>
      <c r="J9" s="492"/>
      <c r="K9" s="344" t="s">
        <v>40</v>
      </c>
      <c r="L9" s="344" t="s">
        <v>41</v>
      </c>
      <c r="M9" s="10" t="s">
        <v>14</v>
      </c>
      <c r="N9" s="10" t="s">
        <v>1</v>
      </c>
      <c r="O9" s="41" t="s">
        <v>5</v>
      </c>
      <c r="P9" s="10" t="s">
        <v>15</v>
      </c>
      <c r="Q9" s="10" t="s">
        <v>16</v>
      </c>
      <c r="R9" s="10" t="s">
        <v>17</v>
      </c>
      <c r="S9" s="10" t="s">
        <v>9</v>
      </c>
      <c r="T9" s="10" t="s">
        <v>10</v>
      </c>
      <c r="U9" s="10" t="s">
        <v>19</v>
      </c>
      <c r="V9" s="46"/>
      <c r="W9" s="9"/>
      <c r="X9" s="13"/>
      <c r="Y9" s="10" t="s">
        <v>2</v>
      </c>
      <c r="Z9" s="10" t="s">
        <v>44</v>
      </c>
      <c r="AA9" s="13"/>
      <c r="AB9" s="10" t="s">
        <v>45</v>
      </c>
      <c r="AC9" s="13"/>
      <c r="AD9" s="13"/>
      <c r="AE9" s="10" t="s">
        <v>46</v>
      </c>
      <c r="AF9" s="10"/>
      <c r="AG9" s="10"/>
      <c r="AH9" s="10" t="s">
        <v>2</v>
      </c>
      <c r="AI9" s="306"/>
    </row>
    <row r="10" spans="1:41" ht="12.75" x14ac:dyDescent="0.2">
      <c r="A10" s="244"/>
      <c r="B10" s="65"/>
      <c r="C10" s="371"/>
      <c r="D10" s="371"/>
      <c r="E10" s="371"/>
      <c r="F10" s="371"/>
      <c r="G10" s="6" t="s">
        <v>49</v>
      </c>
      <c r="H10" s="371"/>
      <c r="I10" s="371"/>
      <c r="J10" s="493"/>
      <c r="K10" s="371"/>
      <c r="L10" s="371"/>
      <c r="M10" s="11" t="s">
        <v>42</v>
      </c>
      <c r="N10" s="11" t="s">
        <v>42</v>
      </c>
      <c r="O10" s="39"/>
      <c r="P10" s="12"/>
      <c r="Q10" s="12"/>
      <c r="R10" s="11" t="s">
        <v>43</v>
      </c>
      <c r="S10" s="12"/>
      <c r="T10" s="11" t="s">
        <v>18</v>
      </c>
      <c r="U10" s="11" t="s">
        <v>112</v>
      </c>
      <c r="V10" s="47"/>
      <c r="W10" s="371"/>
      <c r="X10" s="12"/>
      <c r="Y10" s="12"/>
      <c r="Z10" s="11" t="s">
        <v>50</v>
      </c>
      <c r="AA10" s="12"/>
      <c r="AB10" s="12"/>
      <c r="AC10" s="12"/>
      <c r="AD10" s="12"/>
      <c r="AE10" s="12"/>
      <c r="AF10" s="12"/>
      <c r="AG10" s="12"/>
      <c r="AH10" s="12"/>
      <c r="AI10" s="307"/>
    </row>
    <row r="11" spans="1:41" ht="12.75" x14ac:dyDescent="0.2">
      <c r="A11" s="242" t="s">
        <v>51</v>
      </c>
      <c r="B11" s="36" t="s">
        <v>52</v>
      </c>
      <c r="C11" s="10" t="s">
        <v>53</v>
      </c>
      <c r="D11" s="10" t="s">
        <v>54</v>
      </c>
      <c r="E11" s="10" t="s">
        <v>55</v>
      </c>
      <c r="F11" s="10" t="s">
        <v>56</v>
      </c>
      <c r="G11" s="10" t="s">
        <v>57</v>
      </c>
      <c r="H11" s="10" t="s">
        <v>58</v>
      </c>
      <c r="I11" s="10" t="s">
        <v>59</v>
      </c>
      <c r="J11" s="38">
        <v>10</v>
      </c>
      <c r="K11" s="10">
        <v>11</v>
      </c>
      <c r="L11" s="10" t="s">
        <v>60</v>
      </c>
      <c r="M11" s="10" t="s">
        <v>61</v>
      </c>
      <c r="N11" s="10">
        <v>14</v>
      </c>
      <c r="O11" s="38">
        <v>15</v>
      </c>
      <c r="P11" s="10">
        <v>16</v>
      </c>
      <c r="Q11" s="10">
        <v>17</v>
      </c>
      <c r="R11" s="10">
        <v>18</v>
      </c>
      <c r="S11" s="10">
        <v>19</v>
      </c>
      <c r="T11" s="10">
        <v>20</v>
      </c>
      <c r="U11" s="10">
        <v>21</v>
      </c>
      <c r="V11" s="36">
        <v>22</v>
      </c>
      <c r="W11" s="10">
        <v>23</v>
      </c>
      <c r="X11" s="10">
        <v>24</v>
      </c>
      <c r="Y11" s="10">
        <v>26</v>
      </c>
      <c r="Z11" s="10">
        <v>27</v>
      </c>
      <c r="AA11" s="10">
        <v>28</v>
      </c>
      <c r="AB11" s="10">
        <v>29</v>
      </c>
      <c r="AC11" s="10">
        <v>30</v>
      </c>
      <c r="AD11" s="10">
        <v>31</v>
      </c>
      <c r="AE11" s="10">
        <v>32</v>
      </c>
      <c r="AF11" s="10">
        <v>33</v>
      </c>
      <c r="AG11" s="10">
        <v>34</v>
      </c>
      <c r="AH11" s="10">
        <v>35</v>
      </c>
      <c r="AI11" s="243">
        <v>36</v>
      </c>
    </row>
    <row r="12" spans="1:41" s="78" customFormat="1" ht="15.75" x14ac:dyDescent="0.25">
      <c r="A12" s="247" t="s">
        <v>139</v>
      </c>
      <c r="B12" s="77">
        <f>SUM(B14:B50)</f>
        <v>42753.871999999996</v>
      </c>
      <c r="C12" s="397">
        <f t="shared" ref="C12:AH12" si="0">SUM(C14:C50)</f>
        <v>6214.36</v>
      </c>
      <c r="D12" s="397">
        <f t="shared" si="0"/>
        <v>7297.4169999999995</v>
      </c>
      <c r="E12" s="397">
        <f t="shared" si="0"/>
        <v>8672.6340000000037</v>
      </c>
      <c r="F12" s="397">
        <f t="shared" si="0"/>
        <v>1127.97</v>
      </c>
      <c r="G12" s="397">
        <f t="shared" si="0"/>
        <v>754.09100000000001</v>
      </c>
      <c r="H12" s="397">
        <f t="shared" si="0"/>
        <v>30003.344000000005</v>
      </c>
      <c r="I12" s="397">
        <f t="shared" si="0"/>
        <v>695.11999999999989</v>
      </c>
      <c r="J12" s="397">
        <f t="shared" si="0"/>
        <v>97518.900000000009</v>
      </c>
      <c r="K12" s="397">
        <f t="shared" si="0"/>
        <v>8521.7929999999997</v>
      </c>
      <c r="L12" s="397">
        <f t="shared" si="0"/>
        <v>3892.8419999999996</v>
      </c>
      <c r="M12" s="397">
        <f t="shared" si="0"/>
        <v>10842.052683544307</v>
      </c>
      <c r="N12" s="397">
        <f t="shared" si="0"/>
        <v>23256.769683544306</v>
      </c>
      <c r="O12" s="397">
        <f t="shared" si="0"/>
        <v>120775.6</v>
      </c>
      <c r="P12" s="397">
        <f t="shared" si="0"/>
        <v>4721.03</v>
      </c>
      <c r="Q12" s="397">
        <f t="shared" si="0"/>
        <v>1705.7569999999998</v>
      </c>
      <c r="R12" s="397">
        <f t="shared" si="0"/>
        <v>6362.5929999999998</v>
      </c>
      <c r="S12" s="397">
        <f t="shared" si="0"/>
        <v>296.26499999999999</v>
      </c>
      <c r="T12" s="397">
        <f>SUM(T14:T50)</f>
        <v>1233.5600000000002</v>
      </c>
      <c r="U12" s="397">
        <f t="shared" si="0"/>
        <v>26484.370999999999</v>
      </c>
      <c r="V12" s="397">
        <f>SUM(V14:V50)</f>
        <v>11927</v>
      </c>
      <c r="W12" s="397">
        <f t="shared" si="0"/>
        <v>776.7</v>
      </c>
      <c r="X12" s="397">
        <f t="shared" si="0"/>
        <v>85.8</v>
      </c>
      <c r="Y12" s="397">
        <v>410</v>
      </c>
      <c r="Z12" s="441">
        <v>757.5</v>
      </c>
      <c r="AA12" s="397">
        <f t="shared" si="0"/>
        <v>775.995</v>
      </c>
      <c r="AB12" s="397">
        <f t="shared" si="0"/>
        <v>4998.9999999999991</v>
      </c>
      <c r="AC12" s="397">
        <f t="shared" si="0"/>
        <v>426.08</v>
      </c>
      <c r="AD12" s="397">
        <f t="shared" si="0"/>
        <v>1992.211</v>
      </c>
      <c r="AE12" s="397">
        <f t="shared" si="0"/>
        <v>124.6</v>
      </c>
      <c r="AF12" s="397">
        <v>794</v>
      </c>
      <c r="AG12" s="397">
        <f t="shared" si="0"/>
        <v>136.24800000000002</v>
      </c>
      <c r="AH12" s="397">
        <f t="shared" si="0"/>
        <v>2136.6730000000002</v>
      </c>
      <c r="AI12" s="398">
        <v>194</v>
      </c>
    </row>
    <row r="13" spans="1:41" ht="12.75" x14ac:dyDescent="0.2">
      <c r="A13" s="250" t="s">
        <v>62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442"/>
      <c r="AA13" s="83"/>
      <c r="AB13" s="83"/>
      <c r="AC13" s="83"/>
      <c r="AD13" s="83"/>
      <c r="AE13" s="83"/>
      <c r="AF13" s="83"/>
      <c r="AG13" s="83"/>
      <c r="AH13" s="83"/>
      <c r="AI13" s="309"/>
    </row>
    <row r="14" spans="1:41" ht="12.75" x14ac:dyDescent="0.2">
      <c r="A14" s="253" t="s">
        <v>95</v>
      </c>
      <c r="B14" s="67">
        <v>3628</v>
      </c>
      <c r="C14" s="67">
        <v>287</v>
      </c>
      <c r="D14" s="67">
        <v>67</v>
      </c>
      <c r="E14" s="67">
        <v>972</v>
      </c>
      <c r="F14" s="67">
        <v>41</v>
      </c>
      <c r="G14" s="67">
        <v>38</v>
      </c>
      <c r="H14" s="67">
        <v>8</v>
      </c>
      <c r="I14" s="67"/>
      <c r="J14" s="67">
        <v>5041</v>
      </c>
      <c r="K14" s="67">
        <v>681</v>
      </c>
      <c r="L14" s="67">
        <v>479</v>
      </c>
      <c r="M14" s="67">
        <v>789</v>
      </c>
      <c r="N14" s="67">
        <v>1949</v>
      </c>
      <c r="O14" s="67">
        <v>6990</v>
      </c>
      <c r="P14" s="67">
        <v>1345</v>
      </c>
      <c r="Q14" s="67">
        <v>67</v>
      </c>
      <c r="R14" s="67">
        <v>4</v>
      </c>
      <c r="S14" s="67"/>
      <c r="T14" s="67">
        <v>209</v>
      </c>
      <c r="U14" s="67">
        <v>1945</v>
      </c>
      <c r="V14" s="67">
        <v>2400</v>
      </c>
      <c r="W14" s="67"/>
      <c r="X14" s="67">
        <v>15</v>
      </c>
      <c r="Y14" s="67">
        <v>55.1</v>
      </c>
      <c r="Z14" s="443">
        <v>0.5</v>
      </c>
      <c r="AA14" s="67">
        <v>92.650999999999996</v>
      </c>
      <c r="AB14" s="67">
        <v>196</v>
      </c>
      <c r="AC14" s="67">
        <v>134</v>
      </c>
      <c r="AD14" s="67">
        <v>9.48</v>
      </c>
      <c r="AE14" s="67">
        <v>0.01</v>
      </c>
      <c r="AF14" s="67">
        <v>210.02</v>
      </c>
      <c r="AG14" s="67">
        <v>2.3199999999999998</v>
      </c>
      <c r="AH14" s="67">
        <v>128.89699999999999</v>
      </c>
      <c r="AI14" s="310">
        <v>67.78</v>
      </c>
    </row>
    <row r="15" spans="1:41" ht="12.75" x14ac:dyDescent="0.2">
      <c r="A15" s="256" t="s">
        <v>64</v>
      </c>
      <c r="B15" s="84">
        <v>126.08499999999999</v>
      </c>
      <c r="C15" s="84"/>
      <c r="D15" s="84"/>
      <c r="E15" s="84">
        <v>47.486000000000004</v>
      </c>
      <c r="F15" s="84"/>
      <c r="G15" s="84">
        <v>22.675000000000001</v>
      </c>
      <c r="H15" s="84">
        <v>2.9369999999999998</v>
      </c>
      <c r="I15" s="84"/>
      <c r="J15" s="84">
        <v>199.2</v>
      </c>
      <c r="K15" s="84"/>
      <c r="L15" s="84">
        <v>0.49399999999999999</v>
      </c>
      <c r="M15" s="84">
        <v>8.9699999999999989</v>
      </c>
      <c r="N15" s="84">
        <v>9.4639999999999986</v>
      </c>
      <c r="O15" s="84">
        <v>208.6</v>
      </c>
      <c r="P15" s="84">
        <v>0.623</v>
      </c>
      <c r="Q15" s="84">
        <v>1.7090000000000001</v>
      </c>
      <c r="R15" s="84">
        <v>26.652999999999999</v>
      </c>
      <c r="S15" s="84"/>
      <c r="T15" s="84"/>
      <c r="U15" s="84">
        <v>32.262</v>
      </c>
      <c r="V15" s="84"/>
      <c r="W15" s="84"/>
      <c r="X15" s="84"/>
      <c r="Y15" s="84"/>
      <c r="Z15" s="444">
        <v>3</v>
      </c>
      <c r="AA15" s="84">
        <v>6.1319999999999997</v>
      </c>
      <c r="AB15" s="84">
        <v>1.53</v>
      </c>
      <c r="AC15" s="84"/>
      <c r="AD15" s="84"/>
      <c r="AE15" s="84"/>
      <c r="AF15" s="84">
        <v>2.5</v>
      </c>
      <c r="AG15" s="84">
        <v>7</v>
      </c>
      <c r="AH15" s="84"/>
      <c r="AI15" s="311">
        <v>0.64</v>
      </c>
    </row>
    <row r="16" spans="1:41" ht="12.75" x14ac:dyDescent="0.2">
      <c r="A16" s="253" t="s">
        <v>65</v>
      </c>
      <c r="B16" s="67">
        <v>2488.23</v>
      </c>
      <c r="C16" s="67"/>
      <c r="D16" s="67"/>
      <c r="E16" s="67">
        <v>23.7</v>
      </c>
      <c r="F16" s="67"/>
      <c r="G16" s="67">
        <v>4.43</v>
      </c>
      <c r="H16" s="67">
        <v>33.89</v>
      </c>
      <c r="I16" s="67"/>
      <c r="J16" s="67">
        <v>2550.3000000000002</v>
      </c>
      <c r="K16" s="67">
        <v>1.74</v>
      </c>
      <c r="L16" s="67">
        <v>5.96</v>
      </c>
      <c r="M16" s="67">
        <v>133.54</v>
      </c>
      <c r="N16" s="67">
        <v>141.24</v>
      </c>
      <c r="O16" s="67">
        <v>2691.5</v>
      </c>
      <c r="P16" s="67"/>
      <c r="Q16" s="67">
        <v>11.41</v>
      </c>
      <c r="R16" s="67">
        <v>279.5</v>
      </c>
      <c r="S16" s="67">
        <v>6.74</v>
      </c>
      <c r="T16" s="67">
        <v>0.9</v>
      </c>
      <c r="U16" s="67">
        <v>306.22000000000003</v>
      </c>
      <c r="V16" s="67" t="s">
        <v>122</v>
      </c>
      <c r="W16" s="67">
        <v>65.099999999999994</v>
      </c>
      <c r="X16" s="67">
        <v>4.5</v>
      </c>
      <c r="Y16" s="67"/>
      <c r="Z16" s="443">
        <v>43.3</v>
      </c>
      <c r="AA16" s="67">
        <v>51.509</v>
      </c>
      <c r="AB16" s="67">
        <v>28.87</v>
      </c>
      <c r="AC16" s="67">
        <v>0.28000000000000003</v>
      </c>
      <c r="AD16" s="67">
        <v>99.772000000000006</v>
      </c>
      <c r="AE16" s="67">
        <v>3.72</v>
      </c>
      <c r="AF16" s="67">
        <v>20.59</v>
      </c>
      <c r="AG16" s="67">
        <v>17.838999999999999</v>
      </c>
      <c r="AH16" s="67">
        <v>22.154</v>
      </c>
      <c r="AI16" s="310">
        <v>16.239999999999998</v>
      </c>
    </row>
    <row r="17" spans="1:35" ht="12.75" x14ac:dyDescent="0.2">
      <c r="A17" s="256" t="s">
        <v>66</v>
      </c>
      <c r="B17" s="84">
        <v>3298.89</v>
      </c>
      <c r="C17" s="84">
        <v>2.63</v>
      </c>
      <c r="D17" s="84">
        <v>4.24</v>
      </c>
      <c r="E17" s="84">
        <v>685.61</v>
      </c>
      <c r="F17" s="84">
        <v>7.94</v>
      </c>
      <c r="G17" s="84">
        <v>2.89</v>
      </c>
      <c r="H17" s="84">
        <v>2207.6999999999998</v>
      </c>
      <c r="I17" s="84">
        <v>10.43</v>
      </c>
      <c r="J17" s="84">
        <v>6220.3</v>
      </c>
      <c r="K17" s="84">
        <v>61.47</v>
      </c>
      <c r="L17" s="84">
        <v>22.11</v>
      </c>
      <c r="M17" s="84">
        <v>432.20000000000005</v>
      </c>
      <c r="N17" s="84">
        <v>515.78000000000009</v>
      </c>
      <c r="O17" s="84">
        <v>6736.1</v>
      </c>
      <c r="P17" s="84">
        <v>0.76</v>
      </c>
      <c r="Q17" s="84">
        <v>2.21</v>
      </c>
      <c r="R17" s="84">
        <v>86.82</v>
      </c>
      <c r="S17" s="84">
        <v>21.97</v>
      </c>
      <c r="T17" s="84">
        <v>0.1</v>
      </c>
      <c r="U17" s="84">
        <v>127.99999999999999</v>
      </c>
      <c r="V17" s="84"/>
      <c r="W17" s="84">
        <v>123.1</v>
      </c>
      <c r="X17" s="84">
        <v>17.600000000000001</v>
      </c>
      <c r="Y17" s="84"/>
      <c r="Z17" s="444"/>
      <c r="AA17" s="84">
        <v>33.061999999999998</v>
      </c>
      <c r="AB17" s="84">
        <v>250.34</v>
      </c>
      <c r="AC17" s="84">
        <v>10.9</v>
      </c>
      <c r="AD17" s="84">
        <v>322.46300000000002</v>
      </c>
      <c r="AE17" s="84"/>
      <c r="AF17" s="84">
        <v>2.9</v>
      </c>
      <c r="AG17" s="84">
        <v>0.56000000000000005</v>
      </c>
      <c r="AH17" s="84">
        <v>15.246</v>
      </c>
      <c r="AI17" s="311">
        <v>3</v>
      </c>
    </row>
    <row r="18" spans="1:35" ht="12.75" x14ac:dyDescent="0.2">
      <c r="A18" s="253" t="s">
        <v>98</v>
      </c>
      <c r="B18" s="67">
        <v>3784.8</v>
      </c>
      <c r="C18" s="67">
        <v>5</v>
      </c>
      <c r="D18" s="67">
        <v>0.1</v>
      </c>
      <c r="E18" s="67">
        <v>107.2</v>
      </c>
      <c r="F18" s="67">
        <v>8.1999999999999993</v>
      </c>
      <c r="G18" s="67">
        <v>140.5</v>
      </c>
      <c r="H18" s="67">
        <v>101.2</v>
      </c>
      <c r="I18" s="67">
        <v>2.7</v>
      </c>
      <c r="J18" s="67">
        <v>4149.7</v>
      </c>
      <c r="K18" s="67">
        <v>266.8</v>
      </c>
      <c r="L18" s="67">
        <v>52.1</v>
      </c>
      <c r="M18" s="67">
        <v>607.61</v>
      </c>
      <c r="N18" s="67">
        <v>926.51</v>
      </c>
      <c r="O18" s="67">
        <v>5076.2</v>
      </c>
      <c r="P18" s="67">
        <v>25.3</v>
      </c>
      <c r="Q18" s="67">
        <v>18.8</v>
      </c>
      <c r="R18" s="67">
        <v>50.2</v>
      </c>
      <c r="S18" s="67">
        <v>31.2</v>
      </c>
      <c r="T18" s="67"/>
      <c r="U18" s="67">
        <v>297.5</v>
      </c>
      <c r="V18" s="67" t="s">
        <v>122</v>
      </c>
      <c r="W18" s="67"/>
      <c r="X18" s="67">
        <v>1.4</v>
      </c>
      <c r="Y18" s="67"/>
      <c r="Z18" s="443"/>
      <c r="AA18" s="67">
        <v>18.68</v>
      </c>
      <c r="AB18" s="67">
        <v>13.5</v>
      </c>
      <c r="AC18" s="67"/>
      <c r="AD18" s="67">
        <v>43.35</v>
      </c>
      <c r="AE18" s="67"/>
      <c r="AF18" s="67">
        <v>5.46</v>
      </c>
      <c r="AG18" s="67">
        <v>1.907</v>
      </c>
      <c r="AH18" s="67">
        <v>1.41</v>
      </c>
      <c r="AI18" s="310">
        <v>0.93</v>
      </c>
    </row>
    <row r="19" spans="1:35" ht="12.75" x14ac:dyDescent="0.2">
      <c r="A19" s="256" t="s">
        <v>67</v>
      </c>
      <c r="B19" s="84">
        <v>45.84</v>
      </c>
      <c r="C19" s="84"/>
      <c r="D19" s="84"/>
      <c r="E19" s="84"/>
      <c r="F19" s="84">
        <v>0</v>
      </c>
      <c r="G19" s="84"/>
      <c r="H19" s="84"/>
      <c r="I19" s="84"/>
      <c r="J19" s="84">
        <v>45.9</v>
      </c>
      <c r="K19" s="84"/>
      <c r="L19" s="84"/>
      <c r="M19" s="84">
        <v>9.9500000000000011</v>
      </c>
      <c r="N19" s="84">
        <v>9.9500000000000011</v>
      </c>
      <c r="O19" s="84">
        <v>55.8</v>
      </c>
      <c r="P19" s="84">
        <v>3.0999999999999996</v>
      </c>
      <c r="Q19" s="84"/>
      <c r="R19" s="84"/>
      <c r="S19" s="84"/>
      <c r="T19" s="84"/>
      <c r="U19" s="84">
        <v>3.0999999999999996</v>
      </c>
      <c r="V19" s="84"/>
      <c r="W19" s="84"/>
      <c r="X19" s="84"/>
      <c r="Y19" s="84"/>
      <c r="Z19" s="444">
        <v>1.2</v>
      </c>
      <c r="AA19" s="84">
        <v>2.2879999999999998</v>
      </c>
      <c r="AB19" s="84">
        <v>0.9</v>
      </c>
      <c r="AC19" s="84"/>
      <c r="AD19" s="84"/>
      <c r="AE19" s="84">
        <v>0.73</v>
      </c>
      <c r="AF19" s="84" t="s">
        <v>2</v>
      </c>
      <c r="AG19" s="84"/>
      <c r="AH19" s="84">
        <v>25.712</v>
      </c>
      <c r="AI19" s="311" t="s">
        <v>144</v>
      </c>
    </row>
    <row r="20" spans="1:35" ht="12.75" x14ac:dyDescent="0.2">
      <c r="A20" s="253" t="s">
        <v>68</v>
      </c>
      <c r="B20" s="67">
        <v>701</v>
      </c>
      <c r="C20" s="67">
        <v>80</v>
      </c>
      <c r="D20" s="67">
        <v>599</v>
      </c>
      <c r="E20" s="67">
        <v>458</v>
      </c>
      <c r="F20" s="67">
        <v>14</v>
      </c>
      <c r="G20" s="67">
        <v>46</v>
      </c>
      <c r="H20" s="67">
        <v>1024</v>
      </c>
      <c r="I20" s="67"/>
      <c r="J20" s="67">
        <v>2922</v>
      </c>
      <c r="K20" s="67">
        <v>172</v>
      </c>
      <c r="L20" s="67">
        <v>228</v>
      </c>
      <c r="M20" s="67">
        <v>260</v>
      </c>
      <c r="N20" s="67">
        <v>660</v>
      </c>
      <c r="O20" s="67">
        <v>3582</v>
      </c>
      <c r="P20" s="67">
        <v>1285</v>
      </c>
      <c r="Q20" s="67">
        <v>132</v>
      </c>
      <c r="R20" s="67">
        <v>213</v>
      </c>
      <c r="S20" s="67"/>
      <c r="T20" s="67">
        <v>751</v>
      </c>
      <c r="U20" s="67">
        <v>2452</v>
      </c>
      <c r="V20" s="67">
        <v>2497</v>
      </c>
      <c r="W20" s="67"/>
      <c r="X20" s="67"/>
      <c r="Y20" s="67"/>
      <c r="Z20" s="443"/>
      <c r="AA20" s="67">
        <v>70.58</v>
      </c>
      <c r="AB20" s="67">
        <v>176</v>
      </c>
      <c r="AC20" s="67">
        <v>124</v>
      </c>
      <c r="AD20" s="67">
        <v>81.27</v>
      </c>
      <c r="AE20" s="67"/>
      <c r="AF20" s="67">
        <v>43.4</v>
      </c>
      <c r="AG20" s="67">
        <v>4.3949999999999996</v>
      </c>
      <c r="AH20" s="67">
        <v>21.12</v>
      </c>
      <c r="AI20" s="310">
        <v>2.98</v>
      </c>
    </row>
    <row r="21" spans="1:35" ht="12.75" x14ac:dyDescent="0.2">
      <c r="A21" s="256" t="s">
        <v>69</v>
      </c>
      <c r="B21" s="84">
        <v>1215</v>
      </c>
      <c r="C21" s="84">
        <v>56</v>
      </c>
      <c r="D21" s="84">
        <v>411</v>
      </c>
      <c r="E21" s="84">
        <v>9</v>
      </c>
      <c r="F21" s="84"/>
      <c r="G21" s="84"/>
      <c r="H21" s="84">
        <v>2497</v>
      </c>
      <c r="I21" s="84">
        <v>48</v>
      </c>
      <c r="J21" s="84">
        <v>4236</v>
      </c>
      <c r="K21" s="84">
        <v>47</v>
      </c>
      <c r="L21" s="84">
        <v>15.1</v>
      </c>
      <c r="M21" s="84">
        <v>100.80000000000001</v>
      </c>
      <c r="N21" s="84">
        <v>162.9</v>
      </c>
      <c r="O21" s="84">
        <v>4398.8999999999996</v>
      </c>
      <c r="P21" s="84">
        <v>2.8</v>
      </c>
      <c r="Q21" s="84">
        <v>2.8</v>
      </c>
      <c r="R21" s="84">
        <v>559</v>
      </c>
      <c r="S21" s="84"/>
      <c r="T21" s="84">
        <v>0.6</v>
      </c>
      <c r="U21" s="84">
        <v>580.20000000000005</v>
      </c>
      <c r="V21" s="84">
        <v>614</v>
      </c>
      <c r="W21" s="84"/>
      <c r="X21" s="84"/>
      <c r="Y21" s="84"/>
      <c r="Z21" s="444"/>
      <c r="AA21" s="84"/>
      <c r="AB21" s="84">
        <v>101</v>
      </c>
      <c r="AC21" s="84"/>
      <c r="AD21" s="84">
        <v>29.47</v>
      </c>
      <c r="AE21" s="84"/>
      <c r="AF21" s="84">
        <v>2.4300000000000002</v>
      </c>
      <c r="AG21" s="84">
        <v>0.44500000000000001</v>
      </c>
      <c r="AH21" s="84"/>
      <c r="AI21" s="311">
        <v>1.33</v>
      </c>
    </row>
    <row r="22" spans="1:35" ht="12.75" x14ac:dyDescent="0.2">
      <c r="A22" s="253" t="s">
        <v>70</v>
      </c>
      <c r="B22" s="67">
        <v>76.900000000000006</v>
      </c>
      <c r="C22" s="67"/>
      <c r="D22" s="67">
        <v>2.31</v>
      </c>
      <c r="E22" s="67">
        <v>294.32</v>
      </c>
      <c r="F22" s="67">
        <v>2.77</v>
      </c>
      <c r="G22" s="67">
        <v>5.2</v>
      </c>
      <c r="H22" s="67">
        <v>364.21</v>
      </c>
      <c r="I22" s="67">
        <v>22.29</v>
      </c>
      <c r="J22" s="67">
        <v>768</v>
      </c>
      <c r="K22" s="67">
        <v>0.48</v>
      </c>
      <c r="L22" s="67"/>
      <c r="M22" s="67">
        <v>32.11</v>
      </c>
      <c r="N22" s="67">
        <v>32.611999999999995</v>
      </c>
      <c r="O22" s="67">
        <v>800.6</v>
      </c>
      <c r="P22" s="67">
        <v>2.1999999999999999E-2</v>
      </c>
      <c r="Q22" s="67">
        <v>2.71</v>
      </c>
      <c r="R22" s="67">
        <v>9.0299999999999994</v>
      </c>
      <c r="S22" s="67">
        <v>1.1000000000000001</v>
      </c>
      <c r="T22" s="67"/>
      <c r="U22" s="67">
        <v>13.491999999999999</v>
      </c>
      <c r="V22" s="67" t="s">
        <v>122</v>
      </c>
      <c r="W22" s="67"/>
      <c r="X22" s="67"/>
      <c r="Y22" s="67"/>
      <c r="Z22" s="443"/>
      <c r="AA22" s="67">
        <v>9.2999999999999999E-2</v>
      </c>
      <c r="AB22" s="67">
        <v>1.88</v>
      </c>
      <c r="AC22" s="67"/>
      <c r="AD22" s="67">
        <v>14.43</v>
      </c>
      <c r="AE22" s="67"/>
      <c r="AF22" s="67">
        <v>0.63</v>
      </c>
      <c r="AG22" s="67">
        <v>2.0979999999999999</v>
      </c>
      <c r="AH22" s="67"/>
      <c r="AI22" s="310">
        <v>0.2</v>
      </c>
    </row>
    <row r="23" spans="1:35" ht="12.75" x14ac:dyDescent="0.2">
      <c r="A23" s="256" t="s">
        <v>71</v>
      </c>
      <c r="B23" s="84">
        <v>261.66000000000003</v>
      </c>
      <c r="C23" s="84"/>
      <c r="D23" s="84">
        <v>19.54</v>
      </c>
      <c r="E23" s="84">
        <v>310.91000000000003</v>
      </c>
      <c r="F23" s="84">
        <v>7.52</v>
      </c>
      <c r="G23" s="84">
        <v>5.319</v>
      </c>
      <c r="H23" s="84">
        <v>289.95999999999998</v>
      </c>
      <c r="I23" s="84">
        <v>11.93</v>
      </c>
      <c r="J23" s="84">
        <v>906.8</v>
      </c>
      <c r="K23" s="84">
        <v>0.16600000000000001</v>
      </c>
      <c r="L23" s="84"/>
      <c r="M23" s="84">
        <v>26.546683544303797</v>
      </c>
      <c r="N23" s="84">
        <v>26.712683544303793</v>
      </c>
      <c r="O23" s="84">
        <v>933.6</v>
      </c>
      <c r="P23" s="84"/>
      <c r="Q23" s="84">
        <v>4.79</v>
      </c>
      <c r="R23" s="84">
        <v>59.86</v>
      </c>
      <c r="S23" s="84">
        <v>0.16500000000000001</v>
      </c>
      <c r="T23" s="84"/>
      <c r="U23" s="84">
        <v>64.823999999999998</v>
      </c>
      <c r="V23" s="84"/>
      <c r="W23" s="84"/>
      <c r="X23" s="84"/>
      <c r="Y23" s="84"/>
      <c r="Z23" s="444"/>
      <c r="AA23" s="84"/>
      <c r="AB23" s="84"/>
      <c r="AC23" s="84"/>
      <c r="AD23" s="84">
        <v>6.9089999999999998</v>
      </c>
      <c r="AE23" s="84"/>
      <c r="AF23" s="84">
        <v>0.56000000000000005</v>
      </c>
      <c r="AG23" s="84">
        <v>3.4000000000000002E-2</v>
      </c>
      <c r="AH23" s="84"/>
      <c r="AI23" s="311">
        <v>0.02</v>
      </c>
    </row>
    <row r="24" spans="1:35" ht="12.75" x14ac:dyDescent="0.2">
      <c r="A24" s="253" t="s">
        <v>97</v>
      </c>
      <c r="B24" s="67">
        <v>1414.46</v>
      </c>
      <c r="C24" s="67">
        <v>1.5</v>
      </c>
      <c r="D24" s="67">
        <v>0.84</v>
      </c>
      <c r="E24" s="67">
        <v>249.33999999999997</v>
      </c>
      <c r="F24" s="67">
        <v>12.56</v>
      </c>
      <c r="G24" s="67"/>
      <c r="H24" s="67">
        <v>164.3</v>
      </c>
      <c r="I24" s="67"/>
      <c r="J24" s="67">
        <v>1843</v>
      </c>
      <c r="K24" s="67">
        <v>138.27000000000001</v>
      </c>
      <c r="L24" s="67">
        <v>195.67</v>
      </c>
      <c r="M24" s="67">
        <v>253.04</v>
      </c>
      <c r="N24" s="67">
        <v>586.98</v>
      </c>
      <c r="O24" s="67">
        <v>2430</v>
      </c>
      <c r="P24" s="67">
        <v>23.52</v>
      </c>
      <c r="Q24" s="67">
        <v>8.25</v>
      </c>
      <c r="R24" s="67">
        <v>185.99</v>
      </c>
      <c r="S24" s="67">
        <v>25.66</v>
      </c>
      <c r="T24" s="67">
        <v>0.21</v>
      </c>
      <c r="U24" s="67">
        <v>250.59000000000003</v>
      </c>
      <c r="V24" s="67"/>
      <c r="W24" s="67"/>
      <c r="X24" s="67"/>
      <c r="Y24" s="67"/>
      <c r="Z24" s="443"/>
      <c r="AA24" s="67">
        <v>0.52</v>
      </c>
      <c r="AB24" s="67">
        <v>6.69</v>
      </c>
      <c r="AC24" s="67"/>
      <c r="AD24" s="67">
        <v>47.204999999999998</v>
      </c>
      <c r="AE24" s="67"/>
      <c r="AF24" s="67" t="s">
        <v>144</v>
      </c>
      <c r="AG24" s="67"/>
      <c r="AH24" s="67"/>
      <c r="AI24" s="310" t="s">
        <v>101</v>
      </c>
    </row>
    <row r="25" spans="1:35" ht="12.75" x14ac:dyDescent="0.2">
      <c r="A25" s="256" t="s">
        <v>72</v>
      </c>
      <c r="B25" s="84">
        <v>1278</v>
      </c>
      <c r="C25" s="84">
        <v>1263</v>
      </c>
      <c r="D25" s="84">
        <v>275</v>
      </c>
      <c r="E25" s="84">
        <v>1322</v>
      </c>
      <c r="F25" s="84">
        <v>645</v>
      </c>
      <c r="G25" s="84">
        <v>22</v>
      </c>
      <c r="H25" s="84">
        <v>225</v>
      </c>
      <c r="I25" s="84"/>
      <c r="J25" s="84">
        <v>5030</v>
      </c>
      <c r="K25" s="84">
        <v>969</v>
      </c>
      <c r="L25" s="84">
        <v>660</v>
      </c>
      <c r="M25" s="84">
        <v>640</v>
      </c>
      <c r="N25" s="84">
        <v>2269</v>
      </c>
      <c r="O25" s="84">
        <v>7299</v>
      </c>
      <c r="P25" s="84">
        <v>589</v>
      </c>
      <c r="Q25" s="84">
        <v>73</v>
      </c>
      <c r="R25" s="84">
        <v>2</v>
      </c>
      <c r="S25" s="84">
        <v>7</v>
      </c>
      <c r="T25" s="84">
        <v>11</v>
      </c>
      <c r="U25" s="84">
        <v>1422</v>
      </c>
      <c r="V25" s="84">
        <v>485</v>
      </c>
      <c r="W25" s="84"/>
      <c r="X25" s="84"/>
      <c r="Y25" s="84">
        <v>229.7</v>
      </c>
      <c r="Z25" s="444">
        <v>44.9</v>
      </c>
      <c r="AA25" s="84">
        <v>97.4</v>
      </c>
      <c r="AB25" s="84">
        <v>425</v>
      </c>
      <c r="AC25" s="84">
        <v>106</v>
      </c>
      <c r="AD25" s="84">
        <v>44.4</v>
      </c>
      <c r="AE25" s="84">
        <v>27.01</v>
      </c>
      <c r="AF25" s="84">
        <v>100.73</v>
      </c>
      <c r="AG25" s="84">
        <v>16.513999999999999</v>
      </c>
      <c r="AH25" s="84">
        <v>513.1</v>
      </c>
      <c r="AI25" s="311">
        <v>16.100000000000001</v>
      </c>
    </row>
    <row r="26" spans="1:35" ht="12.75" x14ac:dyDescent="0.2">
      <c r="A26" s="253" t="s">
        <v>73</v>
      </c>
      <c r="B26" s="67">
        <v>197.26999999999998</v>
      </c>
      <c r="C26" s="67">
        <v>0.2</v>
      </c>
      <c r="D26" s="67"/>
      <c r="E26" s="67">
        <v>0.18</v>
      </c>
      <c r="F26" s="67">
        <v>0.1</v>
      </c>
      <c r="G26" s="67">
        <v>0.06</v>
      </c>
      <c r="H26" s="67"/>
      <c r="I26" s="67"/>
      <c r="J26" s="67">
        <v>197.8</v>
      </c>
      <c r="K26" s="67"/>
      <c r="L26" s="67">
        <v>1.19</v>
      </c>
      <c r="M26" s="67">
        <v>1.92</v>
      </c>
      <c r="N26" s="67">
        <v>3.11</v>
      </c>
      <c r="O26" s="67">
        <v>200.9</v>
      </c>
      <c r="P26" s="67">
        <v>0.76400000000000001</v>
      </c>
      <c r="Q26" s="67">
        <v>0.26</v>
      </c>
      <c r="R26" s="67"/>
      <c r="S26" s="67"/>
      <c r="T26" s="67"/>
      <c r="U26" s="67">
        <v>1.024</v>
      </c>
      <c r="V26" s="67" t="s">
        <v>122</v>
      </c>
      <c r="W26" s="67"/>
      <c r="X26" s="67"/>
      <c r="Y26" s="67">
        <v>84.9</v>
      </c>
      <c r="Z26" s="443">
        <v>545</v>
      </c>
      <c r="AA26" s="67">
        <v>61.011000000000003</v>
      </c>
      <c r="AB26" s="67">
        <v>1.74</v>
      </c>
      <c r="AC26" s="67">
        <v>0</v>
      </c>
      <c r="AD26" s="67">
        <v>0.32</v>
      </c>
      <c r="AE26" s="67">
        <v>86.79</v>
      </c>
      <c r="AF26" s="67">
        <v>1.91</v>
      </c>
      <c r="AG26" s="67">
        <v>6.3579999999999997</v>
      </c>
      <c r="AH26" s="67">
        <v>798.16200000000003</v>
      </c>
      <c r="AI26" s="310">
        <v>2.73</v>
      </c>
    </row>
    <row r="27" spans="1:35" ht="12.75" x14ac:dyDescent="0.2">
      <c r="A27" s="256" t="s">
        <v>74</v>
      </c>
      <c r="B27" s="84">
        <v>1882.6</v>
      </c>
      <c r="C27" s="84">
        <v>285.89999999999998</v>
      </c>
      <c r="D27" s="84">
        <v>189.9</v>
      </c>
      <c r="E27" s="84">
        <v>845.4</v>
      </c>
      <c r="F27" s="84">
        <v>0.4</v>
      </c>
      <c r="G27" s="84">
        <v>233</v>
      </c>
      <c r="H27" s="84">
        <v>5300</v>
      </c>
      <c r="I27" s="84">
        <v>84.9</v>
      </c>
      <c r="J27" s="84">
        <v>8822.1</v>
      </c>
      <c r="K27" s="84">
        <v>3128.7</v>
      </c>
      <c r="L27" s="84">
        <v>530.5</v>
      </c>
      <c r="M27" s="84">
        <v>1655.1999999999998</v>
      </c>
      <c r="N27" s="84">
        <v>5314.4</v>
      </c>
      <c r="O27" s="84">
        <v>14136.5</v>
      </c>
      <c r="P27" s="84">
        <v>205.7</v>
      </c>
      <c r="Q27" s="84">
        <v>314.5</v>
      </c>
      <c r="R27" s="84">
        <v>784.6</v>
      </c>
      <c r="S27" s="84">
        <v>109.7</v>
      </c>
      <c r="T27" s="84">
        <v>1.2</v>
      </c>
      <c r="U27" s="84">
        <v>7534.3999999999987</v>
      </c>
      <c r="V27" s="84">
        <v>608</v>
      </c>
      <c r="W27" s="84">
        <v>2.5</v>
      </c>
      <c r="X27" s="84">
        <v>0.4</v>
      </c>
      <c r="Y27" s="84"/>
      <c r="Z27" s="444"/>
      <c r="AA27" s="84">
        <v>25.757000000000001</v>
      </c>
      <c r="AB27" s="84">
        <v>59.5</v>
      </c>
      <c r="AC27" s="84">
        <v>0.2</v>
      </c>
      <c r="AD27" s="84">
        <v>108.874</v>
      </c>
      <c r="AE27" s="84"/>
      <c r="AF27" s="84">
        <v>54.41</v>
      </c>
      <c r="AG27" s="84">
        <v>9</v>
      </c>
      <c r="AH27" s="84"/>
      <c r="AI27" s="311">
        <v>1.5</v>
      </c>
    </row>
    <row r="28" spans="1:35" ht="12.75" x14ac:dyDescent="0.2">
      <c r="A28" s="253" t="s">
        <v>75</v>
      </c>
      <c r="B28" s="67">
        <v>1557</v>
      </c>
      <c r="C28" s="67">
        <v>3162</v>
      </c>
      <c r="D28" s="67">
        <v>788</v>
      </c>
      <c r="E28" s="67">
        <v>822</v>
      </c>
      <c r="F28" s="67">
        <v>125</v>
      </c>
      <c r="G28" s="67">
        <v>74</v>
      </c>
      <c r="H28" s="67">
        <v>773</v>
      </c>
      <c r="I28" s="67"/>
      <c r="J28" s="67">
        <v>7301</v>
      </c>
      <c r="K28" s="67">
        <v>1120</v>
      </c>
      <c r="L28" s="67">
        <v>1180</v>
      </c>
      <c r="M28" s="67">
        <v>974</v>
      </c>
      <c r="N28" s="67">
        <v>3274</v>
      </c>
      <c r="O28" s="67">
        <v>10575</v>
      </c>
      <c r="P28" s="67">
        <v>270</v>
      </c>
      <c r="Q28" s="67">
        <v>40</v>
      </c>
      <c r="R28" s="67">
        <v>9</v>
      </c>
      <c r="S28" s="67">
        <v>27</v>
      </c>
      <c r="T28" s="67">
        <v>18</v>
      </c>
      <c r="U28" s="67">
        <v>3806</v>
      </c>
      <c r="V28" s="67">
        <v>4146</v>
      </c>
      <c r="W28" s="67"/>
      <c r="X28" s="67">
        <v>20</v>
      </c>
      <c r="Y28" s="67"/>
      <c r="Z28" s="443">
        <v>1.8</v>
      </c>
      <c r="AA28" s="67">
        <v>82</v>
      </c>
      <c r="AB28" s="67">
        <v>933</v>
      </c>
      <c r="AC28" s="67">
        <v>1</v>
      </c>
      <c r="AD28" s="67">
        <v>14</v>
      </c>
      <c r="AE28" s="67"/>
      <c r="AF28" s="67">
        <v>99.5</v>
      </c>
      <c r="AG28" s="67">
        <v>1.06</v>
      </c>
      <c r="AH28" s="67">
        <v>28.082000000000001</v>
      </c>
      <c r="AI28" s="310">
        <v>11</v>
      </c>
    </row>
    <row r="29" spans="1:35" ht="12.75" x14ac:dyDescent="0.2">
      <c r="A29" s="256" t="s">
        <v>76</v>
      </c>
      <c r="B29" s="84">
        <v>122.69</v>
      </c>
      <c r="C29" s="84"/>
      <c r="D29" s="84"/>
      <c r="E29" s="84">
        <v>19.440000000000001</v>
      </c>
      <c r="F29" s="84"/>
      <c r="G29" s="84"/>
      <c r="H29" s="84">
        <v>2.4</v>
      </c>
      <c r="I29" s="84"/>
      <c r="J29" s="84">
        <v>144.5</v>
      </c>
      <c r="K29" s="84">
        <v>0.65</v>
      </c>
      <c r="L29" s="84"/>
      <c r="M29" s="84">
        <v>29.65</v>
      </c>
      <c r="N29" s="84">
        <v>30.299999999999997</v>
      </c>
      <c r="O29" s="84">
        <v>174.8</v>
      </c>
      <c r="P29" s="84">
        <v>0.25</v>
      </c>
      <c r="Q29" s="84">
        <v>0.35</v>
      </c>
      <c r="R29" s="84">
        <v>36</v>
      </c>
      <c r="S29" s="84"/>
      <c r="T29" s="84"/>
      <c r="U29" s="84">
        <v>44.1</v>
      </c>
      <c r="V29" s="84"/>
      <c r="W29" s="84"/>
      <c r="X29" s="84"/>
      <c r="Y29" s="84"/>
      <c r="Z29" s="444">
        <v>3.5</v>
      </c>
      <c r="AA29" s="84">
        <v>6.58</v>
      </c>
      <c r="AB29" s="84">
        <v>5.5</v>
      </c>
      <c r="AC29" s="84"/>
      <c r="AD29" s="84"/>
      <c r="AE29" s="84"/>
      <c r="AF29" s="84">
        <v>6.5</v>
      </c>
      <c r="AG29" s="84">
        <v>2.4</v>
      </c>
      <c r="AH29" s="84"/>
      <c r="AI29" s="311">
        <v>1.4</v>
      </c>
    </row>
    <row r="30" spans="1:35" ht="12.75" x14ac:dyDescent="0.2">
      <c r="A30" s="253" t="s">
        <v>77</v>
      </c>
      <c r="B30" s="67">
        <v>109.15</v>
      </c>
      <c r="C30" s="67"/>
      <c r="D30" s="67"/>
      <c r="E30" s="67">
        <v>17.309999999999999</v>
      </c>
      <c r="F30" s="67"/>
      <c r="G30" s="67">
        <v>2.2799999999999998</v>
      </c>
      <c r="H30" s="67">
        <v>0.38200000000000001</v>
      </c>
      <c r="I30" s="67"/>
      <c r="J30" s="67">
        <v>129.1</v>
      </c>
      <c r="K30" s="67">
        <v>0.54</v>
      </c>
      <c r="L30" s="67">
        <v>0.79</v>
      </c>
      <c r="M30" s="67">
        <v>2.2799999999999998</v>
      </c>
      <c r="N30" s="67">
        <v>3.61</v>
      </c>
      <c r="O30" s="67">
        <v>132.69999999999999</v>
      </c>
      <c r="P30" s="67"/>
      <c r="Q30" s="67">
        <v>1.55</v>
      </c>
      <c r="R30" s="67">
        <v>7.19</v>
      </c>
      <c r="S30" s="67">
        <v>7.4999999999999997E-2</v>
      </c>
      <c r="T30" s="67">
        <v>0</v>
      </c>
      <c r="U30" s="67">
        <v>9.9520000000000017</v>
      </c>
      <c r="V30" s="67" t="s">
        <v>122</v>
      </c>
      <c r="W30" s="67">
        <v>3.9</v>
      </c>
      <c r="X30" s="67">
        <v>4.0999999999999996</v>
      </c>
      <c r="Y30" s="67"/>
      <c r="Z30" s="443">
        <v>12.9</v>
      </c>
      <c r="AA30" s="67">
        <v>6.9589999999999996</v>
      </c>
      <c r="AB30" s="67">
        <v>7.0999999999999994E-2</v>
      </c>
      <c r="AC30" s="67">
        <v>0.6</v>
      </c>
      <c r="AD30" s="67">
        <v>18.138999999999999</v>
      </c>
      <c r="AE30" s="67">
        <v>0.89</v>
      </c>
      <c r="AF30" s="67">
        <v>1.85</v>
      </c>
      <c r="AG30" s="67">
        <v>9.4420000000000002</v>
      </c>
      <c r="AH30" s="67"/>
      <c r="AI30" s="310">
        <v>1.94</v>
      </c>
    </row>
    <row r="31" spans="1:35" ht="12.75" x14ac:dyDescent="0.2">
      <c r="A31" s="256" t="s">
        <v>78</v>
      </c>
      <c r="B31" s="84">
        <v>14.600000000000001</v>
      </c>
      <c r="C31" s="84"/>
      <c r="D31" s="84"/>
      <c r="E31" s="84">
        <v>6.08</v>
      </c>
      <c r="F31" s="84"/>
      <c r="G31" s="84"/>
      <c r="H31" s="84"/>
      <c r="I31" s="84"/>
      <c r="J31" s="84">
        <v>20.7</v>
      </c>
      <c r="K31" s="84"/>
      <c r="L31" s="84"/>
      <c r="M31" s="84">
        <v>3.09</v>
      </c>
      <c r="N31" s="84">
        <v>3.09</v>
      </c>
      <c r="O31" s="84">
        <v>23.8</v>
      </c>
      <c r="P31" s="84"/>
      <c r="Q31" s="84">
        <v>0.69</v>
      </c>
      <c r="R31" s="84">
        <v>0.28999999999999998</v>
      </c>
      <c r="S31" s="84"/>
      <c r="T31" s="84"/>
      <c r="U31" s="84">
        <v>2.0499999999999998</v>
      </c>
      <c r="V31" s="84" t="s">
        <v>122</v>
      </c>
      <c r="W31" s="84"/>
      <c r="X31" s="84"/>
      <c r="Y31" s="84"/>
      <c r="Z31" s="444">
        <v>1.9</v>
      </c>
      <c r="AA31" s="84">
        <v>10.54</v>
      </c>
      <c r="AB31" s="84">
        <v>1.32</v>
      </c>
      <c r="AC31" s="84">
        <v>0.7</v>
      </c>
      <c r="AD31" s="84">
        <v>0.25</v>
      </c>
      <c r="AE31" s="84">
        <v>7.0000000000000007E-2</v>
      </c>
      <c r="AF31" s="84">
        <v>9.02</v>
      </c>
      <c r="AG31" s="84">
        <v>7.28</v>
      </c>
      <c r="AH31" s="84">
        <v>0.02</v>
      </c>
      <c r="AI31" s="311">
        <v>6.05</v>
      </c>
    </row>
    <row r="32" spans="1:35" ht="12.75" x14ac:dyDescent="0.2">
      <c r="A32" s="253" t="s">
        <v>79</v>
      </c>
      <c r="B32" s="67">
        <v>183.33</v>
      </c>
      <c r="C32" s="67">
        <v>0.18</v>
      </c>
      <c r="D32" s="67">
        <v>0.68</v>
      </c>
      <c r="E32" s="67">
        <v>68.67</v>
      </c>
      <c r="F32" s="67">
        <v>0.31</v>
      </c>
      <c r="G32" s="67">
        <v>8.58</v>
      </c>
      <c r="H32" s="67">
        <v>3.27</v>
      </c>
      <c r="I32" s="67">
        <v>0.5</v>
      </c>
      <c r="J32" s="67">
        <v>265.5</v>
      </c>
      <c r="K32" s="67">
        <v>0.76</v>
      </c>
      <c r="L32" s="67">
        <v>2.88</v>
      </c>
      <c r="M32" s="67">
        <v>36.18</v>
      </c>
      <c r="N32" s="67">
        <v>39.82</v>
      </c>
      <c r="O32" s="67">
        <v>305.3</v>
      </c>
      <c r="P32" s="67">
        <v>0.81</v>
      </c>
      <c r="Q32" s="67">
        <v>3.54</v>
      </c>
      <c r="R32" s="67">
        <v>27.17</v>
      </c>
      <c r="S32" s="67">
        <v>5.74</v>
      </c>
      <c r="T32" s="67">
        <v>0.3</v>
      </c>
      <c r="U32" s="67">
        <v>64.510000000000005</v>
      </c>
      <c r="V32" s="67" t="s">
        <v>122</v>
      </c>
      <c r="W32" s="67">
        <v>3</v>
      </c>
      <c r="X32" s="67">
        <v>1.8</v>
      </c>
      <c r="Y32" s="67"/>
      <c r="Z32" s="443">
        <v>8.6999999999999993</v>
      </c>
      <c r="AA32" s="67">
        <v>7</v>
      </c>
      <c r="AB32" s="67">
        <v>4.3099999999999996</v>
      </c>
      <c r="AC32" s="67"/>
      <c r="AD32" s="67">
        <v>3.8</v>
      </c>
      <c r="AE32" s="67">
        <v>0.23</v>
      </c>
      <c r="AF32" s="67">
        <v>0.8</v>
      </c>
      <c r="AG32" s="67">
        <v>5.32</v>
      </c>
      <c r="AH32" s="67">
        <v>1.3</v>
      </c>
      <c r="AI32" s="310">
        <v>0.12</v>
      </c>
    </row>
    <row r="33" spans="1:35" ht="12.75" x14ac:dyDescent="0.2">
      <c r="A33" s="256" t="s">
        <v>80</v>
      </c>
      <c r="B33" s="84">
        <v>4022.83</v>
      </c>
      <c r="C33" s="84">
        <v>7.835</v>
      </c>
      <c r="D33" s="84">
        <v>2.8370000000000002</v>
      </c>
      <c r="E33" s="84">
        <v>94.48</v>
      </c>
      <c r="F33" s="84">
        <v>57.17</v>
      </c>
      <c r="G33" s="84">
        <v>17.38</v>
      </c>
      <c r="H33" s="84">
        <v>1.04</v>
      </c>
      <c r="I33" s="84"/>
      <c r="J33" s="84">
        <v>4203.6000000000004</v>
      </c>
      <c r="K33" s="84">
        <v>41.23</v>
      </c>
      <c r="L33" s="84">
        <v>140.87</v>
      </c>
      <c r="M33" s="84">
        <v>645.14</v>
      </c>
      <c r="N33" s="84">
        <v>827.24</v>
      </c>
      <c r="O33" s="84">
        <v>5030.8</v>
      </c>
      <c r="P33" s="84">
        <v>66.349999999999994</v>
      </c>
      <c r="Q33" s="84">
        <v>21.72</v>
      </c>
      <c r="R33" s="84">
        <v>14.63</v>
      </c>
      <c r="S33" s="84">
        <v>24.524999999999999</v>
      </c>
      <c r="T33" s="84">
        <v>12.54</v>
      </c>
      <c r="U33" s="84">
        <v>243.28500000000003</v>
      </c>
      <c r="V33" s="84">
        <v>119</v>
      </c>
      <c r="W33" s="84">
        <v>1.8</v>
      </c>
      <c r="X33" s="84">
        <v>13.7</v>
      </c>
      <c r="Y33" s="84">
        <v>3.5</v>
      </c>
      <c r="Z33" s="444">
        <v>0.8</v>
      </c>
      <c r="AA33" s="84">
        <v>27.49</v>
      </c>
      <c r="AB33" s="84">
        <v>14.53</v>
      </c>
      <c r="AC33" s="84">
        <v>2</v>
      </c>
      <c r="AD33" s="84">
        <v>14.14</v>
      </c>
      <c r="AE33" s="84"/>
      <c r="AF33" s="84">
        <v>75.599999999999994</v>
      </c>
      <c r="AG33" s="84">
        <v>15.843999999999999</v>
      </c>
      <c r="AH33" s="84">
        <v>54.29</v>
      </c>
      <c r="AI33" s="311">
        <v>2.48</v>
      </c>
    </row>
    <row r="34" spans="1:35" ht="12.75" x14ac:dyDescent="0.2">
      <c r="A34" s="253" t="s">
        <v>81</v>
      </c>
      <c r="B34" s="67">
        <v>2845</v>
      </c>
      <c r="C34" s="67"/>
      <c r="D34" s="67">
        <v>3</v>
      </c>
      <c r="E34" s="67">
        <v>129</v>
      </c>
      <c r="F34" s="67"/>
      <c r="G34" s="67"/>
      <c r="H34" s="67">
        <v>3512</v>
      </c>
      <c r="I34" s="67">
        <v>13</v>
      </c>
      <c r="J34" s="67">
        <v>6502</v>
      </c>
      <c r="K34" s="67">
        <v>2</v>
      </c>
      <c r="L34" s="67">
        <v>3.1</v>
      </c>
      <c r="M34" s="67">
        <v>59.300000000000004</v>
      </c>
      <c r="N34" s="67">
        <v>64.400000000000006</v>
      </c>
      <c r="O34" s="67">
        <v>6566.4</v>
      </c>
      <c r="P34" s="67">
        <v>1.7</v>
      </c>
      <c r="Q34" s="67">
        <v>5.0999999999999996</v>
      </c>
      <c r="R34" s="67">
        <v>32</v>
      </c>
      <c r="S34" s="67"/>
      <c r="T34" s="67"/>
      <c r="U34" s="67">
        <v>51.4</v>
      </c>
      <c r="V34" s="67">
        <v>480</v>
      </c>
      <c r="W34" s="67"/>
      <c r="X34" s="67"/>
      <c r="Y34" s="67"/>
      <c r="Z34" s="443"/>
      <c r="AA34" s="67">
        <v>0.17</v>
      </c>
      <c r="AB34" s="67">
        <v>83</v>
      </c>
      <c r="AC34" s="67"/>
      <c r="AD34" s="67">
        <v>85.25</v>
      </c>
      <c r="AE34" s="67"/>
      <c r="AF34" s="67">
        <v>10.6</v>
      </c>
      <c r="AG34" s="67"/>
      <c r="AH34" s="67"/>
      <c r="AI34" s="310" t="s">
        <v>101</v>
      </c>
    </row>
    <row r="35" spans="1:35" ht="12.75" x14ac:dyDescent="0.2">
      <c r="A35" s="256" t="s">
        <v>82</v>
      </c>
      <c r="B35" s="84">
        <v>125.64</v>
      </c>
      <c r="C35" s="84">
        <v>680.38</v>
      </c>
      <c r="D35" s="84">
        <v>3988.89</v>
      </c>
      <c r="E35" s="84">
        <v>986.18799999999999</v>
      </c>
      <c r="F35" s="84"/>
      <c r="G35" s="84">
        <v>13.305999999999999</v>
      </c>
      <c r="H35" s="84">
        <v>3063.2339999999999</v>
      </c>
      <c r="I35" s="84">
        <v>307.94</v>
      </c>
      <c r="J35" s="84">
        <v>9165.6</v>
      </c>
      <c r="K35" s="84">
        <v>1252.94</v>
      </c>
      <c r="L35" s="84">
        <v>16.82</v>
      </c>
      <c r="M35" s="84">
        <v>1975.8300000000002</v>
      </c>
      <c r="N35" s="84">
        <v>3245.59</v>
      </c>
      <c r="O35" s="84">
        <v>12411.2</v>
      </c>
      <c r="P35" s="84">
        <v>398.51</v>
      </c>
      <c r="Q35" s="84">
        <v>415.16</v>
      </c>
      <c r="R35" s="84">
        <v>2834.74</v>
      </c>
      <c r="S35" s="84">
        <v>1.06</v>
      </c>
      <c r="T35" s="84">
        <v>222.99</v>
      </c>
      <c r="U35" s="84">
        <v>4912.24</v>
      </c>
      <c r="V35" s="84">
        <v>450</v>
      </c>
      <c r="W35" s="84"/>
      <c r="X35" s="84"/>
      <c r="Y35" s="84"/>
      <c r="Z35" s="444"/>
      <c r="AA35" s="84">
        <v>0.04</v>
      </c>
      <c r="AB35" s="84">
        <v>5.5</v>
      </c>
      <c r="AC35" s="84">
        <v>0.4</v>
      </c>
      <c r="AD35" s="84">
        <v>9.17</v>
      </c>
      <c r="AE35" s="84"/>
      <c r="AF35" s="84">
        <v>12.21</v>
      </c>
      <c r="AG35" s="84">
        <v>0.16</v>
      </c>
      <c r="AH35" s="84"/>
      <c r="AI35" s="311">
        <v>0.2</v>
      </c>
    </row>
    <row r="36" spans="1:35" ht="12.75" x14ac:dyDescent="0.2">
      <c r="A36" s="253" t="s">
        <v>83</v>
      </c>
      <c r="B36" s="67">
        <v>11.92</v>
      </c>
      <c r="C36" s="67"/>
      <c r="D36" s="67"/>
      <c r="E36" s="67">
        <v>39.97</v>
      </c>
      <c r="F36" s="67"/>
      <c r="G36" s="67">
        <v>6.54</v>
      </c>
      <c r="H36" s="67">
        <v>0.52</v>
      </c>
      <c r="I36" s="67">
        <v>0.59</v>
      </c>
      <c r="J36" s="67">
        <v>59.5</v>
      </c>
      <c r="K36" s="67"/>
      <c r="L36" s="67"/>
      <c r="M36" s="67">
        <v>6.37</v>
      </c>
      <c r="N36" s="67">
        <v>6.37</v>
      </c>
      <c r="O36" s="67">
        <v>65.900000000000006</v>
      </c>
      <c r="P36" s="67"/>
      <c r="Q36" s="67"/>
      <c r="R36" s="67">
        <v>4.38</v>
      </c>
      <c r="S36" s="67"/>
      <c r="T36" s="67"/>
      <c r="U36" s="67">
        <v>8.24</v>
      </c>
      <c r="V36" s="67"/>
      <c r="W36" s="67"/>
      <c r="X36" s="67"/>
      <c r="Y36" s="67"/>
      <c r="Z36" s="443"/>
      <c r="AA36" s="67">
        <v>1.615</v>
      </c>
      <c r="AB36" s="67"/>
      <c r="AC36" s="67"/>
      <c r="AD36" s="67">
        <f>5.3+4.755</f>
        <v>10.055</v>
      </c>
      <c r="AE36" s="67"/>
      <c r="AF36" s="67" t="s">
        <v>101</v>
      </c>
      <c r="AG36" s="67">
        <v>9.25</v>
      </c>
      <c r="AH36" s="67"/>
      <c r="AI36" s="310">
        <v>1.3</v>
      </c>
    </row>
    <row r="37" spans="1:35" ht="12.75" x14ac:dyDescent="0.2">
      <c r="A37" s="256" t="s">
        <v>84</v>
      </c>
      <c r="B37" s="84">
        <v>1493.11</v>
      </c>
      <c r="C37" s="84">
        <v>193.86</v>
      </c>
      <c r="D37" s="84">
        <v>42.93</v>
      </c>
      <c r="E37" s="84">
        <v>290.97000000000003</v>
      </c>
      <c r="F37" s="84">
        <v>70.31</v>
      </c>
      <c r="G37" s="84">
        <v>26.3</v>
      </c>
      <c r="H37" s="84"/>
      <c r="I37" s="84"/>
      <c r="J37" s="84">
        <v>2117.5</v>
      </c>
      <c r="K37" s="84">
        <v>7.04</v>
      </c>
      <c r="L37" s="84">
        <v>39.630000000000003</v>
      </c>
      <c r="M37" s="84">
        <v>460.95</v>
      </c>
      <c r="N37" s="84">
        <v>507.62</v>
      </c>
      <c r="O37" s="84">
        <v>2625.1</v>
      </c>
      <c r="P37" s="84">
        <v>338.32</v>
      </c>
      <c r="Q37" s="84">
        <v>33.17</v>
      </c>
      <c r="R37" s="84">
        <v>0.61</v>
      </c>
      <c r="S37" s="84"/>
      <c r="T37" s="84">
        <v>5.64</v>
      </c>
      <c r="U37" s="84">
        <v>388.53</v>
      </c>
      <c r="V37" s="84">
        <v>128</v>
      </c>
      <c r="W37" s="84"/>
      <c r="X37" s="84">
        <v>0.6</v>
      </c>
      <c r="Y37" s="84">
        <v>31.3</v>
      </c>
      <c r="Z37" s="444">
        <v>20.8</v>
      </c>
      <c r="AA37" s="84">
        <v>111.35599999999999</v>
      </c>
      <c r="AB37" s="84">
        <v>347.22</v>
      </c>
      <c r="AC37" s="84">
        <v>4.2</v>
      </c>
      <c r="AD37" s="84">
        <v>5.05</v>
      </c>
      <c r="AE37" s="84">
        <v>4.3</v>
      </c>
      <c r="AF37" s="84">
        <v>50.67</v>
      </c>
      <c r="AG37" s="84">
        <v>0.33</v>
      </c>
      <c r="AH37" s="84">
        <v>465.108</v>
      </c>
      <c r="AI37" s="311">
        <v>35.76</v>
      </c>
    </row>
    <row r="38" spans="1:35" ht="12.75" x14ac:dyDescent="0.2">
      <c r="A38" s="253" t="s">
        <v>85</v>
      </c>
      <c r="B38" s="67">
        <v>254.74</v>
      </c>
      <c r="C38" s="67"/>
      <c r="D38" s="67"/>
      <c r="E38" s="67">
        <v>3.63</v>
      </c>
      <c r="F38" s="67"/>
      <c r="G38" s="67"/>
      <c r="H38" s="67">
        <v>0.65</v>
      </c>
      <c r="I38" s="67"/>
      <c r="J38" s="67">
        <v>259</v>
      </c>
      <c r="K38" s="67">
        <v>0.16400000000000001</v>
      </c>
      <c r="L38" s="67">
        <v>1.5</v>
      </c>
      <c r="M38" s="67">
        <v>6.79</v>
      </c>
      <c r="N38" s="67">
        <v>8.4540000000000006</v>
      </c>
      <c r="O38" s="67">
        <v>267.5</v>
      </c>
      <c r="P38" s="67">
        <v>0.59499999999999997</v>
      </c>
      <c r="Q38" s="67">
        <v>2.085</v>
      </c>
      <c r="R38" s="67">
        <v>2.13</v>
      </c>
      <c r="S38" s="67"/>
      <c r="T38" s="67"/>
      <c r="U38" s="67">
        <v>4.8100000000000005</v>
      </c>
      <c r="V38" s="67" t="s">
        <v>122</v>
      </c>
      <c r="W38" s="67">
        <v>0.6</v>
      </c>
      <c r="X38" s="67">
        <v>6.7</v>
      </c>
      <c r="Y38" s="67"/>
      <c r="Z38" s="443">
        <v>67.7</v>
      </c>
      <c r="AA38" s="67">
        <v>13.58</v>
      </c>
      <c r="AB38" s="67">
        <v>0.89900000000000002</v>
      </c>
      <c r="AC38" s="67">
        <v>0</v>
      </c>
      <c r="AD38" s="67">
        <v>8.32</v>
      </c>
      <c r="AE38" s="67">
        <v>0.24</v>
      </c>
      <c r="AF38" s="67">
        <v>2.35</v>
      </c>
      <c r="AG38" s="67">
        <v>1.8</v>
      </c>
      <c r="AH38" s="67">
        <v>6.47</v>
      </c>
      <c r="AI38" s="310">
        <v>1.3</v>
      </c>
    </row>
    <row r="39" spans="1:35" ht="12.75" x14ac:dyDescent="0.2">
      <c r="A39" s="256" t="s">
        <v>86</v>
      </c>
      <c r="B39" s="84">
        <v>5861</v>
      </c>
      <c r="C39" s="84">
        <v>184</v>
      </c>
      <c r="D39" s="84">
        <v>901</v>
      </c>
      <c r="E39" s="84">
        <v>736</v>
      </c>
      <c r="F39" s="84"/>
      <c r="G39" s="84">
        <v>9</v>
      </c>
      <c r="H39" s="84">
        <v>9734</v>
      </c>
      <c r="I39" s="84">
        <v>168</v>
      </c>
      <c r="J39" s="84">
        <v>17593</v>
      </c>
      <c r="K39" s="84">
        <v>604</v>
      </c>
      <c r="L39" s="84">
        <v>311</v>
      </c>
      <c r="M39" s="84">
        <v>1452</v>
      </c>
      <c r="N39" s="84">
        <v>2367</v>
      </c>
      <c r="O39" s="84">
        <v>19960</v>
      </c>
      <c r="P39" s="84">
        <v>94</v>
      </c>
      <c r="Q39" s="84">
        <v>344</v>
      </c>
      <c r="R39" s="84">
        <v>662</v>
      </c>
      <c r="S39" s="84">
        <v>30</v>
      </c>
      <c r="T39" s="84"/>
      <c r="U39" s="84">
        <v>1147</v>
      </c>
      <c r="V39" s="84" t="s">
        <v>122</v>
      </c>
      <c r="W39" s="84"/>
      <c r="X39" s="84"/>
      <c r="Y39" s="84"/>
      <c r="Z39" s="444"/>
      <c r="AA39" s="84">
        <v>2.3540000000000001</v>
      </c>
      <c r="AB39" s="84">
        <v>2212</v>
      </c>
      <c r="AC39" s="84">
        <v>23.8</v>
      </c>
      <c r="AD39" s="84">
        <v>603.75800000000004</v>
      </c>
      <c r="AE39" s="84"/>
      <c r="AF39" s="84">
        <v>13.47</v>
      </c>
      <c r="AG39" s="84">
        <v>0.82199999999999995</v>
      </c>
      <c r="AH39" s="84"/>
      <c r="AI39" s="311">
        <v>2</v>
      </c>
    </row>
    <row r="40" spans="1:35" ht="12.75" x14ac:dyDescent="0.2">
      <c r="A40" s="253" t="s">
        <v>114</v>
      </c>
      <c r="B40" s="67">
        <v>262.79000000000002</v>
      </c>
      <c r="C40" s="67"/>
      <c r="D40" s="67"/>
      <c r="E40" s="67">
        <v>27.95</v>
      </c>
      <c r="F40" s="67">
        <v>124.62</v>
      </c>
      <c r="G40" s="67">
        <v>74.739999999999995</v>
      </c>
      <c r="H40" s="67">
        <v>358.13</v>
      </c>
      <c r="I40" s="67">
        <v>22.39</v>
      </c>
      <c r="J40" s="67">
        <v>870.6</v>
      </c>
      <c r="K40" s="67">
        <v>0.53</v>
      </c>
      <c r="L40" s="67">
        <v>3.03</v>
      </c>
      <c r="M40" s="67">
        <v>57.409999999999989</v>
      </c>
      <c r="N40" s="67">
        <v>60.969999999999992</v>
      </c>
      <c r="O40" s="67">
        <v>931.6</v>
      </c>
      <c r="P40" s="67">
        <v>1.04</v>
      </c>
      <c r="Q40" s="67">
        <v>2.06</v>
      </c>
      <c r="R40" s="67">
        <v>18.079999999999998</v>
      </c>
      <c r="S40" s="67">
        <v>0.49</v>
      </c>
      <c r="T40" s="67"/>
      <c r="U40" s="67">
        <v>32.179999999999993</v>
      </c>
      <c r="V40" s="67"/>
      <c r="W40" s="67"/>
      <c r="X40" s="67"/>
      <c r="Y40" s="67"/>
      <c r="Z40" s="443"/>
      <c r="AA40" s="67"/>
      <c r="AB40" s="67">
        <v>109.9</v>
      </c>
      <c r="AC40" s="67"/>
      <c r="AD40" s="67">
        <v>25.04</v>
      </c>
      <c r="AE40" s="67"/>
      <c r="AF40" s="67">
        <v>2</v>
      </c>
      <c r="AG40" s="67">
        <v>2.355</v>
      </c>
      <c r="AH40" s="67"/>
      <c r="AI40" s="310">
        <v>1.34</v>
      </c>
    </row>
    <row r="41" spans="1:35" ht="12.75" x14ac:dyDescent="0.2">
      <c r="A41" s="256" t="s">
        <v>87</v>
      </c>
      <c r="B41" s="84">
        <v>5444.31</v>
      </c>
      <c r="C41" s="84">
        <v>1.5</v>
      </c>
      <c r="D41" s="84">
        <v>7.0000000000000007E-2</v>
      </c>
      <c r="E41" s="84">
        <v>105.59</v>
      </c>
      <c r="F41" s="84">
        <v>10</v>
      </c>
      <c r="G41" s="84">
        <v>1.66</v>
      </c>
      <c r="H41" s="84">
        <v>321.57</v>
      </c>
      <c r="I41" s="84">
        <v>2.4</v>
      </c>
      <c r="J41" s="84">
        <v>5887.1</v>
      </c>
      <c r="K41" s="84">
        <v>25.14</v>
      </c>
      <c r="L41" s="84">
        <v>1.43</v>
      </c>
      <c r="M41" s="84">
        <v>175.32599999999999</v>
      </c>
      <c r="N41" s="84">
        <v>201.89599999999996</v>
      </c>
      <c r="O41" s="84">
        <v>6089</v>
      </c>
      <c r="P41" s="84">
        <v>67.5</v>
      </c>
      <c r="Q41" s="84">
        <v>196.64</v>
      </c>
      <c r="R41" s="84">
        <v>446.92</v>
      </c>
      <c r="S41" s="84">
        <v>3.84</v>
      </c>
      <c r="T41" s="84">
        <v>0.08</v>
      </c>
      <c r="U41" s="84">
        <v>732.07999999999993</v>
      </c>
      <c r="V41" s="84" t="s">
        <v>122</v>
      </c>
      <c r="W41" s="84">
        <v>576.70000000000005</v>
      </c>
      <c r="X41" s="84"/>
      <c r="Y41" s="84"/>
      <c r="Z41" s="444">
        <v>0.7</v>
      </c>
      <c r="AA41" s="84">
        <v>44.7</v>
      </c>
      <c r="AB41" s="84">
        <v>16.100000000000001</v>
      </c>
      <c r="AC41" s="84">
        <v>18</v>
      </c>
      <c r="AD41" s="84">
        <v>386.60700000000003</v>
      </c>
      <c r="AE41" s="84"/>
      <c r="AF41" s="84">
        <v>63.6</v>
      </c>
      <c r="AG41" s="84">
        <v>11.5</v>
      </c>
      <c r="AH41" s="84">
        <v>29.2</v>
      </c>
      <c r="AI41" s="311">
        <v>15.8</v>
      </c>
    </row>
    <row r="42" spans="1:35" ht="12.75" x14ac:dyDescent="0.2">
      <c r="A42" s="263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>
        <v>0.13900000000000001</v>
      </c>
      <c r="V42" s="85"/>
      <c r="W42" s="85"/>
      <c r="X42" s="85"/>
      <c r="Y42" s="85"/>
      <c r="Z42" s="445"/>
      <c r="AA42" s="85"/>
      <c r="AB42" s="85"/>
      <c r="AC42" s="85"/>
      <c r="AD42" s="85"/>
      <c r="AE42" s="85"/>
      <c r="AF42" s="85"/>
      <c r="AG42" s="85"/>
      <c r="AH42" s="85"/>
      <c r="AI42" s="312"/>
    </row>
    <row r="43" spans="1:35" ht="12.75" x14ac:dyDescent="0.2">
      <c r="A43" s="250" t="s">
        <v>88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>
        <v>6.8</v>
      </c>
      <c r="V43" s="83"/>
      <c r="W43" s="83"/>
      <c r="X43" s="83"/>
      <c r="Y43" s="83"/>
      <c r="Z43" s="442"/>
      <c r="AA43" s="83"/>
      <c r="AB43" s="83"/>
      <c r="AC43" s="83"/>
      <c r="AD43" s="83"/>
      <c r="AE43" s="83"/>
      <c r="AF43" s="83"/>
      <c r="AG43" s="83"/>
      <c r="AH43" s="83"/>
      <c r="AI43" s="309"/>
    </row>
    <row r="44" spans="1:35" ht="12.75" x14ac:dyDescent="0.2">
      <c r="A44" s="253" t="s">
        <v>89</v>
      </c>
      <c r="B44" s="67">
        <v>7.85</v>
      </c>
      <c r="C44" s="67"/>
      <c r="D44" s="67"/>
      <c r="E44" s="67">
        <v>0.1</v>
      </c>
      <c r="F44" s="67"/>
      <c r="G44" s="67"/>
      <c r="H44" s="67"/>
      <c r="I44" s="67"/>
      <c r="J44" s="67">
        <v>8</v>
      </c>
      <c r="K44" s="67"/>
      <c r="L44" s="67">
        <v>5.2999999999999999E-2</v>
      </c>
      <c r="M44" s="67">
        <v>1.26</v>
      </c>
      <c r="N44" s="67">
        <v>1.3129999999999999</v>
      </c>
      <c r="O44" s="67">
        <v>9.3000000000000007</v>
      </c>
      <c r="P44" s="67"/>
      <c r="Q44" s="67"/>
      <c r="R44" s="67"/>
      <c r="S44" s="67"/>
      <c r="T44" s="67"/>
      <c r="U44" s="67">
        <v>0.443</v>
      </c>
      <c r="V44" s="67"/>
      <c r="W44" s="67"/>
      <c r="X44" s="67"/>
      <c r="Y44" s="67"/>
      <c r="Z44" s="443">
        <v>0.8</v>
      </c>
      <c r="AA44" s="67">
        <v>1.675</v>
      </c>
      <c r="AB44" s="67"/>
      <c r="AC44" s="67"/>
      <c r="AD44" s="67"/>
      <c r="AE44" s="67">
        <v>0.6</v>
      </c>
      <c r="AF44" s="67">
        <v>0.4</v>
      </c>
      <c r="AG44" s="67">
        <v>0.215</v>
      </c>
      <c r="AH44" s="67">
        <v>21.88</v>
      </c>
      <c r="AI44" s="310">
        <v>0.08</v>
      </c>
    </row>
    <row r="45" spans="1:35" ht="12.75" x14ac:dyDescent="0.2">
      <c r="A45" s="256" t="s">
        <v>90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444"/>
      <c r="AA45" s="84"/>
      <c r="AB45" s="84"/>
      <c r="AC45" s="84"/>
      <c r="AD45" s="84"/>
      <c r="AE45" s="84"/>
      <c r="AF45" s="84"/>
      <c r="AG45" s="84"/>
      <c r="AH45" s="84"/>
      <c r="AI45" s="311"/>
    </row>
    <row r="46" spans="1:35" ht="12.75" x14ac:dyDescent="0.2">
      <c r="A46" s="253" t="s">
        <v>91</v>
      </c>
      <c r="B46" s="67">
        <v>14.193999999999999</v>
      </c>
      <c r="C46" s="67">
        <v>0.47499999999999998</v>
      </c>
      <c r="D46" s="67"/>
      <c r="E46" s="67">
        <v>0.11</v>
      </c>
      <c r="F46" s="67">
        <v>1.04</v>
      </c>
      <c r="G46" s="67">
        <v>0.23100000000000001</v>
      </c>
      <c r="H46" s="67">
        <v>0.13100000000000001</v>
      </c>
      <c r="I46" s="67"/>
      <c r="J46" s="67">
        <v>16.2</v>
      </c>
      <c r="K46" s="67">
        <v>0.17299999999999999</v>
      </c>
      <c r="L46" s="67">
        <v>1.325</v>
      </c>
      <c r="M46" s="67">
        <v>4.01</v>
      </c>
      <c r="N46" s="67">
        <v>5.508</v>
      </c>
      <c r="O46" s="67">
        <v>21.7</v>
      </c>
      <c r="P46" s="67"/>
      <c r="Q46" s="67">
        <v>0.13900000000000001</v>
      </c>
      <c r="R46" s="67"/>
      <c r="S46" s="67"/>
      <c r="T46" s="67"/>
      <c r="U46" s="67"/>
      <c r="V46" s="67"/>
      <c r="W46" s="67"/>
      <c r="X46" s="67"/>
      <c r="Y46" s="67"/>
      <c r="Z46" s="443"/>
      <c r="AA46" s="67"/>
      <c r="AB46" s="67">
        <v>0.7</v>
      </c>
      <c r="AC46" s="67"/>
      <c r="AD46" s="67"/>
      <c r="AE46" s="67"/>
      <c r="AF46" s="67"/>
      <c r="AG46" s="67"/>
      <c r="AH46" s="67"/>
      <c r="AI46" s="310"/>
    </row>
    <row r="47" spans="1:35" ht="12.75" x14ac:dyDescent="0.2">
      <c r="A47" s="256" t="s">
        <v>92</v>
      </c>
      <c r="B47" s="84">
        <v>2</v>
      </c>
      <c r="C47" s="84"/>
      <c r="D47" s="84">
        <v>0.28000000000000003</v>
      </c>
      <c r="E47" s="84"/>
      <c r="F47" s="84"/>
      <c r="G47" s="84"/>
      <c r="H47" s="84"/>
      <c r="I47" s="84"/>
      <c r="J47" s="84">
        <v>2.2999999999999998</v>
      </c>
      <c r="K47" s="84"/>
      <c r="L47" s="84"/>
      <c r="M47" s="84">
        <v>0</v>
      </c>
      <c r="N47" s="84">
        <v>0</v>
      </c>
      <c r="O47" s="84">
        <v>2.2999999999999998</v>
      </c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444"/>
      <c r="AA47" s="84"/>
      <c r="AB47" s="84"/>
      <c r="AC47" s="84"/>
      <c r="AD47" s="84"/>
      <c r="AE47" s="84"/>
      <c r="AF47" s="84"/>
      <c r="AG47" s="84"/>
      <c r="AH47" s="84"/>
      <c r="AI47" s="311"/>
    </row>
    <row r="48" spans="1:35" ht="12.75" x14ac:dyDescent="0.2">
      <c r="A48" s="253" t="s">
        <v>93</v>
      </c>
      <c r="B48" s="67">
        <v>6.7</v>
      </c>
      <c r="C48" s="67">
        <v>2.9</v>
      </c>
      <c r="D48" s="67">
        <v>0.8</v>
      </c>
      <c r="E48" s="67"/>
      <c r="F48" s="67"/>
      <c r="G48" s="67"/>
      <c r="H48" s="67">
        <v>14.82</v>
      </c>
      <c r="I48" s="67">
        <v>0.05</v>
      </c>
      <c r="J48" s="67">
        <v>25.3</v>
      </c>
      <c r="K48" s="67"/>
      <c r="L48" s="67">
        <v>0.28999999999999998</v>
      </c>
      <c r="M48" s="67">
        <v>0</v>
      </c>
      <c r="N48" s="67">
        <v>0.31</v>
      </c>
      <c r="O48" s="67">
        <v>25.6</v>
      </c>
      <c r="P48" s="67"/>
      <c r="Q48" s="67"/>
      <c r="R48" s="67">
        <v>6.8</v>
      </c>
      <c r="S48" s="67"/>
      <c r="T48" s="67"/>
      <c r="U48" s="67"/>
      <c r="V48" s="67"/>
      <c r="W48" s="67"/>
      <c r="X48" s="67"/>
      <c r="Y48" s="67"/>
      <c r="Z48" s="443"/>
      <c r="AA48" s="67"/>
      <c r="AB48" s="67"/>
      <c r="AC48" s="67"/>
      <c r="AD48" s="67">
        <v>0.68899999999999995</v>
      </c>
      <c r="AE48" s="67"/>
      <c r="AF48" s="67"/>
      <c r="AG48" s="67"/>
      <c r="AH48" s="67"/>
      <c r="AI48" s="310"/>
    </row>
    <row r="49" spans="1:35" ht="12.75" x14ac:dyDescent="0.2">
      <c r="A49" s="256" t="s">
        <v>94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444"/>
      <c r="AA49" s="84">
        <v>0.13</v>
      </c>
      <c r="AB49" s="84"/>
      <c r="AC49" s="84"/>
      <c r="AD49" s="84"/>
      <c r="AE49" s="84"/>
      <c r="AF49" s="84"/>
      <c r="AG49" s="84"/>
      <c r="AH49" s="84">
        <v>2.57</v>
      </c>
      <c r="AI49" s="311"/>
    </row>
    <row r="50" spans="1:35" ht="12.75" x14ac:dyDescent="0.2">
      <c r="A50" s="264" t="s">
        <v>115</v>
      </c>
      <c r="B50" s="67">
        <v>16.283000000000001</v>
      </c>
      <c r="C50" s="16"/>
      <c r="D50" s="16"/>
      <c r="E50" s="16"/>
      <c r="F50" s="16">
        <v>0.03</v>
      </c>
      <c r="G50" s="16"/>
      <c r="H50" s="16"/>
      <c r="I50" s="16"/>
      <c r="J50" s="16">
        <v>16.3</v>
      </c>
      <c r="K50" s="16"/>
      <c r="L50" s="16"/>
      <c r="M50" s="16">
        <v>1.58</v>
      </c>
      <c r="N50" s="16">
        <v>1.62</v>
      </c>
      <c r="O50" s="16">
        <v>17.899999999999999</v>
      </c>
      <c r="P50" s="16">
        <v>0.36599999999999999</v>
      </c>
      <c r="Q50" s="16">
        <v>0.114</v>
      </c>
      <c r="R50" s="16"/>
      <c r="S50" s="16"/>
      <c r="T50" s="16"/>
      <c r="U50" s="16"/>
      <c r="V50" s="16" t="s">
        <v>122</v>
      </c>
      <c r="W50" s="16"/>
      <c r="X50" s="16"/>
      <c r="Y50" s="16"/>
      <c r="Z50" s="446"/>
      <c r="AA50" s="16">
        <v>0.123</v>
      </c>
      <c r="AB50" s="16">
        <v>2</v>
      </c>
      <c r="AC50" s="16"/>
      <c r="AD50" s="16"/>
      <c r="AE50" s="16">
        <v>0.01</v>
      </c>
      <c r="AF50" s="16">
        <v>0.01</v>
      </c>
      <c r="AG50" s="16"/>
      <c r="AH50" s="16">
        <v>1.952</v>
      </c>
      <c r="AI50" s="313">
        <v>0.01</v>
      </c>
    </row>
    <row r="51" spans="1:35" ht="14.25" x14ac:dyDescent="0.2">
      <c r="A51" s="153"/>
      <c r="B51" s="355" t="s">
        <v>229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66"/>
      <c r="M51" s="502"/>
      <c r="N51" s="502"/>
      <c r="O51" s="502"/>
      <c r="P51" s="502"/>
      <c r="Q51" s="502"/>
      <c r="R51" s="502"/>
      <c r="S51" s="502"/>
      <c r="T51" s="502"/>
      <c r="U51" s="502"/>
      <c r="V51" s="502"/>
      <c r="W51" s="502"/>
      <c r="X51" s="489"/>
      <c r="Y51" s="489"/>
      <c r="Z51" s="489"/>
      <c r="AA51" s="489"/>
      <c r="AB51" s="489"/>
      <c r="AC51" s="489"/>
      <c r="AD51" s="489"/>
      <c r="AE51" s="489"/>
      <c r="AF51" s="489"/>
      <c r="AG51" s="489"/>
      <c r="AH51" s="489"/>
      <c r="AI51" s="314"/>
    </row>
    <row r="52" spans="1:35" ht="12.75" x14ac:dyDescent="0.2">
      <c r="A52" s="267"/>
      <c r="B52" s="385" t="s">
        <v>110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6"/>
      <c r="M52" s="269"/>
      <c r="N52" s="270"/>
      <c r="O52" s="269"/>
      <c r="P52" s="270"/>
      <c r="Q52" s="270"/>
      <c r="R52" s="270"/>
      <c r="S52" s="270"/>
      <c r="T52" s="270"/>
      <c r="U52" s="270"/>
      <c r="V52" s="270"/>
      <c r="W52" s="270"/>
      <c r="X52" s="483"/>
      <c r="Y52" s="483"/>
      <c r="Z52" s="483"/>
      <c r="AA52" s="483"/>
      <c r="AB52" s="483"/>
      <c r="AC52" s="483"/>
      <c r="AD52" s="483"/>
      <c r="AE52" s="483"/>
      <c r="AF52" s="483"/>
      <c r="AG52" s="483"/>
      <c r="AH52" s="483"/>
      <c r="AI52" s="314"/>
    </row>
    <row r="53" spans="1:35" ht="12.75" x14ac:dyDescent="0.2">
      <c r="A53" s="267"/>
      <c r="B53" s="385" t="s">
        <v>123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6"/>
      <c r="M53" s="269"/>
      <c r="N53" s="270"/>
      <c r="O53" s="269"/>
      <c r="P53" s="270"/>
      <c r="Q53" s="270"/>
      <c r="R53" s="270"/>
      <c r="S53" s="270"/>
      <c r="T53" s="270"/>
      <c r="U53" s="270"/>
      <c r="V53" s="270"/>
      <c r="W53" s="270"/>
      <c r="X53" s="483"/>
      <c r="Y53" s="483"/>
      <c r="Z53" s="483"/>
      <c r="AA53" s="483"/>
      <c r="AB53" s="483"/>
      <c r="AC53" s="483"/>
      <c r="AD53" s="483"/>
      <c r="AE53" s="483"/>
      <c r="AF53" s="483"/>
      <c r="AG53" s="483"/>
      <c r="AH53" s="483"/>
      <c r="AI53" s="314"/>
    </row>
    <row r="54" spans="1:35" ht="12.75" x14ac:dyDescent="0.2">
      <c r="A54" s="271"/>
      <c r="B54" s="230" t="s">
        <v>111</v>
      </c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69"/>
      <c r="P54" s="270"/>
      <c r="Q54" s="270"/>
      <c r="R54" s="270"/>
      <c r="S54" s="270"/>
      <c r="T54" s="270"/>
      <c r="U54" s="270"/>
      <c r="V54" s="270"/>
      <c r="W54" s="270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314"/>
    </row>
    <row r="55" spans="1:35" ht="12.75" x14ac:dyDescent="0.2">
      <c r="A55" s="273"/>
      <c r="B55" s="386" t="s">
        <v>124</v>
      </c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0"/>
      <c r="Z55" s="270"/>
      <c r="AA55" s="270"/>
      <c r="AB55" s="270"/>
      <c r="AC55" s="270"/>
      <c r="AD55" s="270"/>
      <c r="AE55" s="270"/>
      <c r="AF55" s="315"/>
      <c r="AG55" s="270"/>
      <c r="AH55" s="270"/>
      <c r="AI55" s="314"/>
    </row>
    <row r="56" spans="1:35" ht="12.75" x14ac:dyDescent="0.2">
      <c r="A56" s="276"/>
      <c r="B56" s="389" t="s">
        <v>125</v>
      </c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314"/>
    </row>
    <row r="57" spans="1:35" ht="12.75" x14ac:dyDescent="0.2">
      <c r="A57" s="278"/>
      <c r="B57" s="390" t="s">
        <v>147</v>
      </c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314"/>
    </row>
    <row r="58" spans="1:35" ht="12.75" x14ac:dyDescent="0.2">
      <c r="A58" s="316"/>
      <c r="B58" s="301" t="s">
        <v>146</v>
      </c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314"/>
    </row>
    <row r="59" spans="1:35" ht="12.75" x14ac:dyDescent="0.2">
      <c r="A59" s="280"/>
      <c r="B59" s="393" t="s">
        <v>133</v>
      </c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314"/>
    </row>
    <row r="60" spans="1:35" ht="13.5" thickBot="1" x14ac:dyDescent="0.25">
      <c r="A60" s="281"/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282"/>
      <c r="AH60" s="282"/>
      <c r="AI60" s="317"/>
    </row>
    <row r="61" spans="1:3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15">
    <mergeCell ref="V2:AI2"/>
    <mergeCell ref="V4:AI4"/>
    <mergeCell ref="V5:AI5"/>
    <mergeCell ref="X54:AH54"/>
    <mergeCell ref="J6:J10"/>
    <mergeCell ref="M6:N6"/>
    <mergeCell ref="P6:U7"/>
    <mergeCell ref="K7:N7"/>
    <mergeCell ref="M51:W51"/>
    <mergeCell ref="X51:AH51"/>
    <mergeCell ref="X52:AH52"/>
    <mergeCell ref="X53:AH53"/>
    <mergeCell ref="B2:U2"/>
    <mergeCell ref="B4:U4"/>
    <mergeCell ref="B5:U5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1048575" man="1"/>
  </colBreaks>
  <ignoredErrors>
    <ignoredError sqref="A11:AI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view="pageBreakPreview" zoomScaleSheetLayoutView="100" workbookViewId="0">
      <pane xSplit="1" topLeftCell="B1" activePane="topRight" state="frozen"/>
      <selection pane="topRight" activeCell="AM6" sqref="AM6:AM7"/>
    </sheetView>
  </sheetViews>
  <sheetFormatPr defaultColWidth="8" defaultRowHeight="12" x14ac:dyDescent="0.15"/>
  <cols>
    <col min="1" max="1" width="14.375" customWidth="1"/>
    <col min="2" max="35" width="8.875" customWidth="1"/>
    <col min="36" max="38" width="7.125" customWidth="1"/>
    <col min="39" max="39" width="7.5" customWidth="1"/>
    <col min="40" max="40" width="8.375" customWidth="1"/>
    <col min="41" max="42" width="9.125" customWidth="1"/>
    <col min="43" max="43" width="9" customWidth="1"/>
    <col min="44" max="46" width="8.875" customWidth="1"/>
    <col min="62" max="62" width="9.125" customWidth="1"/>
  </cols>
  <sheetData>
    <row r="1" spans="1:45" ht="12.75" x14ac:dyDescent="0.2">
      <c r="A1" s="231"/>
      <c r="B1" s="232"/>
      <c r="C1" s="232"/>
      <c r="D1" s="285"/>
      <c r="E1" s="285"/>
      <c r="F1" s="285"/>
      <c r="G1" s="285"/>
      <c r="H1" s="285"/>
      <c r="I1" s="285"/>
      <c r="J1" s="285"/>
      <c r="K1" s="285"/>
      <c r="L1" s="232"/>
      <c r="M1" s="232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32"/>
      <c r="AD1" s="232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305"/>
    </row>
    <row r="2" spans="1:45" ht="15.75" x14ac:dyDescent="0.25">
      <c r="A2" s="234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 t="s">
        <v>113</v>
      </c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6"/>
    </row>
    <row r="3" spans="1:45" ht="15.75" x14ac:dyDescent="0.25">
      <c r="A3" s="234"/>
      <c r="B3" s="79"/>
      <c r="C3" s="80"/>
      <c r="D3" s="225"/>
      <c r="E3" s="225"/>
      <c r="F3" s="225"/>
      <c r="G3" s="225"/>
      <c r="H3" s="225"/>
      <c r="I3" s="225"/>
      <c r="J3" s="225"/>
      <c r="K3" s="225"/>
      <c r="L3" s="79"/>
      <c r="M3" s="80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79"/>
      <c r="AD3" s="80"/>
      <c r="AE3" s="225"/>
      <c r="AF3" s="225"/>
      <c r="AG3" s="225"/>
      <c r="AH3" s="225"/>
      <c r="AI3" s="225"/>
      <c r="AJ3" s="342"/>
      <c r="AK3" s="342"/>
      <c r="AL3" s="342"/>
      <c r="AM3" s="342"/>
      <c r="AN3" s="342"/>
      <c r="AO3" s="342"/>
      <c r="AP3" s="342"/>
      <c r="AQ3" s="342"/>
      <c r="AR3" s="342"/>
      <c r="AS3" s="359"/>
    </row>
    <row r="4" spans="1:45" ht="25.5" customHeight="1" x14ac:dyDescent="0.25">
      <c r="A4" s="234"/>
      <c r="B4" s="474" t="s">
        <v>222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4"/>
      <c r="Z4" s="474"/>
      <c r="AA4" s="474"/>
      <c r="AB4" s="474"/>
      <c r="AC4" s="474" t="s">
        <v>222</v>
      </c>
      <c r="AD4" s="474"/>
      <c r="AE4" s="474"/>
      <c r="AF4" s="474"/>
      <c r="AG4" s="474"/>
      <c r="AH4" s="474"/>
      <c r="AI4" s="474"/>
      <c r="AJ4" s="474"/>
      <c r="AK4" s="474"/>
      <c r="AL4" s="474"/>
      <c r="AM4" s="474"/>
      <c r="AN4" s="474"/>
      <c r="AO4" s="474"/>
      <c r="AP4" s="474"/>
      <c r="AQ4" s="474"/>
      <c r="AR4" s="474"/>
      <c r="AS4" s="476"/>
    </row>
    <row r="5" spans="1:45" ht="20.25" customHeight="1" x14ac:dyDescent="0.2">
      <c r="A5" s="234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  <c r="AA5" s="504"/>
      <c r="AB5" s="504"/>
      <c r="AC5" s="504" t="s">
        <v>0</v>
      </c>
      <c r="AD5" s="504"/>
      <c r="AE5" s="504"/>
      <c r="AF5" s="504"/>
      <c r="AG5" s="504"/>
      <c r="AH5" s="504"/>
      <c r="AI5" s="504"/>
      <c r="AJ5" s="504"/>
      <c r="AK5" s="504"/>
      <c r="AL5" s="504"/>
      <c r="AM5" s="504"/>
      <c r="AN5" s="504"/>
      <c r="AO5" s="504"/>
      <c r="AP5" s="504"/>
      <c r="AQ5" s="504"/>
      <c r="AR5" s="504"/>
      <c r="AS5" s="505"/>
    </row>
    <row r="6" spans="1:45" ht="24.95" customHeight="1" x14ac:dyDescent="0.15">
      <c r="A6" s="521" t="s">
        <v>196</v>
      </c>
      <c r="B6" s="515" t="s">
        <v>204</v>
      </c>
      <c r="C6" s="507" t="s">
        <v>38</v>
      </c>
      <c r="D6" s="515" t="s">
        <v>203</v>
      </c>
      <c r="E6" s="513" t="s">
        <v>34</v>
      </c>
      <c r="F6" s="515" t="s">
        <v>205</v>
      </c>
      <c r="G6" s="520" t="s">
        <v>36</v>
      </c>
      <c r="H6" s="515" t="s">
        <v>197</v>
      </c>
      <c r="I6" s="520" t="s">
        <v>39</v>
      </c>
      <c r="J6" s="515" t="s">
        <v>206</v>
      </c>
      <c r="K6" s="515" t="s">
        <v>207</v>
      </c>
      <c r="L6" s="520" t="s">
        <v>41</v>
      </c>
      <c r="M6" s="520" t="s">
        <v>40</v>
      </c>
      <c r="N6" s="513" t="s">
        <v>208</v>
      </c>
      <c r="O6" s="515" t="s">
        <v>209</v>
      </c>
      <c r="P6" s="515" t="s">
        <v>210</v>
      </c>
      <c r="Q6" s="515" t="s">
        <v>211</v>
      </c>
      <c r="R6" s="520" t="s">
        <v>212</v>
      </c>
      <c r="S6" s="518" t="s">
        <v>216</v>
      </c>
      <c r="T6" s="516" t="s">
        <v>179</v>
      </c>
      <c r="U6" s="516" t="s">
        <v>180</v>
      </c>
      <c r="V6" s="516" t="s">
        <v>181</v>
      </c>
      <c r="W6" s="516" t="s">
        <v>182</v>
      </c>
      <c r="X6" s="518" t="s">
        <v>217</v>
      </c>
      <c r="Y6" s="516" t="s">
        <v>184</v>
      </c>
      <c r="Z6" s="516" t="s">
        <v>185</v>
      </c>
      <c r="AA6" s="516" t="s">
        <v>186</v>
      </c>
      <c r="AB6" s="518" t="s">
        <v>187</v>
      </c>
      <c r="AC6" s="512" t="s">
        <v>188</v>
      </c>
      <c r="AD6" s="512" t="s">
        <v>11</v>
      </c>
      <c r="AE6" s="512" t="s">
        <v>12</v>
      </c>
      <c r="AF6" s="512" t="s">
        <v>20</v>
      </c>
      <c r="AG6" s="512" t="s">
        <v>213</v>
      </c>
      <c r="AH6" s="513" t="s">
        <v>214</v>
      </c>
      <c r="AI6" s="513" t="s">
        <v>215</v>
      </c>
      <c r="AJ6" s="506" t="s">
        <v>225</v>
      </c>
      <c r="AK6" s="506" t="s">
        <v>22</v>
      </c>
      <c r="AL6" s="510" t="s">
        <v>224</v>
      </c>
      <c r="AM6" s="506" t="s">
        <v>23</v>
      </c>
      <c r="AN6" s="506" t="s">
        <v>26</v>
      </c>
      <c r="AO6" s="506" t="s">
        <v>218</v>
      </c>
      <c r="AP6" s="506" t="s">
        <v>219</v>
      </c>
      <c r="AQ6" s="506" t="s">
        <v>145</v>
      </c>
      <c r="AR6" s="506" t="s">
        <v>29</v>
      </c>
      <c r="AS6" s="508" t="s">
        <v>30</v>
      </c>
    </row>
    <row r="7" spans="1:45" ht="24.95" customHeight="1" x14ac:dyDescent="0.15">
      <c r="A7" s="522"/>
      <c r="B7" s="511"/>
      <c r="C7" s="507"/>
      <c r="D7" s="511"/>
      <c r="E7" s="506"/>
      <c r="F7" s="511"/>
      <c r="G7" s="520"/>
      <c r="H7" s="511"/>
      <c r="I7" s="520"/>
      <c r="J7" s="511"/>
      <c r="K7" s="511"/>
      <c r="L7" s="520" t="s">
        <v>2</v>
      </c>
      <c r="M7" s="520"/>
      <c r="N7" s="506"/>
      <c r="O7" s="511"/>
      <c r="P7" s="511"/>
      <c r="Q7" s="511"/>
      <c r="R7" s="520"/>
      <c r="S7" s="519"/>
      <c r="T7" s="517"/>
      <c r="U7" s="517"/>
      <c r="V7" s="517"/>
      <c r="W7" s="517"/>
      <c r="X7" s="519"/>
      <c r="Y7" s="517"/>
      <c r="Z7" s="517"/>
      <c r="AA7" s="517"/>
      <c r="AB7" s="519"/>
      <c r="AC7" s="512"/>
      <c r="AD7" s="512"/>
      <c r="AE7" s="512"/>
      <c r="AF7" s="512"/>
      <c r="AG7" s="512"/>
      <c r="AH7" s="506"/>
      <c r="AI7" s="514"/>
      <c r="AJ7" s="507"/>
      <c r="AK7" s="507"/>
      <c r="AL7" s="511" t="s">
        <v>50</v>
      </c>
      <c r="AM7" s="507"/>
      <c r="AN7" s="507"/>
      <c r="AO7" s="507"/>
      <c r="AP7" s="507"/>
      <c r="AQ7" s="507"/>
      <c r="AR7" s="507"/>
      <c r="AS7" s="509"/>
    </row>
    <row r="8" spans="1:45" ht="24.95" customHeight="1" x14ac:dyDescent="0.15">
      <c r="A8" s="399">
        <v>1</v>
      </c>
      <c r="B8" s="348">
        <v>2</v>
      </c>
      <c r="C8" s="348">
        <v>3</v>
      </c>
      <c r="D8" s="347">
        <v>4</v>
      </c>
      <c r="E8" s="347">
        <v>5</v>
      </c>
      <c r="F8" s="348">
        <v>6</v>
      </c>
      <c r="G8" s="350">
        <v>7</v>
      </c>
      <c r="H8" s="349">
        <v>8</v>
      </c>
      <c r="I8" s="350">
        <v>9</v>
      </c>
      <c r="J8" s="348">
        <v>10</v>
      </c>
      <c r="K8" s="348">
        <v>11</v>
      </c>
      <c r="L8" s="350">
        <v>12</v>
      </c>
      <c r="M8" s="350">
        <v>13</v>
      </c>
      <c r="N8" s="348">
        <v>14</v>
      </c>
      <c r="O8" s="348">
        <v>15</v>
      </c>
      <c r="P8" s="350">
        <v>16</v>
      </c>
      <c r="Q8" s="348">
        <v>17</v>
      </c>
      <c r="R8" s="348">
        <v>18</v>
      </c>
      <c r="S8" s="200">
        <v>19</v>
      </c>
      <c r="T8" s="200">
        <v>20</v>
      </c>
      <c r="U8" s="200">
        <v>21</v>
      </c>
      <c r="V8" s="200">
        <v>22</v>
      </c>
      <c r="W8" s="200">
        <v>23</v>
      </c>
      <c r="X8" s="200">
        <v>24</v>
      </c>
      <c r="Y8" s="200">
        <v>25</v>
      </c>
      <c r="Z8" s="200">
        <v>26</v>
      </c>
      <c r="AA8" s="200">
        <v>27</v>
      </c>
      <c r="AB8" s="200">
        <v>28</v>
      </c>
      <c r="AC8" s="200">
        <v>29</v>
      </c>
      <c r="AD8" s="200">
        <v>30</v>
      </c>
      <c r="AE8" s="200">
        <v>31</v>
      </c>
      <c r="AF8" s="200">
        <v>32</v>
      </c>
      <c r="AG8" s="200">
        <v>33</v>
      </c>
      <c r="AH8" s="200">
        <v>35</v>
      </c>
      <c r="AI8" s="200">
        <v>36</v>
      </c>
      <c r="AJ8" s="200">
        <v>37</v>
      </c>
      <c r="AK8" s="200">
        <v>38</v>
      </c>
      <c r="AL8" s="200">
        <v>39</v>
      </c>
      <c r="AM8" s="200">
        <v>40</v>
      </c>
      <c r="AN8" s="200">
        <v>41</v>
      </c>
      <c r="AO8" s="200">
        <v>42</v>
      </c>
      <c r="AP8" s="200">
        <v>43</v>
      </c>
      <c r="AQ8" s="200">
        <v>44</v>
      </c>
      <c r="AR8" s="200">
        <v>45</v>
      </c>
      <c r="AS8" s="400">
        <v>46</v>
      </c>
    </row>
    <row r="9" spans="1:45" ht="24.95" customHeight="1" x14ac:dyDescent="0.2">
      <c r="A9" s="401" t="s">
        <v>95</v>
      </c>
      <c r="B9" s="206">
        <v>4356</v>
      </c>
      <c r="C9" s="206">
        <v>8</v>
      </c>
      <c r="D9" s="206">
        <v>227</v>
      </c>
      <c r="E9" s="206">
        <v>49</v>
      </c>
      <c r="F9" s="206">
        <v>1006</v>
      </c>
      <c r="G9" s="206">
        <v>44</v>
      </c>
      <c r="H9" s="206">
        <v>28</v>
      </c>
      <c r="I9" s="206">
        <v>0</v>
      </c>
      <c r="J9" s="206">
        <v>1354</v>
      </c>
      <c r="K9" s="206">
        <v>5718</v>
      </c>
      <c r="L9" s="206">
        <v>448</v>
      </c>
      <c r="M9" s="206">
        <v>586</v>
      </c>
      <c r="N9" s="206">
        <v>310</v>
      </c>
      <c r="O9" s="206">
        <v>260</v>
      </c>
      <c r="P9" s="206">
        <v>68</v>
      </c>
      <c r="Q9" s="206">
        <v>1672</v>
      </c>
      <c r="R9" s="206">
        <v>7390</v>
      </c>
      <c r="S9" s="206">
        <v>1386</v>
      </c>
      <c r="T9" s="206">
        <v>191.6</v>
      </c>
      <c r="U9" s="206">
        <v>85</v>
      </c>
      <c r="V9" s="206">
        <v>9</v>
      </c>
      <c r="W9" s="206">
        <v>245</v>
      </c>
      <c r="X9" s="206">
        <v>100</v>
      </c>
      <c r="Y9" s="206">
        <v>5</v>
      </c>
      <c r="Z9" s="206">
        <v>1</v>
      </c>
      <c r="AA9" s="206">
        <v>8</v>
      </c>
      <c r="AB9" s="206">
        <v>2030.6</v>
      </c>
      <c r="AC9" s="206">
        <v>192</v>
      </c>
      <c r="AD9" s="206">
        <v>2389</v>
      </c>
      <c r="AE9" s="206">
        <v>0</v>
      </c>
      <c r="AF9" s="206">
        <v>9</v>
      </c>
      <c r="AG9" s="206">
        <f t="shared" ref="AG9:AG36" si="0">AE9+AF9</f>
        <v>9</v>
      </c>
      <c r="AH9" s="206">
        <v>143</v>
      </c>
      <c r="AI9" s="206"/>
      <c r="AJ9" s="447"/>
      <c r="AK9" s="447">
        <v>61</v>
      </c>
      <c r="AL9" s="447">
        <v>0.6</v>
      </c>
      <c r="AM9" s="206">
        <v>90.483000000000004</v>
      </c>
      <c r="AN9" s="206">
        <v>2.5529999999999999</v>
      </c>
      <c r="AO9" s="206">
        <v>17.82</v>
      </c>
      <c r="AP9" s="206"/>
      <c r="AQ9" s="206">
        <v>131.32</v>
      </c>
      <c r="AR9" s="206">
        <v>0.35799999999999998</v>
      </c>
      <c r="AS9" s="402">
        <v>121.917</v>
      </c>
    </row>
    <row r="10" spans="1:45" ht="24.95" customHeight="1" x14ac:dyDescent="0.2">
      <c r="A10" s="330" t="s">
        <v>64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447"/>
      <c r="AK10" s="447"/>
      <c r="AL10" s="447">
        <v>3.5</v>
      </c>
      <c r="AM10" s="206"/>
      <c r="AN10" s="206"/>
      <c r="AO10" s="206"/>
      <c r="AP10" s="206"/>
      <c r="AQ10" s="206"/>
      <c r="AR10" s="206"/>
      <c r="AS10" s="402"/>
    </row>
    <row r="11" spans="1:45" ht="24.95" customHeight="1" x14ac:dyDescent="0.2">
      <c r="A11" s="401" t="s">
        <v>171</v>
      </c>
      <c r="B11" s="207">
        <v>2449.13</v>
      </c>
      <c r="C11" s="207">
        <v>31.29</v>
      </c>
      <c r="D11" s="207">
        <v>0</v>
      </c>
      <c r="E11" s="207"/>
      <c r="F11" s="207">
        <v>24.07</v>
      </c>
      <c r="G11" s="207"/>
      <c r="H11" s="207">
        <v>5.44</v>
      </c>
      <c r="I11" s="207"/>
      <c r="J11" s="207">
        <v>29.51</v>
      </c>
      <c r="K11" s="207">
        <v>2509.9300000000003</v>
      </c>
      <c r="L11" s="207">
        <v>6.13</v>
      </c>
      <c r="M11" s="207">
        <v>2.0499999999999998</v>
      </c>
      <c r="N11" s="207">
        <v>54</v>
      </c>
      <c r="O11" s="207">
        <v>12.18</v>
      </c>
      <c r="P11" s="207">
        <v>75.699999999999989</v>
      </c>
      <c r="Q11" s="207">
        <v>150.05999999999997</v>
      </c>
      <c r="R11" s="207">
        <v>2659.9900000000002</v>
      </c>
      <c r="S11" s="207">
        <v>0</v>
      </c>
      <c r="T11" s="207">
        <v>0.88</v>
      </c>
      <c r="U11" s="207">
        <v>11.7</v>
      </c>
      <c r="V11" s="207">
        <v>7.27</v>
      </c>
      <c r="W11" s="207"/>
      <c r="X11" s="207">
        <v>0</v>
      </c>
      <c r="Y11" s="207">
        <v>279.19</v>
      </c>
      <c r="Z11" s="207">
        <v>5.99</v>
      </c>
      <c r="AA11" s="207"/>
      <c r="AB11" s="207">
        <v>305.03000000000003</v>
      </c>
      <c r="AC11" s="207">
        <v>29.08</v>
      </c>
      <c r="AD11" s="207"/>
      <c r="AE11" s="207">
        <v>69.819999999999993</v>
      </c>
      <c r="AF11" s="207">
        <v>4.4400000000000004</v>
      </c>
      <c r="AG11" s="207">
        <f t="shared" si="0"/>
        <v>74.259999999999991</v>
      </c>
      <c r="AH11" s="207"/>
      <c r="AI11" s="207"/>
      <c r="AJ11" s="448">
        <v>304.39999999999998</v>
      </c>
      <c r="AK11" s="448"/>
      <c r="AL11" s="448">
        <v>47.9</v>
      </c>
      <c r="AM11" s="207">
        <v>50.805999999999997</v>
      </c>
      <c r="AN11" s="207">
        <v>97.956000000000003</v>
      </c>
      <c r="AO11" s="207">
        <v>16.309999999999999</v>
      </c>
      <c r="AP11" s="207">
        <v>3.52</v>
      </c>
      <c r="AQ11" s="207">
        <v>18.920000000000002</v>
      </c>
      <c r="AR11" s="207">
        <v>15.683</v>
      </c>
      <c r="AS11" s="403">
        <v>20.233000000000001</v>
      </c>
    </row>
    <row r="12" spans="1:45" ht="24.95" customHeight="1" x14ac:dyDescent="0.2">
      <c r="A12" s="401" t="s">
        <v>172</v>
      </c>
      <c r="B12" s="206">
        <v>3130.81</v>
      </c>
      <c r="C12" s="206">
        <v>2009</v>
      </c>
      <c r="D12" s="206">
        <v>1.23</v>
      </c>
      <c r="E12" s="206">
        <v>2.64</v>
      </c>
      <c r="F12" s="206">
        <v>732.33999999999992</v>
      </c>
      <c r="G12" s="206">
        <v>7.03</v>
      </c>
      <c r="H12" s="206">
        <v>2.77</v>
      </c>
      <c r="I12" s="206">
        <v>10.19</v>
      </c>
      <c r="J12" s="206">
        <v>756.19999999999993</v>
      </c>
      <c r="K12" s="206">
        <v>5896.01</v>
      </c>
      <c r="L12" s="206">
        <v>21.87</v>
      </c>
      <c r="M12" s="206">
        <v>61.33</v>
      </c>
      <c r="N12" s="206">
        <v>15.5</v>
      </c>
      <c r="O12" s="206">
        <v>155.05000000000001</v>
      </c>
      <c r="P12" s="206">
        <v>246.20999999999998</v>
      </c>
      <c r="Q12" s="206">
        <v>499.96</v>
      </c>
      <c r="R12" s="206">
        <v>6395.9699999999993</v>
      </c>
      <c r="S12" s="206">
        <v>0.89</v>
      </c>
      <c r="T12" s="206">
        <v>0.16</v>
      </c>
      <c r="U12" s="206">
        <v>2.2799999999999998</v>
      </c>
      <c r="V12" s="206"/>
      <c r="W12" s="206"/>
      <c r="X12" s="206">
        <v>14.030000000000001</v>
      </c>
      <c r="Y12" s="206">
        <v>85.25</v>
      </c>
      <c r="Z12" s="206">
        <v>18.670000000000002</v>
      </c>
      <c r="AA12" s="206">
        <v>1.64</v>
      </c>
      <c r="AB12" s="206">
        <v>122.92</v>
      </c>
      <c r="AC12" s="206">
        <v>258.07</v>
      </c>
      <c r="AD12" s="206"/>
      <c r="AE12" s="206">
        <v>104.88</v>
      </c>
      <c r="AF12" s="206">
        <v>16.190000000000001</v>
      </c>
      <c r="AG12" s="206">
        <f t="shared" si="0"/>
        <v>121.07</v>
      </c>
      <c r="AH12" s="206">
        <v>12.11</v>
      </c>
      <c r="AI12" s="206">
        <v>1.4</v>
      </c>
      <c r="AJ12" s="447"/>
      <c r="AK12" s="447"/>
      <c r="AL12" s="447"/>
      <c r="AM12" s="206">
        <v>34.314</v>
      </c>
      <c r="AN12" s="206">
        <v>318.45299999999997</v>
      </c>
      <c r="AO12" s="206">
        <v>3</v>
      </c>
      <c r="AP12" s="206"/>
      <c r="AQ12" s="206">
        <v>2.9</v>
      </c>
      <c r="AR12" s="206">
        <v>0.56000000000000005</v>
      </c>
      <c r="AS12" s="402">
        <v>15.246</v>
      </c>
    </row>
    <row r="13" spans="1:45" ht="24.95" customHeight="1" x14ac:dyDescent="0.2">
      <c r="A13" s="401" t="s">
        <v>247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447"/>
      <c r="AK13" s="447"/>
      <c r="AL13" s="447">
        <v>1.2</v>
      </c>
      <c r="AM13" s="206"/>
      <c r="AN13" s="206"/>
      <c r="AO13" s="206"/>
      <c r="AP13" s="206"/>
      <c r="AQ13" s="206"/>
      <c r="AR13" s="206"/>
      <c r="AS13" s="402"/>
    </row>
    <row r="14" spans="1:45" ht="24.95" customHeight="1" x14ac:dyDescent="0.2">
      <c r="A14" s="401" t="s">
        <v>98</v>
      </c>
      <c r="B14" s="207">
        <v>3802.1</v>
      </c>
      <c r="C14" s="207">
        <v>102.8</v>
      </c>
      <c r="D14" s="207">
        <v>5.7</v>
      </c>
      <c r="E14" s="207">
        <v>0</v>
      </c>
      <c r="F14" s="207">
        <v>111.1</v>
      </c>
      <c r="G14" s="207">
        <v>6</v>
      </c>
      <c r="H14" s="207">
        <v>112.8</v>
      </c>
      <c r="I14" s="207">
        <v>2.6</v>
      </c>
      <c r="J14" s="207">
        <v>238.2</v>
      </c>
      <c r="K14" s="207">
        <v>4143.0999999999995</v>
      </c>
      <c r="L14" s="207">
        <v>50.9</v>
      </c>
      <c r="M14" s="207">
        <v>276.5</v>
      </c>
      <c r="N14" s="207">
        <v>108.3</v>
      </c>
      <c r="O14" s="207">
        <v>14.3</v>
      </c>
      <c r="P14" s="207">
        <v>389.29999999999995</v>
      </c>
      <c r="Q14" s="207">
        <v>839.3</v>
      </c>
      <c r="R14" s="207">
        <v>4982.3999999999996</v>
      </c>
      <c r="S14" s="207">
        <v>25.6</v>
      </c>
      <c r="T14" s="207"/>
      <c r="U14" s="207">
        <v>17.8</v>
      </c>
      <c r="V14" s="207">
        <v>65.099999999999994</v>
      </c>
      <c r="W14" s="207">
        <v>106.6</v>
      </c>
      <c r="X14" s="207">
        <v>0.6</v>
      </c>
      <c r="Y14" s="207">
        <v>47</v>
      </c>
      <c r="Z14" s="207">
        <v>26.2</v>
      </c>
      <c r="AA14" s="207">
        <v>0.6</v>
      </c>
      <c r="AB14" s="207">
        <v>289.5</v>
      </c>
      <c r="AC14" s="207">
        <v>8.5</v>
      </c>
      <c r="AD14" s="207"/>
      <c r="AE14" s="207"/>
      <c r="AF14" s="207">
        <v>1.2</v>
      </c>
      <c r="AG14" s="207">
        <f t="shared" si="0"/>
        <v>1.2</v>
      </c>
      <c r="AH14" s="207"/>
      <c r="AI14" s="207">
        <v>1.3</v>
      </c>
      <c r="AJ14" s="448"/>
      <c r="AK14" s="448"/>
      <c r="AL14" s="448"/>
      <c r="AM14" s="207">
        <v>20.79</v>
      </c>
      <c r="AN14" s="207">
        <v>37.89</v>
      </c>
      <c r="AO14" s="207">
        <v>0.99</v>
      </c>
      <c r="AP14" s="207"/>
      <c r="AQ14" s="207">
        <v>5.01</v>
      </c>
      <c r="AR14" s="207">
        <v>1.62</v>
      </c>
      <c r="AS14" s="403">
        <v>1.52</v>
      </c>
    </row>
    <row r="15" spans="1:45" ht="24.95" customHeight="1" x14ac:dyDescent="0.2">
      <c r="A15" s="401" t="s">
        <v>198</v>
      </c>
      <c r="B15" s="206">
        <v>788</v>
      </c>
      <c r="C15" s="206">
        <v>1442</v>
      </c>
      <c r="D15" s="206">
        <v>128</v>
      </c>
      <c r="E15" s="206">
        <v>694</v>
      </c>
      <c r="F15" s="206">
        <v>461</v>
      </c>
      <c r="G15" s="206">
        <v>14</v>
      </c>
      <c r="H15" s="206">
        <v>38</v>
      </c>
      <c r="I15" s="206"/>
      <c r="J15" s="206">
        <v>1335</v>
      </c>
      <c r="K15" s="206">
        <v>3565</v>
      </c>
      <c r="L15" s="206">
        <v>210</v>
      </c>
      <c r="M15" s="206">
        <v>247</v>
      </c>
      <c r="N15" s="206">
        <v>91</v>
      </c>
      <c r="O15" s="206">
        <v>183</v>
      </c>
      <c r="P15" s="206">
        <v>82</v>
      </c>
      <c r="Q15" s="206">
        <v>813</v>
      </c>
      <c r="R15" s="206">
        <v>4378</v>
      </c>
      <c r="S15" s="206">
        <v>1843</v>
      </c>
      <c r="T15" s="206">
        <v>627</v>
      </c>
      <c r="U15" s="206">
        <v>236</v>
      </c>
      <c r="V15" s="206">
        <v>16</v>
      </c>
      <c r="W15" s="206">
        <v>60</v>
      </c>
      <c r="X15" s="206">
        <v>0</v>
      </c>
      <c r="Y15" s="206">
        <v>282</v>
      </c>
      <c r="Z15" s="206"/>
      <c r="AA15" s="206">
        <v>15</v>
      </c>
      <c r="AB15" s="206">
        <v>3079</v>
      </c>
      <c r="AC15" s="206">
        <v>174</v>
      </c>
      <c r="AD15" s="206">
        <v>2519</v>
      </c>
      <c r="AE15" s="206"/>
      <c r="AF15" s="206"/>
      <c r="AG15" s="206">
        <f t="shared" si="0"/>
        <v>0</v>
      </c>
      <c r="AH15" s="206">
        <v>137</v>
      </c>
      <c r="AI15" s="206"/>
      <c r="AJ15" s="447"/>
      <c r="AK15" s="447"/>
      <c r="AL15" s="447"/>
      <c r="AM15" s="206">
        <v>66.5</v>
      </c>
      <c r="AN15" s="206">
        <v>73.64</v>
      </c>
      <c r="AO15" s="206">
        <v>2.98</v>
      </c>
      <c r="AP15" s="206"/>
      <c r="AQ15" s="206">
        <v>43.4</v>
      </c>
      <c r="AR15" s="206">
        <v>4.3949999999999996</v>
      </c>
      <c r="AS15" s="402">
        <v>31.63</v>
      </c>
    </row>
    <row r="16" spans="1:45" ht="24.95" customHeight="1" x14ac:dyDescent="0.2">
      <c r="A16" s="401" t="s">
        <v>162</v>
      </c>
      <c r="B16" s="207">
        <v>1228</v>
      </c>
      <c r="C16" s="207">
        <v>2499</v>
      </c>
      <c r="D16" s="207">
        <v>72</v>
      </c>
      <c r="E16" s="207">
        <v>404</v>
      </c>
      <c r="F16" s="207">
        <v>9</v>
      </c>
      <c r="G16" s="207"/>
      <c r="H16" s="207"/>
      <c r="I16" s="207">
        <v>39</v>
      </c>
      <c r="J16" s="207">
        <v>524</v>
      </c>
      <c r="K16" s="207">
        <v>4251</v>
      </c>
      <c r="L16" s="207">
        <v>9.4</v>
      </c>
      <c r="M16" s="207">
        <v>83</v>
      </c>
      <c r="N16" s="207">
        <v>1.5</v>
      </c>
      <c r="O16" s="207">
        <v>53.8</v>
      </c>
      <c r="P16" s="207">
        <v>4.9000000000000004</v>
      </c>
      <c r="Q16" s="207">
        <v>152.6</v>
      </c>
      <c r="R16" s="207">
        <v>4403.6000000000004</v>
      </c>
      <c r="S16" s="207">
        <v>5.6</v>
      </c>
      <c r="T16" s="207">
        <v>0.2</v>
      </c>
      <c r="U16" s="207">
        <v>1.3</v>
      </c>
      <c r="V16" s="207"/>
      <c r="W16" s="207"/>
      <c r="X16" s="207">
        <v>5</v>
      </c>
      <c r="Y16" s="207">
        <v>537</v>
      </c>
      <c r="Z16" s="207"/>
      <c r="AA16" s="207"/>
      <c r="AB16" s="207">
        <v>549.1</v>
      </c>
      <c r="AC16" s="207">
        <v>102</v>
      </c>
      <c r="AD16" s="207">
        <v>536</v>
      </c>
      <c r="AE16" s="207"/>
      <c r="AF16" s="207"/>
      <c r="AG16" s="207">
        <f t="shared" si="0"/>
        <v>0</v>
      </c>
      <c r="AH16" s="207"/>
      <c r="AI16" s="207"/>
      <c r="AJ16" s="448"/>
      <c r="AK16" s="448"/>
      <c r="AL16" s="448"/>
      <c r="AM16" s="207"/>
      <c r="AN16" s="207">
        <v>29.97</v>
      </c>
      <c r="AO16" s="207">
        <v>1.33</v>
      </c>
      <c r="AP16" s="207"/>
      <c r="AQ16" s="207">
        <v>2.4300000000000002</v>
      </c>
      <c r="AR16" s="207">
        <v>0.44500000000000001</v>
      </c>
      <c r="AS16" s="403"/>
    </row>
    <row r="17" spans="1:45" ht="24.95" customHeight="1" x14ac:dyDescent="0.2">
      <c r="A17" s="401" t="s">
        <v>199</v>
      </c>
      <c r="B17" s="206">
        <v>74.36</v>
      </c>
      <c r="C17" s="206">
        <v>358.1</v>
      </c>
      <c r="D17" s="206">
        <v>0</v>
      </c>
      <c r="E17" s="206">
        <v>0.77</v>
      </c>
      <c r="F17" s="206">
        <v>292.73</v>
      </c>
      <c r="G17" s="206">
        <v>2</v>
      </c>
      <c r="H17" s="206">
        <v>4.6399999999999997</v>
      </c>
      <c r="I17" s="206">
        <v>17.34</v>
      </c>
      <c r="J17" s="206">
        <v>317.47999999999996</v>
      </c>
      <c r="K17" s="206">
        <v>749.94</v>
      </c>
      <c r="L17" s="206"/>
      <c r="M17" s="206">
        <v>0.48</v>
      </c>
      <c r="N17" s="206">
        <v>7.93</v>
      </c>
      <c r="O17" s="206">
        <v>0.31</v>
      </c>
      <c r="P17" s="206">
        <v>20.22</v>
      </c>
      <c r="Q17" s="206">
        <v>28.94</v>
      </c>
      <c r="R17" s="206">
        <v>778.88</v>
      </c>
      <c r="S17" s="206">
        <v>0.05</v>
      </c>
      <c r="T17" s="206"/>
      <c r="U17" s="206">
        <v>1.87</v>
      </c>
      <c r="V17" s="206"/>
      <c r="W17" s="206">
        <v>0.6</v>
      </c>
      <c r="X17" s="206">
        <v>0</v>
      </c>
      <c r="Y17" s="206">
        <v>8.84</v>
      </c>
      <c r="Z17" s="206">
        <v>1.1000000000000001</v>
      </c>
      <c r="AA17" s="206"/>
      <c r="AB17" s="206">
        <v>12.459999999999999</v>
      </c>
      <c r="AC17" s="206">
        <v>1.54</v>
      </c>
      <c r="AD17" s="206"/>
      <c r="AE17" s="206"/>
      <c r="AF17" s="206"/>
      <c r="AG17" s="206">
        <f t="shared" si="0"/>
        <v>0</v>
      </c>
      <c r="AH17" s="206"/>
      <c r="AI17" s="206"/>
      <c r="AJ17" s="447"/>
      <c r="AK17" s="447"/>
      <c r="AL17" s="447"/>
      <c r="AM17" s="206">
        <v>8.8999999999999996E-2</v>
      </c>
      <c r="AN17" s="206">
        <v>19.199000000000002</v>
      </c>
      <c r="AO17" s="206">
        <v>0.2</v>
      </c>
      <c r="AP17" s="206"/>
      <c r="AQ17" s="206">
        <v>0.63</v>
      </c>
      <c r="AR17" s="206">
        <v>3.23</v>
      </c>
      <c r="AS17" s="402"/>
    </row>
    <row r="18" spans="1:45" ht="24.95" customHeight="1" x14ac:dyDescent="0.2">
      <c r="A18" s="401" t="s">
        <v>163</v>
      </c>
      <c r="B18" s="207">
        <v>271.49</v>
      </c>
      <c r="C18" s="207">
        <v>292.07</v>
      </c>
      <c r="D18" s="207">
        <v>0</v>
      </c>
      <c r="E18" s="207">
        <v>14.11</v>
      </c>
      <c r="F18" s="207">
        <v>298.68</v>
      </c>
      <c r="G18" s="207">
        <v>8.73</v>
      </c>
      <c r="H18" s="207">
        <v>5.0999999999999996</v>
      </c>
      <c r="I18" s="207">
        <v>12.52</v>
      </c>
      <c r="J18" s="207">
        <v>339.14000000000004</v>
      </c>
      <c r="K18" s="207">
        <v>902.7</v>
      </c>
      <c r="L18" s="207"/>
      <c r="M18" s="207"/>
      <c r="N18" s="207">
        <v>13.28</v>
      </c>
      <c r="O18" s="207">
        <v>1.2</v>
      </c>
      <c r="P18" s="207">
        <v>11.4</v>
      </c>
      <c r="Q18" s="207">
        <v>25.88</v>
      </c>
      <c r="R18" s="207">
        <v>928.58000000000015</v>
      </c>
      <c r="S18" s="207">
        <v>0.14000000000000001</v>
      </c>
      <c r="T18" s="207"/>
      <c r="U18" s="207">
        <v>4.93</v>
      </c>
      <c r="V18" s="207"/>
      <c r="W18" s="207"/>
      <c r="X18" s="207">
        <v>0</v>
      </c>
      <c r="Y18" s="207">
        <v>60.34</v>
      </c>
      <c r="Z18" s="207">
        <v>0.3</v>
      </c>
      <c r="AA18" s="207"/>
      <c r="AB18" s="207">
        <v>65.709999999999994</v>
      </c>
      <c r="AC18" s="207">
        <v>0.02</v>
      </c>
      <c r="AD18" s="207"/>
      <c r="AE18" s="207"/>
      <c r="AF18" s="207"/>
      <c r="AG18" s="207">
        <f t="shared" si="0"/>
        <v>0</v>
      </c>
      <c r="AH18" s="207"/>
      <c r="AI18" s="207">
        <v>0.03</v>
      </c>
      <c r="AJ18" s="448"/>
      <c r="AK18" s="448"/>
      <c r="AL18" s="448"/>
      <c r="AM18" s="207"/>
      <c r="AN18" s="207">
        <v>6.9089999999999998</v>
      </c>
      <c r="AO18" s="207">
        <v>0.02</v>
      </c>
      <c r="AP18" s="207"/>
      <c r="AQ18" s="207">
        <v>0.56000000000000005</v>
      </c>
      <c r="AR18" s="207">
        <v>3.4000000000000002E-2</v>
      </c>
      <c r="AS18" s="403"/>
    </row>
    <row r="19" spans="1:45" ht="24.95" customHeight="1" x14ac:dyDescent="0.2">
      <c r="A19" s="401" t="s">
        <v>97</v>
      </c>
      <c r="B19" s="206">
        <v>1255.8699999999999</v>
      </c>
      <c r="C19" s="206">
        <v>174.49</v>
      </c>
      <c r="D19" s="206">
        <v>0.5</v>
      </c>
      <c r="E19" s="206">
        <v>0.16500000000000001</v>
      </c>
      <c r="F19" s="206">
        <v>256.94</v>
      </c>
      <c r="G19" s="206">
        <v>11.866</v>
      </c>
      <c r="H19" s="206"/>
      <c r="I19" s="206"/>
      <c r="J19" s="206">
        <v>269.471</v>
      </c>
      <c r="K19" s="206">
        <v>1699.8309999999999</v>
      </c>
      <c r="L19" s="206">
        <v>196.81</v>
      </c>
      <c r="M19" s="206">
        <v>155.84</v>
      </c>
      <c r="N19" s="206">
        <v>94.21</v>
      </c>
      <c r="O19" s="206">
        <v>16.14</v>
      </c>
      <c r="P19" s="206">
        <v>103.83999999999999</v>
      </c>
      <c r="Q19" s="206">
        <v>566.83999999999992</v>
      </c>
      <c r="R19" s="206">
        <v>2266.6709999999998</v>
      </c>
      <c r="S19" s="206">
        <v>22.51</v>
      </c>
      <c r="T19" s="206">
        <v>0.128</v>
      </c>
      <c r="U19" s="206">
        <v>5.55</v>
      </c>
      <c r="V19" s="206">
        <v>3.89</v>
      </c>
      <c r="W19" s="206">
        <v>0.52600000000000002</v>
      </c>
      <c r="X19" s="206">
        <v>0.65300000000000002</v>
      </c>
      <c r="Y19" s="206">
        <v>216.63399999999999</v>
      </c>
      <c r="Z19" s="206">
        <v>25.507000000000001</v>
      </c>
      <c r="AA19" s="206">
        <v>0.41299999999999998</v>
      </c>
      <c r="AB19" s="206">
        <v>275.81099999999998</v>
      </c>
      <c r="AC19" s="206">
        <v>6.6870000000000003</v>
      </c>
      <c r="AD19" s="206"/>
      <c r="AE19" s="206"/>
      <c r="AF19" s="206"/>
      <c r="AG19" s="206">
        <f t="shared" si="0"/>
        <v>0</v>
      </c>
      <c r="AH19" s="206"/>
      <c r="AI19" s="206"/>
      <c r="AJ19" s="447"/>
      <c r="AK19" s="447"/>
      <c r="AL19" s="447"/>
      <c r="AM19" s="206">
        <v>0.54</v>
      </c>
      <c r="AN19" s="206">
        <v>49.056699999999999</v>
      </c>
      <c r="AO19" s="206"/>
      <c r="AP19" s="206"/>
      <c r="AQ19" s="206"/>
      <c r="AR19" s="206"/>
      <c r="AS19" s="402"/>
    </row>
    <row r="20" spans="1:45" ht="24.95" customHeight="1" x14ac:dyDescent="0.2">
      <c r="A20" s="401" t="s">
        <v>156</v>
      </c>
      <c r="B20" s="207">
        <v>1340</v>
      </c>
      <c r="C20" s="207">
        <v>209</v>
      </c>
      <c r="D20" s="207">
        <v>1139</v>
      </c>
      <c r="E20" s="207">
        <v>280</v>
      </c>
      <c r="F20" s="207">
        <v>1377</v>
      </c>
      <c r="G20" s="207">
        <f>639+32</f>
        <v>671</v>
      </c>
      <c r="H20" s="207">
        <v>24</v>
      </c>
      <c r="I20" s="207"/>
      <c r="J20" s="207">
        <v>3491</v>
      </c>
      <c r="K20" s="207">
        <v>5040</v>
      </c>
      <c r="L20" s="207">
        <v>824</v>
      </c>
      <c r="M20" s="207">
        <v>946</v>
      </c>
      <c r="N20" s="207">
        <v>102</v>
      </c>
      <c r="O20" s="207">
        <v>320</v>
      </c>
      <c r="P20" s="207">
        <v>306</v>
      </c>
      <c r="Q20" s="207">
        <v>2498</v>
      </c>
      <c r="R20" s="207">
        <v>7538</v>
      </c>
      <c r="S20" s="207">
        <v>655</v>
      </c>
      <c r="T20" s="207">
        <v>12</v>
      </c>
      <c r="U20" s="207">
        <v>41</v>
      </c>
      <c r="V20" s="207">
        <v>14</v>
      </c>
      <c r="W20" s="207">
        <v>219</v>
      </c>
      <c r="X20" s="207">
        <v>417</v>
      </c>
      <c r="Y20" s="207">
        <v>3</v>
      </c>
      <c r="Z20" s="207">
        <v>6</v>
      </c>
      <c r="AA20" s="207">
        <v>43</v>
      </c>
      <c r="AB20" s="207">
        <v>1410</v>
      </c>
      <c r="AC20" s="207">
        <v>420</v>
      </c>
      <c r="AD20" s="207">
        <v>662</v>
      </c>
      <c r="AE20" s="207"/>
      <c r="AF20" s="207"/>
      <c r="AG20" s="207">
        <f t="shared" si="0"/>
        <v>0</v>
      </c>
      <c r="AH20" s="207">
        <v>109</v>
      </c>
      <c r="AI20" s="207"/>
      <c r="AJ20" s="448">
        <v>2.2200000000000002</v>
      </c>
      <c r="AK20" s="448">
        <v>230</v>
      </c>
      <c r="AL20" s="448">
        <v>47.1</v>
      </c>
      <c r="AM20" s="207">
        <v>102.71</v>
      </c>
      <c r="AN20" s="207">
        <v>40.71</v>
      </c>
      <c r="AO20" s="207">
        <v>13.98</v>
      </c>
      <c r="AP20" s="207">
        <v>28.28</v>
      </c>
      <c r="AQ20" s="207">
        <v>89.56</v>
      </c>
      <c r="AR20" s="207">
        <v>15.711</v>
      </c>
      <c r="AS20" s="403">
        <v>517.29</v>
      </c>
    </row>
    <row r="21" spans="1:45" ht="24.95" customHeight="1" x14ac:dyDescent="0.2">
      <c r="A21" s="401" t="s">
        <v>200</v>
      </c>
      <c r="B21" s="206">
        <v>199.61</v>
      </c>
      <c r="C21" s="206"/>
      <c r="D21" s="206">
        <v>0.15</v>
      </c>
      <c r="E21" s="206"/>
      <c r="F21" s="206">
        <v>0.05</v>
      </c>
      <c r="G21" s="206">
        <v>8.2000000000000003E-2</v>
      </c>
      <c r="H21" s="206">
        <v>0.04</v>
      </c>
      <c r="I21" s="206"/>
      <c r="J21" s="206">
        <v>0.32200000000000001</v>
      </c>
      <c r="K21" s="206">
        <v>199.93200000000002</v>
      </c>
      <c r="L21" s="206">
        <v>0.89</v>
      </c>
      <c r="M21" s="206"/>
      <c r="N21" s="206">
        <v>0.03</v>
      </c>
      <c r="O21" s="206">
        <v>0</v>
      </c>
      <c r="P21" s="206">
        <v>0.1</v>
      </c>
      <c r="Q21" s="206">
        <v>1.02</v>
      </c>
      <c r="R21" s="206">
        <v>200.95200000000003</v>
      </c>
      <c r="S21" s="206">
        <v>0.71</v>
      </c>
      <c r="T21" s="206"/>
      <c r="U21" s="206">
        <v>0.27</v>
      </c>
      <c r="V21" s="206"/>
      <c r="W21" s="206"/>
      <c r="X21" s="206">
        <v>0</v>
      </c>
      <c r="Y21" s="206"/>
      <c r="Z21" s="206"/>
      <c r="AA21" s="206"/>
      <c r="AB21" s="206">
        <v>0.98</v>
      </c>
      <c r="AC21" s="206">
        <v>2.21</v>
      </c>
      <c r="AD21" s="206"/>
      <c r="AE21" s="206"/>
      <c r="AF21" s="206"/>
      <c r="AG21" s="206">
        <f t="shared" si="0"/>
        <v>0</v>
      </c>
      <c r="AH21" s="206"/>
      <c r="AI21" s="206"/>
      <c r="AJ21" s="447">
        <v>35.01</v>
      </c>
      <c r="AK21" s="447">
        <v>85</v>
      </c>
      <c r="AL21" s="447">
        <v>548.20000000000005</v>
      </c>
      <c r="AM21" s="206">
        <v>34.46</v>
      </c>
      <c r="AN21" s="206">
        <v>0.47499999999999998</v>
      </c>
      <c r="AO21" s="206">
        <v>2.63</v>
      </c>
      <c r="AP21" s="206">
        <v>84.88</v>
      </c>
      <c r="AQ21" s="206">
        <v>1.34</v>
      </c>
      <c r="AR21" s="206">
        <v>4.4359999999999999</v>
      </c>
      <c r="AS21" s="402">
        <v>797.20500000000004</v>
      </c>
    </row>
    <row r="22" spans="1:45" ht="24.95" customHeight="1" x14ac:dyDescent="0.2">
      <c r="A22" s="401" t="s">
        <v>164</v>
      </c>
      <c r="B22" s="207">
        <v>1930</v>
      </c>
      <c r="C22" s="207">
        <v>5380</v>
      </c>
      <c r="D22" s="207">
        <v>254.7</v>
      </c>
      <c r="E22" s="207">
        <v>189.6</v>
      </c>
      <c r="F22" s="207">
        <v>868</v>
      </c>
      <c r="G22" s="207">
        <v>0.4</v>
      </c>
      <c r="H22" s="207">
        <v>227.7</v>
      </c>
      <c r="I22" s="207">
        <v>86.7</v>
      </c>
      <c r="J22" s="207">
        <v>1627.1000000000001</v>
      </c>
      <c r="K22" s="207">
        <v>8937.1</v>
      </c>
      <c r="L22" s="207">
        <v>464</v>
      </c>
      <c r="M22" s="207">
        <v>3160.1</v>
      </c>
      <c r="N22" s="207">
        <v>601.70000000000005</v>
      </c>
      <c r="O22" s="207">
        <v>316.39999999999998</v>
      </c>
      <c r="P22" s="207">
        <v>853.60000000000014</v>
      </c>
      <c r="Q22" s="207">
        <v>5395.8</v>
      </c>
      <c r="R22" s="207">
        <v>14332.9</v>
      </c>
      <c r="S22" s="207">
        <v>206.9</v>
      </c>
      <c r="T22" s="207">
        <v>2.4</v>
      </c>
      <c r="U22" s="207">
        <v>266.89999999999998</v>
      </c>
      <c r="V22" s="207">
        <v>74.5</v>
      </c>
      <c r="W22" s="207">
        <v>6308.6</v>
      </c>
      <c r="X22" s="207">
        <v>0.1</v>
      </c>
      <c r="Y22" s="207">
        <v>762</v>
      </c>
      <c r="Z22" s="207">
        <v>110.4</v>
      </c>
      <c r="AA22" s="207">
        <v>0.2</v>
      </c>
      <c r="AB22" s="207">
        <v>7732.0000000000009</v>
      </c>
      <c r="AC22" s="207">
        <v>73.099999999999994</v>
      </c>
      <c r="AD22" s="207">
        <v>514</v>
      </c>
      <c r="AE22" s="207">
        <v>2.9</v>
      </c>
      <c r="AF22" s="207">
        <v>0.5</v>
      </c>
      <c r="AG22" s="207">
        <f t="shared" si="0"/>
        <v>3.4</v>
      </c>
      <c r="AH22" s="207">
        <v>0.2</v>
      </c>
      <c r="AI22" s="207"/>
      <c r="AJ22" s="448"/>
      <c r="AK22" s="448"/>
      <c r="AL22" s="448"/>
      <c r="AM22" s="207">
        <v>26.271999999999998</v>
      </c>
      <c r="AN22" s="207">
        <v>110</v>
      </c>
      <c r="AO22" s="207">
        <v>1.5</v>
      </c>
      <c r="AP22" s="207"/>
      <c r="AQ22" s="207">
        <v>54.41</v>
      </c>
      <c r="AR22" s="207">
        <v>9</v>
      </c>
      <c r="AS22" s="403"/>
    </row>
    <row r="23" spans="1:45" ht="24.95" customHeight="1" x14ac:dyDescent="0.2">
      <c r="A23" s="401" t="s">
        <v>158</v>
      </c>
      <c r="B23" s="206">
        <v>1613</v>
      </c>
      <c r="C23" s="206">
        <v>1097</v>
      </c>
      <c r="D23" s="206">
        <v>2862</v>
      </c>
      <c r="E23" s="206">
        <v>762</v>
      </c>
      <c r="F23" s="206">
        <v>1001</v>
      </c>
      <c r="G23" s="206">
        <v>126</v>
      </c>
      <c r="H23" s="206">
        <v>57</v>
      </c>
      <c r="I23" s="206"/>
      <c r="J23" s="206">
        <v>4808</v>
      </c>
      <c r="K23" s="206">
        <v>7518</v>
      </c>
      <c r="L23" s="206">
        <v>1141</v>
      </c>
      <c r="M23" s="206">
        <v>1820</v>
      </c>
      <c r="N23" s="206">
        <v>334</v>
      </c>
      <c r="O23" s="206">
        <v>431</v>
      </c>
      <c r="P23" s="206">
        <v>227</v>
      </c>
      <c r="Q23" s="206">
        <v>3953</v>
      </c>
      <c r="R23" s="206">
        <v>11471</v>
      </c>
      <c r="S23" s="206">
        <v>315</v>
      </c>
      <c r="T23" s="206">
        <v>14</v>
      </c>
      <c r="U23" s="206">
        <v>40</v>
      </c>
      <c r="V23" s="206">
        <v>40</v>
      </c>
      <c r="W23" s="206">
        <v>3520</v>
      </c>
      <c r="X23" s="206">
        <v>71</v>
      </c>
      <c r="Y23" s="206">
        <v>10</v>
      </c>
      <c r="Z23" s="206">
        <v>31</v>
      </c>
      <c r="AA23" s="206">
        <v>107</v>
      </c>
      <c r="AB23" s="206">
        <v>4148</v>
      </c>
      <c r="AC23" s="206">
        <v>937</v>
      </c>
      <c r="AD23" s="206">
        <v>4192</v>
      </c>
      <c r="AE23" s="206"/>
      <c r="AF23" s="206">
        <v>22</v>
      </c>
      <c r="AG23" s="206">
        <f t="shared" si="0"/>
        <v>22</v>
      </c>
      <c r="AH23" s="206"/>
      <c r="AI23" s="206"/>
      <c r="AJ23" s="447"/>
      <c r="AK23" s="447"/>
      <c r="AL23" s="447">
        <v>2.1</v>
      </c>
      <c r="AM23" s="206">
        <v>83</v>
      </c>
      <c r="AN23" s="206">
        <v>20</v>
      </c>
      <c r="AO23" s="206">
        <v>11</v>
      </c>
      <c r="AP23" s="206"/>
      <c r="AQ23" s="206">
        <v>99.5</v>
      </c>
      <c r="AR23" s="206">
        <v>1.06</v>
      </c>
      <c r="AS23" s="402">
        <v>28.082000000000001</v>
      </c>
    </row>
    <row r="24" spans="1:45" ht="24.95" customHeight="1" x14ac:dyDescent="0.2">
      <c r="A24" s="401" t="s">
        <v>248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447"/>
      <c r="AK24" s="447"/>
      <c r="AL24" s="447">
        <v>3.8</v>
      </c>
      <c r="AM24" s="206"/>
      <c r="AN24" s="206"/>
      <c r="AO24" s="206"/>
      <c r="AP24" s="206"/>
      <c r="AQ24" s="206"/>
      <c r="AR24" s="206"/>
      <c r="AS24" s="402"/>
    </row>
    <row r="25" spans="1:45" ht="24.95" customHeight="1" x14ac:dyDescent="0.2">
      <c r="A25" s="401" t="s">
        <v>249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447"/>
      <c r="AK25" s="447"/>
      <c r="AL25" s="447">
        <v>13.9</v>
      </c>
      <c r="AM25" s="206"/>
      <c r="AN25" s="206"/>
      <c r="AO25" s="206"/>
      <c r="AP25" s="206"/>
      <c r="AQ25" s="206"/>
      <c r="AR25" s="206"/>
      <c r="AS25" s="402"/>
    </row>
    <row r="26" spans="1:45" ht="24.95" customHeight="1" x14ac:dyDescent="0.2">
      <c r="A26" s="401" t="s">
        <v>250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447"/>
      <c r="AK26" s="447"/>
      <c r="AL26" s="447">
        <v>3.1</v>
      </c>
      <c r="AM26" s="206"/>
      <c r="AN26" s="206"/>
      <c r="AO26" s="206"/>
      <c r="AP26" s="206"/>
      <c r="AQ26" s="206"/>
      <c r="AR26" s="206"/>
      <c r="AS26" s="402"/>
    </row>
    <row r="27" spans="1:45" ht="24.95" customHeight="1" x14ac:dyDescent="0.2">
      <c r="A27" s="401" t="s">
        <v>251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447"/>
      <c r="AK27" s="447"/>
      <c r="AL27" s="447">
        <v>12</v>
      </c>
      <c r="AM27" s="206"/>
      <c r="AN27" s="206"/>
      <c r="AO27" s="206"/>
      <c r="AP27" s="206"/>
      <c r="AQ27" s="206"/>
      <c r="AR27" s="206"/>
      <c r="AS27" s="402"/>
    </row>
    <row r="28" spans="1:45" ht="24.95" customHeight="1" x14ac:dyDescent="0.2">
      <c r="A28" s="401" t="s">
        <v>174</v>
      </c>
      <c r="B28" s="207">
        <v>4180.21</v>
      </c>
      <c r="C28" s="207">
        <v>0.68</v>
      </c>
      <c r="D28" s="207">
        <v>7.46</v>
      </c>
      <c r="E28" s="207">
        <v>3.03</v>
      </c>
      <c r="F28" s="207">
        <v>95.13000000000001</v>
      </c>
      <c r="G28" s="207">
        <v>56.63</v>
      </c>
      <c r="H28" s="207">
        <v>19.32</v>
      </c>
      <c r="I28" s="207"/>
      <c r="J28" s="207">
        <v>181.57</v>
      </c>
      <c r="K28" s="207">
        <v>4362.46</v>
      </c>
      <c r="L28" s="207">
        <v>138.88</v>
      </c>
      <c r="M28" s="207">
        <v>47.15</v>
      </c>
      <c r="N28" s="207">
        <v>84.81</v>
      </c>
      <c r="O28" s="207">
        <v>251.99</v>
      </c>
      <c r="P28" s="207">
        <v>258</v>
      </c>
      <c r="Q28" s="207">
        <v>780.82999999999993</v>
      </c>
      <c r="R28" s="207">
        <v>5143.2900000000009</v>
      </c>
      <c r="S28" s="207">
        <v>59.89</v>
      </c>
      <c r="T28" s="207">
        <v>12.73</v>
      </c>
      <c r="U28" s="207">
        <v>23.54</v>
      </c>
      <c r="V28" s="207">
        <v>64.84</v>
      </c>
      <c r="W28" s="207">
        <v>0.26</v>
      </c>
      <c r="X28" s="207">
        <v>24.880000000000003</v>
      </c>
      <c r="Y28" s="207">
        <v>13.44</v>
      </c>
      <c r="Z28" s="207">
        <v>22.92</v>
      </c>
      <c r="AA28" s="207">
        <v>0.88</v>
      </c>
      <c r="AB28" s="207">
        <v>223.38</v>
      </c>
      <c r="AC28" s="207">
        <v>14.21</v>
      </c>
      <c r="AD28" s="207">
        <v>124</v>
      </c>
      <c r="AE28" s="207">
        <v>1.97</v>
      </c>
      <c r="AF28" s="207">
        <v>12.73</v>
      </c>
      <c r="AG28" s="207">
        <f t="shared" si="0"/>
        <v>14.700000000000001</v>
      </c>
      <c r="AH28" s="207"/>
      <c r="AI28" s="207">
        <v>6.27</v>
      </c>
      <c r="AJ28" s="448"/>
      <c r="AK28" s="448">
        <v>4</v>
      </c>
      <c r="AL28" s="448">
        <v>1.1000000000000001</v>
      </c>
      <c r="AM28" s="207">
        <v>25.06</v>
      </c>
      <c r="AN28" s="207">
        <v>14.99</v>
      </c>
      <c r="AO28" s="207">
        <v>2.48</v>
      </c>
      <c r="AP28" s="207"/>
      <c r="AQ28" s="207">
        <v>75</v>
      </c>
      <c r="AR28" s="207">
        <v>15.843999999999999</v>
      </c>
      <c r="AS28" s="403">
        <v>50.78</v>
      </c>
    </row>
    <row r="29" spans="1:45" ht="24.95" customHeight="1" x14ac:dyDescent="0.2">
      <c r="A29" s="401" t="s">
        <v>159</v>
      </c>
      <c r="B29" s="206">
        <v>2851</v>
      </c>
      <c r="C29" s="206">
        <v>3512</v>
      </c>
      <c r="D29" s="206">
        <v>0</v>
      </c>
      <c r="E29" s="206">
        <v>0.8</v>
      </c>
      <c r="F29" s="206">
        <v>130</v>
      </c>
      <c r="G29" s="206"/>
      <c r="H29" s="206"/>
      <c r="I29" s="206">
        <v>12</v>
      </c>
      <c r="J29" s="206">
        <v>142.80000000000001</v>
      </c>
      <c r="K29" s="206">
        <v>6505.8</v>
      </c>
      <c r="L29" s="206">
        <v>2.9</v>
      </c>
      <c r="M29" s="206">
        <v>1.9</v>
      </c>
      <c r="N29" s="206">
        <v>2.2000000000000002</v>
      </c>
      <c r="O29" s="206">
        <v>36.6</v>
      </c>
      <c r="P29" s="206">
        <v>1.8</v>
      </c>
      <c r="Q29" s="206">
        <v>45.399999999999991</v>
      </c>
      <c r="R29" s="206">
        <v>6551.2</v>
      </c>
      <c r="S29" s="206">
        <v>1.3</v>
      </c>
      <c r="T29" s="206"/>
      <c r="U29" s="206">
        <v>4.0999999999999996</v>
      </c>
      <c r="V29" s="206"/>
      <c r="W29" s="206"/>
      <c r="X29" s="206">
        <v>10.7</v>
      </c>
      <c r="Y29" s="206">
        <v>32</v>
      </c>
      <c r="Z29" s="206"/>
      <c r="AA29" s="206"/>
      <c r="AB29" s="206">
        <v>48.1</v>
      </c>
      <c r="AC29" s="206">
        <v>89</v>
      </c>
      <c r="AD29" s="206">
        <v>446</v>
      </c>
      <c r="AE29" s="206"/>
      <c r="AF29" s="206"/>
      <c r="AG29" s="206">
        <f t="shared" si="0"/>
        <v>0</v>
      </c>
      <c r="AH29" s="206"/>
      <c r="AI29" s="206"/>
      <c r="AJ29" s="447"/>
      <c r="AK29" s="447"/>
      <c r="AL29" s="447"/>
      <c r="AM29" s="206">
        <v>0.16300000000000001</v>
      </c>
      <c r="AN29" s="206">
        <v>87.244</v>
      </c>
      <c r="AO29" s="206">
        <v>0.76</v>
      </c>
      <c r="AP29" s="206"/>
      <c r="AQ29" s="206">
        <v>10.6</v>
      </c>
      <c r="AR29" s="206"/>
      <c r="AS29" s="402"/>
    </row>
    <row r="30" spans="1:45" ht="24.95" customHeight="1" x14ac:dyDescent="0.2">
      <c r="A30" s="401" t="s">
        <v>165</v>
      </c>
      <c r="B30" s="207">
        <v>145.58000000000001</v>
      </c>
      <c r="C30" s="207">
        <v>2810</v>
      </c>
      <c r="D30" s="207">
        <v>579.62</v>
      </c>
      <c r="E30" s="207">
        <v>4434.5600000000004</v>
      </c>
      <c r="F30" s="207">
        <v>926.68999999999994</v>
      </c>
      <c r="G30" s="207"/>
      <c r="H30" s="207">
        <v>13.65</v>
      </c>
      <c r="I30" s="207">
        <v>309.27999999999997</v>
      </c>
      <c r="J30" s="207">
        <v>6263.7999999999993</v>
      </c>
      <c r="K30" s="207">
        <v>9219.380000000001</v>
      </c>
      <c r="L30" s="207">
        <v>14.49</v>
      </c>
      <c r="M30" s="207">
        <v>1923.5</v>
      </c>
      <c r="N30" s="207">
        <v>196</v>
      </c>
      <c r="O30" s="207">
        <v>1019.97</v>
      </c>
      <c r="P30" s="207">
        <v>1043.78</v>
      </c>
      <c r="Q30" s="207">
        <v>4197.74</v>
      </c>
      <c r="R30" s="207">
        <v>13417.119999999999</v>
      </c>
      <c r="S30" s="207">
        <v>461.98</v>
      </c>
      <c r="T30" s="207">
        <v>195.27</v>
      </c>
      <c r="U30" s="207">
        <v>360.61</v>
      </c>
      <c r="V30" s="207"/>
      <c r="W30" s="207">
        <v>1175.1099999999999</v>
      </c>
      <c r="X30" s="207">
        <v>0</v>
      </c>
      <c r="Y30" s="207">
        <v>3078.94</v>
      </c>
      <c r="Z30" s="207">
        <v>2.11</v>
      </c>
      <c r="AA30" s="207"/>
      <c r="AB30" s="207">
        <v>5274.02</v>
      </c>
      <c r="AC30" s="207">
        <v>5.26</v>
      </c>
      <c r="AD30" s="207">
        <v>393</v>
      </c>
      <c r="AE30" s="207"/>
      <c r="AF30" s="207"/>
      <c r="AG30" s="207">
        <f t="shared" si="0"/>
        <v>0</v>
      </c>
      <c r="AH30" s="207">
        <v>0.37</v>
      </c>
      <c r="AI30" s="207">
        <v>0.96</v>
      </c>
      <c r="AJ30" s="448"/>
      <c r="AK30" s="448"/>
      <c r="AL30" s="448"/>
      <c r="AM30" s="207">
        <v>3.5000000000000003E-2</v>
      </c>
      <c r="AN30" s="207">
        <v>9.51</v>
      </c>
      <c r="AO30" s="207">
        <v>0.14000000000000001</v>
      </c>
      <c r="AP30" s="207"/>
      <c r="AQ30" s="207">
        <v>6.72</v>
      </c>
      <c r="AR30" s="207">
        <v>0.122</v>
      </c>
      <c r="AS30" s="403"/>
    </row>
    <row r="31" spans="1:45" ht="24.95" customHeight="1" x14ac:dyDescent="0.2">
      <c r="A31" s="401" t="s">
        <v>201</v>
      </c>
      <c r="B31" s="206">
        <v>1725.73</v>
      </c>
      <c r="C31" s="206"/>
      <c r="D31" s="206">
        <v>347.13</v>
      </c>
      <c r="E31" s="206">
        <v>54.41</v>
      </c>
      <c r="F31" s="206">
        <v>345.32</v>
      </c>
      <c r="G31" s="206">
        <v>118.7</v>
      </c>
      <c r="H31" s="206">
        <v>32.42</v>
      </c>
      <c r="I31" s="206"/>
      <c r="J31" s="206">
        <v>897.9799999999999</v>
      </c>
      <c r="K31" s="206">
        <v>2623.7099999999996</v>
      </c>
      <c r="L31" s="206">
        <v>59.64</v>
      </c>
      <c r="M31" s="206">
        <v>8.91</v>
      </c>
      <c r="N31" s="206">
        <v>365.13</v>
      </c>
      <c r="O31" s="206">
        <v>195.28</v>
      </c>
      <c r="P31" s="206">
        <v>186.79</v>
      </c>
      <c r="Q31" s="206">
        <v>815.75</v>
      </c>
      <c r="R31" s="206">
        <v>3439.46</v>
      </c>
      <c r="S31" s="206">
        <v>336.63</v>
      </c>
      <c r="T31" s="206">
        <v>6.38</v>
      </c>
      <c r="U31" s="206">
        <v>56.59</v>
      </c>
      <c r="V31" s="206">
        <v>0</v>
      </c>
      <c r="W31" s="206">
        <v>0</v>
      </c>
      <c r="X31" s="206">
        <v>7.99</v>
      </c>
      <c r="Y31" s="206">
        <v>0.57999999999999996</v>
      </c>
      <c r="Z31" s="206"/>
      <c r="AA31" s="206"/>
      <c r="AB31" s="206">
        <v>408.17</v>
      </c>
      <c r="AC31" s="206">
        <v>313.33999999999997</v>
      </c>
      <c r="AD31" s="206">
        <v>152</v>
      </c>
      <c r="AE31" s="206"/>
      <c r="AF31" s="206"/>
      <c r="AG31" s="206">
        <f t="shared" si="0"/>
        <v>0</v>
      </c>
      <c r="AH31" s="206">
        <v>3.73</v>
      </c>
      <c r="AI31" s="206"/>
      <c r="AJ31" s="447">
        <v>69.62</v>
      </c>
      <c r="AK31" s="447">
        <v>32</v>
      </c>
      <c r="AL31" s="447">
        <v>20.9</v>
      </c>
      <c r="AM31" s="206">
        <v>118.04</v>
      </c>
      <c r="AN31" s="206">
        <v>5.35</v>
      </c>
      <c r="AO31" s="206">
        <v>76.98</v>
      </c>
      <c r="AP31" s="206">
        <v>4.29</v>
      </c>
      <c r="AQ31" s="206">
        <v>50.67</v>
      </c>
      <c r="AR31" s="206">
        <v>0.72699999999999998</v>
      </c>
      <c r="AS31" s="402">
        <v>465.108</v>
      </c>
    </row>
    <row r="32" spans="1:45" ht="24.95" customHeight="1" x14ac:dyDescent="0.2">
      <c r="A32" s="401" t="s">
        <v>252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447"/>
      <c r="AK32" s="447"/>
      <c r="AL32" s="447">
        <v>71.400000000000006</v>
      </c>
      <c r="AM32" s="206"/>
      <c r="AN32" s="206"/>
      <c r="AO32" s="206"/>
      <c r="AP32" s="206"/>
      <c r="AQ32" s="206"/>
      <c r="AR32" s="206"/>
      <c r="AS32" s="402"/>
    </row>
    <row r="33" spans="1:45" ht="24.95" customHeight="1" x14ac:dyDescent="0.2">
      <c r="A33" s="401" t="s">
        <v>166</v>
      </c>
      <c r="B33" s="207">
        <v>5982</v>
      </c>
      <c r="C33" s="207">
        <v>9839</v>
      </c>
      <c r="D33" s="207">
        <v>165</v>
      </c>
      <c r="E33" s="207">
        <v>919</v>
      </c>
      <c r="F33" s="207">
        <v>767</v>
      </c>
      <c r="G33" s="207"/>
      <c r="H33" s="207">
        <v>8</v>
      </c>
      <c r="I33" s="207">
        <v>157</v>
      </c>
      <c r="J33" s="207">
        <v>2016</v>
      </c>
      <c r="K33" s="207">
        <v>17837</v>
      </c>
      <c r="L33" s="207">
        <v>301</v>
      </c>
      <c r="M33" s="207">
        <v>577</v>
      </c>
      <c r="N33" s="207">
        <v>542</v>
      </c>
      <c r="O33" s="207">
        <v>79</v>
      </c>
      <c r="P33" s="207">
        <v>806</v>
      </c>
      <c r="Q33" s="207">
        <v>2305</v>
      </c>
      <c r="R33" s="207">
        <v>20142</v>
      </c>
      <c r="S33" s="207">
        <v>96</v>
      </c>
      <c r="T33" s="207"/>
      <c r="U33" s="207">
        <v>293</v>
      </c>
      <c r="V33" s="207"/>
      <c r="W33" s="207">
        <v>26</v>
      </c>
      <c r="X33" s="207">
        <v>3</v>
      </c>
      <c r="Y33" s="207">
        <v>662</v>
      </c>
      <c r="Z33" s="207">
        <v>26</v>
      </c>
      <c r="AA33" s="207"/>
      <c r="AB33" s="207">
        <v>1106</v>
      </c>
      <c r="AC33" s="207">
        <v>2228</v>
      </c>
      <c r="AD33" s="207"/>
      <c r="AE33" s="207"/>
      <c r="AF33" s="207"/>
      <c r="AG33" s="207">
        <f t="shared" si="0"/>
        <v>0</v>
      </c>
      <c r="AH33" s="207">
        <v>26</v>
      </c>
      <c r="AI33" s="207">
        <v>2</v>
      </c>
      <c r="AJ33" s="448"/>
      <c r="AK33" s="448"/>
      <c r="AL33" s="448"/>
      <c r="AM33" s="207">
        <v>37.256999999999998</v>
      </c>
      <c r="AN33" s="207">
        <v>564.25199999999995</v>
      </c>
      <c r="AO33" s="207">
        <v>2</v>
      </c>
      <c r="AP33" s="207"/>
      <c r="AQ33" s="207">
        <v>13.77</v>
      </c>
      <c r="AR33" s="207">
        <v>0.81299999999999994</v>
      </c>
      <c r="AS33" s="403"/>
    </row>
    <row r="34" spans="1:45" ht="24.95" customHeight="1" x14ac:dyDescent="0.2">
      <c r="A34" s="401" t="s">
        <v>176</v>
      </c>
      <c r="B34" s="206">
        <v>252.79999999999998</v>
      </c>
      <c r="C34" s="206">
        <v>347.84</v>
      </c>
      <c r="D34" s="206">
        <v>0</v>
      </c>
      <c r="E34" s="206"/>
      <c r="F34" s="206">
        <v>25</v>
      </c>
      <c r="G34" s="206">
        <v>112.15</v>
      </c>
      <c r="H34" s="206">
        <v>64.5</v>
      </c>
      <c r="I34" s="206">
        <v>23.3</v>
      </c>
      <c r="J34" s="206">
        <v>224.95000000000002</v>
      </c>
      <c r="K34" s="206">
        <v>825.58999999999992</v>
      </c>
      <c r="L34" s="206">
        <v>3.37</v>
      </c>
      <c r="M34" s="206">
        <v>0.84</v>
      </c>
      <c r="N34" s="206">
        <v>14.59</v>
      </c>
      <c r="O34" s="206">
        <v>0</v>
      </c>
      <c r="P34" s="206">
        <v>46.24</v>
      </c>
      <c r="Q34" s="206">
        <v>65.040000000000006</v>
      </c>
      <c r="R34" s="206">
        <v>890.62999999999988</v>
      </c>
      <c r="S34" s="206">
        <v>1.02</v>
      </c>
      <c r="T34" s="206"/>
      <c r="U34" s="206">
        <v>2.0099999999999998</v>
      </c>
      <c r="V34" s="206"/>
      <c r="W34" s="206">
        <v>14.92</v>
      </c>
      <c r="X34" s="206">
        <v>0</v>
      </c>
      <c r="Y34" s="206">
        <v>13.89</v>
      </c>
      <c r="Z34" s="206"/>
      <c r="AA34" s="206"/>
      <c r="AB34" s="206">
        <v>31.84</v>
      </c>
      <c r="AC34" s="206">
        <v>104.26</v>
      </c>
      <c r="AD34" s="206"/>
      <c r="AE34" s="206"/>
      <c r="AF34" s="206"/>
      <c r="AG34" s="206">
        <f t="shared" si="0"/>
        <v>0</v>
      </c>
      <c r="AH34" s="206"/>
      <c r="AI34" s="206"/>
      <c r="AJ34" s="447"/>
      <c r="AK34" s="447"/>
      <c r="AL34" s="447"/>
      <c r="AM34" s="206"/>
      <c r="AN34" s="206">
        <v>24.707999999999998</v>
      </c>
      <c r="AO34" s="206">
        <v>1.34</v>
      </c>
      <c r="AP34" s="206"/>
      <c r="AQ34" s="206">
        <v>2</v>
      </c>
      <c r="AR34" s="206">
        <v>2.355</v>
      </c>
      <c r="AS34" s="402"/>
    </row>
    <row r="35" spans="1:45" ht="24.95" customHeight="1" x14ac:dyDescent="0.2">
      <c r="A35" s="401" t="s">
        <v>160</v>
      </c>
      <c r="B35" s="207">
        <v>5513.6869999999999</v>
      </c>
      <c r="C35" s="207">
        <v>332.48099999999999</v>
      </c>
      <c r="D35" s="207">
        <v>2.5000000000000001E-2</v>
      </c>
      <c r="E35" s="207">
        <v>0.14399999999999999</v>
      </c>
      <c r="F35" s="207">
        <v>128.70099999999999</v>
      </c>
      <c r="G35" s="207">
        <v>10.106999999999999</v>
      </c>
      <c r="H35" s="207">
        <v>1.546</v>
      </c>
      <c r="I35" s="207">
        <v>2.4</v>
      </c>
      <c r="J35" s="207">
        <v>142.923</v>
      </c>
      <c r="K35" s="207">
        <v>5989.0910000000003</v>
      </c>
      <c r="L35" s="207">
        <v>1.4830000000000001</v>
      </c>
      <c r="M35" s="207">
        <v>24.902999999999999</v>
      </c>
      <c r="N35" s="207">
        <v>113.694</v>
      </c>
      <c r="O35" s="207">
        <v>33.426000000000002</v>
      </c>
      <c r="P35" s="207">
        <v>113.245</v>
      </c>
      <c r="Q35" s="207">
        <v>286.75100000000003</v>
      </c>
      <c r="R35" s="207">
        <v>6275.8419999999996</v>
      </c>
      <c r="S35" s="207">
        <v>78.805999999999997</v>
      </c>
      <c r="T35" s="207">
        <v>0.08</v>
      </c>
      <c r="U35" s="207">
        <v>213.233</v>
      </c>
      <c r="V35" s="207">
        <v>4</v>
      </c>
      <c r="W35" s="207">
        <v>0.58199999999999996</v>
      </c>
      <c r="X35" s="207">
        <v>14</v>
      </c>
      <c r="Y35" s="207">
        <v>448.59100000000001</v>
      </c>
      <c r="Z35" s="207">
        <v>10</v>
      </c>
      <c r="AA35" s="207">
        <v>1</v>
      </c>
      <c r="AB35" s="207">
        <v>770.29200000000003</v>
      </c>
      <c r="AC35" s="207">
        <v>17.021000000000001</v>
      </c>
      <c r="AD35" s="207"/>
      <c r="AE35" s="207">
        <v>566.404</v>
      </c>
      <c r="AF35" s="207">
        <v>8.4429999999999996</v>
      </c>
      <c r="AG35" s="207">
        <f t="shared" si="0"/>
        <v>574.84699999999998</v>
      </c>
      <c r="AH35" s="207"/>
      <c r="AI35" s="207"/>
      <c r="AJ35" s="448">
        <v>140.44</v>
      </c>
      <c r="AK35" s="448"/>
      <c r="AL35" s="448">
        <v>0.8</v>
      </c>
      <c r="AM35" s="207">
        <v>45.5</v>
      </c>
      <c r="AN35" s="207">
        <v>412.24900000000002</v>
      </c>
      <c r="AO35" s="207">
        <v>15.8</v>
      </c>
      <c r="AP35" s="207"/>
      <c r="AQ35" s="207">
        <v>63.6</v>
      </c>
      <c r="AR35" s="207">
        <v>11.5</v>
      </c>
      <c r="AS35" s="403">
        <v>29.3</v>
      </c>
    </row>
    <row r="36" spans="1:45" ht="24.95" customHeight="1" x14ac:dyDescent="0.2">
      <c r="A36" s="401" t="s">
        <v>161</v>
      </c>
      <c r="B36" s="206">
        <v>1046.575</v>
      </c>
      <c r="C36" s="206">
        <v>28.43</v>
      </c>
      <c r="D36" s="206">
        <v>3.92</v>
      </c>
      <c r="E36" s="206">
        <v>2.4900000000000002</v>
      </c>
      <c r="F36" s="206">
        <v>210.51</v>
      </c>
      <c r="G36" s="206">
        <v>5.0199999999999996</v>
      </c>
      <c r="H36" s="206">
        <v>37.369999999999997</v>
      </c>
      <c r="I36" s="206">
        <v>1.17</v>
      </c>
      <c r="J36" s="206">
        <v>260.48</v>
      </c>
      <c r="K36" s="206">
        <v>1335.4850000000001</v>
      </c>
      <c r="L36" s="206">
        <v>10.092000000000002</v>
      </c>
      <c r="M36" s="206">
        <v>4.88</v>
      </c>
      <c r="N36" s="206">
        <v>11.655000000000001</v>
      </c>
      <c r="O36" s="206">
        <v>3.2989999999999999</v>
      </c>
      <c r="P36" s="206">
        <v>88.503</v>
      </c>
      <c r="Q36" s="206">
        <v>118.42900000000002</v>
      </c>
      <c r="R36" s="206">
        <v>1453.914</v>
      </c>
      <c r="S36" s="206">
        <v>8.1819999999999986</v>
      </c>
      <c r="T36" s="206">
        <v>0.36</v>
      </c>
      <c r="U36" s="206">
        <v>11.22</v>
      </c>
      <c r="V36" s="206">
        <v>0.14000000000000001</v>
      </c>
      <c r="W36" s="206">
        <v>39.229999999999997</v>
      </c>
      <c r="X36" s="206">
        <v>2.5499999999999998</v>
      </c>
      <c r="Y36" s="206">
        <v>100.04899999999999</v>
      </c>
      <c r="Z36" s="206">
        <v>5.87</v>
      </c>
      <c r="AA36" s="206">
        <v>0</v>
      </c>
      <c r="AB36" s="206">
        <v>167.601</v>
      </c>
      <c r="AC36" s="206">
        <v>18.05</v>
      </c>
      <c r="AD36" s="206">
        <v>33</v>
      </c>
      <c r="AE36" s="206">
        <v>10.06</v>
      </c>
      <c r="AF36" s="206">
        <v>7.13</v>
      </c>
      <c r="AG36" s="206">
        <f t="shared" si="0"/>
        <v>17.190000000000001</v>
      </c>
      <c r="AH36" s="206"/>
      <c r="AI36" s="206"/>
      <c r="AJ36" s="447">
        <v>12.29</v>
      </c>
      <c r="AK36" s="447"/>
      <c r="AL36" s="447">
        <v>0.8</v>
      </c>
      <c r="AM36" s="206">
        <v>66.546999999999997</v>
      </c>
      <c r="AN36" s="206">
        <v>48.076000000000001</v>
      </c>
      <c r="AO36" s="206">
        <v>61.41</v>
      </c>
      <c r="AP36" s="206">
        <v>2.84</v>
      </c>
      <c r="AQ36" s="206">
        <v>102.53</v>
      </c>
      <c r="AR36" s="206">
        <v>44.727999999999994</v>
      </c>
      <c r="AS36" s="402">
        <v>62.174000000000007</v>
      </c>
    </row>
    <row r="37" spans="1:45" ht="24.95" customHeight="1" x14ac:dyDescent="0.2">
      <c r="A37" s="404" t="s">
        <v>202</v>
      </c>
      <c r="B37" s="208">
        <v>44135.951999999997</v>
      </c>
      <c r="C37" s="208">
        <f t="shared" ref="C37" si="1">SUM(C9:C36)</f>
        <v>30473.181</v>
      </c>
      <c r="D37" s="208">
        <v>5793.4349999999995</v>
      </c>
      <c r="E37" s="208">
        <f t="shared" ref="E37" si="2">SUM(E9:E36)</f>
        <v>7810.719000000001</v>
      </c>
      <c r="F37" s="208">
        <v>9066.2609999999986</v>
      </c>
      <c r="G37" s="208">
        <f t="shared" ref="G37:I37" si="3">SUM(G9:G36)</f>
        <v>1193.7149999999999</v>
      </c>
      <c r="H37" s="208">
        <f t="shared" si="3"/>
        <v>682.29599999999994</v>
      </c>
      <c r="I37" s="208">
        <f t="shared" si="3"/>
        <v>673.49999999999989</v>
      </c>
      <c r="J37" s="208">
        <v>25219.925999999999</v>
      </c>
      <c r="K37" s="208">
        <v>99829.059000000008</v>
      </c>
      <c r="L37" s="208">
        <f t="shared" ref="L37:M37" si="4">SUM(L9:L36)</f>
        <v>3904.855</v>
      </c>
      <c r="M37" s="208">
        <f t="shared" si="4"/>
        <v>9927.382999999998</v>
      </c>
      <c r="N37" s="208">
        <v>3063.529</v>
      </c>
      <c r="O37" s="208">
        <v>3382.9449999999997</v>
      </c>
      <c r="P37" s="208">
        <v>4932.6279999999997</v>
      </c>
      <c r="Q37" s="208">
        <v>25211.340000000004</v>
      </c>
      <c r="R37" s="208">
        <v>125040.39900000002</v>
      </c>
      <c r="S37" s="208">
        <v>5505.2079999999996</v>
      </c>
      <c r="T37" s="208">
        <f>SUM(T9:T36)</f>
        <v>1063.1880000000001</v>
      </c>
      <c r="U37" s="208">
        <f>SUM(U9:U36)</f>
        <v>1678.9029999999998</v>
      </c>
      <c r="V37" s="208">
        <f>SUM(V9:V36)</f>
        <v>298.74</v>
      </c>
      <c r="W37" s="208">
        <f>SUM(W9:W36)</f>
        <v>11716.428000000002</v>
      </c>
      <c r="X37" s="208">
        <v>671.50300000000004</v>
      </c>
      <c r="Y37" s="208">
        <f>SUM(Y9:Y36)</f>
        <v>6645.7440000000006</v>
      </c>
      <c r="Z37" s="208">
        <f>SUM(Z9:Z36)</f>
        <v>293.06700000000001</v>
      </c>
      <c r="AA37" s="208">
        <f>SUM(AA9:AA36)</f>
        <v>177.733</v>
      </c>
      <c r="AB37" s="208">
        <v>28050.513999999999</v>
      </c>
      <c r="AC37" s="208">
        <f t="shared" ref="AC37:AG37" si="5">SUM(AC9:AC36)</f>
        <v>4993.348</v>
      </c>
      <c r="AD37" s="208">
        <f t="shared" si="5"/>
        <v>11960</v>
      </c>
      <c r="AE37" s="208">
        <f t="shared" si="5"/>
        <v>756.03399999999988</v>
      </c>
      <c r="AF37" s="208">
        <f t="shared" si="5"/>
        <v>81.632999999999996</v>
      </c>
      <c r="AG37" s="208">
        <f t="shared" si="5"/>
        <v>837.66700000000003</v>
      </c>
      <c r="AH37" s="208">
        <f>SUM(AH9:AH36)</f>
        <v>431.41</v>
      </c>
      <c r="AI37" s="208"/>
      <c r="AJ37" s="449"/>
      <c r="AK37" s="449">
        <v>419</v>
      </c>
      <c r="AL37" s="449">
        <v>778.4</v>
      </c>
      <c r="AM37" s="208">
        <v>802.5659999999998</v>
      </c>
      <c r="AN37" s="208">
        <v>1973.1907000000001</v>
      </c>
      <c r="AO37" s="208">
        <v>232.67000000000002</v>
      </c>
      <c r="AP37" s="208">
        <v>123.81</v>
      </c>
      <c r="AQ37" s="208">
        <v>774.87</v>
      </c>
      <c r="AR37" s="208">
        <v>132.62100000000001</v>
      </c>
      <c r="AS37" s="405">
        <v>2140.4850000000006</v>
      </c>
    </row>
    <row r="38" spans="1:45" ht="14.25" x14ac:dyDescent="0.2">
      <c r="A38" s="153"/>
      <c r="B38" s="353" t="s">
        <v>229</v>
      </c>
      <c r="C38" s="229"/>
      <c r="D38" s="229"/>
      <c r="E38" s="229"/>
      <c r="F38" s="229"/>
      <c r="G38" s="229"/>
      <c r="H38" s="229"/>
      <c r="I38" s="229"/>
      <c r="J38" s="229"/>
      <c r="K38" s="229"/>
      <c r="L38" s="353"/>
      <c r="M38" s="345"/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228"/>
      <c r="Y38" s="228"/>
      <c r="Z38" s="228"/>
      <c r="AA38" s="228"/>
      <c r="AB38" s="228"/>
      <c r="AC38" s="153" t="s">
        <v>229</v>
      </c>
      <c r="AD38" s="345"/>
      <c r="AE38" s="228"/>
      <c r="AF38" s="228"/>
      <c r="AG38" s="228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314"/>
    </row>
    <row r="39" spans="1:45" ht="12.75" x14ac:dyDescent="0.2">
      <c r="A39" s="267"/>
      <c r="B39" s="385" t="s">
        <v>110</v>
      </c>
      <c r="C39" s="268"/>
      <c r="D39" s="268"/>
      <c r="E39" s="268"/>
      <c r="F39" s="268"/>
      <c r="G39" s="268"/>
      <c r="H39" s="268"/>
      <c r="I39" s="268"/>
      <c r="J39" s="268"/>
      <c r="K39" s="268"/>
      <c r="L39" s="385"/>
      <c r="M39" s="269"/>
      <c r="N39" s="270"/>
      <c r="O39" s="269"/>
      <c r="P39" s="270"/>
      <c r="Q39" s="270"/>
      <c r="R39" s="270"/>
      <c r="S39" s="270"/>
      <c r="T39" s="270"/>
      <c r="U39" s="270"/>
      <c r="V39" s="270"/>
      <c r="W39" s="270"/>
      <c r="X39" s="272"/>
      <c r="Y39" s="272"/>
      <c r="Z39" s="272"/>
      <c r="AA39" s="272"/>
      <c r="AB39" s="272"/>
      <c r="AC39" s="267" t="s">
        <v>110</v>
      </c>
      <c r="AD39" s="269"/>
      <c r="AE39" s="272"/>
      <c r="AF39" s="272"/>
      <c r="AG39" s="27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314"/>
    </row>
    <row r="40" spans="1:45" ht="12.75" x14ac:dyDescent="0.2">
      <c r="A40" s="267"/>
      <c r="B40" s="385" t="s">
        <v>123</v>
      </c>
      <c r="C40" s="268"/>
      <c r="D40" s="268"/>
      <c r="E40" s="268"/>
      <c r="F40" s="268"/>
      <c r="G40" s="268"/>
      <c r="H40" s="268"/>
      <c r="I40" s="268"/>
      <c r="J40" s="268"/>
      <c r="K40" s="268"/>
      <c r="L40" s="385"/>
      <c r="M40" s="269"/>
      <c r="N40" s="270"/>
      <c r="O40" s="269"/>
      <c r="P40" s="270"/>
      <c r="Q40" s="270"/>
      <c r="R40" s="270"/>
      <c r="S40" s="270"/>
      <c r="T40" s="270"/>
      <c r="U40" s="270"/>
      <c r="V40" s="270"/>
      <c r="W40" s="270"/>
      <c r="X40" s="272"/>
      <c r="Y40" s="272"/>
      <c r="Z40" s="272"/>
      <c r="AA40" s="272"/>
      <c r="AB40" s="272"/>
      <c r="AC40" s="267" t="s">
        <v>123</v>
      </c>
      <c r="AD40" s="269"/>
      <c r="AE40" s="272"/>
      <c r="AF40" s="272"/>
      <c r="AG40" s="27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314"/>
    </row>
    <row r="41" spans="1:45" ht="12.75" x14ac:dyDescent="0.2">
      <c r="A41" s="271"/>
      <c r="B41" s="230" t="s">
        <v>111</v>
      </c>
      <c r="C41" s="272"/>
      <c r="D41" s="272"/>
      <c r="E41" s="272"/>
      <c r="F41" s="272"/>
      <c r="G41" s="272"/>
      <c r="H41" s="272"/>
      <c r="I41" s="272"/>
      <c r="J41" s="272"/>
      <c r="K41" s="272"/>
      <c r="L41" s="230"/>
      <c r="M41" s="272"/>
      <c r="N41" s="272"/>
      <c r="O41" s="269"/>
      <c r="P41" s="270"/>
      <c r="Q41" s="270"/>
      <c r="R41" s="270"/>
      <c r="S41" s="270"/>
      <c r="T41" s="270"/>
      <c r="U41" s="270"/>
      <c r="V41" s="270"/>
      <c r="W41" s="270"/>
      <c r="X41" s="272"/>
      <c r="Y41" s="272"/>
      <c r="Z41" s="272"/>
      <c r="AA41" s="272"/>
      <c r="AB41" s="272"/>
      <c r="AC41" s="271" t="s">
        <v>111</v>
      </c>
      <c r="AD41" s="272"/>
      <c r="AE41" s="272"/>
      <c r="AF41" s="272"/>
      <c r="AG41" s="27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314"/>
    </row>
    <row r="42" spans="1:45" ht="12.75" x14ac:dyDescent="0.2">
      <c r="A42" s="273"/>
      <c r="B42" s="386" t="s">
        <v>124</v>
      </c>
      <c r="C42" s="274"/>
      <c r="D42" s="274"/>
      <c r="E42" s="274"/>
      <c r="F42" s="274"/>
      <c r="G42" s="274"/>
      <c r="H42" s="274"/>
      <c r="I42" s="274"/>
      <c r="J42" s="274"/>
      <c r="K42" s="274"/>
      <c r="L42" s="386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0"/>
      <c r="Z42" s="270"/>
      <c r="AA42" s="270"/>
      <c r="AB42" s="270"/>
      <c r="AC42" s="273" t="s">
        <v>124</v>
      </c>
      <c r="AD42" s="274"/>
      <c r="AE42" s="270"/>
      <c r="AF42" s="315"/>
      <c r="AG42" s="270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314"/>
    </row>
    <row r="43" spans="1:45" ht="12.75" x14ac:dyDescent="0.2">
      <c r="A43" s="276"/>
      <c r="B43" s="389" t="s">
        <v>125</v>
      </c>
      <c r="C43" s="277"/>
      <c r="D43" s="277"/>
      <c r="E43" s="277"/>
      <c r="F43" s="277"/>
      <c r="G43" s="277"/>
      <c r="H43" s="277"/>
      <c r="I43" s="277"/>
      <c r="J43" s="277"/>
      <c r="K43" s="277"/>
      <c r="L43" s="389"/>
      <c r="M43" s="277"/>
      <c r="N43" s="277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6" t="s">
        <v>125</v>
      </c>
      <c r="AD43" s="277"/>
      <c r="AE43" s="270"/>
      <c r="AF43" s="270"/>
      <c r="AG43" s="270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314"/>
    </row>
    <row r="44" spans="1:45" ht="12.75" x14ac:dyDescent="0.2">
      <c r="A44" s="278"/>
      <c r="B44" s="390" t="s">
        <v>147</v>
      </c>
      <c r="C44" s="279"/>
      <c r="D44" s="279"/>
      <c r="E44" s="279"/>
      <c r="F44" s="279"/>
      <c r="G44" s="279"/>
      <c r="H44" s="279"/>
      <c r="I44" s="279"/>
      <c r="J44" s="279"/>
      <c r="K44" s="279"/>
      <c r="L44" s="390"/>
      <c r="M44" s="279"/>
      <c r="N44" s="279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  <c r="AB44" s="270"/>
      <c r="AC44" s="278" t="s">
        <v>147</v>
      </c>
      <c r="AD44" s="279"/>
      <c r="AE44" s="270"/>
      <c r="AF44" s="270"/>
      <c r="AG44" s="270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314"/>
    </row>
    <row r="45" spans="1:45" ht="12.75" x14ac:dyDescent="0.2">
      <c r="A45" s="316"/>
      <c r="B45" s="301" t="s">
        <v>146</v>
      </c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316" t="s">
        <v>146</v>
      </c>
      <c r="AD45" s="301"/>
      <c r="AE45" s="270"/>
      <c r="AF45" s="270"/>
      <c r="AG45" s="270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314"/>
    </row>
    <row r="46" spans="1:45" ht="12.75" x14ac:dyDescent="0.2">
      <c r="A46" s="280"/>
      <c r="B46" s="393" t="s">
        <v>133</v>
      </c>
      <c r="C46" s="277"/>
      <c r="D46" s="277"/>
      <c r="E46" s="277"/>
      <c r="F46" s="277"/>
      <c r="G46" s="277"/>
      <c r="H46" s="277"/>
      <c r="I46" s="277"/>
      <c r="J46" s="277"/>
      <c r="K46" s="277"/>
      <c r="L46" s="393"/>
      <c r="M46" s="277"/>
      <c r="N46" s="277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80" t="s">
        <v>133</v>
      </c>
      <c r="AD46" s="277"/>
      <c r="AE46" s="270"/>
      <c r="AF46" s="270"/>
      <c r="AG46" s="270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314"/>
    </row>
    <row r="47" spans="1:45" ht="13.5" thickBot="1" x14ac:dyDescent="0.25">
      <c r="A47" s="281"/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D47" s="282"/>
      <c r="AE47" s="282"/>
      <c r="AF47" s="282"/>
      <c r="AG47" s="282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317"/>
    </row>
  </sheetData>
  <mergeCells count="51">
    <mergeCell ref="A6:A7"/>
    <mergeCell ref="B6:B7"/>
    <mergeCell ref="C6:C7"/>
    <mergeCell ref="E6:E7"/>
    <mergeCell ref="F6:F7"/>
    <mergeCell ref="G6:G7"/>
    <mergeCell ref="H6:H7"/>
    <mergeCell ref="I6:I7"/>
    <mergeCell ref="J6:J7"/>
    <mergeCell ref="K6:K7"/>
    <mergeCell ref="R6:R7"/>
    <mergeCell ref="S6:S7"/>
    <mergeCell ref="T6:T7"/>
    <mergeCell ref="U6:U7"/>
    <mergeCell ref="L6:L7"/>
    <mergeCell ref="M6:M7"/>
    <mergeCell ref="N6:N7"/>
    <mergeCell ref="O6:O7"/>
    <mergeCell ref="P6:P7"/>
    <mergeCell ref="AF6:AF7"/>
    <mergeCell ref="AG6:AG7"/>
    <mergeCell ref="AI6:AI7"/>
    <mergeCell ref="D6:D7"/>
    <mergeCell ref="AH6:AH7"/>
    <mergeCell ref="AA6:AA7"/>
    <mergeCell ref="AB6:AB7"/>
    <mergeCell ref="AC6:AC7"/>
    <mergeCell ref="AD6:AD7"/>
    <mergeCell ref="AE6:AE7"/>
    <mergeCell ref="V6:V7"/>
    <mergeCell ref="W6:W7"/>
    <mergeCell ref="X6:X7"/>
    <mergeCell ref="Y6:Y7"/>
    <mergeCell ref="Z6:Z7"/>
    <mergeCell ref="Q6:Q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2:AB2"/>
    <mergeCell ref="B4:AB4"/>
    <mergeCell ref="B5:AB5"/>
    <mergeCell ref="AC2:AS2"/>
    <mergeCell ref="AC4:AS4"/>
    <mergeCell ref="AC5:AS5"/>
  </mergeCells>
  <pageMargins left="0.78740157480314965" right="0.39370078740157483" top="0.74803149606299213" bottom="0.74803149606299213" header="0.31496062992125984" footer="0.31496062992125984"/>
  <pageSetup scale="47" orientation="landscape" r:id="rId1"/>
  <colBreaks count="1" manualBreakCount="1">
    <brk id="28" max="1048575" man="1"/>
  </colBreaks>
  <ignoredErrors>
    <ignoredError sqref="AI37:AK37 AM37:AS37" formulaRange="1"/>
    <ignoredError sqref="C37:AH37" formulaRange="1" unlockedFormula="1"/>
    <ignoredError sqref="B37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view="pageBreakPreview" topLeftCell="A26" zoomScale="96" zoomScaleSheetLayoutView="96" workbookViewId="0">
      <pane xSplit="1" topLeftCell="B1" activePane="topRight" state="frozen"/>
      <selection pane="topRight" activeCell="AC29" sqref="AC29"/>
    </sheetView>
  </sheetViews>
  <sheetFormatPr defaultColWidth="10.25" defaultRowHeight="12" x14ac:dyDescent="0.15"/>
  <cols>
    <col min="1" max="1" width="15" customWidth="1"/>
    <col min="2" max="14" width="10.125" customWidth="1"/>
    <col min="15" max="15" width="11.375" customWidth="1"/>
    <col min="16" max="17" width="10.125" customWidth="1"/>
    <col min="18" max="18" width="15.125" customWidth="1"/>
    <col min="19" max="33" width="10.125" customWidth="1"/>
    <col min="34" max="34" width="0" hidden="1" customWidth="1"/>
    <col min="37" max="37" width="10.25" customWidth="1"/>
  </cols>
  <sheetData>
    <row r="1" spans="1:37" ht="15.75" x14ac:dyDescent="0.25">
      <c r="A1" s="157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285"/>
      <c r="AI1" s="285"/>
      <c r="AJ1" s="285"/>
      <c r="AK1" s="305"/>
    </row>
    <row r="2" spans="1:37" ht="18" customHeight="1" x14ac:dyDescent="0.25">
      <c r="A2" s="406"/>
      <c r="B2" s="524" t="s">
        <v>113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 t="s">
        <v>113</v>
      </c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524"/>
      <c r="AI2" s="524"/>
      <c r="AJ2" s="524"/>
      <c r="AK2" s="525"/>
    </row>
    <row r="3" spans="1:37" ht="18" customHeight="1" x14ac:dyDescent="0.25">
      <c r="A3" s="357"/>
      <c r="B3" s="474" t="s">
        <v>232</v>
      </c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 t="s">
        <v>232</v>
      </c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6"/>
    </row>
    <row r="4" spans="1:37" ht="18" customHeight="1" x14ac:dyDescent="0.2">
      <c r="A4" s="407"/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8"/>
      <c r="AH4" s="225"/>
      <c r="AI4" s="225"/>
      <c r="AJ4" s="225"/>
      <c r="AK4" s="306"/>
    </row>
    <row r="5" spans="1:37" ht="18" customHeight="1" x14ac:dyDescent="0.25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225"/>
      <c r="AI5" s="225"/>
      <c r="AJ5" s="225"/>
      <c r="AK5" s="306"/>
    </row>
    <row r="6" spans="1:37" ht="15.75" x14ac:dyDescent="0.25">
      <c r="A6" s="144"/>
      <c r="B6" s="523" t="s">
        <v>167</v>
      </c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 t="s">
        <v>167</v>
      </c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  <c r="AI6" s="523"/>
      <c r="AJ6" s="523"/>
      <c r="AK6" s="526"/>
    </row>
    <row r="7" spans="1:37" ht="27" customHeight="1" x14ac:dyDescent="0.2">
      <c r="A7" s="146" t="s">
        <v>153</v>
      </c>
      <c r="B7" s="140" t="s">
        <v>32</v>
      </c>
      <c r="C7" s="140" t="s">
        <v>33</v>
      </c>
      <c r="D7" s="140" t="s">
        <v>168</v>
      </c>
      <c r="E7" s="140" t="s">
        <v>35</v>
      </c>
      <c r="F7" s="140" t="s">
        <v>36</v>
      </c>
      <c r="G7" s="140" t="s">
        <v>195</v>
      </c>
      <c r="H7" s="140" t="s">
        <v>38</v>
      </c>
      <c r="I7" s="140" t="s">
        <v>39</v>
      </c>
      <c r="J7" s="140" t="s">
        <v>151</v>
      </c>
      <c r="K7" s="140" t="s">
        <v>40</v>
      </c>
      <c r="L7" s="140" t="s">
        <v>41</v>
      </c>
      <c r="M7" s="140" t="s">
        <v>169</v>
      </c>
      <c r="N7" s="140" t="s">
        <v>170</v>
      </c>
      <c r="O7" s="140" t="s">
        <v>194</v>
      </c>
      <c r="P7" s="140" t="s">
        <v>42</v>
      </c>
      <c r="Q7" s="140" t="s">
        <v>152</v>
      </c>
      <c r="R7" s="140" t="s">
        <v>153</v>
      </c>
      <c r="S7" s="140" t="s">
        <v>178</v>
      </c>
      <c r="T7" s="140" t="s">
        <v>179</v>
      </c>
      <c r="U7" s="140" t="s">
        <v>180</v>
      </c>
      <c r="V7" s="140" t="s">
        <v>181</v>
      </c>
      <c r="W7" s="140" t="s">
        <v>182</v>
      </c>
      <c r="X7" s="140" t="s">
        <v>183</v>
      </c>
      <c r="Y7" s="140" t="s">
        <v>184</v>
      </c>
      <c r="Z7" s="140" t="s">
        <v>185</v>
      </c>
      <c r="AA7" s="140" t="s">
        <v>186</v>
      </c>
      <c r="AB7" s="141" t="s">
        <v>187</v>
      </c>
      <c r="AC7" s="140" t="s">
        <v>188</v>
      </c>
      <c r="AD7" s="140" t="s">
        <v>189</v>
      </c>
      <c r="AE7" s="140" t="s">
        <v>190</v>
      </c>
      <c r="AF7" s="140" t="s">
        <v>191</v>
      </c>
      <c r="AG7" s="222" t="s">
        <v>192</v>
      </c>
      <c r="AH7" s="141" t="s">
        <v>22</v>
      </c>
      <c r="AI7" s="224" t="s">
        <v>21</v>
      </c>
      <c r="AJ7" s="332" t="s">
        <v>135</v>
      </c>
      <c r="AK7" s="409" t="s">
        <v>254</v>
      </c>
    </row>
    <row r="8" spans="1:37" ht="14.25" x14ac:dyDescent="0.2">
      <c r="A8" s="146"/>
      <c r="B8" s="140" t="s">
        <v>1</v>
      </c>
      <c r="C8" s="140" t="s">
        <v>1</v>
      </c>
      <c r="D8" s="140" t="s">
        <v>149</v>
      </c>
      <c r="E8" s="140" t="s">
        <v>1</v>
      </c>
      <c r="F8" s="140" t="s">
        <v>149</v>
      </c>
      <c r="G8" s="140" t="s">
        <v>149</v>
      </c>
      <c r="H8" s="140" t="s">
        <v>150</v>
      </c>
      <c r="I8" s="140" t="s">
        <v>150</v>
      </c>
      <c r="J8" s="140" t="s">
        <v>1</v>
      </c>
      <c r="K8" s="140" t="s">
        <v>150</v>
      </c>
      <c r="L8" s="140" t="s">
        <v>149</v>
      </c>
      <c r="M8" s="140" t="s">
        <v>1</v>
      </c>
      <c r="N8" s="140" t="s">
        <v>1</v>
      </c>
      <c r="O8" s="140" t="s">
        <v>1</v>
      </c>
      <c r="P8" s="140" t="s">
        <v>1</v>
      </c>
      <c r="Q8" s="140" t="s">
        <v>1</v>
      </c>
      <c r="R8" s="140"/>
      <c r="S8" s="140" t="s">
        <v>1</v>
      </c>
      <c r="T8" s="140" t="s">
        <v>149</v>
      </c>
      <c r="U8" s="140" t="s">
        <v>149</v>
      </c>
      <c r="V8" s="140" t="s">
        <v>149</v>
      </c>
      <c r="W8" s="140" t="s">
        <v>149</v>
      </c>
      <c r="X8" s="140" t="s">
        <v>1</v>
      </c>
      <c r="Y8" s="140" t="s">
        <v>150</v>
      </c>
      <c r="Z8" s="140" t="s">
        <v>150</v>
      </c>
      <c r="AA8" s="140" t="s">
        <v>150</v>
      </c>
      <c r="AB8" s="140" t="s">
        <v>1</v>
      </c>
      <c r="AC8" s="140"/>
      <c r="AD8" s="140"/>
      <c r="AE8" s="140"/>
      <c r="AF8" s="140"/>
      <c r="AG8" s="223"/>
      <c r="AH8" s="140"/>
      <c r="AI8" s="225"/>
      <c r="AJ8" s="225"/>
      <c r="AK8" s="306"/>
    </row>
    <row r="9" spans="1:37" ht="14.25" x14ac:dyDescent="0.2">
      <c r="A9" s="161">
        <v>1</v>
      </c>
      <c r="B9" s="162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62">
        <v>11</v>
      </c>
      <c r="L9" s="162">
        <v>12</v>
      </c>
      <c r="M9" s="162">
        <v>13</v>
      </c>
      <c r="N9" s="162">
        <v>14</v>
      </c>
      <c r="O9" s="162">
        <v>15</v>
      </c>
      <c r="P9" s="162">
        <v>16</v>
      </c>
      <c r="Q9" s="162">
        <v>17</v>
      </c>
      <c r="R9" s="162">
        <v>1</v>
      </c>
      <c r="S9" s="162">
        <v>18</v>
      </c>
      <c r="T9" s="162">
        <v>19</v>
      </c>
      <c r="U9" s="162">
        <v>20</v>
      </c>
      <c r="V9" s="162">
        <v>21</v>
      </c>
      <c r="W9" s="162">
        <v>22</v>
      </c>
      <c r="X9" s="162">
        <v>23</v>
      </c>
      <c r="Y9" s="162">
        <v>24</v>
      </c>
      <c r="Z9" s="162">
        <v>25</v>
      </c>
      <c r="AA9" s="162">
        <v>26</v>
      </c>
      <c r="AB9" s="162">
        <v>27</v>
      </c>
      <c r="AC9" s="162">
        <v>28</v>
      </c>
      <c r="AD9" s="162">
        <v>29</v>
      </c>
      <c r="AE9" s="162">
        <v>30</v>
      </c>
      <c r="AF9" s="162">
        <v>31</v>
      </c>
      <c r="AG9" s="224">
        <v>32</v>
      </c>
      <c r="AH9" s="162">
        <v>33</v>
      </c>
      <c r="AI9" s="323">
        <v>33</v>
      </c>
      <c r="AJ9" s="323">
        <v>34</v>
      </c>
      <c r="AK9" s="410">
        <v>35</v>
      </c>
    </row>
    <row r="10" spans="1:37" ht="24.95" customHeight="1" x14ac:dyDescent="0.2">
      <c r="A10" s="147" t="s">
        <v>233</v>
      </c>
      <c r="B10" s="148">
        <v>2394</v>
      </c>
      <c r="C10" s="148">
        <v>142</v>
      </c>
      <c r="D10" s="148">
        <v>28</v>
      </c>
      <c r="E10" s="148">
        <v>303</v>
      </c>
      <c r="F10" s="148">
        <v>33</v>
      </c>
      <c r="G10" s="148">
        <v>20</v>
      </c>
      <c r="H10" s="148">
        <v>0</v>
      </c>
      <c r="I10" s="148">
        <v>0</v>
      </c>
      <c r="J10" s="148">
        <v>526</v>
      </c>
      <c r="K10" s="148">
        <v>342</v>
      </c>
      <c r="L10" s="148">
        <v>151</v>
      </c>
      <c r="M10" s="148">
        <v>315</v>
      </c>
      <c r="N10" s="148">
        <v>171</v>
      </c>
      <c r="O10" s="148">
        <f>P10-SUM(K10:N10)</f>
        <v>64</v>
      </c>
      <c r="P10" s="148">
        <v>1043</v>
      </c>
      <c r="Q10" s="148">
        <v>3963</v>
      </c>
      <c r="R10" s="149" t="s">
        <v>95</v>
      </c>
      <c r="S10" s="148">
        <v>874</v>
      </c>
      <c r="T10" s="148">
        <v>48</v>
      </c>
      <c r="U10" s="148">
        <v>85</v>
      </c>
      <c r="V10" s="148">
        <v>7</v>
      </c>
      <c r="W10" s="148">
        <v>1</v>
      </c>
      <c r="X10" s="148">
        <v>50</v>
      </c>
      <c r="Y10" s="148">
        <v>6</v>
      </c>
      <c r="Z10" s="148">
        <v>0</v>
      </c>
      <c r="AA10" s="148">
        <v>1</v>
      </c>
      <c r="AB10" s="148">
        <v>1072</v>
      </c>
      <c r="AC10" s="148">
        <v>139</v>
      </c>
      <c r="AD10" s="148">
        <v>821</v>
      </c>
      <c r="AE10" s="148"/>
      <c r="AF10" s="148">
        <v>7</v>
      </c>
      <c r="AG10" s="148">
        <v>7</v>
      </c>
      <c r="AH10" s="148">
        <v>65</v>
      </c>
      <c r="AI10" s="450"/>
      <c r="AJ10" s="450">
        <v>0.6</v>
      </c>
      <c r="AK10" s="451">
        <v>65</v>
      </c>
    </row>
    <row r="11" spans="1:37" ht="24.95" customHeight="1" x14ac:dyDescent="0.2">
      <c r="A11" s="147" t="s">
        <v>253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452"/>
      <c r="AJ11" s="452">
        <v>4.0999999999999996</v>
      </c>
      <c r="AK11" s="453"/>
    </row>
    <row r="12" spans="1:37" ht="24.95" customHeight="1" x14ac:dyDescent="0.2">
      <c r="A12" s="150" t="s">
        <v>171</v>
      </c>
      <c r="B12" s="148">
        <v>2495.2930000000001</v>
      </c>
      <c r="C12" s="148">
        <v>0</v>
      </c>
      <c r="D12" s="148"/>
      <c r="E12" s="148">
        <v>27.952999999999999</v>
      </c>
      <c r="F12" s="148"/>
      <c r="G12" s="148">
        <v>5.343</v>
      </c>
      <c r="H12" s="148">
        <v>23.646000000000001</v>
      </c>
      <c r="I12" s="148">
        <v>0</v>
      </c>
      <c r="J12" s="148">
        <v>33.295999999999999</v>
      </c>
      <c r="K12" s="148">
        <v>2.0939999999999999</v>
      </c>
      <c r="L12" s="148">
        <v>6.0469999999999997</v>
      </c>
      <c r="M12" s="148">
        <v>52.83</v>
      </c>
      <c r="N12" s="148">
        <v>11.285</v>
      </c>
      <c r="O12" s="148">
        <f t="shared" ref="O12:O39" si="0">P12-SUM(K12:N12)</f>
        <v>75.966999999999985</v>
      </c>
      <c r="P12" s="148">
        <v>148.22299999999998</v>
      </c>
      <c r="Q12" s="148">
        <v>2700.4579999999996</v>
      </c>
      <c r="R12" s="152" t="s">
        <v>171</v>
      </c>
      <c r="S12" s="148">
        <v>0</v>
      </c>
      <c r="T12" s="148">
        <v>0.94099999999999995</v>
      </c>
      <c r="U12" s="148">
        <v>12.172000000000001</v>
      </c>
      <c r="V12" s="148">
        <v>7.1520000000000001</v>
      </c>
      <c r="W12" s="148"/>
      <c r="X12" s="148">
        <v>0</v>
      </c>
      <c r="Y12" s="148">
        <v>281.00599999999997</v>
      </c>
      <c r="Z12" s="148">
        <v>5.6189999999999998</v>
      </c>
      <c r="AA12" s="148"/>
      <c r="AB12" s="148">
        <v>306.89</v>
      </c>
      <c r="AC12" s="148">
        <v>29.9</v>
      </c>
      <c r="AD12" s="148"/>
      <c r="AE12" s="148">
        <v>70.403000000000006</v>
      </c>
      <c r="AF12" s="148">
        <v>4.5990000000000002</v>
      </c>
      <c r="AG12" s="148">
        <v>75.00200000000001</v>
      </c>
      <c r="AH12" s="148"/>
      <c r="AI12" s="454">
        <v>307.08</v>
      </c>
      <c r="AJ12" s="454">
        <v>51.8</v>
      </c>
      <c r="AK12" s="455"/>
    </row>
    <row r="13" spans="1:37" ht="24.95" customHeight="1" x14ac:dyDescent="0.2">
      <c r="A13" s="150" t="s">
        <v>172</v>
      </c>
      <c r="B13" s="151">
        <v>3263.3740000000003</v>
      </c>
      <c r="C13" s="151">
        <v>1.4510000000000001</v>
      </c>
      <c r="D13" s="151">
        <v>3.2879999999999998</v>
      </c>
      <c r="E13" s="151">
        <v>706.51800000000003</v>
      </c>
      <c r="F13" s="151">
        <v>6.6779999999999999</v>
      </c>
      <c r="G13" s="151">
        <v>2.6120000000000001</v>
      </c>
      <c r="H13" s="151">
        <v>2154.4229999999998</v>
      </c>
      <c r="I13" s="151">
        <v>12.112</v>
      </c>
      <c r="J13" s="151">
        <v>732.65899999999999</v>
      </c>
      <c r="K13" s="151">
        <v>60.002000000000002</v>
      </c>
      <c r="L13" s="151">
        <v>19.850999999999999</v>
      </c>
      <c r="M13" s="151">
        <v>15.725</v>
      </c>
      <c r="N13" s="151">
        <v>167.715</v>
      </c>
      <c r="O13" s="151">
        <f t="shared" si="0"/>
        <v>311.654</v>
      </c>
      <c r="P13" s="151">
        <v>574.947</v>
      </c>
      <c r="Q13" s="151">
        <v>6725.4030000000002</v>
      </c>
      <c r="R13" s="152" t="s">
        <v>172</v>
      </c>
      <c r="S13" s="151">
        <v>0.57399999999999995</v>
      </c>
      <c r="T13" s="151">
        <v>9.6000000000000002E-2</v>
      </c>
      <c r="U13" s="151">
        <v>2.9260000000000002</v>
      </c>
      <c r="V13" s="151"/>
      <c r="W13" s="151"/>
      <c r="X13" s="151">
        <v>11.645</v>
      </c>
      <c r="Y13" s="151">
        <v>84.444999999999993</v>
      </c>
      <c r="Z13" s="151">
        <v>16.439</v>
      </c>
      <c r="AA13" s="151">
        <v>0.10199999999999999</v>
      </c>
      <c r="AB13" s="151">
        <v>116.227</v>
      </c>
      <c r="AC13" s="151">
        <v>254.33799999999999</v>
      </c>
      <c r="AD13" s="151"/>
      <c r="AE13" s="151">
        <v>94.801000000000002</v>
      </c>
      <c r="AF13" s="151">
        <v>16.37</v>
      </c>
      <c r="AG13" s="151">
        <v>111.17100000000001</v>
      </c>
      <c r="AH13" s="151"/>
      <c r="AI13" s="452"/>
      <c r="AJ13" s="452"/>
      <c r="AK13" s="453"/>
    </row>
    <row r="14" spans="1:37" ht="24.95" customHeight="1" x14ac:dyDescent="0.2">
      <c r="A14" s="150" t="s">
        <v>98</v>
      </c>
      <c r="B14" s="148">
        <v>3808.5</v>
      </c>
      <c r="C14" s="148">
        <v>5.0999999999999996</v>
      </c>
      <c r="D14" s="148">
        <v>0.1</v>
      </c>
      <c r="E14" s="148">
        <v>122.1</v>
      </c>
      <c r="F14" s="148">
        <v>6.7</v>
      </c>
      <c r="G14" s="148">
        <v>119</v>
      </c>
      <c r="H14" s="148">
        <v>97.5</v>
      </c>
      <c r="I14" s="148">
        <v>2.2999999999999998</v>
      </c>
      <c r="J14" s="148">
        <v>255.3</v>
      </c>
      <c r="K14" s="148">
        <v>280.60000000000002</v>
      </c>
      <c r="L14" s="148">
        <v>53.1</v>
      </c>
      <c r="M14" s="148">
        <v>96.600000000000009</v>
      </c>
      <c r="N14" s="148">
        <v>14.9</v>
      </c>
      <c r="O14" s="148">
        <f t="shared" si="0"/>
        <v>451.70999999999981</v>
      </c>
      <c r="P14" s="148">
        <v>896.90999999999985</v>
      </c>
      <c r="Q14" s="148">
        <v>5058.21</v>
      </c>
      <c r="R14" s="152" t="s">
        <v>98</v>
      </c>
      <c r="S14" s="148">
        <v>25.7</v>
      </c>
      <c r="T14" s="148">
        <v>0.1</v>
      </c>
      <c r="U14" s="148">
        <v>17.600000000000001</v>
      </c>
      <c r="V14" s="148">
        <v>64.3</v>
      </c>
      <c r="W14" s="148">
        <v>105.9</v>
      </c>
      <c r="X14" s="148">
        <v>0.1</v>
      </c>
      <c r="Y14" s="148">
        <v>45.9</v>
      </c>
      <c r="Z14" s="148">
        <v>31</v>
      </c>
      <c r="AA14" s="148">
        <v>0.5</v>
      </c>
      <c r="AB14" s="148">
        <v>291.10000000000002</v>
      </c>
      <c r="AC14" s="148">
        <v>18.5</v>
      </c>
      <c r="AD14" s="148"/>
      <c r="AE14" s="148"/>
      <c r="AF14" s="148">
        <v>1.1000000000000001</v>
      </c>
      <c r="AG14" s="148">
        <v>1.1000000000000001</v>
      </c>
      <c r="AH14" s="148"/>
      <c r="AI14" s="454"/>
      <c r="AJ14" s="454"/>
      <c r="AK14" s="455"/>
    </row>
    <row r="15" spans="1:37" ht="24.95" customHeight="1" x14ac:dyDescent="0.2">
      <c r="A15" s="150" t="s">
        <v>247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2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452"/>
      <c r="AJ15" s="452">
        <v>1.2</v>
      </c>
      <c r="AK15" s="453"/>
    </row>
    <row r="16" spans="1:37" ht="24.95" customHeight="1" x14ac:dyDescent="0.2">
      <c r="A16" s="150" t="s">
        <v>154</v>
      </c>
      <c r="B16" s="148">
        <v>786</v>
      </c>
      <c r="C16" s="148">
        <v>145</v>
      </c>
      <c r="D16" s="148">
        <v>460</v>
      </c>
      <c r="E16" s="148">
        <v>382</v>
      </c>
      <c r="F16" s="148">
        <v>20</v>
      </c>
      <c r="G16" s="148">
        <v>31</v>
      </c>
      <c r="H16" s="148">
        <v>1112</v>
      </c>
      <c r="I16" s="148"/>
      <c r="J16" s="148">
        <v>1038</v>
      </c>
      <c r="K16" s="148">
        <v>161</v>
      </c>
      <c r="L16" s="148">
        <v>214</v>
      </c>
      <c r="M16" s="148">
        <v>68</v>
      </c>
      <c r="N16" s="148">
        <v>117</v>
      </c>
      <c r="O16" s="148">
        <f t="shared" si="0"/>
        <v>31</v>
      </c>
      <c r="P16" s="148">
        <v>591</v>
      </c>
      <c r="Q16" s="148">
        <v>3527</v>
      </c>
      <c r="R16" s="152" t="s">
        <v>154</v>
      </c>
      <c r="S16" s="148">
        <v>1401</v>
      </c>
      <c r="T16" s="148">
        <v>715</v>
      </c>
      <c r="U16" s="148">
        <v>181</v>
      </c>
      <c r="V16" s="148">
        <v>6.56</v>
      </c>
      <c r="W16" s="148">
        <v>57</v>
      </c>
      <c r="X16" s="148">
        <v>0</v>
      </c>
      <c r="Y16" s="148">
        <v>185</v>
      </c>
      <c r="Z16" s="148"/>
      <c r="AA16" s="148"/>
      <c r="AB16" s="148">
        <v>2545.56</v>
      </c>
      <c r="AC16" s="148">
        <v>208</v>
      </c>
      <c r="AD16" s="148">
        <v>2773</v>
      </c>
      <c r="AE16" s="148"/>
      <c r="AF16" s="148"/>
      <c r="AG16" s="148">
        <v>0</v>
      </c>
      <c r="AH16" s="148"/>
      <c r="AI16" s="454"/>
      <c r="AJ16" s="454"/>
      <c r="AK16" s="455"/>
    </row>
    <row r="17" spans="1:37" ht="24.95" customHeight="1" x14ac:dyDescent="0.2">
      <c r="A17" s="150" t="s">
        <v>162</v>
      </c>
      <c r="B17" s="151">
        <v>1287</v>
      </c>
      <c r="C17" s="151">
        <v>50</v>
      </c>
      <c r="D17" s="151">
        <v>383</v>
      </c>
      <c r="E17" s="151">
        <v>8</v>
      </c>
      <c r="F17" s="151"/>
      <c r="G17" s="151"/>
      <c r="H17" s="151">
        <v>2601</v>
      </c>
      <c r="I17" s="151">
        <v>33</v>
      </c>
      <c r="J17" s="151">
        <v>474</v>
      </c>
      <c r="K17" s="151">
        <v>65</v>
      </c>
      <c r="L17" s="151">
        <v>6.1</v>
      </c>
      <c r="M17" s="151">
        <v>1.3</v>
      </c>
      <c r="N17" s="151">
        <v>6.5</v>
      </c>
      <c r="O17" s="151">
        <f t="shared" si="0"/>
        <v>4.3000000000000114</v>
      </c>
      <c r="P17" s="151">
        <v>83.2</v>
      </c>
      <c r="Q17" s="151">
        <v>4445.2</v>
      </c>
      <c r="R17" s="152" t="s">
        <v>162</v>
      </c>
      <c r="S17" s="151">
        <v>3.7</v>
      </c>
      <c r="T17" s="151">
        <v>0.2</v>
      </c>
      <c r="U17" s="151">
        <v>2.1</v>
      </c>
      <c r="V17" s="151"/>
      <c r="W17" s="151"/>
      <c r="X17" s="151">
        <v>11.6</v>
      </c>
      <c r="Y17" s="151">
        <v>493</v>
      </c>
      <c r="Z17" s="151"/>
      <c r="AA17" s="151"/>
      <c r="AB17" s="151">
        <v>510.6</v>
      </c>
      <c r="AC17" s="151">
        <v>97</v>
      </c>
      <c r="AD17" s="151">
        <v>648</v>
      </c>
      <c r="AE17" s="151"/>
      <c r="AF17" s="151"/>
      <c r="AG17" s="151">
        <v>0</v>
      </c>
      <c r="AH17" s="151"/>
      <c r="AI17" s="452"/>
      <c r="AJ17" s="452"/>
      <c r="AK17" s="453"/>
    </row>
    <row r="18" spans="1:37" ht="24.95" customHeight="1" x14ac:dyDescent="0.2">
      <c r="A18" s="150" t="s">
        <v>155</v>
      </c>
      <c r="B18" s="148">
        <v>72.468000000000004</v>
      </c>
      <c r="C18" s="148">
        <v>0</v>
      </c>
      <c r="D18" s="148">
        <v>0.66900000000000004</v>
      </c>
      <c r="E18" s="148">
        <v>292.57900000000001</v>
      </c>
      <c r="F18" s="148">
        <v>1.9410000000000001</v>
      </c>
      <c r="G18" s="148">
        <v>4.4290000000000003</v>
      </c>
      <c r="H18" s="148">
        <v>330.38900000000001</v>
      </c>
      <c r="I18" s="148">
        <v>21.725000000000001</v>
      </c>
      <c r="J18" s="148">
        <v>321.34299999999996</v>
      </c>
      <c r="K18" s="148">
        <v>0.41099999999999998</v>
      </c>
      <c r="L18" s="148">
        <v>2.1000000000000001E-2</v>
      </c>
      <c r="M18" s="148">
        <v>7.9619999999999997</v>
      </c>
      <c r="N18" s="148">
        <v>0.24299999999999999</v>
      </c>
      <c r="O18" s="148">
        <f t="shared" si="0"/>
        <v>22.361999999999998</v>
      </c>
      <c r="P18" s="148">
        <v>30.998999999999999</v>
      </c>
      <c r="Q18" s="148">
        <v>755.19899999999996</v>
      </c>
      <c r="R18" s="152" t="s">
        <v>155</v>
      </c>
      <c r="S18" s="148">
        <v>4.5999999999999999E-2</v>
      </c>
      <c r="T18" s="148"/>
      <c r="U18" s="148">
        <v>2.048</v>
      </c>
      <c r="V18" s="148"/>
      <c r="W18" s="148">
        <v>0.65100000000000002</v>
      </c>
      <c r="X18" s="148">
        <v>0</v>
      </c>
      <c r="Y18" s="148">
        <v>8.7690000000000001</v>
      </c>
      <c r="Z18" s="148">
        <v>0.70299999999999996</v>
      </c>
      <c r="AA18" s="148"/>
      <c r="AB18" s="148">
        <v>12.216999999999999</v>
      </c>
      <c r="AC18" s="148">
        <v>1.625</v>
      </c>
      <c r="AD18" s="148"/>
      <c r="AE18" s="148"/>
      <c r="AF18" s="148"/>
      <c r="AG18" s="148">
        <v>0</v>
      </c>
      <c r="AH18" s="148"/>
      <c r="AI18" s="454"/>
      <c r="AJ18" s="454"/>
      <c r="AK18" s="455"/>
    </row>
    <row r="19" spans="1:37" ht="24.95" customHeight="1" x14ac:dyDescent="0.2">
      <c r="A19" s="150" t="s">
        <v>163</v>
      </c>
      <c r="B19" s="151">
        <v>276.42200000000003</v>
      </c>
      <c r="C19" s="151">
        <v>0</v>
      </c>
      <c r="D19" s="151">
        <v>15.797000000000001</v>
      </c>
      <c r="E19" s="151">
        <v>298.87200000000001</v>
      </c>
      <c r="F19" s="151">
        <v>8.77</v>
      </c>
      <c r="G19" s="151">
        <v>5.5529999999999999</v>
      </c>
      <c r="H19" s="151">
        <v>320.96899999999999</v>
      </c>
      <c r="I19" s="151">
        <v>6.657</v>
      </c>
      <c r="J19" s="151">
        <v>335.649</v>
      </c>
      <c r="K19" s="151"/>
      <c r="L19" s="151"/>
      <c r="M19" s="151">
        <v>13.06</v>
      </c>
      <c r="N19" s="151">
        <v>1.583</v>
      </c>
      <c r="O19" s="151">
        <f t="shared" si="0"/>
        <v>9.6050000000000004</v>
      </c>
      <c r="P19" s="151">
        <v>24.248000000000001</v>
      </c>
      <c r="Q19" s="151">
        <v>957.28800000000001</v>
      </c>
      <c r="R19" s="152" t="s">
        <v>163</v>
      </c>
      <c r="S19" s="151">
        <v>0</v>
      </c>
      <c r="T19" s="151"/>
      <c r="U19" s="151">
        <v>3.8039999999999998</v>
      </c>
      <c r="V19" s="151"/>
      <c r="W19" s="151"/>
      <c r="X19" s="151">
        <v>0</v>
      </c>
      <c r="Y19" s="151">
        <v>55.256999999999998</v>
      </c>
      <c r="Z19" s="151">
        <v>0.128</v>
      </c>
      <c r="AA19" s="151"/>
      <c r="AB19" s="151">
        <v>59.189</v>
      </c>
      <c r="AC19" s="151">
        <v>1.3049999999999999</v>
      </c>
      <c r="AD19" s="151"/>
      <c r="AE19" s="151"/>
      <c r="AF19" s="151"/>
      <c r="AG19" s="151">
        <v>0</v>
      </c>
      <c r="AH19" s="151"/>
      <c r="AI19" s="452"/>
      <c r="AJ19" s="452"/>
      <c r="AK19" s="453"/>
    </row>
    <row r="20" spans="1:37" ht="24.95" customHeight="1" x14ac:dyDescent="0.2">
      <c r="A20" s="150" t="s">
        <v>97</v>
      </c>
      <c r="B20" s="148">
        <v>1502.1769999999999</v>
      </c>
      <c r="C20" s="148">
        <v>0.54300000000000004</v>
      </c>
      <c r="D20" s="148">
        <v>0.23599999999999999</v>
      </c>
      <c r="E20" s="148">
        <v>269.80600000000004</v>
      </c>
      <c r="F20" s="148">
        <v>13.914</v>
      </c>
      <c r="G20" s="148"/>
      <c r="H20" s="148">
        <v>171.125</v>
      </c>
      <c r="I20" s="148"/>
      <c r="J20" s="148">
        <v>284.49900000000002</v>
      </c>
      <c r="K20" s="148">
        <v>160.68</v>
      </c>
      <c r="L20" s="148">
        <v>195.92099999999999</v>
      </c>
      <c r="M20" s="148">
        <v>98.152000000000001</v>
      </c>
      <c r="N20" s="148">
        <v>19.315999999999999</v>
      </c>
      <c r="O20" s="148">
        <f t="shared" si="0"/>
        <v>120.59199999999998</v>
      </c>
      <c r="P20" s="148">
        <v>594.66099999999994</v>
      </c>
      <c r="Q20" s="148">
        <v>2552.462</v>
      </c>
      <c r="R20" s="152" t="s">
        <v>97</v>
      </c>
      <c r="S20" s="148">
        <v>24.501999999999999</v>
      </c>
      <c r="T20" s="148">
        <v>0.107</v>
      </c>
      <c r="U20" s="148">
        <v>6.43</v>
      </c>
      <c r="V20" s="148">
        <v>3.9830000000000001</v>
      </c>
      <c r="W20" s="148">
        <v>0.99099999999999999</v>
      </c>
      <c r="X20" s="148">
        <v>0.68800000000000006</v>
      </c>
      <c r="Y20" s="148">
        <v>201.43299999999999</v>
      </c>
      <c r="Z20" s="148">
        <v>28.844000000000001</v>
      </c>
      <c r="AA20" s="148">
        <v>0.58199999999999996</v>
      </c>
      <c r="AB20" s="148">
        <v>267.55999999999995</v>
      </c>
      <c r="AC20" s="148">
        <v>6.76</v>
      </c>
      <c r="AD20" s="148"/>
      <c r="AE20" s="148"/>
      <c r="AF20" s="148"/>
      <c r="AG20" s="148">
        <v>0</v>
      </c>
      <c r="AH20" s="148"/>
      <c r="AI20" s="454"/>
      <c r="AJ20" s="454"/>
      <c r="AK20" s="455"/>
    </row>
    <row r="21" spans="1:37" ht="24.95" customHeight="1" x14ac:dyDescent="0.2">
      <c r="A21" s="150" t="s">
        <v>156</v>
      </c>
      <c r="B21" s="151">
        <v>1326</v>
      </c>
      <c r="C21" s="151">
        <v>1047</v>
      </c>
      <c r="D21" s="151">
        <v>234</v>
      </c>
      <c r="E21" s="151">
        <v>1337</v>
      </c>
      <c r="F21" s="151">
        <v>708</v>
      </c>
      <c r="G21" s="151">
        <v>23</v>
      </c>
      <c r="H21" s="151">
        <v>198</v>
      </c>
      <c r="I21" s="151"/>
      <c r="J21" s="151">
        <v>3349</v>
      </c>
      <c r="K21" s="151">
        <v>939</v>
      </c>
      <c r="L21" s="151">
        <v>728</v>
      </c>
      <c r="M21" s="151">
        <v>70</v>
      </c>
      <c r="N21" s="151">
        <v>263</v>
      </c>
      <c r="O21" s="151">
        <f t="shared" si="0"/>
        <v>320</v>
      </c>
      <c r="P21" s="151">
        <v>2320</v>
      </c>
      <c r="Q21" s="151">
        <v>7193</v>
      </c>
      <c r="R21" s="152" t="s">
        <v>156</v>
      </c>
      <c r="S21" s="151">
        <v>654</v>
      </c>
      <c r="T21" s="151">
        <v>12</v>
      </c>
      <c r="U21" s="151">
        <v>44</v>
      </c>
      <c r="V21" s="151">
        <v>11</v>
      </c>
      <c r="W21" s="151">
        <v>256</v>
      </c>
      <c r="X21" s="151">
        <v>356</v>
      </c>
      <c r="Y21" s="151">
        <v>2</v>
      </c>
      <c r="Z21" s="151">
        <v>5</v>
      </c>
      <c r="AA21" s="151">
        <v>33</v>
      </c>
      <c r="AB21" s="151">
        <v>1373</v>
      </c>
      <c r="AC21" s="151">
        <v>480</v>
      </c>
      <c r="AD21" s="151">
        <v>875</v>
      </c>
      <c r="AE21" s="151"/>
      <c r="AF21" s="151">
        <v>1</v>
      </c>
      <c r="AG21" s="151">
        <v>1</v>
      </c>
      <c r="AH21" s="151">
        <v>230</v>
      </c>
      <c r="AI21" s="452">
        <v>2.2200000000000002</v>
      </c>
      <c r="AJ21" s="452">
        <v>49.2</v>
      </c>
      <c r="AK21" s="453">
        <v>230</v>
      </c>
    </row>
    <row r="22" spans="1:37" ht="24.95" customHeight="1" x14ac:dyDescent="0.2">
      <c r="A22" s="150" t="s">
        <v>173</v>
      </c>
      <c r="B22" s="148">
        <v>198.161</v>
      </c>
      <c r="C22" s="148">
        <v>0.17</v>
      </c>
      <c r="D22" s="148"/>
      <c r="E22" s="148">
        <v>6.7000000000000004E-2</v>
      </c>
      <c r="F22" s="148">
        <v>7.8999999999999987E-2</v>
      </c>
      <c r="G22" s="148">
        <v>2.7E-2</v>
      </c>
      <c r="H22" s="148"/>
      <c r="I22" s="148"/>
      <c r="J22" s="148">
        <v>0.34300000000000003</v>
      </c>
      <c r="K22" s="148">
        <v>0.58199999999999996</v>
      </c>
      <c r="L22" s="148">
        <v>0.26300000000000001</v>
      </c>
      <c r="M22" s="148">
        <v>0</v>
      </c>
      <c r="N22" s="148">
        <v>0</v>
      </c>
      <c r="O22" s="148">
        <f t="shared" si="0"/>
        <v>0.35600000000000009</v>
      </c>
      <c r="P22" s="148">
        <v>1.2010000000000001</v>
      </c>
      <c r="Q22" s="148">
        <v>199.70500000000001</v>
      </c>
      <c r="R22" s="152" t="s">
        <v>157</v>
      </c>
      <c r="S22" s="148">
        <v>0.48</v>
      </c>
      <c r="T22" s="148"/>
      <c r="U22" s="148">
        <v>0.26240000000000002</v>
      </c>
      <c r="V22" s="148"/>
      <c r="W22" s="148">
        <v>1E-3</v>
      </c>
      <c r="X22" s="148">
        <v>0</v>
      </c>
      <c r="Y22" s="148"/>
      <c r="Z22" s="148"/>
      <c r="AA22" s="148"/>
      <c r="AB22" s="148">
        <v>0.74340000000000006</v>
      </c>
      <c r="AC22" s="148">
        <v>1.5169999999999999</v>
      </c>
      <c r="AD22" s="148"/>
      <c r="AE22" s="148"/>
      <c r="AF22" s="148"/>
      <c r="AG22" s="148">
        <v>0</v>
      </c>
      <c r="AH22" s="148">
        <v>85</v>
      </c>
      <c r="AI22" s="454">
        <v>35.01</v>
      </c>
      <c r="AJ22" s="454">
        <v>550</v>
      </c>
      <c r="AK22" s="455">
        <v>85</v>
      </c>
    </row>
    <row r="23" spans="1:37" ht="24.95" customHeight="1" x14ac:dyDescent="0.2">
      <c r="A23" s="150" t="s">
        <v>164</v>
      </c>
      <c r="B23" s="151">
        <v>2153</v>
      </c>
      <c r="C23" s="151">
        <v>220</v>
      </c>
      <c r="D23" s="151">
        <v>225</v>
      </c>
      <c r="E23" s="151">
        <v>1132</v>
      </c>
      <c r="F23" s="151">
        <v>11</v>
      </c>
      <c r="G23" s="151">
        <v>123</v>
      </c>
      <c r="H23" s="151">
        <v>6002</v>
      </c>
      <c r="I23" s="151">
        <v>83</v>
      </c>
      <c r="J23" s="151">
        <v>1794</v>
      </c>
      <c r="K23" s="151">
        <v>2853</v>
      </c>
      <c r="L23" s="151">
        <v>521</v>
      </c>
      <c r="M23" s="151">
        <v>882</v>
      </c>
      <c r="N23" s="151">
        <v>261</v>
      </c>
      <c r="O23" s="151">
        <f t="shared" si="0"/>
        <v>996.19000000000051</v>
      </c>
      <c r="P23" s="151">
        <v>5513.1900000000005</v>
      </c>
      <c r="Q23" s="151">
        <v>15462.19</v>
      </c>
      <c r="R23" s="152" t="s">
        <v>164</v>
      </c>
      <c r="S23" s="151">
        <v>231</v>
      </c>
      <c r="T23" s="151">
        <v>2.1</v>
      </c>
      <c r="U23" s="151">
        <v>359</v>
      </c>
      <c r="V23" s="151">
        <v>43</v>
      </c>
      <c r="W23" s="151">
        <v>5578</v>
      </c>
      <c r="X23" s="151">
        <v>0</v>
      </c>
      <c r="Y23" s="151">
        <v>713</v>
      </c>
      <c r="Z23" s="151">
        <v>111</v>
      </c>
      <c r="AA23" s="151">
        <v>29</v>
      </c>
      <c r="AB23" s="151">
        <v>7066.1</v>
      </c>
      <c r="AC23" s="151">
        <v>111</v>
      </c>
      <c r="AD23" s="151">
        <v>547</v>
      </c>
      <c r="AE23" s="151">
        <v>6</v>
      </c>
      <c r="AF23" s="151">
        <v>2</v>
      </c>
      <c r="AG23" s="151">
        <v>8</v>
      </c>
      <c r="AH23" s="151"/>
      <c r="AI23" s="452"/>
      <c r="AJ23" s="452"/>
      <c r="AK23" s="453"/>
    </row>
    <row r="24" spans="1:37" ht="24.95" customHeight="1" x14ac:dyDescent="0.2">
      <c r="A24" s="150" t="s">
        <v>158</v>
      </c>
      <c r="B24" s="148">
        <v>1551</v>
      </c>
      <c r="C24" s="148">
        <v>3288</v>
      </c>
      <c r="D24" s="148">
        <v>865</v>
      </c>
      <c r="E24" s="148">
        <v>1077</v>
      </c>
      <c r="F24" s="148">
        <v>112</v>
      </c>
      <c r="G24" s="148">
        <v>81</v>
      </c>
      <c r="H24" s="148">
        <v>1067</v>
      </c>
      <c r="I24" s="148"/>
      <c r="J24" s="148">
        <v>5423</v>
      </c>
      <c r="K24" s="148">
        <v>1427</v>
      </c>
      <c r="L24" s="148">
        <v>1210</v>
      </c>
      <c r="M24" s="148">
        <v>277</v>
      </c>
      <c r="N24" s="148">
        <v>315</v>
      </c>
      <c r="O24" s="148">
        <f t="shared" si="0"/>
        <v>180</v>
      </c>
      <c r="P24" s="148">
        <v>3409</v>
      </c>
      <c r="Q24" s="148">
        <v>11450</v>
      </c>
      <c r="R24" s="152" t="s">
        <v>158</v>
      </c>
      <c r="S24" s="148">
        <v>327</v>
      </c>
      <c r="T24" s="148">
        <v>17</v>
      </c>
      <c r="U24" s="148">
        <v>21</v>
      </c>
      <c r="V24" s="148">
        <v>16</v>
      </c>
      <c r="W24" s="148">
        <v>3640</v>
      </c>
      <c r="X24" s="148">
        <v>82</v>
      </c>
      <c r="Y24" s="148">
        <v>10</v>
      </c>
      <c r="Z24" s="148">
        <v>24</v>
      </c>
      <c r="AA24" s="148">
        <v>105</v>
      </c>
      <c r="AB24" s="148">
        <v>4242</v>
      </c>
      <c r="AC24" s="148">
        <v>1030</v>
      </c>
      <c r="AD24" s="148">
        <v>4190</v>
      </c>
      <c r="AE24" s="148"/>
      <c r="AF24" s="148"/>
      <c r="AG24" s="148">
        <v>0</v>
      </c>
      <c r="AH24" s="148"/>
      <c r="AI24" s="454"/>
      <c r="AJ24" s="454">
        <v>2.2999999999999998</v>
      </c>
      <c r="AK24" s="455"/>
    </row>
    <row r="25" spans="1:37" ht="24.95" customHeight="1" x14ac:dyDescent="0.2">
      <c r="A25" s="411" t="s">
        <v>248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333" t="s">
        <v>248</v>
      </c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452"/>
      <c r="AJ25" s="452">
        <v>4</v>
      </c>
      <c r="AK25" s="453"/>
    </row>
    <row r="26" spans="1:37" ht="24.95" customHeight="1" x14ac:dyDescent="0.2">
      <c r="A26" s="411" t="s">
        <v>249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333" t="s">
        <v>249</v>
      </c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454"/>
      <c r="AJ26" s="454">
        <v>14.8</v>
      </c>
      <c r="AK26" s="455"/>
    </row>
    <row r="27" spans="1:37" ht="24.95" customHeight="1" x14ac:dyDescent="0.2">
      <c r="A27" s="411" t="s">
        <v>250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333" t="s">
        <v>250</v>
      </c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452"/>
      <c r="AJ27" s="452">
        <v>3.5</v>
      </c>
      <c r="AK27" s="453"/>
    </row>
    <row r="28" spans="1:37" ht="24.95" customHeight="1" x14ac:dyDescent="0.2">
      <c r="A28" s="411" t="s">
        <v>251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333" t="s">
        <v>251</v>
      </c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454"/>
      <c r="AJ28" s="454">
        <v>14.2</v>
      </c>
      <c r="AK28" s="455"/>
    </row>
    <row r="29" spans="1:37" ht="24.95" customHeight="1" x14ac:dyDescent="0.2">
      <c r="A29" s="150" t="s">
        <v>174</v>
      </c>
      <c r="B29" s="151">
        <v>4166.26</v>
      </c>
      <c r="C29" s="151">
        <v>6.69</v>
      </c>
      <c r="D29" s="151">
        <v>2.35</v>
      </c>
      <c r="E29" s="151">
        <v>91.67</v>
      </c>
      <c r="F29" s="151">
        <v>51.48</v>
      </c>
      <c r="G29" s="151">
        <v>20.78</v>
      </c>
      <c r="H29" s="151">
        <v>0.4</v>
      </c>
      <c r="I29" s="151"/>
      <c r="J29" s="151">
        <v>172.97</v>
      </c>
      <c r="K29" s="151">
        <v>47.25</v>
      </c>
      <c r="L29" s="151">
        <v>137.87</v>
      </c>
      <c r="M29" s="151">
        <v>81.759999999999991</v>
      </c>
      <c r="N29" s="151">
        <v>295.39999999999998</v>
      </c>
      <c r="O29" s="151">
        <f t="shared" si="0"/>
        <v>264.03999999999996</v>
      </c>
      <c r="P29" s="151">
        <v>826.31999999999994</v>
      </c>
      <c r="Q29" s="151">
        <v>5165.95</v>
      </c>
      <c r="R29" s="152" t="s">
        <v>174</v>
      </c>
      <c r="S29" s="151">
        <v>48.839999999999996</v>
      </c>
      <c r="T29" s="151">
        <v>10.93</v>
      </c>
      <c r="U29" s="151">
        <v>25.86</v>
      </c>
      <c r="V29" s="151">
        <v>68.900000000000006</v>
      </c>
      <c r="W29" s="151">
        <v>1.06</v>
      </c>
      <c r="X29" s="151">
        <v>21.69</v>
      </c>
      <c r="Y29" s="151">
        <v>10.119999999999999</v>
      </c>
      <c r="Z29" s="151">
        <v>24.01</v>
      </c>
      <c r="AA29" s="151">
        <v>0.61</v>
      </c>
      <c r="AB29" s="151">
        <v>212.01999999999998</v>
      </c>
      <c r="AC29" s="151">
        <v>10.050000000000001</v>
      </c>
      <c r="AD29" s="151">
        <v>127</v>
      </c>
      <c r="AE29" s="151">
        <v>1.06</v>
      </c>
      <c r="AF29" s="151">
        <v>11.78</v>
      </c>
      <c r="AG29" s="151">
        <v>12.84</v>
      </c>
      <c r="AH29" s="151">
        <v>4</v>
      </c>
      <c r="AI29" s="452"/>
      <c r="AJ29" s="452">
        <v>1.8</v>
      </c>
      <c r="AK29" s="453">
        <v>4</v>
      </c>
    </row>
    <row r="30" spans="1:37" ht="24.95" customHeight="1" x14ac:dyDescent="0.2">
      <c r="A30" s="150" t="s">
        <v>159</v>
      </c>
      <c r="B30" s="148">
        <v>2894</v>
      </c>
      <c r="C30" s="148">
        <v>0</v>
      </c>
      <c r="D30" s="148"/>
      <c r="E30" s="148">
        <v>126</v>
      </c>
      <c r="F30" s="148"/>
      <c r="G30" s="148"/>
      <c r="H30" s="148">
        <v>3505</v>
      </c>
      <c r="I30" s="148">
        <v>11</v>
      </c>
      <c r="J30" s="148">
        <v>137</v>
      </c>
      <c r="K30" s="148">
        <v>1.8</v>
      </c>
      <c r="L30" s="148">
        <v>2.6</v>
      </c>
      <c r="M30" s="148">
        <v>2.2000000000000002</v>
      </c>
      <c r="N30" s="148">
        <v>39.6</v>
      </c>
      <c r="O30" s="148">
        <f t="shared" si="0"/>
        <v>2.9999999999999929</v>
      </c>
      <c r="P30" s="148">
        <v>49.199999999999996</v>
      </c>
      <c r="Q30" s="148">
        <v>6585.2</v>
      </c>
      <c r="R30" s="152" t="s">
        <v>159</v>
      </c>
      <c r="S30" s="148">
        <v>1.4</v>
      </c>
      <c r="T30" s="148"/>
      <c r="U30" s="148">
        <v>4.7</v>
      </c>
      <c r="V30" s="148"/>
      <c r="W30" s="148"/>
      <c r="X30" s="148">
        <v>8.5</v>
      </c>
      <c r="Y30" s="148">
        <v>31</v>
      </c>
      <c r="Z30" s="148"/>
      <c r="AA30" s="148"/>
      <c r="AB30" s="148">
        <v>45.6</v>
      </c>
      <c r="AC30" s="148">
        <v>94</v>
      </c>
      <c r="AD30" s="148">
        <v>420</v>
      </c>
      <c r="AE30" s="148"/>
      <c r="AF30" s="148"/>
      <c r="AG30" s="148">
        <v>0</v>
      </c>
      <c r="AH30" s="148"/>
      <c r="AI30" s="454"/>
      <c r="AJ30" s="454"/>
      <c r="AK30" s="455"/>
    </row>
    <row r="31" spans="1:37" ht="24.95" customHeight="1" x14ac:dyDescent="0.2">
      <c r="A31" s="150" t="s">
        <v>165</v>
      </c>
      <c r="B31" s="151">
        <v>167.75200000000001</v>
      </c>
      <c r="C31" s="151">
        <v>660.96900000000005</v>
      </c>
      <c r="D31" s="151">
        <v>4076.9090000000001</v>
      </c>
      <c r="E31" s="151">
        <v>891.45699999999999</v>
      </c>
      <c r="F31" s="151"/>
      <c r="G31" s="151">
        <v>13.851000000000001</v>
      </c>
      <c r="H31" s="151">
        <v>3318.248</v>
      </c>
      <c r="I31" s="151">
        <v>343.30200000000002</v>
      </c>
      <c r="J31" s="151">
        <v>5986.4880000000003</v>
      </c>
      <c r="K31" s="151">
        <v>1256.3230000000001</v>
      </c>
      <c r="L31" s="151">
        <v>13.173</v>
      </c>
      <c r="M31" s="151">
        <v>201.71299999999999</v>
      </c>
      <c r="N31" s="151">
        <v>893.947</v>
      </c>
      <c r="O31" s="151">
        <f t="shared" si="0"/>
        <v>997.17000000000007</v>
      </c>
      <c r="P31" s="151">
        <v>3362.326</v>
      </c>
      <c r="Q31" s="151">
        <v>12834.814000000002</v>
      </c>
      <c r="R31" s="152" t="s">
        <v>165</v>
      </c>
      <c r="S31" s="151">
        <v>500.82400000000001</v>
      </c>
      <c r="T31" s="151">
        <v>226.33600000000001</v>
      </c>
      <c r="U31" s="151">
        <v>329.90499999999997</v>
      </c>
      <c r="V31" s="151"/>
      <c r="W31" s="151">
        <v>923.13499999999999</v>
      </c>
      <c r="X31" s="151">
        <v>0</v>
      </c>
      <c r="Y31" s="151">
        <v>2474.3820000000001</v>
      </c>
      <c r="Z31" s="151">
        <v>2.5609999999999999</v>
      </c>
      <c r="AA31" s="151"/>
      <c r="AB31" s="151">
        <v>4457.143</v>
      </c>
      <c r="AC31" s="151">
        <v>5.5709999999999997</v>
      </c>
      <c r="AD31" s="151">
        <v>487</v>
      </c>
      <c r="AE31" s="151"/>
      <c r="AF31" s="151"/>
      <c r="AG31" s="151">
        <v>0</v>
      </c>
      <c r="AH31" s="151"/>
      <c r="AI31" s="452"/>
      <c r="AJ31" s="452"/>
      <c r="AK31" s="453"/>
    </row>
    <row r="32" spans="1:37" ht="24.95" customHeight="1" x14ac:dyDescent="0.2">
      <c r="A32" s="150" t="s">
        <v>175</v>
      </c>
      <c r="B32" s="148">
        <v>1794.99</v>
      </c>
      <c r="C32" s="148">
        <v>347.52</v>
      </c>
      <c r="D32" s="148">
        <v>57.7</v>
      </c>
      <c r="E32" s="148">
        <v>321.95</v>
      </c>
      <c r="F32" s="148">
        <v>104.43</v>
      </c>
      <c r="G32" s="148">
        <v>27.65</v>
      </c>
      <c r="H32" s="148"/>
      <c r="I32" s="148"/>
      <c r="J32" s="148">
        <v>859.24999999999989</v>
      </c>
      <c r="K32" s="148">
        <v>6.82</v>
      </c>
      <c r="L32" s="148">
        <v>72.39</v>
      </c>
      <c r="M32" s="148">
        <v>373.79</v>
      </c>
      <c r="N32" s="148">
        <v>229.56</v>
      </c>
      <c r="O32" s="148">
        <f t="shared" si="0"/>
        <v>201.30000000000018</v>
      </c>
      <c r="P32" s="148">
        <v>883.86000000000013</v>
      </c>
      <c r="Q32" s="148">
        <v>3538.1000000000004</v>
      </c>
      <c r="R32" s="152" t="s">
        <v>175</v>
      </c>
      <c r="S32" s="148">
        <v>336.52</v>
      </c>
      <c r="T32" s="148">
        <v>5.04</v>
      </c>
      <c r="U32" s="148">
        <v>64.239999999999995</v>
      </c>
      <c r="V32" s="148"/>
      <c r="W32" s="148"/>
      <c r="X32" s="148">
        <v>8.9</v>
      </c>
      <c r="Y32" s="148">
        <v>0.3</v>
      </c>
      <c r="Z32" s="148"/>
      <c r="AA32" s="148"/>
      <c r="AB32" s="148">
        <v>415</v>
      </c>
      <c r="AC32" s="148">
        <v>263.07</v>
      </c>
      <c r="AD32" s="148">
        <v>187</v>
      </c>
      <c r="AE32" s="148"/>
      <c r="AF32" s="148"/>
      <c r="AG32" s="148">
        <v>0</v>
      </c>
      <c r="AH32" s="148">
        <v>32</v>
      </c>
      <c r="AI32" s="454">
        <v>69.62</v>
      </c>
      <c r="AJ32" s="454">
        <v>20.9</v>
      </c>
      <c r="AK32" s="455">
        <v>32</v>
      </c>
    </row>
    <row r="33" spans="1:37" ht="24.95" customHeight="1" x14ac:dyDescent="0.2">
      <c r="A33" s="150" t="s">
        <v>234</v>
      </c>
      <c r="B33" s="151">
        <v>1415</v>
      </c>
      <c r="C33" s="151">
        <v>79</v>
      </c>
      <c r="D33" s="151">
        <v>11</v>
      </c>
      <c r="E33" s="151">
        <v>692</v>
      </c>
      <c r="F33" s="151">
        <v>2</v>
      </c>
      <c r="G33" s="151">
        <v>0</v>
      </c>
      <c r="H33" s="151">
        <v>6</v>
      </c>
      <c r="I33" s="151"/>
      <c r="J33" s="151">
        <v>784</v>
      </c>
      <c r="K33" s="151">
        <v>59</v>
      </c>
      <c r="L33" s="151">
        <v>220</v>
      </c>
      <c r="M33" s="151">
        <v>28</v>
      </c>
      <c r="N33" s="151">
        <v>88</v>
      </c>
      <c r="O33" s="151">
        <f t="shared" si="0"/>
        <v>13</v>
      </c>
      <c r="P33" s="151">
        <v>408</v>
      </c>
      <c r="Q33" s="151">
        <v>2613</v>
      </c>
      <c r="R33" s="150" t="s">
        <v>234</v>
      </c>
      <c r="S33" s="151">
        <v>155</v>
      </c>
      <c r="T33" s="151">
        <v>51</v>
      </c>
      <c r="U33" s="151">
        <v>24</v>
      </c>
      <c r="V33" s="151">
        <v>0</v>
      </c>
      <c r="W33" s="151">
        <v>242</v>
      </c>
      <c r="X33" s="151">
        <v>18</v>
      </c>
      <c r="Y33" s="151">
        <v>2</v>
      </c>
      <c r="Z33" s="151"/>
      <c r="AA33" s="151">
        <v>4</v>
      </c>
      <c r="AB33" s="151">
        <v>496</v>
      </c>
      <c r="AC33" s="151">
        <v>38</v>
      </c>
      <c r="AD33" s="151">
        <v>1713</v>
      </c>
      <c r="AE33" s="151"/>
      <c r="AF33" s="151">
        <v>0</v>
      </c>
      <c r="AG33" s="151">
        <v>0</v>
      </c>
      <c r="AH33" s="151"/>
      <c r="AI33" s="452"/>
      <c r="AJ33" s="452"/>
      <c r="AK33" s="453"/>
    </row>
    <row r="34" spans="1:37" ht="24.95" customHeight="1" x14ac:dyDescent="0.2">
      <c r="A34" s="150" t="s">
        <v>252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50" t="s">
        <v>252</v>
      </c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454"/>
      <c r="AJ34" s="454">
        <v>75</v>
      </c>
      <c r="AK34" s="455"/>
    </row>
    <row r="35" spans="1:37" ht="24.95" customHeight="1" x14ac:dyDescent="0.2">
      <c r="A35" s="150" t="s">
        <v>166</v>
      </c>
      <c r="B35" s="151">
        <v>5872</v>
      </c>
      <c r="C35" s="151">
        <v>164</v>
      </c>
      <c r="D35" s="151">
        <v>952</v>
      </c>
      <c r="E35" s="151">
        <v>717</v>
      </c>
      <c r="F35" s="151"/>
      <c r="G35" s="151">
        <v>7</v>
      </c>
      <c r="H35" s="151">
        <v>9846</v>
      </c>
      <c r="I35" s="151">
        <v>170</v>
      </c>
      <c r="J35" s="151">
        <v>2010</v>
      </c>
      <c r="K35" s="151">
        <v>558</v>
      </c>
      <c r="L35" s="151">
        <v>287</v>
      </c>
      <c r="M35" s="151">
        <v>563</v>
      </c>
      <c r="N35" s="151">
        <v>88</v>
      </c>
      <c r="O35" s="151">
        <f t="shared" si="0"/>
        <v>854</v>
      </c>
      <c r="P35" s="151">
        <v>2350</v>
      </c>
      <c r="Q35" s="151">
        <v>20078</v>
      </c>
      <c r="R35" s="152" t="s">
        <v>166</v>
      </c>
      <c r="S35" s="151">
        <v>98</v>
      </c>
      <c r="T35" s="151"/>
      <c r="U35" s="151">
        <v>323</v>
      </c>
      <c r="V35" s="151"/>
      <c r="W35" s="151">
        <v>52</v>
      </c>
      <c r="X35" s="151">
        <v>3</v>
      </c>
      <c r="Y35" s="151">
        <v>626</v>
      </c>
      <c r="Z35" s="151">
        <v>25</v>
      </c>
      <c r="AA35" s="151"/>
      <c r="AB35" s="151">
        <v>1127</v>
      </c>
      <c r="AC35" s="151">
        <v>2140.8000000000002</v>
      </c>
      <c r="AD35" s="151"/>
      <c r="AE35" s="151"/>
      <c r="AF35" s="151"/>
      <c r="AG35" s="151">
        <v>0</v>
      </c>
      <c r="AH35" s="151"/>
      <c r="AI35" s="452"/>
      <c r="AJ35" s="452"/>
      <c r="AK35" s="453"/>
    </row>
    <row r="36" spans="1:37" ht="24.95" customHeight="1" x14ac:dyDescent="0.2">
      <c r="A36" s="150" t="s">
        <v>176</v>
      </c>
      <c r="B36" s="148">
        <v>261.72000000000003</v>
      </c>
      <c r="C36" s="148">
        <v>0</v>
      </c>
      <c r="D36" s="148"/>
      <c r="E36" s="148">
        <v>24.57</v>
      </c>
      <c r="F36" s="148">
        <v>112.88</v>
      </c>
      <c r="G36" s="148">
        <v>62.99</v>
      </c>
      <c r="H36" s="148">
        <v>347.76</v>
      </c>
      <c r="I36" s="148">
        <v>21.28</v>
      </c>
      <c r="J36" s="148">
        <v>221.72</v>
      </c>
      <c r="K36" s="148">
        <v>0.67</v>
      </c>
      <c r="L36" s="148">
        <v>3.58</v>
      </c>
      <c r="M36" s="148">
        <v>13.7</v>
      </c>
      <c r="N36" s="148">
        <v>0</v>
      </c>
      <c r="O36" s="148">
        <f t="shared" si="0"/>
        <v>48.49199999999999</v>
      </c>
      <c r="P36" s="148">
        <v>66.441999999999993</v>
      </c>
      <c r="Q36" s="148">
        <v>897.64200000000005</v>
      </c>
      <c r="R36" s="152" t="s">
        <v>176</v>
      </c>
      <c r="S36" s="148">
        <v>0.97</v>
      </c>
      <c r="T36" s="148"/>
      <c r="U36" s="148">
        <v>1.63</v>
      </c>
      <c r="V36" s="148"/>
      <c r="W36" s="148">
        <v>12.76</v>
      </c>
      <c r="X36" s="148">
        <v>0</v>
      </c>
      <c r="Y36" s="148">
        <v>16.22</v>
      </c>
      <c r="Z36" s="148"/>
      <c r="AA36" s="148"/>
      <c r="AB36" s="148">
        <v>31.58</v>
      </c>
      <c r="AC36" s="148">
        <v>101.72</v>
      </c>
      <c r="AD36" s="148"/>
      <c r="AE36" s="148"/>
      <c r="AF36" s="148"/>
      <c r="AG36" s="148">
        <v>0</v>
      </c>
      <c r="AH36" s="148"/>
      <c r="AI36" s="454"/>
      <c r="AJ36" s="454"/>
      <c r="AK36" s="455"/>
    </row>
    <row r="37" spans="1:37" ht="24.95" customHeight="1" x14ac:dyDescent="0.2">
      <c r="A37" s="150" t="s">
        <v>160</v>
      </c>
      <c r="B37" s="151">
        <v>5376.02</v>
      </c>
      <c r="C37" s="151">
        <v>2.5000000000000001E-2</v>
      </c>
      <c r="D37" s="151">
        <v>0.16400000000000001</v>
      </c>
      <c r="E37" s="151">
        <v>152.41499999999999</v>
      </c>
      <c r="F37" s="151">
        <v>10.127000000000001</v>
      </c>
      <c r="G37" s="151">
        <v>1.62</v>
      </c>
      <c r="H37" s="151">
        <v>334.64</v>
      </c>
      <c r="I37" s="151">
        <v>2</v>
      </c>
      <c r="J37" s="151">
        <v>166.351</v>
      </c>
      <c r="K37" s="151">
        <v>26.177</v>
      </c>
      <c r="L37" s="151">
        <v>2.0489999999999999</v>
      </c>
      <c r="M37" s="151">
        <v>73.668999999999997</v>
      </c>
      <c r="N37" s="151">
        <v>31.733999999999998</v>
      </c>
      <c r="O37" s="151">
        <f t="shared" si="0"/>
        <v>117.566</v>
      </c>
      <c r="P37" s="151">
        <v>251.19499999999999</v>
      </c>
      <c r="Q37" s="151">
        <v>6128.2060000000001</v>
      </c>
      <c r="R37" s="152" t="s">
        <v>160</v>
      </c>
      <c r="S37" s="151">
        <v>77.374999999999986</v>
      </c>
      <c r="T37" s="151">
        <v>0.08</v>
      </c>
      <c r="U37" s="151">
        <v>224.48099999999999</v>
      </c>
      <c r="V37" s="151">
        <v>4</v>
      </c>
      <c r="W37" s="151">
        <v>0.59499999999999997</v>
      </c>
      <c r="X37" s="151">
        <v>15</v>
      </c>
      <c r="Y37" s="151">
        <v>448.6</v>
      </c>
      <c r="Z37" s="151">
        <v>5.3019999999999996</v>
      </c>
      <c r="AA37" s="151">
        <v>1</v>
      </c>
      <c r="AB37" s="151">
        <v>776.43299999999999</v>
      </c>
      <c r="AC37" s="151">
        <v>17.728000000000002</v>
      </c>
      <c r="AD37" s="151"/>
      <c r="AE37" s="151">
        <v>567.21500000000003</v>
      </c>
      <c r="AF37" s="151">
        <v>8.8819999999999997</v>
      </c>
      <c r="AG37" s="151">
        <v>576.09699999999998</v>
      </c>
      <c r="AH37" s="151"/>
      <c r="AI37" s="452">
        <v>140.44</v>
      </c>
      <c r="AJ37" s="452">
        <v>0.9</v>
      </c>
      <c r="AK37" s="453"/>
    </row>
    <row r="38" spans="1:37" ht="24.95" customHeight="1" x14ac:dyDescent="0.2">
      <c r="A38" s="150" t="s">
        <v>161</v>
      </c>
      <c r="B38" s="148">
        <v>1049.3456000000003</v>
      </c>
      <c r="C38" s="148">
        <v>3.9489999999999998</v>
      </c>
      <c r="D38" s="148">
        <v>2.7239999999999998</v>
      </c>
      <c r="E38" s="148">
        <v>211.44800000000004</v>
      </c>
      <c r="F38" s="148">
        <v>5.0990000000000002</v>
      </c>
      <c r="G38" s="148">
        <v>40.785000000000004</v>
      </c>
      <c r="H38" s="148">
        <v>29.495999999999999</v>
      </c>
      <c r="I38" s="148">
        <v>1.0840000000000001</v>
      </c>
      <c r="J38" s="148">
        <v>265.08899999999994</v>
      </c>
      <c r="K38" s="148">
        <v>3.5810000000000004</v>
      </c>
      <c r="L38" s="148">
        <v>9.4198999999999984</v>
      </c>
      <c r="M38" s="148">
        <v>12.062100000000001</v>
      </c>
      <c r="N38" s="148">
        <v>4.6909999999999998</v>
      </c>
      <c r="O38" s="148">
        <f t="shared" si="0"/>
        <v>96.294999999999987</v>
      </c>
      <c r="P38" s="148">
        <v>126.04899999999999</v>
      </c>
      <c r="Q38" s="148">
        <v>1469.9796000000001</v>
      </c>
      <c r="R38" s="152" t="s">
        <v>161</v>
      </c>
      <c r="S38" s="148">
        <v>7.7235000000000014</v>
      </c>
      <c r="T38" s="148">
        <v>0.46499999999999997</v>
      </c>
      <c r="U38" s="148">
        <v>10.925000000000001</v>
      </c>
      <c r="V38" s="148">
        <v>0.23500000000000001</v>
      </c>
      <c r="W38" s="148">
        <v>39.731000000000009</v>
      </c>
      <c r="X38" s="148">
        <v>2.6249999999999996</v>
      </c>
      <c r="Y38" s="148">
        <v>104.6645</v>
      </c>
      <c r="Z38" s="148">
        <v>5.8879999999999999</v>
      </c>
      <c r="AA38" s="148">
        <v>0.14599999999999999</v>
      </c>
      <c r="AB38" s="148">
        <v>172.40299999999996</v>
      </c>
      <c r="AC38" s="148">
        <v>16.882000000000001</v>
      </c>
      <c r="AD38" s="148">
        <v>31</v>
      </c>
      <c r="AE38" s="148">
        <v>10.28</v>
      </c>
      <c r="AF38" s="148">
        <v>7.2139999999999995</v>
      </c>
      <c r="AG38" s="148">
        <v>17.494</v>
      </c>
      <c r="AH38" s="148"/>
      <c r="AI38" s="454">
        <v>12.29</v>
      </c>
      <c r="AJ38" s="454">
        <v>0.8</v>
      </c>
      <c r="AK38" s="455"/>
    </row>
    <row r="39" spans="1:37" ht="24.95" customHeight="1" x14ac:dyDescent="0.2">
      <c r="A39" s="158" t="s">
        <v>177</v>
      </c>
      <c r="B39" s="159">
        <v>44111</v>
      </c>
      <c r="C39" s="159">
        <v>6161.4169999999986</v>
      </c>
      <c r="D39" s="159">
        <v>7317.9369999999999</v>
      </c>
      <c r="E39" s="159">
        <v>9185.4050000000025</v>
      </c>
      <c r="F39" s="159">
        <v>1208.0979999999997</v>
      </c>
      <c r="G39" s="159">
        <v>589.63999999999987</v>
      </c>
      <c r="H39" s="159">
        <v>31465.595999999994</v>
      </c>
      <c r="I39" s="159">
        <v>707.45999999999992</v>
      </c>
      <c r="J39" s="159">
        <v>25169.956999999999</v>
      </c>
      <c r="K39" s="159">
        <v>8250.9900000000016</v>
      </c>
      <c r="L39" s="159">
        <v>3853.3848999999991</v>
      </c>
      <c r="M39" s="159">
        <v>3247.5230999999999</v>
      </c>
      <c r="N39" s="159">
        <v>3019.4739999999997</v>
      </c>
      <c r="O39" s="321">
        <f t="shared" si="0"/>
        <v>5182.599000000002</v>
      </c>
      <c r="P39" s="159">
        <v>23553.971000000001</v>
      </c>
      <c r="Q39" s="159">
        <v>124300.00659999999</v>
      </c>
      <c r="R39" s="160" t="s">
        <v>193</v>
      </c>
      <c r="S39" s="159">
        <v>4768.6544999999996</v>
      </c>
      <c r="T39" s="159">
        <v>1089.3949999999998</v>
      </c>
      <c r="U39" s="159">
        <v>1746.0834000000002</v>
      </c>
      <c r="V39" s="159">
        <v>232.13000000000002</v>
      </c>
      <c r="W39" s="159">
        <v>10910.823999999999</v>
      </c>
      <c r="X39" s="159">
        <v>589.74800000000005</v>
      </c>
      <c r="Y39" s="159">
        <v>5799.0965000000006</v>
      </c>
      <c r="Z39" s="159">
        <v>285.49399999999997</v>
      </c>
      <c r="AA39" s="159">
        <v>174.94</v>
      </c>
      <c r="AB39" s="159">
        <v>25596.365400000002</v>
      </c>
      <c r="AC39" s="159">
        <v>5066.7659999999996</v>
      </c>
      <c r="AD39" s="159">
        <v>12819</v>
      </c>
      <c r="AE39" s="159">
        <v>749.75900000000001</v>
      </c>
      <c r="AF39" s="159">
        <v>59.945</v>
      </c>
      <c r="AG39" s="159">
        <v>809.70400000000006</v>
      </c>
      <c r="AH39" s="226" t="s">
        <v>223</v>
      </c>
      <c r="AI39" s="456">
        <v>566.66</v>
      </c>
      <c r="AJ39" s="456">
        <v>795.1</v>
      </c>
      <c r="AK39" s="457">
        <v>423</v>
      </c>
    </row>
    <row r="40" spans="1:37" ht="15" x14ac:dyDescent="0.2">
      <c r="A40" s="153"/>
      <c r="B40" s="353" t="s">
        <v>230</v>
      </c>
      <c r="C40" s="129"/>
      <c r="D40" s="129"/>
      <c r="E40" s="129"/>
      <c r="F40" s="129"/>
      <c r="G40" s="106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53" t="s">
        <v>230</v>
      </c>
      <c r="S40" s="129"/>
      <c r="T40" s="129"/>
      <c r="U40" s="129"/>
      <c r="V40" s="129"/>
      <c r="W40" s="129"/>
      <c r="X40" s="106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314"/>
    </row>
    <row r="41" spans="1:37" ht="12.75" thickBot="1" x14ac:dyDescent="0.2">
      <c r="A41" s="412"/>
      <c r="B41" s="413" t="s">
        <v>255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412" t="s">
        <v>255</v>
      </c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317"/>
    </row>
  </sheetData>
  <mergeCells count="6">
    <mergeCell ref="B6:Q6"/>
    <mergeCell ref="R2:AK2"/>
    <mergeCell ref="R3:AK3"/>
    <mergeCell ref="R6:AK6"/>
    <mergeCell ref="B2:Q2"/>
    <mergeCell ref="B3:Q3"/>
  </mergeCells>
  <pageMargins left="0.78740157480314965" right="0.39370078740157483" top="0.39370078740157483" bottom="0.74803149606299213" header="0.19685039370078741" footer="0.31496062992125984"/>
  <pageSetup paperSize="9" scale="53" orientation="landscape" r:id="rId1"/>
  <colBreaks count="1" manualBreakCount="1">
    <brk id="17" max="4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view="pageBreakPreview" zoomScale="118" zoomScaleSheetLayoutView="118" workbookViewId="0">
      <pane xSplit="1" topLeftCell="B1" activePane="topRight" state="frozen"/>
      <selection pane="topRight" activeCell="AE10" sqref="AE10"/>
    </sheetView>
  </sheetViews>
  <sheetFormatPr defaultColWidth="10.25" defaultRowHeight="12" x14ac:dyDescent="0.15"/>
  <cols>
    <col min="1" max="1" width="15" customWidth="1"/>
    <col min="2" max="14" width="10.125" customWidth="1"/>
    <col min="15" max="15" width="11.375" customWidth="1"/>
    <col min="16" max="17" width="10.125" customWidth="1"/>
    <col min="18" max="18" width="15.125" customWidth="1"/>
    <col min="19" max="33" width="10.125" customWidth="1"/>
    <col min="34" max="34" width="0" hidden="1" customWidth="1"/>
    <col min="37" max="37" width="10.25" customWidth="1"/>
  </cols>
  <sheetData>
    <row r="1" spans="1:36" ht="15.75" x14ac:dyDescent="0.25">
      <c r="A1" s="157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285"/>
      <c r="AI1" s="285"/>
      <c r="AJ1" s="305"/>
    </row>
    <row r="2" spans="1:36" ht="18" customHeight="1" x14ac:dyDescent="0.25">
      <c r="A2" s="529" t="s">
        <v>113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145"/>
      <c r="S2" s="524" t="s">
        <v>113</v>
      </c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225"/>
      <c r="AI2" s="225"/>
      <c r="AJ2" s="306"/>
    </row>
    <row r="3" spans="1:36" ht="18" customHeight="1" x14ac:dyDescent="0.25">
      <c r="A3" s="530" t="s">
        <v>107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145"/>
      <c r="S3" s="474" t="s">
        <v>107</v>
      </c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225"/>
      <c r="AI3" s="225"/>
      <c r="AJ3" s="306"/>
    </row>
    <row r="4" spans="1:36" ht="18" customHeight="1" x14ac:dyDescent="0.25">
      <c r="A4" s="531" t="s">
        <v>235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145"/>
      <c r="S4" s="532" t="s">
        <v>235</v>
      </c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2"/>
      <c r="AH4" s="225"/>
      <c r="AI4" s="225"/>
      <c r="AJ4" s="306"/>
    </row>
    <row r="5" spans="1:36" ht="18" customHeight="1" x14ac:dyDescent="0.25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225"/>
      <c r="AI5" s="225"/>
      <c r="AJ5" s="306"/>
    </row>
    <row r="6" spans="1:36" ht="15.75" x14ac:dyDescent="0.25">
      <c r="A6" s="144"/>
      <c r="B6" s="523" t="s">
        <v>167</v>
      </c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7" t="s">
        <v>167</v>
      </c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7"/>
      <c r="AD6" s="527"/>
      <c r="AE6" s="527"/>
      <c r="AF6" s="527"/>
      <c r="AG6" s="527"/>
      <c r="AH6" s="527"/>
      <c r="AI6" s="527"/>
      <c r="AJ6" s="528"/>
    </row>
    <row r="7" spans="1:36" ht="27" customHeight="1" x14ac:dyDescent="0.2">
      <c r="A7" s="146" t="s">
        <v>153</v>
      </c>
      <c r="B7" s="140" t="s">
        <v>32</v>
      </c>
      <c r="C7" s="140" t="s">
        <v>33</v>
      </c>
      <c r="D7" s="140" t="s">
        <v>168</v>
      </c>
      <c r="E7" s="140" t="s">
        <v>35</v>
      </c>
      <c r="F7" s="140" t="s">
        <v>36</v>
      </c>
      <c r="G7" s="140" t="s">
        <v>195</v>
      </c>
      <c r="H7" s="140" t="s">
        <v>38</v>
      </c>
      <c r="I7" s="140" t="s">
        <v>39</v>
      </c>
      <c r="J7" s="140" t="s">
        <v>151</v>
      </c>
      <c r="K7" s="140" t="s">
        <v>40</v>
      </c>
      <c r="L7" s="140" t="s">
        <v>41</v>
      </c>
      <c r="M7" s="140" t="s">
        <v>169</v>
      </c>
      <c r="N7" s="140" t="s">
        <v>170</v>
      </c>
      <c r="O7" s="140" t="s">
        <v>194</v>
      </c>
      <c r="P7" s="140" t="s">
        <v>42</v>
      </c>
      <c r="Q7" s="140" t="s">
        <v>152</v>
      </c>
      <c r="R7" s="140" t="s">
        <v>153</v>
      </c>
      <c r="S7" s="140" t="s">
        <v>178</v>
      </c>
      <c r="T7" s="140" t="s">
        <v>179</v>
      </c>
      <c r="U7" s="140" t="s">
        <v>180</v>
      </c>
      <c r="V7" s="140" t="s">
        <v>181</v>
      </c>
      <c r="W7" s="140" t="s">
        <v>182</v>
      </c>
      <c r="X7" s="140" t="s">
        <v>183</v>
      </c>
      <c r="Y7" s="140" t="s">
        <v>184</v>
      </c>
      <c r="Z7" s="140" t="s">
        <v>185</v>
      </c>
      <c r="AA7" s="140" t="s">
        <v>186</v>
      </c>
      <c r="AB7" s="141" t="s">
        <v>187</v>
      </c>
      <c r="AC7" s="140" t="s">
        <v>188</v>
      </c>
      <c r="AD7" s="140" t="s">
        <v>189</v>
      </c>
      <c r="AE7" s="140" t="s">
        <v>190</v>
      </c>
      <c r="AF7" s="140" t="s">
        <v>191</v>
      </c>
      <c r="AG7" s="222" t="s">
        <v>192</v>
      </c>
      <c r="AH7" s="141" t="s">
        <v>22</v>
      </c>
      <c r="AI7" s="222" t="s">
        <v>245</v>
      </c>
      <c r="AJ7" s="414" t="s">
        <v>254</v>
      </c>
    </row>
    <row r="8" spans="1:36" ht="14.25" x14ac:dyDescent="0.2">
      <c r="A8" s="146"/>
      <c r="B8" s="140" t="s">
        <v>1</v>
      </c>
      <c r="C8" s="140" t="s">
        <v>1</v>
      </c>
      <c r="D8" s="140" t="s">
        <v>149</v>
      </c>
      <c r="E8" s="140" t="s">
        <v>1</v>
      </c>
      <c r="F8" s="140" t="s">
        <v>149</v>
      </c>
      <c r="G8" s="140" t="s">
        <v>149</v>
      </c>
      <c r="H8" s="140" t="s">
        <v>150</v>
      </c>
      <c r="I8" s="140" t="s">
        <v>150</v>
      </c>
      <c r="J8" s="140" t="s">
        <v>1</v>
      </c>
      <c r="K8" s="140" t="s">
        <v>150</v>
      </c>
      <c r="L8" s="140" t="s">
        <v>149</v>
      </c>
      <c r="M8" s="140" t="s">
        <v>1</v>
      </c>
      <c r="N8" s="140" t="s">
        <v>1</v>
      </c>
      <c r="O8" s="140" t="s">
        <v>1</v>
      </c>
      <c r="P8" s="140" t="s">
        <v>1</v>
      </c>
      <c r="Q8" s="140" t="s">
        <v>1</v>
      </c>
      <c r="R8" s="140"/>
      <c r="S8" s="140" t="s">
        <v>1</v>
      </c>
      <c r="T8" s="140" t="s">
        <v>149</v>
      </c>
      <c r="U8" s="140" t="s">
        <v>149</v>
      </c>
      <c r="V8" s="140" t="s">
        <v>149</v>
      </c>
      <c r="W8" s="140" t="s">
        <v>149</v>
      </c>
      <c r="X8" s="140" t="s">
        <v>1</v>
      </c>
      <c r="Y8" s="140" t="s">
        <v>150</v>
      </c>
      <c r="Z8" s="140" t="s">
        <v>150</v>
      </c>
      <c r="AA8" s="140" t="s">
        <v>150</v>
      </c>
      <c r="AB8" s="140" t="s">
        <v>1</v>
      </c>
      <c r="AC8" s="140"/>
      <c r="AD8" s="140"/>
      <c r="AE8" s="140"/>
      <c r="AF8" s="140"/>
      <c r="AG8" s="223"/>
      <c r="AH8" s="140"/>
      <c r="AI8" s="322"/>
      <c r="AJ8" s="415"/>
    </row>
    <row r="9" spans="1:36" ht="14.25" x14ac:dyDescent="0.2">
      <c r="A9" s="161">
        <v>1</v>
      </c>
      <c r="B9" s="162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62">
        <v>11</v>
      </c>
      <c r="L9" s="162">
        <v>12</v>
      </c>
      <c r="M9" s="162">
        <v>13</v>
      </c>
      <c r="N9" s="162">
        <v>14</v>
      </c>
      <c r="O9" s="162">
        <v>15</v>
      </c>
      <c r="P9" s="162">
        <v>16</v>
      </c>
      <c r="Q9" s="162">
        <v>17</v>
      </c>
      <c r="R9" s="162">
        <v>1</v>
      </c>
      <c r="S9" s="162">
        <v>18</v>
      </c>
      <c r="T9" s="162">
        <v>19</v>
      </c>
      <c r="U9" s="162">
        <v>20</v>
      </c>
      <c r="V9" s="162">
        <v>21</v>
      </c>
      <c r="W9" s="162">
        <v>22</v>
      </c>
      <c r="X9" s="162">
        <v>23</v>
      </c>
      <c r="Y9" s="162">
        <v>24</v>
      </c>
      <c r="Z9" s="162">
        <v>25</v>
      </c>
      <c r="AA9" s="162">
        <v>26</v>
      </c>
      <c r="AB9" s="162">
        <v>27</v>
      </c>
      <c r="AC9" s="162">
        <v>28</v>
      </c>
      <c r="AD9" s="162">
        <v>29</v>
      </c>
      <c r="AE9" s="162">
        <v>30</v>
      </c>
      <c r="AF9" s="162">
        <v>31</v>
      </c>
      <c r="AG9" s="224">
        <v>32</v>
      </c>
      <c r="AH9" s="162">
        <v>33</v>
      </c>
      <c r="AI9" s="224">
        <v>33</v>
      </c>
      <c r="AJ9" s="416">
        <v>34</v>
      </c>
    </row>
    <row r="10" spans="1:36" ht="24.95" customHeight="1" x14ac:dyDescent="0.2">
      <c r="A10" s="147" t="s">
        <v>95</v>
      </c>
      <c r="B10" s="148">
        <v>2161</v>
      </c>
      <c r="C10" s="148">
        <v>174</v>
      </c>
      <c r="D10" s="148">
        <v>37</v>
      </c>
      <c r="E10" s="148">
        <v>233</v>
      </c>
      <c r="F10" s="148">
        <v>31</v>
      </c>
      <c r="G10" s="148">
        <v>51</v>
      </c>
      <c r="H10" s="148"/>
      <c r="I10" s="148"/>
      <c r="J10" s="148">
        <v>526</v>
      </c>
      <c r="K10" s="148">
        <v>471</v>
      </c>
      <c r="L10" s="148">
        <v>220</v>
      </c>
      <c r="M10" s="148">
        <v>456</v>
      </c>
      <c r="N10" s="148">
        <v>212</v>
      </c>
      <c r="O10" s="148">
        <f>P10-SUM(K10:N10)</f>
        <v>92</v>
      </c>
      <c r="P10" s="148">
        <v>1451</v>
      </c>
      <c r="Q10" s="148">
        <v>4138</v>
      </c>
      <c r="R10" s="149" t="s">
        <v>233</v>
      </c>
      <c r="S10" s="148">
        <v>775</v>
      </c>
      <c r="T10" s="148">
        <v>51</v>
      </c>
      <c r="U10" s="148">
        <v>53</v>
      </c>
      <c r="V10" s="148">
        <v>7</v>
      </c>
      <c r="W10" s="148">
        <v>1</v>
      </c>
      <c r="X10" s="148">
        <v>26</v>
      </c>
      <c r="Y10" s="148">
        <v>1</v>
      </c>
      <c r="Z10" s="148"/>
      <c r="AA10" s="148"/>
      <c r="AB10" s="148">
        <v>914</v>
      </c>
      <c r="AC10" s="148">
        <v>122</v>
      </c>
      <c r="AD10" s="148">
        <v>666</v>
      </c>
      <c r="AE10" s="148"/>
      <c r="AF10" s="148">
        <v>5</v>
      </c>
      <c r="AG10" s="148">
        <v>5</v>
      </c>
      <c r="AH10" s="148">
        <v>65</v>
      </c>
      <c r="AI10" s="454"/>
      <c r="AJ10" s="455">
        <v>67</v>
      </c>
    </row>
    <row r="11" spans="1:36" ht="24.95" customHeight="1" x14ac:dyDescent="0.2">
      <c r="A11" s="150" t="s">
        <v>171</v>
      </c>
      <c r="B11" s="151">
        <v>2468</v>
      </c>
      <c r="C11" s="151"/>
      <c r="D11" s="151"/>
      <c r="E11" s="151">
        <v>25</v>
      </c>
      <c r="F11" s="151"/>
      <c r="G11" s="151">
        <v>5</v>
      </c>
      <c r="H11" s="151">
        <v>30</v>
      </c>
      <c r="I11" s="151"/>
      <c r="J11" s="151">
        <v>30</v>
      </c>
      <c r="K11" s="151"/>
      <c r="L11" s="151">
        <v>6</v>
      </c>
      <c r="M11" s="151">
        <v>60</v>
      </c>
      <c r="N11" s="151">
        <v>14</v>
      </c>
      <c r="O11" s="151">
        <f t="shared" ref="O11:O32" si="0">P11-SUM(K11:N11)</f>
        <v>75</v>
      </c>
      <c r="P11" s="151">
        <v>155</v>
      </c>
      <c r="Q11" s="151">
        <v>2683</v>
      </c>
      <c r="R11" s="152" t="s">
        <v>171</v>
      </c>
      <c r="S11" s="151"/>
      <c r="T11" s="151">
        <v>1</v>
      </c>
      <c r="U11" s="151">
        <v>12</v>
      </c>
      <c r="V11" s="151">
        <v>7</v>
      </c>
      <c r="W11" s="151"/>
      <c r="X11" s="151"/>
      <c r="Y11" s="151">
        <v>280</v>
      </c>
      <c r="Z11" s="151">
        <v>6</v>
      </c>
      <c r="AA11" s="151"/>
      <c r="AB11" s="151">
        <v>306</v>
      </c>
      <c r="AC11" s="151">
        <v>29</v>
      </c>
      <c r="AD11" s="151"/>
      <c r="AE11" s="151">
        <v>72</v>
      </c>
      <c r="AF11" s="151">
        <v>4</v>
      </c>
      <c r="AG11" s="151">
        <v>76</v>
      </c>
      <c r="AH11" s="151"/>
      <c r="AI11" s="452">
        <v>307.08</v>
      </c>
      <c r="AJ11" s="453"/>
    </row>
    <row r="12" spans="1:36" ht="24.95" customHeight="1" x14ac:dyDescent="0.2">
      <c r="A12" s="150" t="s">
        <v>172</v>
      </c>
      <c r="B12" s="148">
        <v>3214.5819999999999</v>
      </c>
      <c r="C12" s="148">
        <v>1.633</v>
      </c>
      <c r="D12" s="148">
        <v>3.37</v>
      </c>
      <c r="E12" s="148">
        <v>701.66700000000003</v>
      </c>
      <c r="F12" s="148">
        <v>6.89</v>
      </c>
      <c r="G12" s="148">
        <v>2.68</v>
      </c>
      <c r="H12" s="148">
        <v>2155.634</v>
      </c>
      <c r="I12" s="148">
        <v>10.913</v>
      </c>
      <c r="J12" s="148">
        <v>727.15300000000002</v>
      </c>
      <c r="K12" s="148">
        <v>60.933</v>
      </c>
      <c r="L12" s="148">
        <v>21.277000000000001</v>
      </c>
      <c r="M12" s="148">
        <v>15.095000000000001</v>
      </c>
      <c r="N12" s="148">
        <v>160.84199999999998</v>
      </c>
      <c r="O12" s="148">
        <f t="shared" si="0"/>
        <v>248.06499999999994</v>
      </c>
      <c r="P12" s="148">
        <v>506.21199999999993</v>
      </c>
      <c r="Q12" s="148">
        <v>6603.5810000000001</v>
      </c>
      <c r="R12" s="152" t="s">
        <v>172</v>
      </c>
      <c r="S12" s="148">
        <v>0.74299999999999999</v>
      </c>
      <c r="T12" s="148">
        <v>0.15</v>
      </c>
      <c r="U12" s="148">
        <v>2.9319999999999999</v>
      </c>
      <c r="V12" s="148"/>
      <c r="W12" s="148"/>
      <c r="X12" s="148">
        <v>12.190000000000001</v>
      </c>
      <c r="Y12" s="148">
        <v>85.504999999999995</v>
      </c>
      <c r="Z12" s="148">
        <v>17.539000000000001</v>
      </c>
      <c r="AA12" s="148">
        <v>0.11</v>
      </c>
      <c r="AB12" s="148">
        <v>119.169</v>
      </c>
      <c r="AC12" s="148">
        <v>248.64500000000001</v>
      </c>
      <c r="AD12" s="148"/>
      <c r="AE12" s="148">
        <v>96.81</v>
      </c>
      <c r="AF12" s="148">
        <v>17.5</v>
      </c>
      <c r="AG12" s="148">
        <v>114.31</v>
      </c>
      <c r="AH12" s="148"/>
      <c r="AI12" s="454"/>
      <c r="AJ12" s="455"/>
    </row>
    <row r="13" spans="1:36" ht="24.95" customHeight="1" x14ac:dyDescent="0.2">
      <c r="A13" s="150" t="s">
        <v>98</v>
      </c>
      <c r="B13" s="151">
        <v>3816</v>
      </c>
      <c r="C13" s="151">
        <v>5.0999999999999996</v>
      </c>
      <c r="D13" s="151">
        <v>0</v>
      </c>
      <c r="E13" s="151">
        <v>114.5</v>
      </c>
      <c r="F13" s="151">
        <v>6.9</v>
      </c>
      <c r="G13" s="151">
        <v>94.8</v>
      </c>
      <c r="H13" s="151">
        <v>108.2</v>
      </c>
      <c r="I13" s="151">
        <v>2.4</v>
      </c>
      <c r="J13" s="151">
        <v>223.70000000000002</v>
      </c>
      <c r="K13" s="151">
        <v>303.2</v>
      </c>
      <c r="L13" s="151">
        <v>64.400000000000006</v>
      </c>
      <c r="M13" s="151">
        <v>101.39999999999999</v>
      </c>
      <c r="N13" s="151">
        <v>15.8</v>
      </c>
      <c r="O13" s="151">
        <f t="shared" si="0"/>
        <v>355.99999999999994</v>
      </c>
      <c r="P13" s="151">
        <v>840.8</v>
      </c>
      <c r="Q13" s="151">
        <v>4988.7</v>
      </c>
      <c r="R13" s="152" t="s">
        <v>98</v>
      </c>
      <c r="S13" s="151">
        <v>27.3</v>
      </c>
      <c r="T13" s="151"/>
      <c r="U13" s="151">
        <v>18.899999999999999</v>
      </c>
      <c r="V13" s="151">
        <v>61.4</v>
      </c>
      <c r="W13" s="151">
        <v>119.7</v>
      </c>
      <c r="X13" s="151">
        <v>0.4</v>
      </c>
      <c r="Y13" s="151">
        <v>43.1</v>
      </c>
      <c r="Z13" s="151">
        <v>27.1</v>
      </c>
      <c r="AA13" s="151">
        <v>1</v>
      </c>
      <c r="AB13" s="151">
        <v>298.90000000000003</v>
      </c>
      <c r="AC13" s="151">
        <v>25.9</v>
      </c>
      <c r="AD13" s="151"/>
      <c r="AE13" s="151"/>
      <c r="AF13" s="151">
        <v>1.2</v>
      </c>
      <c r="AG13" s="151">
        <v>1.2</v>
      </c>
      <c r="AH13" s="151"/>
      <c r="AI13" s="452"/>
      <c r="AJ13" s="453"/>
    </row>
    <row r="14" spans="1:36" ht="24.95" customHeight="1" x14ac:dyDescent="0.2">
      <c r="A14" s="150" t="s">
        <v>154</v>
      </c>
      <c r="B14" s="148">
        <v>763</v>
      </c>
      <c r="C14" s="148">
        <v>104</v>
      </c>
      <c r="D14" s="148">
        <v>394</v>
      </c>
      <c r="E14" s="148">
        <v>387</v>
      </c>
      <c r="F14" s="148">
        <v>19</v>
      </c>
      <c r="G14" s="148">
        <v>43.6</v>
      </c>
      <c r="H14" s="148">
        <v>851</v>
      </c>
      <c r="I14" s="148"/>
      <c r="J14" s="148">
        <v>947.6</v>
      </c>
      <c r="K14" s="148">
        <v>115</v>
      </c>
      <c r="L14" s="148">
        <v>227</v>
      </c>
      <c r="M14" s="148">
        <v>72</v>
      </c>
      <c r="N14" s="148">
        <v>138</v>
      </c>
      <c r="O14" s="148">
        <f t="shared" si="0"/>
        <v>46.299999999999955</v>
      </c>
      <c r="P14" s="148">
        <v>598.29999999999995</v>
      </c>
      <c r="Q14" s="148">
        <v>3159.8999999999996</v>
      </c>
      <c r="R14" s="152" t="s">
        <v>154</v>
      </c>
      <c r="S14" s="148">
        <v>1414</v>
      </c>
      <c r="T14" s="148">
        <v>702</v>
      </c>
      <c r="U14" s="148">
        <v>166</v>
      </c>
      <c r="V14" s="148">
        <v>6</v>
      </c>
      <c r="W14" s="148">
        <v>80.2</v>
      </c>
      <c r="X14" s="148">
        <v>0.4</v>
      </c>
      <c r="Y14" s="148">
        <v>190</v>
      </c>
      <c r="Z14" s="148"/>
      <c r="AA14" s="148"/>
      <c r="AB14" s="148">
        <v>2558.6</v>
      </c>
      <c r="AC14" s="148">
        <v>183</v>
      </c>
      <c r="AD14" s="148">
        <v>2719</v>
      </c>
      <c r="AE14" s="148"/>
      <c r="AF14" s="148"/>
      <c r="AG14" s="148"/>
      <c r="AH14" s="148"/>
      <c r="AI14" s="454"/>
      <c r="AJ14" s="455"/>
    </row>
    <row r="15" spans="1:36" ht="24.95" customHeight="1" x14ac:dyDescent="0.2">
      <c r="A15" s="150" t="s">
        <v>162</v>
      </c>
      <c r="B15" s="151">
        <v>1354</v>
      </c>
      <c r="C15" s="151">
        <v>53</v>
      </c>
      <c r="D15" s="151">
        <v>370</v>
      </c>
      <c r="E15" s="151">
        <v>6</v>
      </c>
      <c r="F15" s="151"/>
      <c r="G15" s="151"/>
      <c r="H15" s="151">
        <v>2576</v>
      </c>
      <c r="I15" s="151">
        <v>41</v>
      </c>
      <c r="J15" s="151">
        <v>470</v>
      </c>
      <c r="K15" s="151">
        <v>42</v>
      </c>
      <c r="L15" s="151">
        <v>5</v>
      </c>
      <c r="M15" s="151">
        <v>1.5</v>
      </c>
      <c r="N15" s="151">
        <v>9.4</v>
      </c>
      <c r="O15" s="151">
        <f t="shared" si="0"/>
        <v>11.699999999999996</v>
      </c>
      <c r="P15" s="151">
        <v>69.599999999999994</v>
      </c>
      <c r="Q15" s="151">
        <v>4469.6000000000004</v>
      </c>
      <c r="R15" s="152" t="s">
        <v>162</v>
      </c>
      <c r="S15" s="151">
        <v>4.5999999999999996</v>
      </c>
      <c r="T15" s="151">
        <v>0.2</v>
      </c>
      <c r="U15" s="151">
        <v>3.4</v>
      </c>
      <c r="V15" s="151"/>
      <c r="W15" s="151"/>
      <c r="X15" s="151">
        <v>15</v>
      </c>
      <c r="Y15" s="151">
        <v>505</v>
      </c>
      <c r="Z15" s="151"/>
      <c r="AA15" s="151"/>
      <c r="AB15" s="151">
        <v>528.20000000000005</v>
      </c>
      <c r="AC15" s="151">
        <v>93</v>
      </c>
      <c r="AD15" s="151">
        <v>603</v>
      </c>
      <c r="AE15" s="151"/>
      <c r="AF15" s="151"/>
      <c r="AG15" s="151"/>
      <c r="AH15" s="151"/>
      <c r="AI15" s="452"/>
      <c r="AJ15" s="453"/>
    </row>
    <row r="16" spans="1:36" ht="24.95" customHeight="1" x14ac:dyDescent="0.2">
      <c r="A16" s="150" t="s">
        <v>155</v>
      </c>
      <c r="B16" s="148">
        <v>75.099999999999994</v>
      </c>
      <c r="C16" s="148"/>
      <c r="D16" s="148">
        <v>0.84199999999999997</v>
      </c>
      <c r="E16" s="148">
        <v>295.61200000000002</v>
      </c>
      <c r="F16" s="148">
        <v>2.0249999999999999</v>
      </c>
      <c r="G16" s="148">
        <v>4.6859999999999999</v>
      </c>
      <c r="H16" s="148">
        <v>345.07</v>
      </c>
      <c r="I16" s="148">
        <v>19.222000000000001</v>
      </c>
      <c r="J16" s="148">
        <v>322.38699999999994</v>
      </c>
      <c r="K16" s="148">
        <v>0.43</v>
      </c>
      <c r="L16" s="148">
        <v>8.2000000000000003E-2</v>
      </c>
      <c r="M16" s="148">
        <v>8.6999999999999993</v>
      </c>
      <c r="N16" s="148">
        <v>0.34</v>
      </c>
      <c r="O16" s="148">
        <f t="shared" si="0"/>
        <v>20.195</v>
      </c>
      <c r="P16" s="148">
        <v>29.747</v>
      </c>
      <c r="Q16" s="148">
        <v>772.30399999999986</v>
      </c>
      <c r="R16" s="152" t="s">
        <v>155</v>
      </c>
      <c r="S16" s="148">
        <v>6.2E-2</v>
      </c>
      <c r="T16" s="148"/>
      <c r="U16" s="148">
        <v>1.85</v>
      </c>
      <c r="V16" s="148"/>
      <c r="W16" s="148">
        <v>0.621</v>
      </c>
      <c r="X16" s="148"/>
      <c r="Y16" s="148">
        <v>7.9560000000000004</v>
      </c>
      <c r="Z16" s="148">
        <v>1.173</v>
      </c>
      <c r="AA16" s="148"/>
      <c r="AB16" s="148">
        <v>11.662000000000003</v>
      </c>
      <c r="AC16" s="148">
        <v>1.56</v>
      </c>
      <c r="AD16" s="148"/>
      <c r="AE16" s="148"/>
      <c r="AF16" s="148"/>
      <c r="AG16" s="148"/>
      <c r="AH16" s="148"/>
      <c r="AI16" s="454"/>
      <c r="AJ16" s="455"/>
    </row>
    <row r="17" spans="1:36" ht="24.95" customHeight="1" x14ac:dyDescent="0.2">
      <c r="A17" s="150" t="s">
        <v>163</v>
      </c>
      <c r="B17" s="151">
        <v>267.98</v>
      </c>
      <c r="C17" s="151">
        <v>0.06</v>
      </c>
      <c r="D17" s="151">
        <v>16.62</v>
      </c>
      <c r="E17" s="151">
        <v>306.07</v>
      </c>
      <c r="F17" s="151">
        <v>8.8239999999999998</v>
      </c>
      <c r="G17" s="151">
        <v>4.71</v>
      </c>
      <c r="H17" s="151">
        <v>320.94</v>
      </c>
      <c r="I17" s="151">
        <v>6.74</v>
      </c>
      <c r="J17" s="151">
        <v>343.024</v>
      </c>
      <c r="K17" s="151">
        <v>0.16600000000000001</v>
      </c>
      <c r="L17" s="151"/>
      <c r="M17" s="151">
        <v>0</v>
      </c>
      <c r="N17" s="151">
        <v>1.46</v>
      </c>
      <c r="O17" s="151">
        <f t="shared" si="0"/>
        <v>21.62</v>
      </c>
      <c r="P17" s="151">
        <v>23.246000000000002</v>
      </c>
      <c r="Q17" s="151">
        <v>955.19</v>
      </c>
      <c r="R17" s="152" t="s">
        <v>163</v>
      </c>
      <c r="S17" s="151">
        <v>0.02</v>
      </c>
      <c r="T17" s="151"/>
      <c r="U17" s="151">
        <v>3.7989999999999999</v>
      </c>
      <c r="V17" s="151">
        <v>0.39</v>
      </c>
      <c r="W17" s="151"/>
      <c r="X17" s="151">
        <v>0</v>
      </c>
      <c r="Y17" s="151">
        <v>55.21</v>
      </c>
      <c r="Z17" s="151">
        <v>0.3</v>
      </c>
      <c r="AA17" s="151"/>
      <c r="AB17" s="151">
        <v>59.718999999999994</v>
      </c>
      <c r="AC17" s="151">
        <v>1.4</v>
      </c>
      <c r="AD17" s="151"/>
      <c r="AE17" s="151"/>
      <c r="AF17" s="151"/>
      <c r="AG17" s="151"/>
      <c r="AH17" s="151"/>
      <c r="AI17" s="452"/>
      <c r="AJ17" s="453"/>
    </row>
    <row r="18" spans="1:36" ht="24.95" customHeight="1" x14ac:dyDescent="0.2">
      <c r="A18" s="150" t="s">
        <v>97</v>
      </c>
      <c r="B18" s="148">
        <v>1588.8789999999999</v>
      </c>
      <c r="C18" s="148">
        <v>2.1080000000000001</v>
      </c>
      <c r="D18" s="148">
        <v>0.216</v>
      </c>
      <c r="E18" s="148">
        <v>288.04699999999997</v>
      </c>
      <c r="F18" s="148">
        <v>12.853</v>
      </c>
      <c r="G18" s="148"/>
      <c r="H18" s="148">
        <v>161.11000000000001</v>
      </c>
      <c r="I18" s="148"/>
      <c r="J18" s="148">
        <v>303.22399999999999</v>
      </c>
      <c r="K18" s="148">
        <v>164.22399999999999</v>
      </c>
      <c r="L18" s="148">
        <v>193.68</v>
      </c>
      <c r="M18" s="148">
        <v>94.876000000000005</v>
      </c>
      <c r="N18" s="148">
        <v>24.884</v>
      </c>
      <c r="O18" s="148">
        <f t="shared" si="0"/>
        <v>117.16600000000005</v>
      </c>
      <c r="P18" s="148">
        <v>594.83000000000004</v>
      </c>
      <c r="Q18" s="148">
        <v>2648.0430000000001</v>
      </c>
      <c r="R18" s="152" t="s">
        <v>97</v>
      </c>
      <c r="S18" s="148">
        <v>24.472999999999999</v>
      </c>
      <c r="T18" s="148"/>
      <c r="U18" s="148">
        <v>5.6059999999999999</v>
      </c>
      <c r="V18" s="148">
        <v>2.3199999999999998</v>
      </c>
      <c r="W18" s="148">
        <v>0.45900000000000002</v>
      </c>
      <c r="X18" s="148">
        <v>1.0429999999999999</v>
      </c>
      <c r="Y18" s="148">
        <v>202.13</v>
      </c>
      <c r="Z18" s="148">
        <v>23.56</v>
      </c>
      <c r="AA18" s="148"/>
      <c r="AB18" s="148">
        <v>259.59100000000001</v>
      </c>
      <c r="AC18" s="148">
        <v>10.199999999999999</v>
      </c>
      <c r="AD18" s="148"/>
      <c r="AE18" s="148"/>
      <c r="AF18" s="148"/>
      <c r="AG18" s="148">
        <v>0</v>
      </c>
      <c r="AH18" s="148"/>
      <c r="AI18" s="454"/>
      <c r="AJ18" s="455"/>
    </row>
    <row r="19" spans="1:36" ht="24.95" customHeight="1" x14ac:dyDescent="0.2">
      <c r="A19" s="150" t="s">
        <v>156</v>
      </c>
      <c r="B19" s="151">
        <v>1061</v>
      </c>
      <c r="C19" s="151">
        <v>1089</v>
      </c>
      <c r="D19" s="151">
        <v>168</v>
      </c>
      <c r="E19" s="151">
        <v>1179</v>
      </c>
      <c r="F19" s="151">
        <v>681</v>
      </c>
      <c r="G19" s="151">
        <v>28</v>
      </c>
      <c r="H19" s="151">
        <v>171</v>
      </c>
      <c r="I19" s="151"/>
      <c r="J19" s="151">
        <v>3145</v>
      </c>
      <c r="K19" s="151">
        <v>1372</v>
      </c>
      <c r="L19" s="151">
        <v>648</v>
      </c>
      <c r="M19" s="151">
        <v>89</v>
      </c>
      <c r="N19" s="151">
        <v>357</v>
      </c>
      <c r="O19" s="151">
        <f t="shared" si="0"/>
        <v>314</v>
      </c>
      <c r="P19" s="151">
        <v>2780</v>
      </c>
      <c r="Q19" s="151">
        <v>7157</v>
      </c>
      <c r="R19" s="152" t="s">
        <v>156</v>
      </c>
      <c r="S19" s="151">
        <v>591</v>
      </c>
      <c r="T19" s="151">
        <v>9</v>
      </c>
      <c r="U19" s="151">
        <v>50</v>
      </c>
      <c r="V19" s="151">
        <v>6</v>
      </c>
      <c r="W19" s="151">
        <v>242</v>
      </c>
      <c r="X19" s="151">
        <v>328</v>
      </c>
      <c r="Y19" s="151">
        <v>2</v>
      </c>
      <c r="Z19" s="151">
        <v>49</v>
      </c>
      <c r="AA19" s="151">
        <v>54</v>
      </c>
      <c r="AB19" s="151">
        <v>1331</v>
      </c>
      <c r="AC19" s="151">
        <v>450</v>
      </c>
      <c r="AD19" s="151">
        <v>633</v>
      </c>
      <c r="AE19" s="151"/>
      <c r="AF19" s="151"/>
      <c r="AG19" s="151">
        <v>0</v>
      </c>
      <c r="AH19" s="151">
        <v>230</v>
      </c>
      <c r="AI19" s="452">
        <v>2.2200000000000002</v>
      </c>
      <c r="AJ19" s="453">
        <v>235</v>
      </c>
    </row>
    <row r="20" spans="1:36" ht="24.95" customHeight="1" x14ac:dyDescent="0.2">
      <c r="A20" s="150" t="s">
        <v>173</v>
      </c>
      <c r="B20" s="148">
        <v>196.87</v>
      </c>
      <c r="C20" s="148">
        <v>0.16700000000000001</v>
      </c>
      <c r="D20" s="148"/>
      <c r="E20" s="148">
        <v>5.9200000000000003E-2</v>
      </c>
      <c r="F20" s="148">
        <v>6.5299999999999997E-2</v>
      </c>
      <c r="G20" s="148">
        <v>1.35E-2</v>
      </c>
      <c r="H20" s="148">
        <v>2E-3</v>
      </c>
      <c r="I20" s="148"/>
      <c r="J20" s="148">
        <v>0.30500000000000005</v>
      </c>
      <c r="K20" s="148">
        <v>1.0165</v>
      </c>
      <c r="L20" s="148">
        <v>0.224</v>
      </c>
      <c r="M20" s="148">
        <v>0</v>
      </c>
      <c r="N20" s="148">
        <v>0</v>
      </c>
      <c r="O20" s="148">
        <f t="shared" si="0"/>
        <v>0.29390000000000005</v>
      </c>
      <c r="P20" s="148">
        <v>1.5344</v>
      </c>
      <c r="Q20" s="148">
        <v>198.7114</v>
      </c>
      <c r="R20" s="152" t="s">
        <v>157</v>
      </c>
      <c r="S20" s="148">
        <v>0.41869999999999996</v>
      </c>
      <c r="T20" s="148"/>
      <c r="U20" s="148">
        <v>0.10780000000000001</v>
      </c>
      <c r="V20" s="148"/>
      <c r="W20" s="148">
        <v>1E-3</v>
      </c>
      <c r="X20" s="148"/>
      <c r="Y20" s="148"/>
      <c r="Z20" s="148"/>
      <c r="AA20" s="148"/>
      <c r="AB20" s="148">
        <v>0.52749999999999997</v>
      </c>
      <c r="AC20" s="148">
        <v>1.3615999999999999</v>
      </c>
      <c r="AD20" s="148"/>
      <c r="AE20" s="148"/>
      <c r="AF20" s="148"/>
      <c r="AG20" s="148"/>
      <c r="AH20" s="148">
        <v>85</v>
      </c>
      <c r="AI20" s="454">
        <v>35.01</v>
      </c>
      <c r="AJ20" s="455">
        <v>86</v>
      </c>
    </row>
    <row r="21" spans="1:36" ht="24.95" customHeight="1" x14ac:dyDescent="0.2">
      <c r="A21" s="150" t="s">
        <v>164</v>
      </c>
      <c r="B21" s="151">
        <v>2024</v>
      </c>
      <c r="C21" s="151">
        <v>205</v>
      </c>
      <c r="D21" s="151">
        <v>267</v>
      </c>
      <c r="E21" s="151">
        <v>1098</v>
      </c>
      <c r="F21" s="151">
        <v>130</v>
      </c>
      <c r="G21" s="151">
        <v>123</v>
      </c>
      <c r="H21" s="151">
        <v>5911</v>
      </c>
      <c r="I21" s="151">
        <v>97</v>
      </c>
      <c r="J21" s="151">
        <v>1920</v>
      </c>
      <c r="K21" s="151">
        <v>3017</v>
      </c>
      <c r="L21" s="151">
        <v>579</v>
      </c>
      <c r="M21" s="151">
        <v>935</v>
      </c>
      <c r="N21" s="151">
        <v>295</v>
      </c>
      <c r="O21" s="151">
        <f t="shared" si="0"/>
        <v>936.19999999999982</v>
      </c>
      <c r="P21" s="151">
        <v>5762.2</v>
      </c>
      <c r="Q21" s="151">
        <v>15617.2</v>
      </c>
      <c r="R21" s="152" t="s">
        <v>164</v>
      </c>
      <c r="S21" s="151">
        <v>236</v>
      </c>
      <c r="T21" s="151">
        <v>5</v>
      </c>
      <c r="U21" s="151">
        <v>365</v>
      </c>
      <c r="V21" s="151">
        <v>80</v>
      </c>
      <c r="W21" s="151">
        <v>5906</v>
      </c>
      <c r="X21" s="151">
        <v>1</v>
      </c>
      <c r="Y21" s="151">
        <v>617</v>
      </c>
      <c r="Z21" s="151">
        <v>116</v>
      </c>
      <c r="AA21" s="151">
        <v>10</v>
      </c>
      <c r="AB21" s="151">
        <v>7336</v>
      </c>
      <c r="AC21" s="151">
        <v>103</v>
      </c>
      <c r="AD21" s="151">
        <v>547</v>
      </c>
      <c r="AE21" s="151">
        <v>6</v>
      </c>
      <c r="AF21" s="151">
        <v>2</v>
      </c>
      <c r="AG21" s="151">
        <v>8</v>
      </c>
      <c r="AH21" s="151"/>
      <c r="AI21" s="452"/>
      <c r="AJ21" s="453"/>
    </row>
    <row r="22" spans="1:36" ht="24.95" customHeight="1" x14ac:dyDescent="0.2">
      <c r="A22" s="150" t="s">
        <v>158</v>
      </c>
      <c r="B22" s="148">
        <v>1533</v>
      </c>
      <c r="C22" s="148">
        <v>2796</v>
      </c>
      <c r="D22" s="148">
        <v>639</v>
      </c>
      <c r="E22" s="148">
        <v>1007</v>
      </c>
      <c r="F22" s="148">
        <v>97</v>
      </c>
      <c r="G22" s="148">
        <v>67.400000000000006</v>
      </c>
      <c r="H22" s="148">
        <v>629</v>
      </c>
      <c r="I22" s="148"/>
      <c r="J22" s="148">
        <v>4606.3999999999996</v>
      </c>
      <c r="K22" s="148">
        <v>1441</v>
      </c>
      <c r="L22" s="148">
        <v>1039</v>
      </c>
      <c r="M22" s="148">
        <v>280</v>
      </c>
      <c r="N22" s="148">
        <v>385</v>
      </c>
      <c r="O22" s="148">
        <f t="shared" si="0"/>
        <v>211</v>
      </c>
      <c r="P22" s="148">
        <v>3356</v>
      </c>
      <c r="Q22" s="148">
        <v>10124.4</v>
      </c>
      <c r="R22" s="152" t="s">
        <v>158</v>
      </c>
      <c r="S22" s="148">
        <v>240</v>
      </c>
      <c r="T22" s="148">
        <v>13.4</v>
      </c>
      <c r="U22" s="148">
        <v>23</v>
      </c>
      <c r="V22" s="148">
        <v>14</v>
      </c>
      <c r="W22" s="148">
        <v>3774</v>
      </c>
      <c r="X22" s="148">
        <v>30</v>
      </c>
      <c r="Y22" s="148">
        <v>9</v>
      </c>
      <c r="Z22" s="148">
        <v>16</v>
      </c>
      <c r="AA22" s="148">
        <v>73.559999999999988</v>
      </c>
      <c r="AB22" s="148">
        <v>4192.96</v>
      </c>
      <c r="AC22" s="148">
        <v>987</v>
      </c>
      <c r="AD22" s="148">
        <v>3827</v>
      </c>
      <c r="AE22" s="148"/>
      <c r="AF22" s="148"/>
      <c r="AG22" s="148">
        <v>0</v>
      </c>
      <c r="AH22" s="148"/>
      <c r="AI22" s="454"/>
      <c r="AJ22" s="455"/>
    </row>
    <row r="23" spans="1:36" ht="24.95" customHeight="1" x14ac:dyDescent="0.2">
      <c r="A23" s="150" t="s">
        <v>174</v>
      </c>
      <c r="B23" s="151">
        <v>3943.1000000000004</v>
      </c>
      <c r="C23" s="151">
        <v>6.21</v>
      </c>
      <c r="D23" s="151">
        <v>2.11</v>
      </c>
      <c r="E23" s="151">
        <v>55.57</v>
      </c>
      <c r="F23" s="151">
        <v>45.8</v>
      </c>
      <c r="G23" s="151">
        <v>25.35</v>
      </c>
      <c r="H23" s="151">
        <v>0.48</v>
      </c>
      <c r="I23" s="151"/>
      <c r="J23" s="151">
        <v>135.04</v>
      </c>
      <c r="K23" s="151">
        <v>39.18</v>
      </c>
      <c r="L23" s="151">
        <v>138.29</v>
      </c>
      <c r="M23" s="151">
        <v>437</v>
      </c>
      <c r="N23" s="151">
        <v>284.76</v>
      </c>
      <c r="O23" s="151">
        <f t="shared" si="0"/>
        <v>395.40000000000009</v>
      </c>
      <c r="P23" s="151">
        <v>1294.6300000000001</v>
      </c>
      <c r="Q23" s="151">
        <v>5373.25</v>
      </c>
      <c r="R23" s="152" t="s">
        <v>174</v>
      </c>
      <c r="S23" s="151">
        <v>50.81</v>
      </c>
      <c r="T23" s="151">
        <v>10.450000000000001</v>
      </c>
      <c r="U23" s="151">
        <v>19.45</v>
      </c>
      <c r="V23" s="151">
        <v>63.93</v>
      </c>
      <c r="W23" s="151"/>
      <c r="X23" s="151">
        <v>16.03</v>
      </c>
      <c r="Y23" s="151">
        <v>7.31</v>
      </c>
      <c r="Z23" s="151">
        <v>9.92</v>
      </c>
      <c r="AA23" s="151">
        <v>0.39</v>
      </c>
      <c r="AB23" s="151">
        <v>178.29000000000002</v>
      </c>
      <c r="AC23" s="151">
        <v>8.9600000000000009</v>
      </c>
      <c r="AD23" s="151">
        <v>125</v>
      </c>
      <c r="AE23" s="151">
        <v>1.2</v>
      </c>
      <c r="AF23" s="151">
        <v>8.69</v>
      </c>
      <c r="AG23" s="151">
        <v>9.8899999999999988</v>
      </c>
      <c r="AH23" s="151">
        <v>4</v>
      </c>
      <c r="AI23" s="452"/>
      <c r="AJ23" s="453">
        <v>4</v>
      </c>
    </row>
    <row r="24" spans="1:36" ht="24.95" customHeight="1" x14ac:dyDescent="0.2">
      <c r="A24" s="150" t="s">
        <v>159</v>
      </c>
      <c r="B24" s="148">
        <v>2975</v>
      </c>
      <c r="C24" s="148">
        <v>0</v>
      </c>
      <c r="D24" s="148"/>
      <c r="E24" s="148">
        <v>115</v>
      </c>
      <c r="F24" s="148"/>
      <c r="G24" s="148"/>
      <c r="H24" s="148">
        <v>3499</v>
      </c>
      <c r="I24" s="148">
        <v>10.1</v>
      </c>
      <c r="J24" s="148">
        <v>125.1</v>
      </c>
      <c r="K24" s="148">
        <v>1.7</v>
      </c>
      <c r="L24" s="148">
        <v>2.6</v>
      </c>
      <c r="M24" s="148">
        <v>2</v>
      </c>
      <c r="N24" s="148">
        <v>38.699999999999996</v>
      </c>
      <c r="O24" s="148">
        <f t="shared" si="0"/>
        <v>3.8000000000000043</v>
      </c>
      <c r="P24" s="148">
        <v>48.8</v>
      </c>
      <c r="Q24" s="148">
        <v>6647.9</v>
      </c>
      <c r="R24" s="152" t="s">
        <v>159</v>
      </c>
      <c r="S24" s="148">
        <v>1</v>
      </c>
      <c r="T24" s="148"/>
      <c r="U24" s="148">
        <v>4.7</v>
      </c>
      <c r="V24" s="148"/>
      <c r="W24" s="148"/>
      <c r="X24" s="148">
        <v>7.1</v>
      </c>
      <c r="Y24" s="148">
        <v>33.700000000000003</v>
      </c>
      <c r="Z24" s="148"/>
      <c r="AA24" s="148"/>
      <c r="AB24" s="148">
        <v>46.500000000000007</v>
      </c>
      <c r="AC24" s="148">
        <v>90</v>
      </c>
      <c r="AD24" s="148">
        <v>339</v>
      </c>
      <c r="AE24" s="148"/>
      <c r="AF24" s="148"/>
      <c r="AG24" s="148"/>
      <c r="AH24" s="148"/>
      <c r="AI24" s="454"/>
      <c r="AJ24" s="455"/>
    </row>
    <row r="25" spans="1:36" ht="24.95" customHeight="1" x14ac:dyDescent="0.2">
      <c r="A25" s="150" t="s">
        <v>165</v>
      </c>
      <c r="B25" s="151">
        <v>182.87700000000001</v>
      </c>
      <c r="C25" s="151">
        <v>631.16999999999996</v>
      </c>
      <c r="D25" s="151">
        <v>4044.5909999999999</v>
      </c>
      <c r="E25" s="151">
        <v>881.10400000000004</v>
      </c>
      <c r="F25" s="151"/>
      <c r="G25" s="151">
        <v>13.887</v>
      </c>
      <c r="H25" s="151">
        <v>3108.973</v>
      </c>
      <c r="I25" s="151">
        <v>256.029</v>
      </c>
      <c r="J25" s="151">
        <v>5826.780999999999</v>
      </c>
      <c r="K25" s="151">
        <v>941.95799999999997</v>
      </c>
      <c r="L25" s="151">
        <v>12.2</v>
      </c>
      <c r="M25" s="151">
        <v>298.74</v>
      </c>
      <c r="N25" s="151">
        <v>1372.8340000000001</v>
      </c>
      <c r="O25" s="151">
        <f t="shared" si="0"/>
        <v>1245.3800000000001</v>
      </c>
      <c r="P25" s="151">
        <v>3871.1120000000001</v>
      </c>
      <c r="Q25" s="151">
        <v>12989.742999999999</v>
      </c>
      <c r="R25" s="152" t="s">
        <v>165</v>
      </c>
      <c r="S25" s="151">
        <v>520.82400000000007</v>
      </c>
      <c r="T25" s="151">
        <v>191.42699999999999</v>
      </c>
      <c r="U25" s="151">
        <v>366.78</v>
      </c>
      <c r="V25" s="151"/>
      <c r="W25" s="151">
        <v>1204.807</v>
      </c>
      <c r="X25" s="151"/>
      <c r="Y25" s="151">
        <v>2549.1219999999998</v>
      </c>
      <c r="Z25" s="151">
        <v>1.845</v>
      </c>
      <c r="AA25" s="151"/>
      <c r="AB25" s="151">
        <v>4834.8050000000003</v>
      </c>
      <c r="AC25" s="151">
        <v>6.141</v>
      </c>
      <c r="AD25" s="151">
        <v>448</v>
      </c>
      <c r="AE25" s="151"/>
      <c r="AF25" s="151"/>
      <c r="AG25" s="151">
        <v>0</v>
      </c>
      <c r="AH25" s="151"/>
      <c r="AI25" s="452"/>
      <c r="AJ25" s="453"/>
    </row>
    <row r="26" spans="1:36" ht="24.95" customHeight="1" x14ac:dyDescent="0.2">
      <c r="A26" s="150" t="s">
        <v>175</v>
      </c>
      <c r="B26" s="148">
        <v>2037.2590902395959</v>
      </c>
      <c r="C26" s="148">
        <v>351.57</v>
      </c>
      <c r="D26" s="148">
        <v>56.83</v>
      </c>
      <c r="E26" s="148">
        <v>363.90999999999997</v>
      </c>
      <c r="F26" s="148">
        <v>92.81</v>
      </c>
      <c r="G26" s="148">
        <v>35.67</v>
      </c>
      <c r="H26" s="148"/>
      <c r="I26" s="148"/>
      <c r="J26" s="148">
        <v>900.79000000000008</v>
      </c>
      <c r="K26" s="148">
        <v>4.88</v>
      </c>
      <c r="L26" s="148">
        <v>60.1</v>
      </c>
      <c r="M26" s="148">
        <v>416.47</v>
      </c>
      <c r="N26" s="148">
        <v>250.3</v>
      </c>
      <c r="O26" s="148">
        <f t="shared" si="0"/>
        <v>194.81999999999994</v>
      </c>
      <c r="P26" s="148">
        <v>926.56999999999994</v>
      </c>
      <c r="Q26" s="148">
        <v>3864.6190902395961</v>
      </c>
      <c r="R26" s="152" t="s">
        <v>175</v>
      </c>
      <c r="S26" s="148">
        <v>351.46000000000004</v>
      </c>
      <c r="T26" s="148">
        <v>5.13</v>
      </c>
      <c r="U26" s="148">
        <v>47.33</v>
      </c>
      <c r="V26" s="148"/>
      <c r="W26" s="148"/>
      <c r="X26" s="148">
        <v>7.9499999999999993</v>
      </c>
      <c r="Y26" s="148">
        <v>0.35</v>
      </c>
      <c r="Z26" s="148"/>
      <c r="AA26" s="148"/>
      <c r="AB26" s="148">
        <v>412.21999999999997</v>
      </c>
      <c r="AC26" s="148">
        <v>257.26</v>
      </c>
      <c r="AD26" s="148">
        <v>142</v>
      </c>
      <c r="AE26" s="148"/>
      <c r="AF26" s="148"/>
      <c r="AG26" s="148">
        <v>0</v>
      </c>
      <c r="AH26" s="148">
        <v>32</v>
      </c>
      <c r="AI26" s="454">
        <v>69.62</v>
      </c>
      <c r="AJ26" s="455">
        <v>35</v>
      </c>
    </row>
    <row r="27" spans="1:36" ht="24.95" customHeight="1" x14ac:dyDescent="0.2">
      <c r="A27" s="150" t="s">
        <v>234</v>
      </c>
      <c r="B27" s="148">
        <v>1046</v>
      </c>
      <c r="C27" s="148">
        <v>76</v>
      </c>
      <c r="D27" s="148">
        <v>6</v>
      </c>
      <c r="E27" s="148">
        <v>573</v>
      </c>
      <c r="F27" s="148">
        <v>1</v>
      </c>
      <c r="G27" s="148">
        <v>1</v>
      </c>
      <c r="H27" s="148">
        <v>5</v>
      </c>
      <c r="I27" s="148"/>
      <c r="J27" s="148">
        <v>657</v>
      </c>
      <c r="K27" s="148">
        <v>70</v>
      </c>
      <c r="L27" s="148">
        <v>248</v>
      </c>
      <c r="M27" s="148">
        <v>32</v>
      </c>
      <c r="N27" s="148">
        <v>111</v>
      </c>
      <c r="O27" s="148">
        <f t="shared" si="0"/>
        <v>16.100000000000023</v>
      </c>
      <c r="P27" s="148">
        <v>477.1</v>
      </c>
      <c r="Q27" s="148">
        <v>2185.1</v>
      </c>
      <c r="R27" s="152" t="s">
        <v>234</v>
      </c>
      <c r="S27" s="148">
        <v>127</v>
      </c>
      <c r="T27" s="148">
        <v>48</v>
      </c>
      <c r="U27" s="148">
        <v>14</v>
      </c>
      <c r="V27" s="148"/>
      <c r="W27" s="148">
        <v>243</v>
      </c>
      <c r="X27" s="148">
        <v>12</v>
      </c>
      <c r="Y27" s="148">
        <v>1</v>
      </c>
      <c r="Z27" s="148"/>
      <c r="AA27" s="148">
        <v>4</v>
      </c>
      <c r="AB27" s="148">
        <v>449</v>
      </c>
      <c r="AC27" s="148">
        <v>35</v>
      </c>
      <c r="AD27" s="148">
        <v>1773</v>
      </c>
      <c r="AE27" s="148"/>
      <c r="AF27" s="148"/>
      <c r="AG27" s="148">
        <v>0</v>
      </c>
      <c r="AH27" s="148"/>
      <c r="AI27" s="454"/>
      <c r="AJ27" s="455"/>
    </row>
    <row r="28" spans="1:36" ht="24.95" customHeight="1" x14ac:dyDescent="0.2">
      <c r="A28" s="150" t="s">
        <v>166</v>
      </c>
      <c r="B28" s="151">
        <v>5867</v>
      </c>
      <c r="C28" s="151">
        <v>155</v>
      </c>
      <c r="D28" s="151">
        <v>975</v>
      </c>
      <c r="E28" s="151">
        <v>679</v>
      </c>
      <c r="F28" s="151"/>
      <c r="G28" s="151">
        <v>8</v>
      </c>
      <c r="H28" s="151">
        <v>9645</v>
      </c>
      <c r="I28" s="151">
        <v>124</v>
      </c>
      <c r="J28" s="151">
        <v>1941</v>
      </c>
      <c r="K28" s="151">
        <v>268</v>
      </c>
      <c r="L28" s="151">
        <v>265</v>
      </c>
      <c r="M28" s="151">
        <v>614</v>
      </c>
      <c r="N28" s="151">
        <v>97</v>
      </c>
      <c r="O28" s="151">
        <f t="shared" si="0"/>
        <v>621</v>
      </c>
      <c r="P28" s="151">
        <v>1865</v>
      </c>
      <c r="Q28" s="151">
        <v>19318</v>
      </c>
      <c r="R28" s="152" t="s">
        <v>166</v>
      </c>
      <c r="S28" s="151">
        <v>97</v>
      </c>
      <c r="T28" s="151"/>
      <c r="U28" s="151">
        <v>546</v>
      </c>
      <c r="V28" s="151"/>
      <c r="W28" s="151">
        <v>36</v>
      </c>
      <c r="X28" s="151">
        <v>3</v>
      </c>
      <c r="Y28" s="151">
        <v>593</v>
      </c>
      <c r="Z28" s="151">
        <v>17</v>
      </c>
      <c r="AA28" s="151"/>
      <c r="AB28" s="151">
        <v>1292</v>
      </c>
      <c r="AC28" s="151">
        <v>2169</v>
      </c>
      <c r="AD28" s="151"/>
      <c r="AE28" s="151"/>
      <c r="AF28" s="151"/>
      <c r="AG28" s="151"/>
      <c r="AH28" s="151"/>
      <c r="AI28" s="452"/>
      <c r="AJ28" s="453"/>
    </row>
    <row r="29" spans="1:36" ht="24.95" customHeight="1" x14ac:dyDescent="0.2">
      <c r="A29" s="150" t="s">
        <v>176</v>
      </c>
      <c r="B29" s="148">
        <v>264</v>
      </c>
      <c r="C29" s="148"/>
      <c r="D29" s="148"/>
      <c r="E29" s="148">
        <v>23</v>
      </c>
      <c r="F29" s="148">
        <v>107</v>
      </c>
      <c r="G29" s="148">
        <v>59</v>
      </c>
      <c r="H29" s="148">
        <v>342</v>
      </c>
      <c r="I29" s="148">
        <v>19</v>
      </c>
      <c r="J29" s="148">
        <v>208</v>
      </c>
      <c r="K29" s="148">
        <v>1</v>
      </c>
      <c r="L29" s="148">
        <v>4</v>
      </c>
      <c r="M29" s="148">
        <v>15</v>
      </c>
      <c r="N29" s="148">
        <v>0</v>
      </c>
      <c r="O29" s="148">
        <f t="shared" si="0"/>
        <v>43</v>
      </c>
      <c r="P29" s="148">
        <v>63</v>
      </c>
      <c r="Q29" s="148">
        <v>877</v>
      </c>
      <c r="R29" s="152" t="s">
        <v>176</v>
      </c>
      <c r="S29" s="148">
        <v>1</v>
      </c>
      <c r="T29" s="148"/>
      <c r="U29" s="148">
        <v>2</v>
      </c>
      <c r="V29" s="148"/>
      <c r="W29" s="148">
        <v>14</v>
      </c>
      <c r="X29" s="148">
        <v>0</v>
      </c>
      <c r="Y29" s="148">
        <v>16</v>
      </c>
      <c r="Z29" s="148"/>
      <c r="AA29" s="148"/>
      <c r="AB29" s="148">
        <v>33</v>
      </c>
      <c r="AC29" s="148">
        <v>97</v>
      </c>
      <c r="AD29" s="148"/>
      <c r="AE29" s="148"/>
      <c r="AF29" s="148"/>
      <c r="AG29" s="148"/>
      <c r="AH29" s="148"/>
      <c r="AI29" s="454"/>
      <c r="AJ29" s="455"/>
    </row>
    <row r="30" spans="1:36" ht="24.95" customHeight="1" x14ac:dyDescent="0.2">
      <c r="A30" s="150" t="s">
        <v>160</v>
      </c>
      <c r="B30" s="151">
        <v>5463.37</v>
      </c>
      <c r="C30" s="151">
        <v>0.04</v>
      </c>
      <c r="D30" s="151">
        <v>0.17</v>
      </c>
      <c r="E30" s="151">
        <v>156</v>
      </c>
      <c r="F30" s="151">
        <v>11</v>
      </c>
      <c r="G30" s="151">
        <v>1.6</v>
      </c>
      <c r="H30" s="151">
        <v>339.85</v>
      </c>
      <c r="I30" s="151">
        <v>2.5</v>
      </c>
      <c r="J30" s="151">
        <v>171.31</v>
      </c>
      <c r="K30" s="151">
        <v>30.792000000000002</v>
      </c>
      <c r="L30" s="151">
        <v>2.8370000000000002</v>
      </c>
      <c r="M30" s="151">
        <v>75</v>
      </c>
      <c r="N30" s="151">
        <v>57.1</v>
      </c>
      <c r="O30" s="151">
        <f t="shared" si="0"/>
        <v>246.51300000000001</v>
      </c>
      <c r="P30" s="151">
        <v>412.24200000000002</v>
      </c>
      <c r="Q30" s="151">
        <v>6386.7720000000008</v>
      </c>
      <c r="R30" s="152" t="s">
        <v>160</v>
      </c>
      <c r="S30" s="151">
        <v>84.5</v>
      </c>
      <c r="T30" s="151">
        <v>0.08</v>
      </c>
      <c r="U30" s="151">
        <v>227.5</v>
      </c>
      <c r="V30" s="151">
        <v>4.2</v>
      </c>
      <c r="W30" s="151">
        <v>0.6</v>
      </c>
      <c r="X30" s="151">
        <v>12</v>
      </c>
      <c r="Y30" s="151">
        <v>457.83199999999999</v>
      </c>
      <c r="Z30" s="151">
        <v>6.1909999999999998</v>
      </c>
      <c r="AA30" s="151">
        <v>1</v>
      </c>
      <c r="AB30" s="151">
        <v>793.90300000000002</v>
      </c>
      <c r="AC30" s="151">
        <v>17.402999999999999</v>
      </c>
      <c r="AD30" s="151"/>
      <c r="AE30" s="151">
        <v>544.70000000000005</v>
      </c>
      <c r="AF30" s="151">
        <v>9.3789999999999996</v>
      </c>
      <c r="AG30" s="151">
        <v>554.07900000000006</v>
      </c>
      <c r="AH30" s="151"/>
      <c r="AI30" s="452">
        <v>140.44</v>
      </c>
      <c r="AJ30" s="453"/>
    </row>
    <row r="31" spans="1:36" ht="24.95" customHeight="1" x14ac:dyDescent="0.2">
      <c r="A31" s="150" t="s">
        <v>161</v>
      </c>
      <c r="B31" s="148">
        <v>1030.8524321805253</v>
      </c>
      <c r="C31" s="148">
        <v>3.6235801862064085</v>
      </c>
      <c r="D31" s="148">
        <v>2.5987093302683051</v>
      </c>
      <c r="E31" s="148">
        <v>204.31312029259777</v>
      </c>
      <c r="F31" s="148">
        <v>5.7418148915335756</v>
      </c>
      <c r="G31" s="148">
        <v>29.084377936795704</v>
      </c>
      <c r="H31" s="148">
        <v>28.338428301984024</v>
      </c>
      <c r="I31" s="148">
        <v>0.9037251662004373</v>
      </c>
      <c r="J31" s="148">
        <v>251.57150751282833</v>
      </c>
      <c r="K31" s="148">
        <v>3.5944907169633513</v>
      </c>
      <c r="L31" s="148">
        <v>9.1570152514395922</v>
      </c>
      <c r="M31" s="148">
        <v>15.216886987696654</v>
      </c>
      <c r="N31" s="148">
        <v>6.6941420493614299</v>
      </c>
      <c r="O31" s="148">
        <f t="shared" si="0"/>
        <v>103.1049042115809</v>
      </c>
      <c r="P31" s="148">
        <v>137.76743921704193</v>
      </c>
      <c r="Q31" s="148">
        <v>1457.0004525013335</v>
      </c>
      <c r="R31" s="152" t="s">
        <v>161</v>
      </c>
      <c r="S31" s="148">
        <v>7.6533526995980434</v>
      </c>
      <c r="T31" s="148">
        <v>0.43703287171810867</v>
      </c>
      <c r="U31" s="148">
        <v>13.366161377543397</v>
      </c>
      <c r="V31" s="148">
        <v>0.25561741305332158</v>
      </c>
      <c r="W31" s="148">
        <v>42.476786614556616</v>
      </c>
      <c r="X31" s="148">
        <v>2.110795565835438</v>
      </c>
      <c r="Y31" s="148">
        <v>105.66002392819864</v>
      </c>
      <c r="Z31" s="148">
        <v>6.1411617204208788</v>
      </c>
      <c r="AA31" s="148">
        <v>9.8144101056100302E-2</v>
      </c>
      <c r="AB31" s="148">
        <v>178.80779787494882</v>
      </c>
      <c r="AC31" s="148">
        <v>16.570984963060539</v>
      </c>
      <c r="AD31" s="148">
        <v>50</v>
      </c>
      <c r="AE31" s="148">
        <v>10.08066381871561</v>
      </c>
      <c r="AF31" s="148">
        <v>6.5351608351823396</v>
      </c>
      <c r="AG31" s="148">
        <v>17.067785115057877</v>
      </c>
      <c r="AH31" s="148"/>
      <c r="AI31" s="454">
        <v>12.29</v>
      </c>
      <c r="AJ31" s="455"/>
    </row>
    <row r="32" spans="1:36" ht="24.95" customHeight="1" x14ac:dyDescent="0.2">
      <c r="A32" s="158" t="s">
        <v>177</v>
      </c>
      <c r="B32" s="159">
        <v>43388.080054487546</v>
      </c>
      <c r="C32" s="159">
        <v>5653.3959501865029</v>
      </c>
      <c r="D32" s="159">
        <v>6983.3477093302681</v>
      </c>
      <c r="E32" s="159">
        <v>8691.2439230998407</v>
      </c>
      <c r="F32" s="159">
        <v>1258.9091148915334</v>
      </c>
      <c r="G32" s="159">
        <v>598.48087793679576</v>
      </c>
      <c r="H32" s="159">
        <v>30227.597428301982</v>
      </c>
      <c r="I32" s="159">
        <v>589.80772516620038</v>
      </c>
      <c r="J32" s="159">
        <v>23775.185300611141</v>
      </c>
      <c r="K32" s="159">
        <v>8349.0739907169627</v>
      </c>
      <c r="L32" s="159">
        <v>3745.8470152514392</v>
      </c>
      <c r="M32" s="159">
        <v>4019.0979193850399</v>
      </c>
      <c r="N32" s="159">
        <v>3832.1080679250585</v>
      </c>
      <c r="O32" s="321">
        <f t="shared" si="0"/>
        <v>5313.2946452559154</v>
      </c>
      <c r="P32" s="159">
        <v>25259.421638534415</v>
      </c>
      <c r="Q32" s="159">
        <v>122650.2844219351</v>
      </c>
      <c r="R32" s="160" t="s">
        <v>193</v>
      </c>
      <c r="S32" s="159">
        <v>4555.0437718384792</v>
      </c>
      <c r="T32" s="159">
        <v>1037.2740328717182</v>
      </c>
      <c r="U32" s="159">
        <v>1946.7209613775435</v>
      </c>
      <c r="V32" s="159">
        <v>252.49561741305334</v>
      </c>
      <c r="W32" s="159">
        <v>11664.864786614557</v>
      </c>
      <c r="X32" s="159">
        <v>474.28951826167565</v>
      </c>
      <c r="Y32" s="159">
        <v>5761.875023928199</v>
      </c>
      <c r="Z32" s="159">
        <v>297.76916172042093</v>
      </c>
      <c r="AA32" s="159">
        <v>144.15814410105608</v>
      </c>
      <c r="AB32" s="159">
        <v>26134.491018126704</v>
      </c>
      <c r="AC32" s="159">
        <v>4953.4015849630605</v>
      </c>
      <c r="AD32" s="159">
        <v>11872</v>
      </c>
      <c r="AE32" s="159">
        <v>730.79066381871564</v>
      </c>
      <c r="AF32" s="159">
        <v>54.304160835182337</v>
      </c>
      <c r="AG32" s="159">
        <v>785.09482465389794</v>
      </c>
      <c r="AH32" s="226" t="s">
        <v>223</v>
      </c>
      <c r="AI32" s="456">
        <v>566.66</v>
      </c>
      <c r="AJ32" s="457">
        <v>434</v>
      </c>
    </row>
    <row r="33" spans="1:36" ht="15" x14ac:dyDescent="0.2">
      <c r="A33" s="153"/>
      <c r="B33" s="153" t="s">
        <v>230</v>
      </c>
      <c r="C33" s="129"/>
      <c r="D33" s="129"/>
      <c r="E33" s="129"/>
      <c r="F33" s="129"/>
      <c r="G33" s="106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53" t="s">
        <v>230</v>
      </c>
      <c r="S33" s="129"/>
      <c r="T33" s="129"/>
      <c r="U33" s="129"/>
      <c r="V33" s="129"/>
      <c r="W33" s="129"/>
      <c r="X33" s="106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314"/>
    </row>
    <row r="34" spans="1:36" x14ac:dyDescent="0.15">
      <c r="A34" s="331"/>
      <c r="B34" s="331" t="s">
        <v>246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 t="s">
        <v>246</v>
      </c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314"/>
    </row>
    <row r="35" spans="1:36" x14ac:dyDescent="0.15">
      <c r="A35" s="331"/>
      <c r="B35" s="331" t="s">
        <v>255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314"/>
    </row>
    <row r="36" spans="1:36" x14ac:dyDescent="0.15">
      <c r="A36" s="154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314"/>
    </row>
    <row r="37" spans="1:36" ht="12.75" thickBot="1" x14ac:dyDescent="0.2">
      <c r="A37" s="155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317"/>
    </row>
  </sheetData>
  <mergeCells count="8">
    <mergeCell ref="B6:Q6"/>
    <mergeCell ref="R6:AJ6"/>
    <mergeCell ref="A2:Q2"/>
    <mergeCell ref="S2:AG2"/>
    <mergeCell ref="A3:Q3"/>
    <mergeCell ref="S3:AG3"/>
    <mergeCell ref="A4:Q4"/>
    <mergeCell ref="S4:AG4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17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All India</vt:lpstr>
      <vt:lpstr>Statewise 2009-10</vt:lpstr>
      <vt:lpstr>Statewise 2010-11</vt:lpstr>
      <vt:lpstr>Statewise 2011-12 </vt:lpstr>
      <vt:lpstr>Statewise 2012-13 </vt:lpstr>
      <vt:lpstr>Statewise 2013-14</vt:lpstr>
      <vt:lpstr>Statewise 2014-15</vt:lpstr>
      <vt:lpstr>statewise 2015-16</vt:lpstr>
      <vt:lpstr>'All India'!Print_Area</vt:lpstr>
      <vt:lpstr>'Statewise 2009-10'!Print_Area</vt:lpstr>
      <vt:lpstr>'Statewise 2010-11'!Print_Area</vt:lpstr>
      <vt:lpstr>'Statewise 2011-12 '!Print_Area</vt:lpstr>
      <vt:lpstr>'Statewise 2012-13 '!Print_Area</vt:lpstr>
      <vt:lpstr>'Statewise 2014-15'!Print_Area</vt:lpstr>
      <vt:lpstr>'statewise 2015-16'!Print_Area</vt:lpstr>
      <vt:lpstr>'All India'!Print_Titles</vt:lpstr>
      <vt:lpstr>'Statewise 2009-10'!Print_Titles</vt:lpstr>
      <vt:lpstr>'Statewise 2010-11'!Print_Titles</vt:lpstr>
      <vt:lpstr>'Statewise 2011-12 '!Print_Titles</vt:lpstr>
      <vt:lpstr>'Statewise 2012-13 '!Print_Titles</vt:lpstr>
      <vt:lpstr>'Statewise 2013-14'!Print_Titles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2017-03-10T10:42:40Z</cp:lastPrinted>
  <dcterms:created xsi:type="dcterms:W3CDTF">2001-02-18T20:05:47Z</dcterms:created>
  <dcterms:modified xsi:type="dcterms:W3CDTF">2018-09-19T05:35:31Z</dcterms:modified>
</cp:coreProperties>
</file>