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rohan\Downloads\"/>
    </mc:Choice>
  </mc:AlternateContent>
  <xr:revisionPtr revIDLastSave="0" documentId="13_ncr:1_{8A3A6B9D-00D1-42D0-862C-22F22BB75DEF}" xr6:coauthVersionLast="47" xr6:coauthVersionMax="47" xr10:uidLastSave="{00000000-0000-0000-0000-000000000000}"/>
  <bookViews>
    <workbookView xWindow="-108" yWindow="-108" windowWidth="23256" windowHeight="12456" activeTab="2" xr2:uid="{1F7094FC-74C1-46B1-ACC6-D188E3DAA056}"/>
  </bookViews>
  <sheets>
    <sheet name="customer_shopping_data" sheetId="1" r:id="rId1"/>
    <sheet name="Sheet1" sheetId="2" r:id="rId2"/>
    <sheet name="Sheet2" sheetId="3" r:id="rId3"/>
  </sheets>
  <definedNames>
    <definedName name="Slicer_age">#N/A</definedName>
    <definedName name="Slicer_category">#N/A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C4" i="2"/>
  <c r="B4" i="2"/>
  <c r="G2" i="2"/>
  <c r="F2" i="2"/>
</calcChain>
</file>

<file path=xl/sharedStrings.xml><?xml version="1.0" encoding="utf-8"?>
<sst xmlns="http://schemas.openxmlformats.org/spreadsheetml/2006/main" count="12084" uniqueCount="4057">
  <si>
    <t>invoice_no</t>
  </si>
  <si>
    <t>customer_id</t>
  </si>
  <si>
    <t>gender</t>
  </si>
  <si>
    <t>age</t>
  </si>
  <si>
    <t>category</t>
  </si>
  <si>
    <t>quantity</t>
  </si>
  <si>
    <t>price</t>
  </si>
  <si>
    <t>payment_method</t>
  </si>
  <si>
    <t>invoice_date</t>
  </si>
  <si>
    <t>shopping_mall</t>
  </si>
  <si>
    <t>I138884</t>
  </si>
  <si>
    <t>C241288</t>
  </si>
  <si>
    <t>Female</t>
  </si>
  <si>
    <t>Clothing</t>
  </si>
  <si>
    <t>Credit Card</t>
  </si>
  <si>
    <t>Kanyon</t>
  </si>
  <si>
    <t>I317333</t>
  </si>
  <si>
    <t>C111565</t>
  </si>
  <si>
    <t>Male</t>
  </si>
  <si>
    <t>Shoes</t>
  </si>
  <si>
    <t>Debit Card</t>
  </si>
  <si>
    <t>Forum Istanbul</t>
  </si>
  <si>
    <t>I127801</t>
  </si>
  <si>
    <t>C266599</t>
  </si>
  <si>
    <t>Cash</t>
  </si>
  <si>
    <t>Metrocity</t>
  </si>
  <si>
    <t>I173702</t>
  </si>
  <si>
    <t>C988172</t>
  </si>
  <si>
    <t>Metropol AVM</t>
  </si>
  <si>
    <t>I337046</t>
  </si>
  <si>
    <t>C189076</t>
  </si>
  <si>
    <t>Books</t>
  </si>
  <si>
    <t>I227836</t>
  </si>
  <si>
    <t>C657758</t>
  </si>
  <si>
    <t>I121056</t>
  </si>
  <si>
    <t>C151197</t>
  </si>
  <si>
    <t>Cosmetics</t>
  </si>
  <si>
    <t>Istinye Park</t>
  </si>
  <si>
    <t>I293112</t>
  </si>
  <si>
    <t>C176086</t>
  </si>
  <si>
    <t>Mall of Istanbul</t>
  </si>
  <si>
    <t>I293455</t>
  </si>
  <si>
    <t>C159642</t>
  </si>
  <si>
    <t>I326945</t>
  </si>
  <si>
    <t>C283361</t>
  </si>
  <si>
    <t>I306368</t>
  </si>
  <si>
    <t>C240286</t>
  </si>
  <si>
    <t>Food &amp; Beverage</t>
  </si>
  <si>
    <t>I139207</t>
  </si>
  <si>
    <t>C191708</t>
  </si>
  <si>
    <t>Emaar Square Mall</t>
  </si>
  <si>
    <t>I640508</t>
  </si>
  <si>
    <t>C225330</t>
  </si>
  <si>
    <t>Toys</t>
  </si>
  <si>
    <t>I179802</t>
  </si>
  <si>
    <t>C312861</t>
  </si>
  <si>
    <t>Cevahir AVM</t>
  </si>
  <si>
    <t>I336189</t>
  </si>
  <si>
    <t>C555402</t>
  </si>
  <si>
    <t>I688768</t>
  </si>
  <si>
    <t>C362288</t>
  </si>
  <si>
    <t>Viaport Outlet</t>
  </si>
  <si>
    <t>I294687</t>
  </si>
  <si>
    <t>C300786</t>
  </si>
  <si>
    <t>I195744</t>
  </si>
  <si>
    <t>C330667</t>
  </si>
  <si>
    <t>Zorlu Center</t>
  </si>
  <si>
    <t>I993048</t>
  </si>
  <si>
    <t>C218149</t>
  </si>
  <si>
    <t>I992454</t>
  </si>
  <si>
    <t>C196845</t>
  </si>
  <si>
    <t>I183746</t>
  </si>
  <si>
    <t>C220180</t>
  </si>
  <si>
    <t>I412481</t>
  </si>
  <si>
    <t>C125696</t>
  </si>
  <si>
    <t>I823067</t>
  </si>
  <si>
    <t>C322947</t>
  </si>
  <si>
    <t>I252275</t>
  </si>
  <si>
    <t>C313348</t>
  </si>
  <si>
    <t>Technology</t>
  </si>
  <si>
    <t>I174250</t>
  </si>
  <si>
    <t>C204553</t>
  </si>
  <si>
    <t>I195396</t>
  </si>
  <si>
    <t>C285161</t>
  </si>
  <si>
    <t>I196704</t>
  </si>
  <si>
    <t>C289625</t>
  </si>
  <si>
    <t>I217053</t>
  </si>
  <si>
    <t>C192344</t>
  </si>
  <si>
    <t>I655874</t>
  </si>
  <si>
    <t>C447138</t>
  </si>
  <si>
    <t>I209744</t>
  </si>
  <si>
    <t>C251229</t>
  </si>
  <si>
    <t>I161949</t>
  </si>
  <si>
    <t>C159164</t>
  </si>
  <si>
    <t>I331891</t>
  </si>
  <si>
    <t>C501658</t>
  </si>
  <si>
    <t>I768348</t>
  </si>
  <si>
    <t>C176727</t>
  </si>
  <si>
    <t>I109053</t>
  </si>
  <si>
    <t>C232624</t>
  </si>
  <si>
    <t>I167211</t>
  </si>
  <si>
    <t>C164092</t>
  </si>
  <si>
    <t>I339732</t>
  </si>
  <si>
    <t>C276887</t>
  </si>
  <si>
    <t>I147062</t>
  </si>
  <si>
    <t>C245456</t>
  </si>
  <si>
    <t>I187519</t>
  </si>
  <si>
    <t>C450287</t>
  </si>
  <si>
    <t>I106674</t>
  </si>
  <si>
    <t>C204279</t>
  </si>
  <si>
    <t>I473411</t>
  </si>
  <si>
    <t>C452806</t>
  </si>
  <si>
    <t>I246550</t>
  </si>
  <si>
    <t>C716788</t>
  </si>
  <si>
    <t>I138674</t>
  </si>
  <si>
    <t>C155059</t>
  </si>
  <si>
    <t>I752693</t>
  </si>
  <si>
    <t>C306662</t>
  </si>
  <si>
    <t>I826174</t>
  </si>
  <si>
    <t>C607615</t>
  </si>
  <si>
    <t>I296025</t>
  </si>
  <si>
    <t>C120164</t>
  </si>
  <si>
    <t>I117291</t>
  </si>
  <si>
    <t>C134449</t>
  </si>
  <si>
    <t>I267193</t>
  </si>
  <si>
    <t>C317818</t>
  </si>
  <si>
    <t>I205366</t>
  </si>
  <si>
    <t>C241642</t>
  </si>
  <si>
    <t>I269690</t>
  </si>
  <si>
    <t>C126436</t>
  </si>
  <si>
    <t>I304265</t>
  </si>
  <si>
    <t>C653385</t>
  </si>
  <si>
    <t>I246562</t>
  </si>
  <si>
    <t>C227070</t>
  </si>
  <si>
    <t>I202367</t>
  </si>
  <si>
    <t>C317478</t>
  </si>
  <si>
    <t>I664787</t>
  </si>
  <si>
    <t>C237330</t>
  </si>
  <si>
    <t>I160777</t>
  </si>
  <si>
    <t>C626042</t>
  </si>
  <si>
    <t>I137794</t>
  </si>
  <si>
    <t>C133687</t>
  </si>
  <si>
    <t>I148377</t>
  </si>
  <si>
    <t>C841663</t>
  </si>
  <si>
    <t>I258195</t>
  </si>
  <si>
    <t>C213742</t>
  </si>
  <si>
    <t>I300213</t>
  </si>
  <si>
    <t>C962515</t>
  </si>
  <si>
    <t>I263803</t>
  </si>
  <si>
    <t>C112279</t>
  </si>
  <si>
    <t>I335713</t>
  </si>
  <si>
    <t>C158837</t>
  </si>
  <si>
    <t>I133061</t>
  </si>
  <si>
    <t>C336576</t>
  </si>
  <si>
    <t>I207205</t>
  </si>
  <si>
    <t>C716161</t>
  </si>
  <si>
    <t>I209289</t>
  </si>
  <si>
    <t>C439382</t>
  </si>
  <si>
    <t>I157285</t>
  </si>
  <si>
    <t>C123427</t>
  </si>
  <si>
    <t>I218590</t>
  </si>
  <si>
    <t>C224743</t>
  </si>
  <si>
    <t>I181109</t>
  </si>
  <si>
    <t>C119549</t>
  </si>
  <si>
    <t>I221715</t>
  </si>
  <si>
    <t>C187266</t>
  </si>
  <si>
    <t>I204979</t>
  </si>
  <si>
    <t>C173084</t>
  </si>
  <si>
    <t>Souvenir</t>
  </si>
  <si>
    <t>I115146</t>
  </si>
  <si>
    <t>C126956</t>
  </si>
  <si>
    <t>I883721</t>
  </si>
  <si>
    <t>C236859</t>
  </si>
  <si>
    <t>I402376</t>
  </si>
  <si>
    <t>C309926</t>
  </si>
  <si>
    <t>I251356</t>
  </si>
  <si>
    <t>C493252</t>
  </si>
  <si>
    <t>I292239</t>
  </si>
  <si>
    <t>C109871</t>
  </si>
  <si>
    <t>I276526</t>
  </si>
  <si>
    <t>C136117</t>
  </si>
  <si>
    <t>I260525</t>
  </si>
  <si>
    <t>C258404</t>
  </si>
  <si>
    <t>I870944</t>
  </si>
  <si>
    <t>C169749</t>
  </si>
  <si>
    <t>I739573</t>
  </si>
  <si>
    <t>C199947</t>
  </si>
  <si>
    <t>I115870</t>
  </si>
  <si>
    <t>C135790</t>
  </si>
  <si>
    <t>I190444</t>
  </si>
  <si>
    <t>C606418</t>
  </si>
  <si>
    <t>I309552</t>
  </si>
  <si>
    <t>C111611</t>
  </si>
  <si>
    <t>I306076</t>
  </si>
  <si>
    <t>C679476</t>
  </si>
  <si>
    <t>I321683</t>
  </si>
  <si>
    <t>C542025</t>
  </si>
  <si>
    <t>I151332</t>
  </si>
  <si>
    <t>C168491</t>
  </si>
  <si>
    <t>I340014</t>
  </si>
  <si>
    <t>C169650</t>
  </si>
  <si>
    <t>I249424</t>
  </si>
  <si>
    <t>C158160</t>
  </si>
  <si>
    <t>I227716</t>
  </si>
  <si>
    <t>C552345</t>
  </si>
  <si>
    <t>I140663</t>
  </si>
  <si>
    <t>C218383</t>
  </si>
  <si>
    <t>I253242</t>
  </si>
  <si>
    <t>C309438</t>
  </si>
  <si>
    <t>I108359</t>
  </si>
  <si>
    <t>C253905</t>
  </si>
  <si>
    <t>I195567</t>
  </si>
  <si>
    <t>C992677</t>
  </si>
  <si>
    <t>I289643</t>
  </si>
  <si>
    <t>C584700</t>
  </si>
  <si>
    <t>I722319</t>
  </si>
  <si>
    <t>C157070</t>
  </si>
  <si>
    <t>I317105</t>
  </si>
  <si>
    <t>C177975</t>
  </si>
  <si>
    <t>I215721</t>
  </si>
  <si>
    <t>C830576</t>
  </si>
  <si>
    <t>I154469</t>
  </si>
  <si>
    <t>C807389</t>
  </si>
  <si>
    <t>I172458</t>
  </si>
  <si>
    <t>C277842</t>
  </si>
  <si>
    <t>I297270</t>
  </si>
  <si>
    <t>C183011</t>
  </si>
  <si>
    <t>I153930</t>
  </si>
  <si>
    <t>C567813</t>
  </si>
  <si>
    <t>I282854</t>
  </si>
  <si>
    <t>C282974</t>
  </si>
  <si>
    <t>I869144</t>
  </si>
  <si>
    <t>C181972</t>
  </si>
  <si>
    <t>I283443</t>
  </si>
  <si>
    <t>C189493</t>
  </si>
  <si>
    <t>I193271</t>
  </si>
  <si>
    <t>C242748</t>
  </si>
  <si>
    <t>I985478</t>
  </si>
  <si>
    <t>C324683</t>
  </si>
  <si>
    <t>I200392</t>
  </si>
  <si>
    <t>C307921</t>
  </si>
  <si>
    <t>I256691</t>
  </si>
  <si>
    <t>C152549</t>
  </si>
  <si>
    <t>I796162</t>
  </si>
  <si>
    <t>C111832</t>
  </si>
  <si>
    <t>I224371</t>
  </si>
  <si>
    <t>C204174</t>
  </si>
  <si>
    <t>I215998</t>
  </si>
  <si>
    <t>C279370</t>
  </si>
  <si>
    <t>I338966</t>
  </si>
  <si>
    <t>C907582</t>
  </si>
  <si>
    <t>I293215</t>
  </si>
  <si>
    <t>C166635</t>
  </si>
  <si>
    <t>I149688</t>
  </si>
  <si>
    <t>C276043</t>
  </si>
  <si>
    <t>I109649</t>
  </si>
  <si>
    <t>C282643</t>
  </si>
  <si>
    <t>I299820</t>
  </si>
  <si>
    <t>C820515</t>
  </si>
  <si>
    <t>I157775</t>
  </si>
  <si>
    <t>C331761</t>
  </si>
  <si>
    <t>I317140</t>
  </si>
  <si>
    <t>C326893</t>
  </si>
  <si>
    <t>I147334</t>
  </si>
  <si>
    <t>C306395</t>
  </si>
  <si>
    <t>I278121</t>
  </si>
  <si>
    <t>C885344</t>
  </si>
  <si>
    <t>I134452</t>
  </si>
  <si>
    <t>C112750</t>
  </si>
  <si>
    <t>I320846</t>
  </si>
  <si>
    <t>C274870</t>
  </si>
  <si>
    <t>I740676</t>
  </si>
  <si>
    <t>C199864</t>
  </si>
  <si>
    <t>I142331</t>
  </si>
  <si>
    <t>C997380</t>
  </si>
  <si>
    <t>I222983</t>
  </si>
  <si>
    <t>C132002</t>
  </si>
  <si>
    <t>I164665</t>
  </si>
  <si>
    <t>C255058</t>
  </si>
  <si>
    <t>I133387</t>
  </si>
  <si>
    <t>C271799</t>
  </si>
  <si>
    <t>I276763</t>
  </si>
  <si>
    <t>C765620</t>
  </si>
  <si>
    <t>I273890</t>
  </si>
  <si>
    <t>C891545</t>
  </si>
  <si>
    <t>I774221</t>
  </si>
  <si>
    <t>C519513</t>
  </si>
  <si>
    <t>I202171</t>
  </si>
  <si>
    <t>C125624</t>
  </si>
  <si>
    <t>I219780</t>
  </si>
  <si>
    <t>C658980</t>
  </si>
  <si>
    <t>I160221</t>
  </si>
  <si>
    <t>C319231</t>
  </si>
  <si>
    <t>I106691</t>
  </si>
  <si>
    <t>C150594</t>
  </si>
  <si>
    <t>I129886</t>
  </si>
  <si>
    <t>C846730</t>
  </si>
  <si>
    <t>I745394</t>
  </si>
  <si>
    <t>C249877</t>
  </si>
  <si>
    <t>I157056</t>
  </si>
  <si>
    <t>C200826</t>
  </si>
  <si>
    <t>I304531</t>
  </si>
  <si>
    <t>C263874</t>
  </si>
  <si>
    <t>I762439</t>
  </si>
  <si>
    <t>C663463</t>
  </si>
  <si>
    <t>I300972</t>
  </si>
  <si>
    <t>C134370</t>
  </si>
  <si>
    <t>I151588</t>
  </si>
  <si>
    <t>C310642</t>
  </si>
  <si>
    <t>I657069</t>
  </si>
  <si>
    <t>C651699</t>
  </si>
  <si>
    <t>I122655</t>
  </si>
  <si>
    <t>C989693</t>
  </si>
  <si>
    <t>I236914</t>
  </si>
  <si>
    <t>C123581</t>
  </si>
  <si>
    <t>I247471</t>
  </si>
  <si>
    <t>C192446</t>
  </si>
  <si>
    <t>I362306</t>
  </si>
  <si>
    <t>C143343</t>
  </si>
  <si>
    <t>I215279</t>
  </si>
  <si>
    <t>C223343</t>
  </si>
  <si>
    <t>I216061</t>
  </si>
  <si>
    <t>C309082</t>
  </si>
  <si>
    <t>I246375</t>
  </si>
  <si>
    <t>C236365</t>
  </si>
  <si>
    <t>I103596</t>
  </si>
  <si>
    <t>C178734</t>
  </si>
  <si>
    <t>I259878</t>
  </si>
  <si>
    <t>C223010</t>
  </si>
  <si>
    <t>I206422</t>
  </si>
  <si>
    <t>C289933</t>
  </si>
  <si>
    <t>I201704</t>
  </si>
  <si>
    <t>C340116</t>
  </si>
  <si>
    <t>I168037</t>
  </si>
  <si>
    <t>C816586</t>
  </si>
  <si>
    <t>I307534</t>
  </si>
  <si>
    <t>C434171</t>
  </si>
  <si>
    <t>I259196</t>
  </si>
  <si>
    <t>C215384</t>
  </si>
  <si>
    <t>I141241</t>
  </si>
  <si>
    <t>C143442</t>
  </si>
  <si>
    <t>I289973</t>
  </si>
  <si>
    <t>C102926</t>
  </si>
  <si>
    <t>I147203</t>
  </si>
  <si>
    <t>C340063</t>
  </si>
  <si>
    <t>I323788</t>
  </si>
  <si>
    <t>C131786</t>
  </si>
  <si>
    <t>I285454</t>
  </si>
  <si>
    <t>C194380</t>
  </si>
  <si>
    <t>I288152</t>
  </si>
  <si>
    <t>C269623</t>
  </si>
  <si>
    <t>I134126</t>
  </si>
  <si>
    <t>C847171</t>
  </si>
  <si>
    <t>I311052</t>
  </si>
  <si>
    <t>C556552</t>
  </si>
  <si>
    <t>I176469</t>
  </si>
  <si>
    <t>C876528</t>
  </si>
  <si>
    <t>I167993</t>
  </si>
  <si>
    <t>C303493</t>
  </si>
  <si>
    <t>I222086</t>
  </si>
  <si>
    <t>C978718</t>
  </si>
  <si>
    <t>I164597</t>
  </si>
  <si>
    <t>C111766</t>
  </si>
  <si>
    <t>I184307</t>
  </si>
  <si>
    <t>C175946</t>
  </si>
  <si>
    <t>I289905</t>
  </si>
  <si>
    <t>C160005</t>
  </si>
  <si>
    <t>I416544</t>
  </si>
  <si>
    <t>C599109</t>
  </si>
  <si>
    <t>I601026</t>
  </si>
  <si>
    <t>C693789</t>
  </si>
  <si>
    <t>I257890</t>
  </si>
  <si>
    <t>C259342</t>
  </si>
  <si>
    <t>I260028</t>
  </si>
  <si>
    <t>C208108</t>
  </si>
  <si>
    <t>I170160</t>
  </si>
  <si>
    <t>C244213</t>
  </si>
  <si>
    <t>I624164</t>
  </si>
  <si>
    <t>C102685</t>
  </si>
  <si>
    <t>I143353</t>
  </si>
  <si>
    <t>C244291</t>
  </si>
  <si>
    <t>I278401</t>
  </si>
  <si>
    <t>C162371</t>
  </si>
  <si>
    <t>I402966</t>
  </si>
  <si>
    <t>C375422</t>
  </si>
  <si>
    <t>I244241</t>
  </si>
  <si>
    <t>C911768</t>
  </si>
  <si>
    <t>I179048</t>
  </si>
  <si>
    <t>C270129</t>
  </si>
  <si>
    <t>I165202</t>
  </si>
  <si>
    <t>C617189</t>
  </si>
  <si>
    <t>I328321</t>
  </si>
  <si>
    <t>C271029</t>
  </si>
  <si>
    <t>I417106</t>
  </si>
  <si>
    <t>C292356</t>
  </si>
  <si>
    <t>I248153</t>
  </si>
  <si>
    <t>C329633</t>
  </si>
  <si>
    <t>I112270</t>
  </si>
  <si>
    <t>C244780</t>
  </si>
  <si>
    <t>I318831</t>
  </si>
  <si>
    <t>C139568</t>
  </si>
  <si>
    <t>I258322</t>
  </si>
  <si>
    <t>C220281</t>
  </si>
  <si>
    <t>I334246</t>
  </si>
  <si>
    <t>C311034</t>
  </si>
  <si>
    <t>I198233</t>
  </si>
  <si>
    <t>C584141</t>
  </si>
  <si>
    <t>I310819</t>
  </si>
  <si>
    <t>C221934</t>
  </si>
  <si>
    <t>I409288</t>
  </si>
  <si>
    <t>C513561</t>
  </si>
  <si>
    <t>I131054</t>
  </si>
  <si>
    <t>C257990</t>
  </si>
  <si>
    <t>I149521</t>
  </si>
  <si>
    <t>C168348</t>
  </si>
  <si>
    <t>I156233</t>
  </si>
  <si>
    <t>C161285</t>
  </si>
  <si>
    <t>I295784</t>
  </si>
  <si>
    <t>C166191</t>
  </si>
  <si>
    <t>I255381</t>
  </si>
  <si>
    <t>C172966</t>
  </si>
  <si>
    <t>I337719</t>
  </si>
  <si>
    <t>C320928</t>
  </si>
  <si>
    <t>I220863</t>
  </si>
  <si>
    <t>C131497</t>
  </si>
  <si>
    <t>I530401</t>
  </si>
  <si>
    <t>C526660</t>
  </si>
  <si>
    <t>I219555</t>
  </si>
  <si>
    <t>C266961</t>
  </si>
  <si>
    <t>I316629</t>
  </si>
  <si>
    <t>C204741</t>
  </si>
  <si>
    <t>I795251</t>
  </si>
  <si>
    <t>C181619</t>
  </si>
  <si>
    <t>I151099</t>
  </si>
  <si>
    <t>C250395</t>
  </si>
  <si>
    <t>I286193</t>
  </si>
  <si>
    <t>C322994</t>
  </si>
  <si>
    <t>I399563</t>
  </si>
  <si>
    <t>C250673</t>
  </si>
  <si>
    <t>I229355</t>
  </si>
  <si>
    <t>C192978</t>
  </si>
  <si>
    <t>I147727</t>
  </si>
  <si>
    <t>C163033</t>
  </si>
  <si>
    <t>I504141</t>
  </si>
  <si>
    <t>C558480</t>
  </si>
  <si>
    <t>I246151</t>
  </si>
  <si>
    <t>C287409</t>
  </si>
  <si>
    <t>I164675</t>
  </si>
  <si>
    <t>C993675</t>
  </si>
  <si>
    <t>I606511</t>
  </si>
  <si>
    <t>C307535</t>
  </si>
  <si>
    <t>I342816</t>
  </si>
  <si>
    <t>C238961</t>
  </si>
  <si>
    <t>I151764</t>
  </si>
  <si>
    <t>C671866</t>
  </si>
  <si>
    <t>I226172</t>
  </si>
  <si>
    <t>C171154</t>
  </si>
  <si>
    <t>I737630</t>
  </si>
  <si>
    <t>C848969</t>
  </si>
  <si>
    <t>I891311</t>
  </si>
  <si>
    <t>C240171</t>
  </si>
  <si>
    <t>I127733</t>
  </si>
  <si>
    <t>C665777</t>
  </si>
  <si>
    <t>I202398</t>
  </si>
  <si>
    <t>C256730</t>
  </si>
  <si>
    <t>I160585</t>
  </si>
  <si>
    <t>C298229</t>
  </si>
  <si>
    <t>I771414</t>
  </si>
  <si>
    <t>C183404</t>
  </si>
  <si>
    <t>I139520</t>
  </si>
  <si>
    <t>C316398</t>
  </si>
  <si>
    <t>I291540</t>
  </si>
  <si>
    <t>C557245</t>
  </si>
  <si>
    <t>I798213</t>
  </si>
  <si>
    <t>C662958</t>
  </si>
  <si>
    <t>I232338</t>
  </si>
  <si>
    <t>C545065</t>
  </si>
  <si>
    <t>I267713</t>
  </si>
  <si>
    <t>C284679</t>
  </si>
  <si>
    <t>I525798</t>
  </si>
  <si>
    <t>C581947</t>
  </si>
  <si>
    <t>I353272</t>
  </si>
  <si>
    <t>C199311</t>
  </si>
  <si>
    <t>I165687</t>
  </si>
  <si>
    <t>C206501</t>
  </si>
  <si>
    <t>I169015</t>
  </si>
  <si>
    <t>C726021</t>
  </si>
  <si>
    <t>I111305</t>
  </si>
  <si>
    <t>C448846</t>
  </si>
  <si>
    <t>I187171</t>
  </si>
  <si>
    <t>C168663</t>
  </si>
  <si>
    <t>I148276</t>
  </si>
  <si>
    <t>C616106</t>
  </si>
  <si>
    <t>I783231</t>
  </si>
  <si>
    <t>C771066</t>
  </si>
  <si>
    <t>I313426</t>
  </si>
  <si>
    <t>C101196</t>
  </si>
  <si>
    <t>I112291</t>
  </si>
  <si>
    <t>C898405</t>
  </si>
  <si>
    <t>I402983</t>
  </si>
  <si>
    <t>C372643</t>
  </si>
  <si>
    <t>I155076</t>
  </si>
  <si>
    <t>C195626</t>
  </si>
  <si>
    <t>I204056</t>
  </si>
  <si>
    <t>C622748</t>
  </si>
  <si>
    <t>I218385</t>
  </si>
  <si>
    <t>C290280</t>
  </si>
  <si>
    <t>I198698</t>
  </si>
  <si>
    <t>C281268</t>
  </si>
  <si>
    <t>I428118</t>
  </si>
  <si>
    <t>C826744</t>
  </si>
  <si>
    <t>I204147</t>
  </si>
  <si>
    <t>C252021</t>
  </si>
  <si>
    <t>I361028</t>
  </si>
  <si>
    <t>C647656</t>
  </si>
  <si>
    <t>I915945</t>
  </si>
  <si>
    <t>C250065</t>
  </si>
  <si>
    <t>I165461</t>
  </si>
  <si>
    <t>C230766</t>
  </si>
  <si>
    <t>I762381</t>
  </si>
  <si>
    <t>C243515</t>
  </si>
  <si>
    <t>I818298</t>
  </si>
  <si>
    <t>C204632</t>
  </si>
  <si>
    <t>I261290</t>
  </si>
  <si>
    <t>C252598</t>
  </si>
  <si>
    <t>I215578</t>
  </si>
  <si>
    <t>C866033</t>
  </si>
  <si>
    <t>I136666</t>
  </si>
  <si>
    <t>C288416</t>
  </si>
  <si>
    <t>I120948</t>
  </si>
  <si>
    <t>C340089</t>
  </si>
  <si>
    <t>I173679</t>
  </si>
  <si>
    <t>C555040</t>
  </si>
  <si>
    <t>I638275</t>
  </si>
  <si>
    <t>C809281</t>
  </si>
  <si>
    <t>I551237</t>
  </si>
  <si>
    <t>C375325</t>
  </si>
  <si>
    <t>I239285</t>
  </si>
  <si>
    <t>C155335</t>
  </si>
  <si>
    <t>I723062</t>
  </si>
  <si>
    <t>C225051</t>
  </si>
  <si>
    <t>I353329</t>
  </si>
  <si>
    <t>C635016</t>
  </si>
  <si>
    <t>I321920</t>
  </si>
  <si>
    <t>C165705</t>
  </si>
  <si>
    <t>I176115</t>
  </si>
  <si>
    <t>C709571</t>
  </si>
  <si>
    <t>I251743</t>
  </si>
  <si>
    <t>C851508</t>
  </si>
  <si>
    <t>I964173</t>
  </si>
  <si>
    <t>C184126</t>
  </si>
  <si>
    <t>I334389</t>
  </si>
  <si>
    <t>C233642</t>
  </si>
  <si>
    <t>I251855</t>
  </si>
  <si>
    <t>C258410</t>
  </si>
  <si>
    <t>I985808</t>
  </si>
  <si>
    <t>C270667</t>
  </si>
  <si>
    <t>I224565</t>
  </si>
  <si>
    <t>C321527</t>
  </si>
  <si>
    <t>I239703</t>
  </si>
  <si>
    <t>C109489</t>
  </si>
  <si>
    <t>I156413</t>
  </si>
  <si>
    <t>C103824</t>
  </si>
  <si>
    <t>I158683</t>
  </si>
  <si>
    <t>C126571</t>
  </si>
  <si>
    <t>I983860</t>
  </si>
  <si>
    <t>C169676</t>
  </si>
  <si>
    <t>I119809</t>
  </si>
  <si>
    <t>C321889</t>
  </si>
  <si>
    <t>I319942</t>
  </si>
  <si>
    <t>C212128</t>
  </si>
  <si>
    <t>I133278</t>
  </si>
  <si>
    <t>C301271</t>
  </si>
  <si>
    <t>I252084</t>
  </si>
  <si>
    <t>C221995</t>
  </si>
  <si>
    <t>I182889</t>
  </si>
  <si>
    <t>C318802</t>
  </si>
  <si>
    <t>I106271</t>
  </si>
  <si>
    <t>C263812</t>
  </si>
  <si>
    <t>I112481</t>
  </si>
  <si>
    <t>C321609</t>
  </si>
  <si>
    <t>I240751</t>
  </si>
  <si>
    <t>C666013</t>
  </si>
  <si>
    <t>I282789</t>
  </si>
  <si>
    <t>C172185</t>
  </si>
  <si>
    <t>I676291</t>
  </si>
  <si>
    <t>C150463</t>
  </si>
  <si>
    <t>I827069</t>
  </si>
  <si>
    <t>C274529</t>
  </si>
  <si>
    <t>I242823</t>
  </si>
  <si>
    <t>C242659</t>
  </si>
  <si>
    <t>I208631</t>
  </si>
  <si>
    <t>C194451</t>
  </si>
  <si>
    <t>I139308</t>
  </si>
  <si>
    <t>C252600</t>
  </si>
  <si>
    <t>I177201</t>
  </si>
  <si>
    <t>C309645</t>
  </si>
  <si>
    <t>I263818</t>
  </si>
  <si>
    <t>C336232</t>
  </si>
  <si>
    <t>I174966</t>
  </si>
  <si>
    <t>C325906</t>
  </si>
  <si>
    <t>I186896</t>
  </si>
  <si>
    <t>C138755</t>
  </si>
  <si>
    <t>I207465</t>
  </si>
  <si>
    <t>C296745</t>
  </si>
  <si>
    <t>I191148</t>
  </si>
  <si>
    <t>C221838</t>
  </si>
  <si>
    <t>I159487</t>
  </si>
  <si>
    <t>C104985</t>
  </si>
  <si>
    <t>I215141</t>
  </si>
  <si>
    <t>C826514</t>
  </si>
  <si>
    <t>I235828</t>
  </si>
  <si>
    <t>C267333</t>
  </si>
  <si>
    <t>I281274</t>
  </si>
  <si>
    <t>C130479</t>
  </si>
  <si>
    <t>I135898</t>
  </si>
  <si>
    <t>C310108</t>
  </si>
  <si>
    <t>I943072</t>
  </si>
  <si>
    <t>C358486</t>
  </si>
  <si>
    <t>I142738</t>
  </si>
  <si>
    <t>C208738</t>
  </si>
  <si>
    <t>I304665</t>
  </si>
  <si>
    <t>C111056</t>
  </si>
  <si>
    <t>I133240</t>
  </si>
  <si>
    <t>C999586</t>
  </si>
  <si>
    <t>I215906</t>
  </si>
  <si>
    <t>C296862</t>
  </si>
  <si>
    <t>I247747</t>
  </si>
  <si>
    <t>C101550</t>
  </si>
  <si>
    <t>I227154</t>
  </si>
  <si>
    <t>C278142</t>
  </si>
  <si>
    <t>I133197</t>
  </si>
  <si>
    <t>C330779</t>
  </si>
  <si>
    <t>I542618</t>
  </si>
  <si>
    <t>C282968</t>
  </si>
  <si>
    <t>I522612</t>
  </si>
  <si>
    <t>C852668</t>
  </si>
  <si>
    <t>I336817</t>
  </si>
  <si>
    <t>C274936</t>
  </si>
  <si>
    <t>I216982</t>
  </si>
  <si>
    <t>C269751</t>
  </si>
  <si>
    <t>I317443</t>
  </si>
  <si>
    <t>C136051</t>
  </si>
  <si>
    <t>I115679</t>
  </si>
  <si>
    <t>C266462</t>
  </si>
  <si>
    <t>I227707</t>
  </si>
  <si>
    <t>C329163</t>
  </si>
  <si>
    <t>I238456</t>
  </si>
  <si>
    <t>C305398</t>
  </si>
  <si>
    <t>I940840</t>
  </si>
  <si>
    <t>C267961</t>
  </si>
  <si>
    <t>I298805</t>
  </si>
  <si>
    <t>C101248</t>
  </si>
  <si>
    <t>I169894</t>
  </si>
  <si>
    <t>C165812</t>
  </si>
  <si>
    <t>I183571</t>
  </si>
  <si>
    <t>C339518</t>
  </si>
  <si>
    <t>I921232</t>
  </si>
  <si>
    <t>C235057</t>
  </si>
  <si>
    <t>I130799</t>
  </si>
  <si>
    <t>C103944</t>
  </si>
  <si>
    <t>I199384</t>
  </si>
  <si>
    <t>C260889</t>
  </si>
  <si>
    <t>I300557</t>
  </si>
  <si>
    <t>C207753</t>
  </si>
  <si>
    <t>I162186</t>
  </si>
  <si>
    <t>C204154</t>
  </si>
  <si>
    <t>I299125</t>
  </si>
  <si>
    <t>C290344</t>
  </si>
  <si>
    <t>I720017</t>
  </si>
  <si>
    <t>C730395</t>
  </si>
  <si>
    <t>I293086</t>
  </si>
  <si>
    <t>C312155</t>
  </si>
  <si>
    <t>I995407</t>
  </si>
  <si>
    <t>C259743</t>
  </si>
  <si>
    <t>I306845</t>
  </si>
  <si>
    <t>C605200</t>
  </si>
  <si>
    <t>I274190</t>
  </si>
  <si>
    <t>C317850</t>
  </si>
  <si>
    <t>I305432</t>
  </si>
  <si>
    <t>C986860</t>
  </si>
  <si>
    <t>I224122</t>
  </si>
  <si>
    <t>C236428</t>
  </si>
  <si>
    <t>I119142</t>
  </si>
  <si>
    <t>C278588</t>
  </si>
  <si>
    <t>I117526</t>
  </si>
  <si>
    <t>C154184</t>
  </si>
  <si>
    <t>I195735</t>
  </si>
  <si>
    <t>C287459</t>
  </si>
  <si>
    <t>I243930</t>
  </si>
  <si>
    <t>C617884</t>
  </si>
  <si>
    <t>I320007</t>
  </si>
  <si>
    <t>C294024</t>
  </si>
  <si>
    <t>I339004</t>
  </si>
  <si>
    <t>C790567</t>
  </si>
  <si>
    <t>I139437</t>
  </si>
  <si>
    <t>C799447</t>
  </si>
  <si>
    <t>I325491</t>
  </si>
  <si>
    <t>C144628</t>
  </si>
  <si>
    <t>I332582</t>
  </si>
  <si>
    <t>C260810</t>
  </si>
  <si>
    <t>I976566</t>
  </si>
  <si>
    <t>C670524</t>
  </si>
  <si>
    <t>I420592</t>
  </si>
  <si>
    <t>C334281</t>
  </si>
  <si>
    <t>I312499</t>
  </si>
  <si>
    <t>C314173</t>
  </si>
  <si>
    <t>I304591</t>
  </si>
  <si>
    <t>C122712</t>
  </si>
  <si>
    <t>I122118</t>
  </si>
  <si>
    <t>C276111</t>
  </si>
  <si>
    <t>I297539</t>
  </si>
  <si>
    <t>C277924</t>
  </si>
  <si>
    <t>I339496</t>
  </si>
  <si>
    <t>C286466</t>
  </si>
  <si>
    <t>I160687</t>
  </si>
  <si>
    <t>C327001</t>
  </si>
  <si>
    <t>I153842</t>
  </si>
  <si>
    <t>C509924</t>
  </si>
  <si>
    <t>I615452</t>
  </si>
  <si>
    <t>C453635</t>
  </si>
  <si>
    <t>I908600</t>
  </si>
  <si>
    <t>C259539</t>
  </si>
  <si>
    <t>I708279</t>
  </si>
  <si>
    <t>C729392</t>
  </si>
  <si>
    <t>I328691</t>
  </si>
  <si>
    <t>C280085</t>
  </si>
  <si>
    <t>I423782</t>
  </si>
  <si>
    <t>C767634</t>
  </si>
  <si>
    <t>I123315</t>
  </si>
  <si>
    <t>C230018</t>
  </si>
  <si>
    <t>I182578</t>
  </si>
  <si>
    <t>C238063</t>
  </si>
  <si>
    <t>I403818</t>
  </si>
  <si>
    <t>C308584</t>
  </si>
  <si>
    <t>I508712</t>
  </si>
  <si>
    <t>C216619</t>
  </si>
  <si>
    <t>I959992</t>
  </si>
  <si>
    <t>C241523</t>
  </si>
  <si>
    <t>I279688</t>
  </si>
  <si>
    <t>C209761</t>
  </si>
  <si>
    <t>I300847</t>
  </si>
  <si>
    <t>C329153</t>
  </si>
  <si>
    <t>I170966</t>
  </si>
  <si>
    <t>C126702</t>
  </si>
  <si>
    <t>I230221</t>
  </si>
  <si>
    <t>C287787</t>
  </si>
  <si>
    <t>I317354</t>
  </si>
  <si>
    <t>C142943</t>
  </si>
  <si>
    <t>I155404</t>
  </si>
  <si>
    <t>C100484</t>
  </si>
  <si>
    <t>I151181</t>
  </si>
  <si>
    <t>C260213</t>
  </si>
  <si>
    <t>I144046</t>
  </si>
  <si>
    <t>C210589</t>
  </si>
  <si>
    <t>I959386</t>
  </si>
  <si>
    <t>C885556</t>
  </si>
  <si>
    <t>I737965</t>
  </si>
  <si>
    <t>C944366</t>
  </si>
  <si>
    <t>I194017</t>
  </si>
  <si>
    <t>C462011</t>
  </si>
  <si>
    <t>I252777</t>
  </si>
  <si>
    <t>C262366</t>
  </si>
  <si>
    <t>I254142</t>
  </si>
  <si>
    <t>C212400</t>
  </si>
  <si>
    <t>I120850</t>
  </si>
  <si>
    <t>C204307</t>
  </si>
  <si>
    <t>I220285</t>
  </si>
  <si>
    <t>C162871</t>
  </si>
  <si>
    <t>I180980</t>
  </si>
  <si>
    <t>C119825</t>
  </si>
  <si>
    <t>I301451</t>
  </si>
  <si>
    <t>C260171</t>
  </si>
  <si>
    <t>I125700</t>
  </si>
  <si>
    <t>C244973</t>
  </si>
  <si>
    <t>I533062</t>
  </si>
  <si>
    <t>C208765</t>
  </si>
  <si>
    <t>I998874</t>
  </si>
  <si>
    <t>C321053</t>
  </si>
  <si>
    <t>I325619</t>
  </si>
  <si>
    <t>C183356</t>
  </si>
  <si>
    <t>I200646</t>
  </si>
  <si>
    <t>C155763</t>
  </si>
  <si>
    <t>I337094</t>
  </si>
  <si>
    <t>C567509</t>
  </si>
  <si>
    <t>I436935</t>
  </si>
  <si>
    <t>C486241</t>
  </si>
  <si>
    <t>I585560</t>
  </si>
  <si>
    <t>C306892</t>
  </si>
  <si>
    <t>I191967</t>
  </si>
  <si>
    <t>C266819</t>
  </si>
  <si>
    <t>I304567</t>
  </si>
  <si>
    <t>C317897</t>
  </si>
  <si>
    <t>I232809</t>
  </si>
  <si>
    <t>C545424</t>
  </si>
  <si>
    <t>I157441</t>
  </si>
  <si>
    <t>C224223</t>
  </si>
  <si>
    <t>I591015</t>
  </si>
  <si>
    <t>C286181</t>
  </si>
  <si>
    <t>I219334</t>
  </si>
  <si>
    <t>C144371</t>
  </si>
  <si>
    <t>I162719</t>
  </si>
  <si>
    <t>C402433</t>
  </si>
  <si>
    <t>I237375</t>
  </si>
  <si>
    <t>C297425</t>
  </si>
  <si>
    <t>I289611</t>
  </si>
  <si>
    <t>C222906</t>
  </si>
  <si>
    <t>I217650</t>
  </si>
  <si>
    <t>C236397</t>
  </si>
  <si>
    <t>I214129</t>
  </si>
  <si>
    <t>C309079</t>
  </si>
  <si>
    <t>I300799</t>
  </si>
  <si>
    <t>C116633</t>
  </si>
  <si>
    <t>I163771</t>
  </si>
  <si>
    <t>C259606</t>
  </si>
  <si>
    <t>I252528</t>
  </si>
  <si>
    <t>C333065</t>
  </si>
  <si>
    <t>I147387</t>
  </si>
  <si>
    <t>C211494</t>
  </si>
  <si>
    <t>I186255</t>
  </si>
  <si>
    <t>C302831</t>
  </si>
  <si>
    <t>I308341</t>
  </si>
  <si>
    <t>C282397</t>
  </si>
  <si>
    <t>I177664</t>
  </si>
  <si>
    <t>C233697</t>
  </si>
  <si>
    <t>I278519</t>
  </si>
  <si>
    <t>C129976</t>
  </si>
  <si>
    <t>I160636</t>
  </si>
  <si>
    <t>C812053</t>
  </si>
  <si>
    <t>I306136</t>
  </si>
  <si>
    <t>C324783</t>
  </si>
  <si>
    <t>I240224</t>
  </si>
  <si>
    <t>C281502</t>
  </si>
  <si>
    <t>I227030</t>
  </si>
  <si>
    <t>C433234</t>
  </si>
  <si>
    <t>I258204</t>
  </si>
  <si>
    <t>C167183</t>
  </si>
  <si>
    <t>I231070</t>
  </si>
  <si>
    <t>C311195</t>
  </si>
  <si>
    <t>I434983</t>
  </si>
  <si>
    <t>C107399</t>
  </si>
  <si>
    <t>I326925</t>
  </si>
  <si>
    <t>C992967</t>
  </si>
  <si>
    <t>I183840</t>
  </si>
  <si>
    <t>C246719</t>
  </si>
  <si>
    <t>I533184</t>
  </si>
  <si>
    <t>C220859</t>
  </si>
  <si>
    <t>I735039</t>
  </si>
  <si>
    <t>C285422</t>
  </si>
  <si>
    <t>I319997</t>
  </si>
  <si>
    <t>C217049</t>
  </si>
  <si>
    <t>I228150</t>
  </si>
  <si>
    <t>C141094</t>
  </si>
  <si>
    <t>I215373</t>
  </si>
  <si>
    <t>C310628</t>
  </si>
  <si>
    <t>I275695</t>
  </si>
  <si>
    <t>C297711</t>
  </si>
  <si>
    <t>I107255</t>
  </si>
  <si>
    <t>C211354</t>
  </si>
  <si>
    <t>I301538</t>
  </si>
  <si>
    <t>C281864</t>
  </si>
  <si>
    <t>I119469</t>
  </si>
  <si>
    <t>C234177</t>
  </si>
  <si>
    <t>I678313</t>
  </si>
  <si>
    <t>C335822</t>
  </si>
  <si>
    <t>I264491</t>
  </si>
  <si>
    <t>C107261</t>
  </si>
  <si>
    <t>I177957</t>
  </si>
  <si>
    <t>C653357</t>
  </si>
  <si>
    <t>I188384</t>
  </si>
  <si>
    <t>C327084</t>
  </si>
  <si>
    <t>I527111</t>
  </si>
  <si>
    <t>C218706</t>
  </si>
  <si>
    <t>I152252</t>
  </si>
  <si>
    <t>C321931</t>
  </si>
  <si>
    <t>I131076</t>
  </si>
  <si>
    <t>C403983</t>
  </si>
  <si>
    <t>I151031</t>
  </si>
  <si>
    <t>C137912</t>
  </si>
  <si>
    <t>I638444</t>
  </si>
  <si>
    <t>C229733</t>
  </si>
  <si>
    <t>I884439</t>
  </si>
  <si>
    <t>C304835</t>
  </si>
  <si>
    <t>I381853</t>
  </si>
  <si>
    <t>C124933</t>
  </si>
  <si>
    <t>I104404</t>
  </si>
  <si>
    <t>C111115</t>
  </si>
  <si>
    <t>I926542</t>
  </si>
  <si>
    <t>C248988</t>
  </si>
  <si>
    <t>I263473</t>
  </si>
  <si>
    <t>C162574</t>
  </si>
  <si>
    <t>I177317</t>
  </si>
  <si>
    <t>C331880</t>
  </si>
  <si>
    <t>I941223</t>
  </si>
  <si>
    <t>C291911</t>
  </si>
  <si>
    <t>I323436</t>
  </si>
  <si>
    <t>C153958</t>
  </si>
  <si>
    <t>I245250</t>
  </si>
  <si>
    <t>C125209</t>
  </si>
  <si>
    <t>I589196</t>
  </si>
  <si>
    <t>C320640</t>
  </si>
  <si>
    <t>I241028</t>
  </si>
  <si>
    <t>C803666</t>
  </si>
  <si>
    <t>I846943</t>
  </si>
  <si>
    <t>C134691</t>
  </si>
  <si>
    <t>I131492</t>
  </si>
  <si>
    <t>C729802</t>
  </si>
  <si>
    <t>I252340</t>
  </si>
  <si>
    <t>C252250</t>
  </si>
  <si>
    <t>I571614</t>
  </si>
  <si>
    <t>C208545</t>
  </si>
  <si>
    <t>I269945</t>
  </si>
  <si>
    <t>C310975</t>
  </si>
  <si>
    <t>I293115</t>
  </si>
  <si>
    <t>C109758</t>
  </si>
  <si>
    <t>I180632</t>
  </si>
  <si>
    <t>C214463</t>
  </si>
  <si>
    <t>I946433</t>
  </si>
  <si>
    <t>C387164</t>
  </si>
  <si>
    <t>I557864</t>
  </si>
  <si>
    <t>C135196</t>
  </si>
  <si>
    <t>I721903</t>
  </si>
  <si>
    <t>C284031</t>
  </si>
  <si>
    <t>I995914</t>
  </si>
  <si>
    <t>C259260</t>
  </si>
  <si>
    <t>I423124</t>
  </si>
  <si>
    <t>C109593</t>
  </si>
  <si>
    <t>I318626</t>
  </si>
  <si>
    <t>C270238</t>
  </si>
  <si>
    <t>I284431</t>
  </si>
  <si>
    <t>C308978</t>
  </si>
  <si>
    <t>I334469</t>
  </si>
  <si>
    <t>C221607</t>
  </si>
  <si>
    <t>I568785</t>
  </si>
  <si>
    <t>C115148</t>
  </si>
  <si>
    <t>I307376</t>
  </si>
  <si>
    <t>C253248</t>
  </si>
  <si>
    <t>I136509</t>
  </si>
  <si>
    <t>C290760</t>
  </si>
  <si>
    <t>I194798</t>
  </si>
  <si>
    <t>C258089</t>
  </si>
  <si>
    <t>I236520</t>
  </si>
  <si>
    <t>C222102</t>
  </si>
  <si>
    <t>I295482</t>
  </si>
  <si>
    <t>C209440</t>
  </si>
  <si>
    <t>I472275</t>
  </si>
  <si>
    <t>C203263</t>
  </si>
  <si>
    <t>I301404</t>
  </si>
  <si>
    <t>C232103</t>
  </si>
  <si>
    <t>I100487</t>
  </si>
  <si>
    <t>C213360</t>
  </si>
  <si>
    <t>I206026</t>
  </si>
  <si>
    <t>C225105</t>
  </si>
  <si>
    <t>I332620</t>
  </si>
  <si>
    <t>C158124</t>
  </si>
  <si>
    <t>I434161</t>
  </si>
  <si>
    <t>C246484</t>
  </si>
  <si>
    <t>I166306</t>
  </si>
  <si>
    <t>C197019</t>
  </si>
  <si>
    <t>I207389</t>
  </si>
  <si>
    <t>C947114</t>
  </si>
  <si>
    <t>I237018</t>
  </si>
  <si>
    <t>C115431</t>
  </si>
  <si>
    <t>I246114</t>
  </si>
  <si>
    <t>C266394</t>
  </si>
  <si>
    <t>I216889</t>
  </si>
  <si>
    <t>C122371</t>
  </si>
  <si>
    <t>I137065</t>
  </si>
  <si>
    <t>C736428</t>
  </si>
  <si>
    <t>I284262</t>
  </si>
  <si>
    <t>C127339</t>
  </si>
  <si>
    <t>I154122</t>
  </si>
  <si>
    <t>C164662</t>
  </si>
  <si>
    <t>I950429</t>
  </si>
  <si>
    <t>C248884</t>
  </si>
  <si>
    <t>I499170</t>
  </si>
  <si>
    <t>C100684</t>
  </si>
  <si>
    <t>I253083</t>
  </si>
  <si>
    <t>C240688</t>
  </si>
  <si>
    <t>I508173</t>
  </si>
  <si>
    <t>C246364</t>
  </si>
  <si>
    <t>I763131</t>
  </si>
  <si>
    <t>C195413</t>
  </si>
  <si>
    <t>I149766</t>
  </si>
  <si>
    <t>C197308</t>
  </si>
  <si>
    <t>I702817</t>
  </si>
  <si>
    <t>C264767</t>
  </si>
  <si>
    <t>I208491</t>
  </si>
  <si>
    <t>C299172</t>
  </si>
  <si>
    <t>I337030</t>
  </si>
  <si>
    <t>C994327</t>
  </si>
  <si>
    <t>I312041</t>
  </si>
  <si>
    <t>C337644</t>
  </si>
  <si>
    <t>I150629</t>
  </si>
  <si>
    <t>C175449</t>
  </si>
  <si>
    <t>I197620</t>
  </si>
  <si>
    <t>C249092</t>
  </si>
  <si>
    <t>I730771</t>
  </si>
  <si>
    <t>C432132</t>
  </si>
  <si>
    <t>I873382</t>
  </si>
  <si>
    <t>C289802</t>
  </si>
  <si>
    <t>I637675</t>
  </si>
  <si>
    <t>C194330</t>
  </si>
  <si>
    <t>I153278</t>
  </si>
  <si>
    <t>C127945</t>
  </si>
  <si>
    <t>I842493</t>
  </si>
  <si>
    <t>C202057</t>
  </si>
  <si>
    <t>I156991</t>
  </si>
  <si>
    <t>C315209</t>
  </si>
  <si>
    <t>I722730</t>
  </si>
  <si>
    <t>C323605</t>
  </si>
  <si>
    <t>I299533</t>
  </si>
  <si>
    <t>C282395</t>
  </si>
  <si>
    <t>I187160</t>
  </si>
  <si>
    <t>C109491</t>
  </si>
  <si>
    <t>I101832</t>
  </si>
  <si>
    <t>C261194</t>
  </si>
  <si>
    <t>I943403</t>
  </si>
  <si>
    <t>C232330</t>
  </si>
  <si>
    <t>I454983</t>
  </si>
  <si>
    <t>C737782</t>
  </si>
  <si>
    <t>I338302</t>
  </si>
  <si>
    <t>C123201</t>
  </si>
  <si>
    <t>I328822</t>
  </si>
  <si>
    <t>C230641</t>
  </si>
  <si>
    <t>I168181</t>
  </si>
  <si>
    <t>C805154</t>
  </si>
  <si>
    <t>I108543</t>
  </si>
  <si>
    <t>C330021</t>
  </si>
  <si>
    <t>I120615</t>
  </si>
  <si>
    <t>C107668</t>
  </si>
  <si>
    <t>I248840</t>
  </si>
  <si>
    <t>C209722</t>
  </si>
  <si>
    <t>I283774</t>
  </si>
  <si>
    <t>C210614</t>
  </si>
  <si>
    <t>I212305</t>
  </si>
  <si>
    <t>C212378</t>
  </si>
  <si>
    <t>I111228</t>
  </si>
  <si>
    <t>C313586</t>
  </si>
  <si>
    <t>I230558</t>
  </si>
  <si>
    <t>C292604</t>
  </si>
  <si>
    <t>I130124</t>
  </si>
  <si>
    <t>C216257</t>
  </si>
  <si>
    <t>I221797</t>
  </si>
  <si>
    <t>C272779</t>
  </si>
  <si>
    <t>I154490</t>
  </si>
  <si>
    <t>C100507</t>
  </si>
  <si>
    <t>I159376</t>
  </si>
  <si>
    <t>C190072</t>
  </si>
  <si>
    <t>I214545</t>
  </si>
  <si>
    <t>C111827</t>
  </si>
  <si>
    <t>I213589</t>
  </si>
  <si>
    <t>C203955</t>
  </si>
  <si>
    <t>I101148</t>
  </si>
  <si>
    <t>C680169</t>
  </si>
  <si>
    <t>I186663</t>
  </si>
  <si>
    <t>C281091</t>
  </si>
  <si>
    <t>I291062</t>
  </si>
  <si>
    <t>C209122</t>
  </si>
  <si>
    <t>I103389</t>
  </si>
  <si>
    <t>C231964</t>
  </si>
  <si>
    <t>I140596</t>
  </si>
  <si>
    <t>C291641</t>
  </si>
  <si>
    <t>I115322</t>
  </si>
  <si>
    <t>C315386</t>
  </si>
  <si>
    <t>I273800</t>
  </si>
  <si>
    <t>C290158</t>
  </si>
  <si>
    <t>I384332</t>
  </si>
  <si>
    <t>C226218</t>
  </si>
  <si>
    <t>I268628</t>
  </si>
  <si>
    <t>C633946</t>
  </si>
  <si>
    <t>I146305</t>
  </si>
  <si>
    <t>C118742</t>
  </si>
  <si>
    <t>I648743</t>
  </si>
  <si>
    <t>C218295</t>
  </si>
  <si>
    <t>I148083</t>
  </si>
  <si>
    <t>C636874</t>
  </si>
  <si>
    <t>I733806</t>
  </si>
  <si>
    <t>C310472</t>
  </si>
  <si>
    <t>I214007</t>
  </si>
  <si>
    <t>C119440</t>
  </si>
  <si>
    <t>I480974</t>
  </si>
  <si>
    <t>C230305</t>
  </si>
  <si>
    <t>I126095</t>
  </si>
  <si>
    <t>C197131</t>
  </si>
  <si>
    <t>I100033</t>
  </si>
  <si>
    <t>C278721</t>
  </si>
  <si>
    <t>I265860</t>
  </si>
  <si>
    <t>C247868</t>
  </si>
  <si>
    <t>I512570</t>
  </si>
  <si>
    <t>C834257</t>
  </si>
  <si>
    <t>I118757</t>
  </si>
  <si>
    <t>C242041</t>
  </si>
  <si>
    <t>I313516</t>
  </si>
  <si>
    <t>C892871</t>
  </si>
  <si>
    <t>I223795</t>
  </si>
  <si>
    <t>C280596</t>
  </si>
  <si>
    <t>I254341</t>
  </si>
  <si>
    <t>C703073</t>
  </si>
  <si>
    <t>I273435</t>
  </si>
  <si>
    <t>C282097</t>
  </si>
  <si>
    <t>I127616</t>
  </si>
  <si>
    <t>C179726</t>
  </si>
  <si>
    <t>I893043</t>
  </si>
  <si>
    <t>C838282</t>
  </si>
  <si>
    <t>I295712</t>
  </si>
  <si>
    <t>C181939</t>
  </si>
  <si>
    <t>I162565</t>
  </si>
  <si>
    <t>C755148</t>
  </si>
  <si>
    <t>I300520</t>
  </si>
  <si>
    <t>C282107</t>
  </si>
  <si>
    <t>I149473</t>
  </si>
  <si>
    <t>C102560</t>
  </si>
  <si>
    <t>I936118</t>
  </si>
  <si>
    <t>C229670</t>
  </si>
  <si>
    <t>I242648</t>
  </si>
  <si>
    <t>C269986</t>
  </si>
  <si>
    <t>I725938</t>
  </si>
  <si>
    <t>C191300</t>
  </si>
  <si>
    <t>I299480</t>
  </si>
  <si>
    <t>C167158</t>
  </si>
  <si>
    <t>I134272</t>
  </si>
  <si>
    <t>C318225</t>
  </si>
  <si>
    <t>I128518</t>
  </si>
  <si>
    <t>C101108</t>
  </si>
  <si>
    <t>I293208</t>
  </si>
  <si>
    <t>C103073</t>
  </si>
  <si>
    <t>I332003</t>
  </si>
  <si>
    <t>C299787</t>
  </si>
  <si>
    <t>I251779</t>
  </si>
  <si>
    <t>C555827</t>
  </si>
  <si>
    <t>I334155</t>
  </si>
  <si>
    <t>C992695</t>
  </si>
  <si>
    <t>I724379</t>
  </si>
  <si>
    <t>C178176</t>
  </si>
  <si>
    <t>I843249</t>
  </si>
  <si>
    <t>C211245</t>
  </si>
  <si>
    <t>I292746</t>
  </si>
  <si>
    <t>C139231</t>
  </si>
  <si>
    <t>I230701</t>
  </si>
  <si>
    <t>C339339</t>
  </si>
  <si>
    <t>I230983</t>
  </si>
  <si>
    <t>C321993</t>
  </si>
  <si>
    <t>I313187</t>
  </si>
  <si>
    <t>C226519</t>
  </si>
  <si>
    <t>I206607</t>
  </si>
  <si>
    <t>C715684</t>
  </si>
  <si>
    <t>I323928</t>
  </si>
  <si>
    <t>C328195</t>
  </si>
  <si>
    <t>I374693</t>
  </si>
  <si>
    <t>C284366</t>
  </si>
  <si>
    <t>I318521</t>
  </si>
  <si>
    <t>C354398</t>
  </si>
  <si>
    <t>I222827</t>
  </si>
  <si>
    <t>C317063</t>
  </si>
  <si>
    <t>I649554</t>
  </si>
  <si>
    <t>C156360</t>
  </si>
  <si>
    <t>I111055</t>
  </si>
  <si>
    <t>C474896</t>
  </si>
  <si>
    <t>I570709</t>
  </si>
  <si>
    <t>C140082</t>
  </si>
  <si>
    <t>I251307</t>
  </si>
  <si>
    <t>C240510</t>
  </si>
  <si>
    <t>I117277</t>
  </si>
  <si>
    <t>C292758</t>
  </si>
  <si>
    <t>I240824</t>
  </si>
  <si>
    <t>C222262</t>
  </si>
  <si>
    <t>I135134</t>
  </si>
  <si>
    <t>C130016</t>
  </si>
  <si>
    <t>I222401</t>
  </si>
  <si>
    <t>C305749</t>
  </si>
  <si>
    <t>I263185</t>
  </si>
  <si>
    <t>C316261</t>
  </si>
  <si>
    <t>I311849</t>
  </si>
  <si>
    <t>C178487</t>
  </si>
  <si>
    <t>I137332</t>
  </si>
  <si>
    <t>C205731</t>
  </si>
  <si>
    <t>I319596</t>
  </si>
  <si>
    <t>C171122</t>
  </si>
  <si>
    <t>I632642</t>
  </si>
  <si>
    <t>C266021</t>
  </si>
  <si>
    <t>I127930</t>
  </si>
  <si>
    <t>C576719</t>
  </si>
  <si>
    <t>I258931</t>
  </si>
  <si>
    <t>C254022</t>
  </si>
  <si>
    <t>I230411</t>
  </si>
  <si>
    <t>C121489</t>
  </si>
  <si>
    <t>I136610</t>
  </si>
  <si>
    <t>C211545</t>
  </si>
  <si>
    <t>I234673</t>
  </si>
  <si>
    <t>C245349</t>
  </si>
  <si>
    <t>I138615</t>
  </si>
  <si>
    <t>C644605</t>
  </si>
  <si>
    <t>I116541</t>
  </si>
  <si>
    <t>C293936</t>
  </si>
  <si>
    <t>I332971</t>
  </si>
  <si>
    <t>C387282</t>
  </si>
  <si>
    <t>I786653</t>
  </si>
  <si>
    <t>C405837</t>
  </si>
  <si>
    <t>I115338</t>
  </si>
  <si>
    <t>C193298</t>
  </si>
  <si>
    <t>I201131</t>
  </si>
  <si>
    <t>C363987</t>
  </si>
  <si>
    <t>I328046</t>
  </si>
  <si>
    <t>C995929</t>
  </si>
  <si>
    <t>I153790</t>
  </si>
  <si>
    <t>C236969</t>
  </si>
  <si>
    <t>I251311</t>
  </si>
  <si>
    <t>C145797</t>
  </si>
  <si>
    <t>I326582</t>
  </si>
  <si>
    <t>C241450</t>
  </si>
  <si>
    <t>I474661</t>
  </si>
  <si>
    <t>C196296</t>
  </si>
  <si>
    <t>I160638</t>
  </si>
  <si>
    <t>C306908</t>
  </si>
  <si>
    <t>I437948</t>
  </si>
  <si>
    <t>C141984</t>
  </si>
  <si>
    <t>I282321</t>
  </si>
  <si>
    <t>C720642</t>
  </si>
  <si>
    <t>I707747</t>
  </si>
  <si>
    <t>C270638</t>
  </si>
  <si>
    <t>I158486</t>
  </si>
  <si>
    <t>C858536</t>
  </si>
  <si>
    <t>I224933</t>
  </si>
  <si>
    <t>C289573</t>
  </si>
  <si>
    <t>I164873</t>
  </si>
  <si>
    <t>C122094</t>
  </si>
  <si>
    <t>I325555</t>
  </si>
  <si>
    <t>C162986</t>
  </si>
  <si>
    <t>I325396</t>
  </si>
  <si>
    <t>C271881</t>
  </si>
  <si>
    <t>I280155</t>
  </si>
  <si>
    <t>C214260</t>
  </si>
  <si>
    <t>I156562</t>
  </si>
  <si>
    <t>C209210</t>
  </si>
  <si>
    <t>I332361</t>
  </si>
  <si>
    <t>C296477</t>
  </si>
  <si>
    <t>I317628</t>
  </si>
  <si>
    <t>C134069</t>
  </si>
  <si>
    <t>I907952</t>
  </si>
  <si>
    <t>C241442</t>
  </si>
  <si>
    <t>I281621</t>
  </si>
  <si>
    <t>C312418</t>
  </si>
  <si>
    <t>I289841</t>
  </si>
  <si>
    <t>C127004</t>
  </si>
  <si>
    <t>I335087</t>
  </si>
  <si>
    <t>C198868</t>
  </si>
  <si>
    <t>I239889</t>
  </si>
  <si>
    <t>C173860</t>
  </si>
  <si>
    <t>I742907</t>
  </si>
  <si>
    <t>C186098</t>
  </si>
  <si>
    <t>I271714</t>
  </si>
  <si>
    <t>C285261</t>
  </si>
  <si>
    <t>I457421</t>
  </si>
  <si>
    <t>C214662</t>
  </si>
  <si>
    <t>I246390</t>
  </si>
  <si>
    <t>C163444</t>
  </si>
  <si>
    <t>I179338</t>
  </si>
  <si>
    <t>C533520</t>
  </si>
  <si>
    <t>I254528</t>
  </si>
  <si>
    <t>C339565</t>
  </si>
  <si>
    <t>I299925</t>
  </si>
  <si>
    <t>C202977</t>
  </si>
  <si>
    <t>I321373</t>
  </si>
  <si>
    <t>C237063</t>
  </si>
  <si>
    <t>I966684</t>
  </si>
  <si>
    <t>C108497</t>
  </si>
  <si>
    <t>I726807</t>
  </si>
  <si>
    <t>C219299</t>
  </si>
  <si>
    <t>I333100</t>
  </si>
  <si>
    <t>C247547</t>
  </si>
  <si>
    <t>I207643</t>
  </si>
  <si>
    <t>C190917</t>
  </si>
  <si>
    <t>I647207</t>
  </si>
  <si>
    <t>C337220</t>
  </si>
  <si>
    <t>I330964</t>
  </si>
  <si>
    <t>C217919</t>
  </si>
  <si>
    <t>I237324</t>
  </si>
  <si>
    <t>C112544</t>
  </si>
  <si>
    <t>I269825</t>
  </si>
  <si>
    <t>C168912</t>
  </si>
  <si>
    <t>I305024</t>
  </si>
  <si>
    <t>C279747</t>
  </si>
  <si>
    <t>I223568</t>
  </si>
  <si>
    <t>C249401</t>
  </si>
  <si>
    <t>I194268</t>
  </si>
  <si>
    <t>C128618</t>
  </si>
  <si>
    <t>I155448</t>
  </si>
  <si>
    <t>C182105</t>
  </si>
  <si>
    <t>I205336</t>
  </si>
  <si>
    <t>C331127</t>
  </si>
  <si>
    <t>I171351</t>
  </si>
  <si>
    <t>C286564</t>
  </si>
  <si>
    <t>I249223</t>
  </si>
  <si>
    <t>C188064</t>
  </si>
  <si>
    <t>I258001</t>
  </si>
  <si>
    <t>C293329</t>
  </si>
  <si>
    <t>I231029</t>
  </si>
  <si>
    <t>C113739</t>
  </si>
  <si>
    <t>I163202</t>
  </si>
  <si>
    <t>C836254</t>
  </si>
  <si>
    <t>I169427</t>
  </si>
  <si>
    <t>C245894</t>
  </si>
  <si>
    <t>I737161</t>
  </si>
  <si>
    <t>C144894</t>
  </si>
  <si>
    <t>I225327</t>
  </si>
  <si>
    <t>C190794</t>
  </si>
  <si>
    <t>I159355</t>
  </si>
  <si>
    <t>C142508</t>
  </si>
  <si>
    <t>I280408</t>
  </si>
  <si>
    <t>C135555</t>
  </si>
  <si>
    <t>I323785</t>
  </si>
  <si>
    <t>C501563</t>
  </si>
  <si>
    <t>I257286</t>
  </si>
  <si>
    <t>C152590</t>
  </si>
  <si>
    <t>I331405</t>
  </si>
  <si>
    <t>C772839</t>
  </si>
  <si>
    <t>I306957</t>
  </si>
  <si>
    <t>C623421</t>
  </si>
  <si>
    <t>I147079</t>
  </si>
  <si>
    <t>C222949</t>
  </si>
  <si>
    <t>I829259</t>
  </si>
  <si>
    <t>C133451</t>
  </si>
  <si>
    <t>I296251</t>
  </si>
  <si>
    <t>C195342</t>
  </si>
  <si>
    <t>I808238</t>
  </si>
  <si>
    <t>C336400</t>
  </si>
  <si>
    <t>I891465</t>
  </si>
  <si>
    <t>C175833</t>
  </si>
  <si>
    <t>I563052</t>
  </si>
  <si>
    <t>C246602</t>
  </si>
  <si>
    <t>I130443</t>
  </si>
  <si>
    <t>C329003</t>
  </si>
  <si>
    <t>I241690</t>
  </si>
  <si>
    <t>C270340</t>
  </si>
  <si>
    <t>I643231</t>
  </si>
  <si>
    <t>C330141</t>
  </si>
  <si>
    <t>I295337</t>
  </si>
  <si>
    <t>C121707</t>
  </si>
  <si>
    <t>I265980</t>
  </si>
  <si>
    <t>C112452</t>
  </si>
  <si>
    <t>I293153</t>
  </si>
  <si>
    <t>C269710</t>
  </si>
  <si>
    <t>I193148</t>
  </si>
  <si>
    <t>C297610</t>
  </si>
  <si>
    <t>I318625</t>
  </si>
  <si>
    <t>C319935</t>
  </si>
  <si>
    <t>I142245</t>
  </si>
  <si>
    <t>C785507</t>
  </si>
  <si>
    <t>I205906</t>
  </si>
  <si>
    <t>C217834</t>
  </si>
  <si>
    <t>I277462</t>
  </si>
  <si>
    <t>C709370</t>
  </si>
  <si>
    <t>I753100</t>
  </si>
  <si>
    <t>C216369</t>
  </si>
  <si>
    <t>I610847</t>
  </si>
  <si>
    <t>C322689</t>
  </si>
  <si>
    <t>I295181</t>
  </si>
  <si>
    <t>C146203</t>
  </si>
  <si>
    <t>I198308</t>
  </si>
  <si>
    <t>C611809</t>
  </si>
  <si>
    <t>I180570</t>
  </si>
  <si>
    <t>C210236</t>
  </si>
  <si>
    <t>I260475</t>
  </si>
  <si>
    <t>C297118</t>
  </si>
  <si>
    <t>I251024</t>
  </si>
  <si>
    <t>C180586</t>
  </si>
  <si>
    <t>I302151</t>
  </si>
  <si>
    <t>C314705</t>
  </si>
  <si>
    <t>I145917</t>
  </si>
  <si>
    <t>C272419</t>
  </si>
  <si>
    <t>I254721</t>
  </si>
  <si>
    <t>C282520</t>
  </si>
  <si>
    <t>I103120</t>
  </si>
  <si>
    <t>C319624</t>
  </si>
  <si>
    <t>I173288</t>
  </si>
  <si>
    <t>C264687</t>
  </si>
  <si>
    <t>I279088</t>
  </si>
  <si>
    <t>C140543</t>
  </si>
  <si>
    <t>I190414</t>
  </si>
  <si>
    <t>C339391</t>
  </si>
  <si>
    <t>I613381</t>
  </si>
  <si>
    <t>C285587</t>
  </si>
  <si>
    <t>I107697</t>
  </si>
  <si>
    <t>C137134</t>
  </si>
  <si>
    <t>I193600</t>
  </si>
  <si>
    <t>C103896</t>
  </si>
  <si>
    <t>I165090</t>
  </si>
  <si>
    <t>C315479</t>
  </si>
  <si>
    <t>I260728</t>
  </si>
  <si>
    <t>C181912</t>
  </si>
  <si>
    <t>I164219</t>
  </si>
  <si>
    <t>C335107</t>
  </si>
  <si>
    <t>I318282</t>
  </si>
  <si>
    <t>C121510</t>
  </si>
  <si>
    <t>I212598</t>
  </si>
  <si>
    <t>C477489</t>
  </si>
  <si>
    <t>I212833</t>
  </si>
  <si>
    <t>C331382</t>
  </si>
  <si>
    <t>I326146</t>
  </si>
  <si>
    <t>C554087</t>
  </si>
  <si>
    <t>I169684</t>
  </si>
  <si>
    <t>C226252</t>
  </si>
  <si>
    <t>I462436</t>
  </si>
  <si>
    <t>C227695</t>
  </si>
  <si>
    <t>I940151</t>
  </si>
  <si>
    <t>C246136</t>
  </si>
  <si>
    <t>I210603</t>
  </si>
  <si>
    <t>C170928</t>
  </si>
  <si>
    <t>I174942</t>
  </si>
  <si>
    <t>C200317</t>
  </si>
  <si>
    <t>I163206</t>
  </si>
  <si>
    <t>C192979</t>
  </si>
  <si>
    <t>I266121</t>
  </si>
  <si>
    <t>C198568</t>
  </si>
  <si>
    <t>I454912</t>
  </si>
  <si>
    <t>C251518</t>
  </si>
  <si>
    <t>I831916</t>
  </si>
  <si>
    <t>C215210</t>
  </si>
  <si>
    <t>I180372</t>
  </si>
  <si>
    <t>C271571</t>
  </si>
  <si>
    <t>I466698</t>
  </si>
  <si>
    <t>C303444</t>
  </si>
  <si>
    <t>I119678</t>
  </si>
  <si>
    <t>C506925</t>
  </si>
  <si>
    <t>I296369</t>
  </si>
  <si>
    <t>C294604</t>
  </si>
  <si>
    <t>I133116</t>
  </si>
  <si>
    <t>C190939</t>
  </si>
  <si>
    <t>I165625</t>
  </si>
  <si>
    <t>C129849</t>
  </si>
  <si>
    <t>I333045</t>
  </si>
  <si>
    <t>C235178</t>
  </si>
  <si>
    <t>I131869</t>
  </si>
  <si>
    <t>C267843</t>
  </si>
  <si>
    <t>I168101</t>
  </si>
  <si>
    <t>C186861</t>
  </si>
  <si>
    <t>I713258</t>
  </si>
  <si>
    <t>C219983</t>
  </si>
  <si>
    <t>I144171</t>
  </si>
  <si>
    <t>C250033</t>
  </si>
  <si>
    <t>I191531</t>
  </si>
  <si>
    <t>C506663</t>
  </si>
  <si>
    <t>I165583</t>
  </si>
  <si>
    <t>C235482</t>
  </si>
  <si>
    <t>I210803</t>
  </si>
  <si>
    <t>C781893</t>
  </si>
  <si>
    <t>I209258</t>
  </si>
  <si>
    <t>C328444</t>
  </si>
  <si>
    <t>I169548</t>
  </si>
  <si>
    <t>C307592</t>
  </si>
  <si>
    <t>I140693</t>
  </si>
  <si>
    <t>C541983</t>
  </si>
  <si>
    <t>I172509</t>
  </si>
  <si>
    <t>C283381</t>
  </si>
  <si>
    <t>I301205</t>
  </si>
  <si>
    <t>C301099</t>
  </si>
  <si>
    <t>I338366</t>
  </si>
  <si>
    <t>C246641</t>
  </si>
  <si>
    <t>I108742</t>
  </si>
  <si>
    <t>C312617</t>
  </si>
  <si>
    <t>I261374</t>
  </si>
  <si>
    <t>C204164</t>
  </si>
  <si>
    <t>I860717</t>
  </si>
  <si>
    <t>C259798</t>
  </si>
  <si>
    <t>I295440</t>
  </si>
  <si>
    <t>C215336</t>
  </si>
  <si>
    <t>I273820</t>
  </si>
  <si>
    <t>C339648</t>
  </si>
  <si>
    <t>I279919</t>
  </si>
  <si>
    <t>C290275</t>
  </si>
  <si>
    <t>I190006</t>
  </si>
  <si>
    <t>C230120</t>
  </si>
  <si>
    <t>I156252</t>
  </si>
  <si>
    <t>C478733</t>
  </si>
  <si>
    <t>I183583</t>
  </si>
  <si>
    <t>C201255</t>
  </si>
  <si>
    <t>I258930</t>
  </si>
  <si>
    <t>C289918</t>
  </si>
  <si>
    <t>I651105</t>
  </si>
  <si>
    <t>C937123</t>
  </si>
  <si>
    <t>I135098</t>
  </si>
  <si>
    <t>C322924</t>
  </si>
  <si>
    <t>I187453</t>
  </si>
  <si>
    <t>C690345</t>
  </si>
  <si>
    <t>I176625</t>
  </si>
  <si>
    <t>C247049</t>
  </si>
  <si>
    <t>I289516</t>
  </si>
  <si>
    <t>C280253</t>
  </si>
  <si>
    <t>I188382</t>
  </si>
  <si>
    <t>C169477</t>
  </si>
  <si>
    <t>I749173</t>
  </si>
  <si>
    <t>C131819</t>
  </si>
  <si>
    <t>I752413</t>
  </si>
  <si>
    <t>C442324</t>
  </si>
  <si>
    <t>I254886</t>
  </si>
  <si>
    <t>C114347</t>
  </si>
  <si>
    <t>I323478</t>
  </si>
  <si>
    <t>C216456</t>
  </si>
  <si>
    <t>I178637</t>
  </si>
  <si>
    <t>C152833</t>
  </si>
  <si>
    <t>I840591</t>
  </si>
  <si>
    <t>C171160</t>
  </si>
  <si>
    <t>I251184</t>
  </si>
  <si>
    <t>C259884</t>
  </si>
  <si>
    <t>I929854</t>
  </si>
  <si>
    <t>C114606</t>
  </si>
  <si>
    <t>I274883</t>
  </si>
  <si>
    <t>C216025</t>
  </si>
  <si>
    <t>I338411</t>
  </si>
  <si>
    <t>C884264</t>
  </si>
  <si>
    <t>I301433</t>
  </si>
  <si>
    <t>C697667</t>
  </si>
  <si>
    <t>I218234</t>
  </si>
  <si>
    <t>C136585</t>
  </si>
  <si>
    <t>I716822</t>
  </si>
  <si>
    <t>C146582</t>
  </si>
  <si>
    <t>I174219</t>
  </si>
  <si>
    <t>C129039</t>
  </si>
  <si>
    <t>I278299</t>
  </si>
  <si>
    <t>C183846</t>
  </si>
  <si>
    <t>I267714</t>
  </si>
  <si>
    <t>C297404</t>
  </si>
  <si>
    <t>I670822</t>
  </si>
  <si>
    <t>C127819</t>
  </si>
  <si>
    <t>I339508</t>
  </si>
  <si>
    <t>C127718</t>
  </si>
  <si>
    <t>I268823</t>
  </si>
  <si>
    <t>C230543</t>
  </si>
  <si>
    <t>I217906</t>
  </si>
  <si>
    <t>C302358</t>
  </si>
  <si>
    <t>I846907</t>
  </si>
  <si>
    <t>C105060</t>
  </si>
  <si>
    <t>I176751</t>
  </si>
  <si>
    <t>C182606</t>
  </si>
  <si>
    <t>I325587</t>
  </si>
  <si>
    <t>C295864</t>
  </si>
  <si>
    <t>I112845</t>
  </si>
  <si>
    <t>C323307</t>
  </si>
  <si>
    <t>I158003</t>
  </si>
  <si>
    <t>C104350</t>
  </si>
  <si>
    <t>I276368</t>
  </si>
  <si>
    <t>C282281</t>
  </si>
  <si>
    <t>I206246</t>
  </si>
  <si>
    <t>C506887</t>
  </si>
  <si>
    <t>I195587</t>
  </si>
  <si>
    <t>C528686</t>
  </si>
  <si>
    <t>I213354</t>
  </si>
  <si>
    <t>C157218</t>
  </si>
  <si>
    <t>I583185</t>
  </si>
  <si>
    <t>C172691</t>
  </si>
  <si>
    <t>I236100</t>
  </si>
  <si>
    <t>C330221</t>
  </si>
  <si>
    <t>I298339</t>
  </si>
  <si>
    <t>C336104</t>
  </si>
  <si>
    <t>I280823</t>
  </si>
  <si>
    <t>C807852</t>
  </si>
  <si>
    <t>I863565</t>
  </si>
  <si>
    <t>C128312</t>
  </si>
  <si>
    <t>I243784</t>
  </si>
  <si>
    <t>C150950</t>
  </si>
  <si>
    <t>I810580</t>
  </si>
  <si>
    <t>C305706</t>
  </si>
  <si>
    <t>I297768</t>
  </si>
  <si>
    <t>C310310</t>
  </si>
  <si>
    <t>I231514</t>
  </si>
  <si>
    <t>C414958</t>
  </si>
  <si>
    <t>I200720</t>
  </si>
  <si>
    <t>C296534</t>
  </si>
  <si>
    <t>I171758</t>
  </si>
  <si>
    <t>C234534</t>
  </si>
  <si>
    <t>I148039</t>
  </si>
  <si>
    <t>C247694</t>
  </si>
  <si>
    <t>I943432</t>
  </si>
  <si>
    <t>C141657</t>
  </si>
  <si>
    <t>I215019</t>
  </si>
  <si>
    <t>C156233</t>
  </si>
  <si>
    <t>I204541</t>
  </si>
  <si>
    <t>C354331</t>
  </si>
  <si>
    <t>I528108</t>
  </si>
  <si>
    <t>C131221</t>
  </si>
  <si>
    <t>I163618</t>
  </si>
  <si>
    <t>C123445</t>
  </si>
  <si>
    <t>I255698</t>
  </si>
  <si>
    <t>C207443</t>
  </si>
  <si>
    <t>I328430</t>
  </si>
  <si>
    <t>C137762</t>
  </si>
  <si>
    <t>I561353</t>
  </si>
  <si>
    <t>C152904</t>
  </si>
  <si>
    <t>I101472</t>
  </si>
  <si>
    <t>C216194</t>
  </si>
  <si>
    <t>I109605</t>
  </si>
  <si>
    <t>C207415</t>
  </si>
  <si>
    <t>I143755</t>
  </si>
  <si>
    <t>C621747</t>
  </si>
  <si>
    <t>I335633</t>
  </si>
  <si>
    <t>C621794</t>
  </si>
  <si>
    <t>I212054</t>
  </si>
  <si>
    <t>C218289</t>
  </si>
  <si>
    <t>I142204</t>
  </si>
  <si>
    <t>C235878</t>
  </si>
  <si>
    <t>I310814</t>
  </si>
  <si>
    <t>C251446</t>
  </si>
  <si>
    <t>I202865</t>
  </si>
  <si>
    <t>C708005</t>
  </si>
  <si>
    <t>I128008</t>
  </si>
  <si>
    <t>C323349</t>
  </si>
  <si>
    <t>I244711</t>
  </si>
  <si>
    <t>C180375</t>
  </si>
  <si>
    <t>I202868</t>
  </si>
  <si>
    <t>C254007</t>
  </si>
  <si>
    <t>I229755</t>
  </si>
  <si>
    <t>C908169</t>
  </si>
  <si>
    <t>I551504</t>
  </si>
  <si>
    <t>C587022</t>
  </si>
  <si>
    <t>I357584</t>
  </si>
  <si>
    <t>C485257</t>
  </si>
  <si>
    <t>I572568</t>
  </si>
  <si>
    <t>C196813</t>
  </si>
  <si>
    <t>I834928</t>
  </si>
  <si>
    <t>C242182</t>
  </si>
  <si>
    <t>I301887</t>
  </si>
  <si>
    <t>C331182</t>
  </si>
  <si>
    <t>I722991</t>
  </si>
  <si>
    <t>C206713</t>
  </si>
  <si>
    <t>I121934</t>
  </si>
  <si>
    <t>C376889</t>
  </si>
  <si>
    <t>I161868</t>
  </si>
  <si>
    <t>C333202</t>
  </si>
  <si>
    <t>I227368</t>
  </si>
  <si>
    <t>C147456</t>
  </si>
  <si>
    <t>I283492</t>
  </si>
  <si>
    <t>C221830</t>
  </si>
  <si>
    <t>I236127</t>
  </si>
  <si>
    <t>C634747</t>
  </si>
  <si>
    <t>I259412</t>
  </si>
  <si>
    <t>C108986</t>
  </si>
  <si>
    <t>I155577</t>
  </si>
  <si>
    <t>C205202</t>
  </si>
  <si>
    <t>I311797</t>
  </si>
  <si>
    <t>C160680</t>
  </si>
  <si>
    <t>I242848</t>
  </si>
  <si>
    <t>C805973</t>
  </si>
  <si>
    <t>I448498</t>
  </si>
  <si>
    <t>C246456</t>
  </si>
  <si>
    <t>I310335</t>
  </si>
  <si>
    <t>C293191</t>
  </si>
  <si>
    <t>I925190</t>
  </si>
  <si>
    <t>C248510</t>
  </si>
  <si>
    <t>I777286</t>
  </si>
  <si>
    <t>C102849</t>
  </si>
  <si>
    <t>I126253</t>
  </si>
  <si>
    <t>C732384</t>
  </si>
  <si>
    <t>I287899</t>
  </si>
  <si>
    <t>C121299</t>
  </si>
  <si>
    <t>I170920</t>
  </si>
  <si>
    <t>C103741</t>
  </si>
  <si>
    <t>I270096</t>
  </si>
  <si>
    <t>C660491</t>
  </si>
  <si>
    <t>I557757</t>
  </si>
  <si>
    <t>C323696</t>
  </si>
  <si>
    <t>I377607</t>
  </si>
  <si>
    <t>C274788</t>
  </si>
  <si>
    <t>I256639</t>
  </si>
  <si>
    <t>C158968</t>
  </si>
  <si>
    <t>I322886</t>
  </si>
  <si>
    <t>C289495</t>
  </si>
  <si>
    <t>I248770</t>
  </si>
  <si>
    <t>C646756</t>
  </si>
  <si>
    <t>I128121</t>
  </si>
  <si>
    <t>C193824</t>
  </si>
  <si>
    <t>I326712</t>
  </si>
  <si>
    <t>C226996</t>
  </si>
  <si>
    <t>I159865</t>
  </si>
  <si>
    <t>C276008</t>
  </si>
  <si>
    <t>I234223</t>
  </si>
  <si>
    <t>C282899</t>
  </si>
  <si>
    <t>I616042</t>
  </si>
  <si>
    <t>C323659</t>
  </si>
  <si>
    <t>I148642</t>
  </si>
  <si>
    <t>C158270</t>
  </si>
  <si>
    <t>I103072</t>
  </si>
  <si>
    <t>C170969</t>
  </si>
  <si>
    <t>I497958</t>
  </si>
  <si>
    <t>C170219</t>
  </si>
  <si>
    <t>I236668</t>
  </si>
  <si>
    <t>C111026</t>
  </si>
  <si>
    <t>I836239</t>
  </si>
  <si>
    <t>C760307</t>
  </si>
  <si>
    <t>I249682</t>
  </si>
  <si>
    <t>C183888</t>
  </si>
  <si>
    <t>I140825</t>
  </si>
  <si>
    <t>C144823</t>
  </si>
  <si>
    <t>I742965</t>
  </si>
  <si>
    <t>C211277</t>
  </si>
  <si>
    <t>I291579</t>
  </si>
  <si>
    <t>C204782</t>
  </si>
  <si>
    <t>I196493</t>
  </si>
  <si>
    <t>C184882</t>
  </si>
  <si>
    <t>I185316</t>
  </si>
  <si>
    <t>C228532</t>
  </si>
  <si>
    <t>I212235</t>
  </si>
  <si>
    <t>C315826</t>
  </si>
  <si>
    <t>I219127</t>
  </si>
  <si>
    <t>C339071</t>
  </si>
  <si>
    <t>I971862</t>
  </si>
  <si>
    <t>C219304</t>
  </si>
  <si>
    <t>I108180</t>
  </si>
  <si>
    <t>C192474</t>
  </si>
  <si>
    <t>I321337</t>
  </si>
  <si>
    <t>C398415</t>
  </si>
  <si>
    <t>I274610</t>
  </si>
  <si>
    <t>C391672</t>
  </si>
  <si>
    <t>I678477</t>
  </si>
  <si>
    <t>C275887</t>
  </si>
  <si>
    <t>I326054</t>
  </si>
  <si>
    <t>C198086</t>
  </si>
  <si>
    <t>I284282</t>
  </si>
  <si>
    <t>C822515</t>
  </si>
  <si>
    <t>I256046</t>
  </si>
  <si>
    <t>C871318</t>
  </si>
  <si>
    <t>I486233</t>
  </si>
  <si>
    <t>C199664</t>
  </si>
  <si>
    <t>I237899</t>
  </si>
  <si>
    <t>C820137</t>
  </si>
  <si>
    <t>I102481</t>
  </si>
  <si>
    <t>C521673</t>
  </si>
  <si>
    <t>I198156</t>
  </si>
  <si>
    <t>C149637</t>
  </si>
  <si>
    <t>I411189</t>
  </si>
  <si>
    <t>C743273</t>
  </si>
  <si>
    <t>I528396</t>
  </si>
  <si>
    <t>C130273</t>
  </si>
  <si>
    <t>I225178</t>
  </si>
  <si>
    <t>C240389</t>
  </si>
  <si>
    <t>I103131</t>
  </si>
  <si>
    <t>C470346</t>
  </si>
  <si>
    <t>I179619</t>
  </si>
  <si>
    <t>C423734</t>
  </si>
  <si>
    <t>I229909</t>
  </si>
  <si>
    <t>C139077</t>
  </si>
  <si>
    <t>I472142</t>
  </si>
  <si>
    <t>C842431</t>
  </si>
  <si>
    <t>I184289</t>
  </si>
  <si>
    <t>C102301</t>
  </si>
  <si>
    <t>I340111</t>
  </si>
  <si>
    <t>C222159</t>
  </si>
  <si>
    <t>I244311</t>
  </si>
  <si>
    <t>C204727</t>
  </si>
  <si>
    <t>I208028</t>
  </si>
  <si>
    <t>C325158</t>
  </si>
  <si>
    <t>I201268</t>
  </si>
  <si>
    <t>C649525</t>
  </si>
  <si>
    <t>I406982</t>
  </si>
  <si>
    <t>C283221</t>
  </si>
  <si>
    <t>I259335</t>
  </si>
  <si>
    <t>C153509</t>
  </si>
  <si>
    <t>I278596</t>
  </si>
  <si>
    <t>C290548</t>
  </si>
  <si>
    <t>I156920</t>
  </si>
  <si>
    <t>C133134</t>
  </si>
  <si>
    <t>I189797</t>
  </si>
  <si>
    <t>C245539</t>
  </si>
  <si>
    <t>I283099</t>
  </si>
  <si>
    <t>C110711</t>
  </si>
  <si>
    <t>I108662</t>
  </si>
  <si>
    <t>C141093</t>
  </si>
  <si>
    <t>I443008</t>
  </si>
  <si>
    <t>C299644</t>
  </si>
  <si>
    <t>I756144</t>
  </si>
  <si>
    <t>C141285</t>
  </si>
  <si>
    <t>I148225</t>
  </si>
  <si>
    <t>C120095</t>
  </si>
  <si>
    <t>I187159</t>
  </si>
  <si>
    <t>C130462</t>
  </si>
  <si>
    <t>I265543</t>
  </si>
  <si>
    <t>C116092</t>
  </si>
  <si>
    <t>I169324</t>
  </si>
  <si>
    <t>C152098</t>
  </si>
  <si>
    <t>I186033</t>
  </si>
  <si>
    <t>C766767</t>
  </si>
  <si>
    <t>I307337</t>
  </si>
  <si>
    <t>C322195</t>
  </si>
  <si>
    <t>I988233</t>
  </si>
  <si>
    <t>C114713</t>
  </si>
  <si>
    <t>I713320</t>
  </si>
  <si>
    <t>C189364</t>
  </si>
  <si>
    <t>I187305</t>
  </si>
  <si>
    <t>C150584</t>
  </si>
  <si>
    <t>I193430</t>
  </si>
  <si>
    <t>C275695</t>
  </si>
  <si>
    <t>I202249</t>
  </si>
  <si>
    <t>C614595</t>
  </si>
  <si>
    <t>I910927</t>
  </si>
  <si>
    <t>C300832</t>
  </si>
  <si>
    <t>I602106</t>
  </si>
  <si>
    <t>C241238</t>
  </si>
  <si>
    <t>I289972</t>
  </si>
  <si>
    <t>C182162</t>
  </si>
  <si>
    <t>I109018</t>
  </si>
  <si>
    <t>C328169</t>
  </si>
  <si>
    <t>I333269</t>
  </si>
  <si>
    <t>C121380</t>
  </si>
  <si>
    <t>I586154</t>
  </si>
  <si>
    <t>C788630</t>
  </si>
  <si>
    <t>I264725</t>
  </si>
  <si>
    <t>C143781</t>
  </si>
  <si>
    <t>I291281</t>
  </si>
  <si>
    <t>C285797</t>
  </si>
  <si>
    <t>I144506</t>
  </si>
  <si>
    <t>C174330</t>
  </si>
  <si>
    <t>I205315</t>
  </si>
  <si>
    <t>C430942</t>
  </si>
  <si>
    <t>I211823</t>
  </si>
  <si>
    <t>C270543</t>
  </si>
  <si>
    <t>I160370</t>
  </si>
  <si>
    <t>C102275</t>
  </si>
  <si>
    <t>I526871</t>
  </si>
  <si>
    <t>C841591</t>
  </si>
  <si>
    <t>I275001</t>
  </si>
  <si>
    <t>C162681</t>
  </si>
  <si>
    <t>I129187</t>
  </si>
  <si>
    <t>C716629</t>
  </si>
  <si>
    <t>I292336</t>
  </si>
  <si>
    <t>C512978</t>
  </si>
  <si>
    <t>I122881</t>
  </si>
  <si>
    <t>C289069</t>
  </si>
  <si>
    <t>I240283</t>
  </si>
  <si>
    <t>C812425</t>
  </si>
  <si>
    <t>I204229</t>
  </si>
  <si>
    <t>C200576</t>
  </si>
  <si>
    <t>I110467</t>
  </si>
  <si>
    <t>C155221</t>
  </si>
  <si>
    <t>I316054</t>
  </si>
  <si>
    <t>C251062</t>
  </si>
  <si>
    <t>I203525</t>
  </si>
  <si>
    <t>C335061</t>
  </si>
  <si>
    <t>I186437</t>
  </si>
  <si>
    <t>C283983</t>
  </si>
  <si>
    <t>I136489</t>
  </si>
  <si>
    <t>C315999</t>
  </si>
  <si>
    <t>I125636</t>
  </si>
  <si>
    <t>C987230</t>
  </si>
  <si>
    <t>I310984</t>
  </si>
  <si>
    <t>C921649</t>
  </si>
  <si>
    <t>I329288</t>
  </si>
  <si>
    <t>C327823</t>
  </si>
  <si>
    <t>I278935</t>
  </si>
  <si>
    <t>C203598</t>
  </si>
  <si>
    <t>I243503</t>
  </si>
  <si>
    <t>C224753</t>
  </si>
  <si>
    <t>I214040</t>
  </si>
  <si>
    <t>C270797</t>
  </si>
  <si>
    <t>I135338</t>
  </si>
  <si>
    <t>C249974</t>
  </si>
  <si>
    <t>I103926</t>
  </si>
  <si>
    <t>C132495</t>
  </si>
  <si>
    <t>I200763</t>
  </si>
  <si>
    <t>C304747</t>
  </si>
  <si>
    <t>I210726</t>
  </si>
  <si>
    <t>C266724</t>
  </si>
  <si>
    <t>I140666</t>
  </si>
  <si>
    <t>C494615</t>
  </si>
  <si>
    <t>I328455</t>
  </si>
  <si>
    <t>C252265</t>
  </si>
  <si>
    <t>I289097</t>
  </si>
  <si>
    <t>C319806</t>
  </si>
  <si>
    <t>I173201</t>
  </si>
  <si>
    <t>C219548</t>
  </si>
  <si>
    <t>I203880</t>
  </si>
  <si>
    <t>C184052</t>
  </si>
  <si>
    <t>I695490</t>
  </si>
  <si>
    <t>C206253</t>
  </si>
  <si>
    <t>I788206</t>
  </si>
  <si>
    <t>C249725</t>
  </si>
  <si>
    <t>I935474</t>
  </si>
  <si>
    <t>C224881</t>
  </si>
  <si>
    <t>I308383</t>
  </si>
  <si>
    <t>C321914</t>
  </si>
  <si>
    <t>I335039</t>
  </si>
  <si>
    <t>C209245</t>
  </si>
  <si>
    <t>I375865</t>
  </si>
  <si>
    <t>C130895</t>
  </si>
  <si>
    <t>I300065</t>
  </si>
  <si>
    <t>C207573</t>
  </si>
  <si>
    <t>I123471</t>
  </si>
  <si>
    <t>C257469</t>
  </si>
  <si>
    <t>I259780</t>
  </si>
  <si>
    <t>C795627</t>
  </si>
  <si>
    <t>I276581</t>
  </si>
  <si>
    <t>C194674</t>
  </si>
  <si>
    <t>I187144</t>
  </si>
  <si>
    <t>C774214</t>
  </si>
  <si>
    <t>I200005</t>
  </si>
  <si>
    <t>C120804</t>
  </si>
  <si>
    <t>I246910</t>
  </si>
  <si>
    <t>C156004</t>
  </si>
  <si>
    <t>I274783</t>
  </si>
  <si>
    <t>C596756</t>
  </si>
  <si>
    <t>I258186</t>
  </si>
  <si>
    <t>C251433</t>
  </si>
  <si>
    <t>I149861</t>
  </si>
  <si>
    <t>C288298</t>
  </si>
  <si>
    <t>I678783</t>
  </si>
  <si>
    <t>C148675</t>
  </si>
  <si>
    <t>I283199</t>
  </si>
  <si>
    <t>C270726</t>
  </si>
  <si>
    <t>I262240</t>
  </si>
  <si>
    <t>C105474</t>
  </si>
  <si>
    <t>I255066</t>
  </si>
  <si>
    <t>C829423</t>
  </si>
  <si>
    <t>I110699</t>
  </si>
  <si>
    <t>C111251</t>
  </si>
  <si>
    <t>I172592</t>
  </si>
  <si>
    <t>C269506</t>
  </si>
  <si>
    <t>I197048</t>
  </si>
  <si>
    <t>C127041</t>
  </si>
  <si>
    <t>I846448</t>
  </si>
  <si>
    <t>C870412</t>
  </si>
  <si>
    <t>I255738</t>
  </si>
  <si>
    <t>C108367</t>
  </si>
  <si>
    <t>I309846</t>
  </si>
  <si>
    <t>C191673</t>
  </si>
  <si>
    <t>I230210</t>
  </si>
  <si>
    <t>C979970</t>
  </si>
  <si>
    <t>I338832</t>
  </si>
  <si>
    <t>C324708</t>
  </si>
  <si>
    <t>I701994</t>
  </si>
  <si>
    <t>C289614</t>
  </si>
  <si>
    <t>I116064</t>
  </si>
  <si>
    <t>C103877</t>
  </si>
  <si>
    <t>I233553</t>
  </si>
  <si>
    <t>C264659</t>
  </si>
  <si>
    <t>I334498</t>
  </si>
  <si>
    <t>C108756</t>
  </si>
  <si>
    <t>I210221</t>
  </si>
  <si>
    <t>C253975</t>
  </si>
  <si>
    <t>I107367</t>
  </si>
  <si>
    <t>C773134</t>
  </si>
  <si>
    <t>I240053</t>
  </si>
  <si>
    <t>C433673</t>
  </si>
  <si>
    <t>I198312</t>
  </si>
  <si>
    <t>C271450</t>
  </si>
  <si>
    <t>I111670</t>
  </si>
  <si>
    <t>C327098</t>
  </si>
  <si>
    <t>I631073</t>
  </si>
  <si>
    <t>C132270</t>
  </si>
  <si>
    <t>I304483</t>
  </si>
  <si>
    <t>C193793</t>
  </si>
  <si>
    <t>I110493</t>
  </si>
  <si>
    <t>C320229</t>
  </si>
  <si>
    <t>I224918</t>
  </si>
  <si>
    <t>C275631</t>
  </si>
  <si>
    <t>I176867</t>
  </si>
  <si>
    <t>C462416</t>
  </si>
  <si>
    <t>I225893</t>
  </si>
  <si>
    <t>C245407</t>
  </si>
  <si>
    <t>I462596</t>
  </si>
  <si>
    <t>C269497</t>
  </si>
  <si>
    <t>I990095</t>
  </si>
  <si>
    <t>C190709</t>
  </si>
  <si>
    <t>I112841</t>
  </si>
  <si>
    <t>C291389</t>
  </si>
  <si>
    <t>I177064</t>
  </si>
  <si>
    <t>C593370</t>
  </si>
  <si>
    <t>I293058</t>
  </si>
  <si>
    <t>C303552</t>
  </si>
  <si>
    <t>I714982</t>
  </si>
  <si>
    <t>C747740</t>
  </si>
  <si>
    <t>I259581</t>
  </si>
  <si>
    <t>C791362</t>
  </si>
  <si>
    <t>I272468</t>
  </si>
  <si>
    <t>C132400</t>
  </si>
  <si>
    <t>I773945</t>
  </si>
  <si>
    <t>C677850</t>
  </si>
  <si>
    <t>I488800</t>
  </si>
  <si>
    <t>C263908</t>
  </si>
  <si>
    <t>I539167</t>
  </si>
  <si>
    <t>C205165</t>
  </si>
  <si>
    <t>I614933</t>
  </si>
  <si>
    <t>C290106</t>
  </si>
  <si>
    <t>I307328</t>
  </si>
  <si>
    <t>C174747</t>
  </si>
  <si>
    <t>I195795</t>
  </si>
  <si>
    <t>C191147</t>
  </si>
  <si>
    <t>I316501</t>
  </si>
  <si>
    <t>C249906</t>
  </si>
  <si>
    <t>I105482</t>
  </si>
  <si>
    <t>C129846</t>
  </si>
  <si>
    <t>I269076</t>
  </si>
  <si>
    <t>C155333</t>
  </si>
  <si>
    <t>I235877</t>
  </si>
  <si>
    <t>C272155</t>
  </si>
  <si>
    <t>I323413</t>
  </si>
  <si>
    <t>C266213</t>
  </si>
  <si>
    <t>I404845</t>
  </si>
  <si>
    <t>C622685</t>
  </si>
  <si>
    <t>I249846</t>
  </si>
  <si>
    <t>C832010</t>
  </si>
  <si>
    <t>I110354</t>
  </si>
  <si>
    <t>C288597</t>
  </si>
  <si>
    <t>I175688</t>
  </si>
  <si>
    <t>C259229</t>
  </si>
  <si>
    <t>I467431</t>
  </si>
  <si>
    <t>C724217</t>
  </si>
  <si>
    <t>I175461</t>
  </si>
  <si>
    <t>C913425</t>
  </si>
  <si>
    <t>I157207</t>
  </si>
  <si>
    <t>C255828</t>
  </si>
  <si>
    <t>I193060</t>
  </si>
  <si>
    <t>C219791</t>
  </si>
  <si>
    <t>I255430</t>
  </si>
  <si>
    <t>C981925</t>
  </si>
  <si>
    <t>I165932</t>
  </si>
  <si>
    <t>C237757</t>
  </si>
  <si>
    <t>I123656</t>
  </si>
  <si>
    <t>C238083</t>
  </si>
  <si>
    <t>I338093</t>
  </si>
  <si>
    <t>C306266</t>
  </si>
  <si>
    <t>I543510</t>
  </si>
  <si>
    <t>C199858</t>
  </si>
  <si>
    <t>I177444</t>
  </si>
  <si>
    <t>C179915</t>
  </si>
  <si>
    <t>I248527</t>
  </si>
  <si>
    <t>C307014</t>
  </si>
  <si>
    <t>I103907</t>
  </si>
  <si>
    <t>C280853</t>
  </si>
  <si>
    <t>I109766</t>
  </si>
  <si>
    <t>C106066</t>
  </si>
  <si>
    <t>I195981</t>
  </si>
  <si>
    <t>C257683</t>
  </si>
  <si>
    <t>I583553</t>
  </si>
  <si>
    <t>C364009</t>
  </si>
  <si>
    <t>I225840</t>
  </si>
  <si>
    <t>C325548</t>
  </si>
  <si>
    <t>I478092</t>
  </si>
  <si>
    <t>C606953</t>
  </si>
  <si>
    <t>I107322</t>
  </si>
  <si>
    <t>C920331</t>
  </si>
  <si>
    <t>I307584</t>
  </si>
  <si>
    <t>C140413</t>
  </si>
  <si>
    <t>I300522</t>
  </si>
  <si>
    <t>C323469</t>
  </si>
  <si>
    <t>I335770</t>
  </si>
  <si>
    <t>C336888</t>
  </si>
  <si>
    <t>I273054</t>
  </si>
  <si>
    <t>C148034</t>
  </si>
  <si>
    <t>I226742</t>
  </si>
  <si>
    <t>C724391</t>
  </si>
  <si>
    <t>I259039</t>
  </si>
  <si>
    <t>C180485</t>
  </si>
  <si>
    <t>I263787</t>
  </si>
  <si>
    <t>C323464</t>
  </si>
  <si>
    <t>I301307</t>
  </si>
  <si>
    <t>C326699</t>
  </si>
  <si>
    <t>I270709</t>
  </si>
  <si>
    <t>C632826</t>
  </si>
  <si>
    <t>I390879</t>
  </si>
  <si>
    <t>C196337</t>
  </si>
  <si>
    <t>I694304</t>
  </si>
  <si>
    <t>C258995</t>
  </si>
  <si>
    <t>I613571</t>
  </si>
  <si>
    <t>C246847</t>
  </si>
  <si>
    <t>I320883</t>
  </si>
  <si>
    <t>C282894</t>
  </si>
  <si>
    <t>I306290</t>
  </si>
  <si>
    <t>C125304</t>
  </si>
  <si>
    <t>I440435</t>
  </si>
  <si>
    <t>C496516</t>
  </si>
  <si>
    <t>I321342</t>
  </si>
  <si>
    <t>C831048</t>
  </si>
  <si>
    <t>I273975</t>
  </si>
  <si>
    <t>C208819</t>
  </si>
  <si>
    <t>I337040</t>
  </si>
  <si>
    <t>C804531</t>
  </si>
  <si>
    <t>I223697</t>
  </si>
  <si>
    <t>C237182</t>
  </si>
  <si>
    <t>I287998</t>
  </si>
  <si>
    <t>C131599</t>
  </si>
  <si>
    <t>I117673</t>
  </si>
  <si>
    <t>C191057</t>
  </si>
  <si>
    <t>I249964</t>
  </si>
  <si>
    <t>C195284</t>
  </si>
  <si>
    <t>I100760</t>
  </si>
  <si>
    <t>C800785</t>
  </si>
  <si>
    <t>I234239</t>
  </si>
  <si>
    <t>C236711</t>
  </si>
  <si>
    <t>I125122</t>
  </si>
  <si>
    <t>C118689</t>
  </si>
  <si>
    <t>I831550</t>
  </si>
  <si>
    <t>C194063</t>
  </si>
  <si>
    <t>I898132</t>
  </si>
  <si>
    <t>C210393</t>
  </si>
  <si>
    <t>I144412</t>
  </si>
  <si>
    <t>C261316</t>
  </si>
  <si>
    <t>I264104</t>
  </si>
  <si>
    <t>C177823</t>
  </si>
  <si>
    <t>I203031</t>
  </si>
  <si>
    <t>C748439</t>
  </si>
  <si>
    <t>I147481</t>
  </si>
  <si>
    <t>C245715</t>
  </si>
  <si>
    <t>I293034</t>
  </si>
  <si>
    <t>C220780</t>
  </si>
  <si>
    <t>I252678</t>
  </si>
  <si>
    <t>C126392</t>
  </si>
  <si>
    <t>I257579</t>
  </si>
  <si>
    <t>C149849</t>
  </si>
  <si>
    <t>I257208</t>
  </si>
  <si>
    <t>C168310</t>
  </si>
  <si>
    <t>I255446</t>
  </si>
  <si>
    <t>C126647</t>
  </si>
  <si>
    <t>I854848</t>
  </si>
  <si>
    <t>C278752</t>
  </si>
  <si>
    <t>I213167</t>
  </si>
  <si>
    <t>C111668</t>
  </si>
  <si>
    <t>I316677</t>
  </si>
  <si>
    <t>C119364</t>
  </si>
  <si>
    <t>I328733</t>
  </si>
  <si>
    <t>C158114</t>
  </si>
  <si>
    <t>I127144</t>
  </si>
  <si>
    <t>C195508</t>
  </si>
  <si>
    <t>I125746</t>
  </si>
  <si>
    <t>C317968</t>
  </si>
  <si>
    <t>I994913</t>
  </si>
  <si>
    <t>C809683</t>
  </si>
  <si>
    <t>I634948</t>
  </si>
  <si>
    <t>C228735</t>
  </si>
  <si>
    <t>I269024</t>
  </si>
  <si>
    <t>C278483</t>
  </si>
  <si>
    <t>I264126</t>
  </si>
  <si>
    <t>C158261</t>
  </si>
  <si>
    <t>I140362</t>
  </si>
  <si>
    <t>C102607</t>
  </si>
  <si>
    <t>I617893</t>
  </si>
  <si>
    <t>C808112</t>
  </si>
  <si>
    <t>I190439</t>
  </si>
  <si>
    <t>C145982</t>
  </si>
  <si>
    <t>I182480</t>
  </si>
  <si>
    <t>C325166</t>
  </si>
  <si>
    <t>I203099</t>
  </si>
  <si>
    <t>C266175</t>
  </si>
  <si>
    <t>I740038</t>
  </si>
  <si>
    <t>C213718</t>
  </si>
  <si>
    <t>I215044</t>
  </si>
  <si>
    <t>C184322</t>
  </si>
  <si>
    <t>I171352</t>
  </si>
  <si>
    <t>C478668</t>
  </si>
  <si>
    <t>I340002</t>
  </si>
  <si>
    <t>C331539</t>
  </si>
  <si>
    <t>I230886</t>
  </si>
  <si>
    <t>C193813</t>
  </si>
  <si>
    <t>I133005</t>
  </si>
  <si>
    <t>C716870</t>
  </si>
  <si>
    <t>I282711</t>
  </si>
  <si>
    <t>C168973</t>
  </si>
  <si>
    <t>I150266</t>
  </si>
  <si>
    <t>C297748</t>
  </si>
  <si>
    <t>I339115</t>
  </si>
  <si>
    <t>C678680</t>
  </si>
  <si>
    <t>I185772</t>
  </si>
  <si>
    <t>C119032</t>
  </si>
  <si>
    <t>I122393</t>
  </si>
  <si>
    <t>C134708</t>
  </si>
  <si>
    <t>I280459</t>
  </si>
  <si>
    <t>C100299</t>
  </si>
  <si>
    <t>I912888</t>
  </si>
  <si>
    <t>C214164</t>
  </si>
  <si>
    <t>I238472</t>
  </si>
  <si>
    <t>C299327</t>
  </si>
  <si>
    <t>I581146</t>
  </si>
  <si>
    <t>C333988</t>
  </si>
  <si>
    <t>I151425</t>
  </si>
  <si>
    <t>C110568</t>
  </si>
  <si>
    <t>I252733</t>
  </si>
  <si>
    <t>C132150</t>
  </si>
  <si>
    <t>I176351</t>
  </si>
  <si>
    <t>C224260</t>
  </si>
  <si>
    <t>I221786</t>
  </si>
  <si>
    <t>C314993</t>
  </si>
  <si>
    <t>I328774</t>
  </si>
  <si>
    <t>C183588</t>
  </si>
  <si>
    <t>I752293</t>
  </si>
  <si>
    <t>C211763</t>
  </si>
  <si>
    <t>I106866</t>
  </si>
  <si>
    <t>C246898</t>
  </si>
  <si>
    <t>I286110</t>
  </si>
  <si>
    <t>C281244</t>
  </si>
  <si>
    <t>I313265</t>
  </si>
  <si>
    <t>C288863</t>
  </si>
  <si>
    <t>I214882</t>
  </si>
  <si>
    <t>C582997</t>
  </si>
  <si>
    <t>I166473</t>
  </si>
  <si>
    <t>C240916</t>
  </si>
  <si>
    <t>I178412</t>
  </si>
  <si>
    <t>C108007</t>
  </si>
  <si>
    <t>I261248</t>
  </si>
  <si>
    <t>C104963</t>
  </si>
  <si>
    <t>I147152</t>
  </si>
  <si>
    <t>C286640</t>
  </si>
  <si>
    <t>I531648</t>
  </si>
  <si>
    <t>C156880</t>
  </si>
  <si>
    <t>I215582</t>
  </si>
  <si>
    <t>C129686</t>
  </si>
  <si>
    <t>I331938</t>
  </si>
  <si>
    <t>C864800</t>
  </si>
  <si>
    <t>I176706</t>
  </si>
  <si>
    <t>C223982</t>
  </si>
  <si>
    <t>I306370</t>
  </si>
  <si>
    <t>C158827</t>
  </si>
  <si>
    <t>I894668</t>
  </si>
  <si>
    <t>C253252</t>
  </si>
  <si>
    <t>I163001</t>
  </si>
  <si>
    <t>C592891</t>
  </si>
  <si>
    <t>I216555</t>
  </si>
  <si>
    <t>C287380</t>
  </si>
  <si>
    <t>I247751</t>
  </si>
  <si>
    <t>C897202</t>
  </si>
  <si>
    <t>I238537</t>
  </si>
  <si>
    <t>C618494</t>
  </si>
  <si>
    <t>I128275</t>
  </si>
  <si>
    <t>C228922</t>
  </si>
  <si>
    <t>I167097</t>
  </si>
  <si>
    <t>C101074</t>
  </si>
  <si>
    <t>I329721</t>
  </si>
  <si>
    <t>C242798</t>
  </si>
  <si>
    <t>I145120</t>
  </si>
  <si>
    <t>C293612</t>
  </si>
  <si>
    <t>I339998</t>
  </si>
  <si>
    <t>C299567</t>
  </si>
  <si>
    <t>I101862</t>
  </si>
  <si>
    <t>C352919</t>
  </si>
  <si>
    <t>I292866</t>
  </si>
  <si>
    <t>C152959</t>
  </si>
  <si>
    <t>I244481</t>
  </si>
  <si>
    <t>C104690</t>
  </si>
  <si>
    <t>I399156</t>
  </si>
  <si>
    <t>C285884</t>
  </si>
  <si>
    <t>I998832</t>
  </si>
  <si>
    <t>C257559</t>
  </si>
  <si>
    <t>I228888</t>
  </si>
  <si>
    <t>C261635</t>
  </si>
  <si>
    <t>I304606</t>
  </si>
  <si>
    <t>C316806</t>
  </si>
  <si>
    <t>I287543</t>
  </si>
  <si>
    <t>C272133</t>
  </si>
  <si>
    <t>I181621</t>
  </si>
  <si>
    <t>C112446</t>
  </si>
  <si>
    <t>I282516</t>
  </si>
  <si>
    <t>C666466</t>
  </si>
  <si>
    <t>I182260</t>
  </si>
  <si>
    <t>C116531</t>
  </si>
  <si>
    <t>I139323</t>
  </si>
  <si>
    <t>C171015</t>
  </si>
  <si>
    <t>I339366</t>
  </si>
  <si>
    <t>C480735</t>
  </si>
  <si>
    <t>I192802</t>
  </si>
  <si>
    <t>C290819</t>
  </si>
  <si>
    <t>I137934</t>
  </si>
  <si>
    <t>C202988</t>
  </si>
  <si>
    <t>I322245</t>
  </si>
  <si>
    <t>C306346</t>
  </si>
  <si>
    <t>I317066</t>
  </si>
  <si>
    <t>C127551</t>
  </si>
  <si>
    <t>I907323</t>
  </si>
  <si>
    <t>C794449</t>
  </si>
  <si>
    <t>I337976</t>
  </si>
  <si>
    <t>C335131</t>
  </si>
  <si>
    <t>I174237</t>
  </si>
  <si>
    <t>C289650</t>
  </si>
  <si>
    <t>I231403</t>
  </si>
  <si>
    <t>C230619</t>
  </si>
  <si>
    <t>I115471</t>
  </si>
  <si>
    <t>C832397</t>
  </si>
  <si>
    <t>I592836</t>
  </si>
  <si>
    <t>C277384</t>
  </si>
  <si>
    <t>I317840</t>
  </si>
  <si>
    <t>C296318</t>
  </si>
  <si>
    <t>I153468</t>
  </si>
  <si>
    <t>C813874</t>
  </si>
  <si>
    <t>I120560</t>
  </si>
  <si>
    <t>C291970</t>
  </si>
  <si>
    <t>I208105</t>
  </si>
  <si>
    <t>C524507</t>
  </si>
  <si>
    <t>I565725</t>
  </si>
  <si>
    <t>C230270</t>
  </si>
  <si>
    <t>I858783</t>
  </si>
  <si>
    <t>C307870</t>
  </si>
  <si>
    <t>I168315</t>
  </si>
  <si>
    <t>C294623</t>
  </si>
  <si>
    <t>I146548</t>
  </si>
  <si>
    <t>C205178</t>
  </si>
  <si>
    <t>I115242</t>
  </si>
  <si>
    <t>C264585</t>
  </si>
  <si>
    <t>I761759</t>
  </si>
  <si>
    <t>C145059</t>
  </si>
  <si>
    <t>I278595</t>
  </si>
  <si>
    <t>C158616</t>
  </si>
  <si>
    <t>I230790</t>
  </si>
  <si>
    <t>C955218</t>
  </si>
  <si>
    <t>I187777</t>
  </si>
  <si>
    <t>C710954</t>
  </si>
  <si>
    <t>I204421</t>
  </si>
  <si>
    <t>C947516</t>
  </si>
  <si>
    <t>I186346</t>
  </si>
  <si>
    <t>C305734</t>
  </si>
  <si>
    <t>I214442</t>
  </si>
  <si>
    <t>C539840</t>
  </si>
  <si>
    <t>I271973</t>
  </si>
  <si>
    <t>C251005</t>
  </si>
  <si>
    <t>I168925</t>
  </si>
  <si>
    <t>C136395</t>
  </si>
  <si>
    <t>I124379</t>
  </si>
  <si>
    <t>C898202</t>
  </si>
  <si>
    <t>I221646</t>
  </si>
  <si>
    <t>C320598</t>
  </si>
  <si>
    <t>I209913</t>
  </si>
  <si>
    <t>C339508</t>
  </si>
  <si>
    <t>I110823</t>
  </si>
  <si>
    <t>C334518</t>
  </si>
  <si>
    <t>I241386</t>
  </si>
  <si>
    <t>C307477</t>
  </si>
  <si>
    <t>I113342</t>
  </si>
  <si>
    <t>C238833</t>
  </si>
  <si>
    <t>I189839</t>
  </si>
  <si>
    <t>C135301</t>
  </si>
  <si>
    <t>I288734</t>
  </si>
  <si>
    <t>C993876</t>
  </si>
  <si>
    <t>I241628</t>
  </si>
  <si>
    <t>C512698</t>
  </si>
  <si>
    <t>I312437</t>
  </si>
  <si>
    <t>C618730</t>
  </si>
  <si>
    <t>I206043</t>
  </si>
  <si>
    <t>C187608</t>
  </si>
  <si>
    <t>I448589</t>
  </si>
  <si>
    <t>C955533</t>
  </si>
  <si>
    <t>I225004</t>
  </si>
  <si>
    <t>C195673</t>
  </si>
  <si>
    <t>I295604</t>
  </si>
  <si>
    <t>C327796</t>
  </si>
  <si>
    <t>I233412</t>
  </si>
  <si>
    <t>C524469</t>
  </si>
  <si>
    <t>I246405</t>
  </si>
  <si>
    <t>C105429</t>
  </si>
  <si>
    <t>I330145</t>
  </si>
  <si>
    <t>C304866</t>
  </si>
  <si>
    <t>I730781</t>
  </si>
  <si>
    <t>C304326</t>
  </si>
  <si>
    <t>I258797</t>
  </si>
  <si>
    <t>C773181</t>
  </si>
  <si>
    <t>I140019</t>
  </si>
  <si>
    <t>C467287</t>
  </si>
  <si>
    <t>I299140</t>
  </si>
  <si>
    <t>C339114</t>
  </si>
  <si>
    <t>I145354</t>
  </si>
  <si>
    <t>C299514</t>
  </si>
  <si>
    <t>I212471</t>
  </si>
  <si>
    <t>C163011</t>
  </si>
  <si>
    <t>I980023</t>
  </si>
  <si>
    <t>C120118</t>
  </si>
  <si>
    <t>I179118</t>
  </si>
  <si>
    <t>C157064</t>
  </si>
  <si>
    <t>I242660</t>
  </si>
  <si>
    <t>C670293</t>
  </si>
  <si>
    <t>I488609</t>
  </si>
  <si>
    <t>C210060</t>
  </si>
  <si>
    <t>I184493</t>
  </si>
  <si>
    <t>C254397</t>
  </si>
  <si>
    <t>I178572</t>
  </si>
  <si>
    <t>C287355</t>
  </si>
  <si>
    <t>I275274</t>
  </si>
  <si>
    <t>C175467</t>
  </si>
  <si>
    <t>I266960</t>
  </si>
  <si>
    <t>C109885</t>
  </si>
  <si>
    <t>I282582</t>
  </si>
  <si>
    <t>C119723</t>
  </si>
  <si>
    <t>I225839</t>
  </si>
  <si>
    <t>C838257</t>
  </si>
  <si>
    <t>I756230</t>
  </si>
  <si>
    <t>C846690</t>
  </si>
  <si>
    <t>I339525</t>
  </si>
  <si>
    <t>C185502</t>
  </si>
  <si>
    <t>I232626</t>
  </si>
  <si>
    <t>C176854</t>
  </si>
  <si>
    <t>I291779</t>
  </si>
  <si>
    <t>C184727</t>
  </si>
  <si>
    <t>I224157</t>
  </si>
  <si>
    <t>C551975</t>
  </si>
  <si>
    <t>I245816</t>
  </si>
  <si>
    <t>C310676</t>
  </si>
  <si>
    <t>I907658</t>
  </si>
  <si>
    <t>C107258</t>
  </si>
  <si>
    <t>I317125</t>
  </si>
  <si>
    <t>C845711</t>
  </si>
  <si>
    <t>I145770</t>
  </si>
  <si>
    <t>C709824</t>
  </si>
  <si>
    <t>I252778</t>
  </si>
  <si>
    <t>C339202</t>
  </si>
  <si>
    <t>I364470</t>
  </si>
  <si>
    <t>C162162</t>
  </si>
  <si>
    <t>I592896</t>
  </si>
  <si>
    <t>C108465</t>
  </si>
  <si>
    <t>I639644</t>
  </si>
  <si>
    <t>C682985</t>
  </si>
  <si>
    <t>I148485</t>
  </si>
  <si>
    <t>C309367</t>
  </si>
  <si>
    <t>I271886</t>
  </si>
  <si>
    <t>C218573</t>
  </si>
  <si>
    <t>I185724</t>
  </si>
  <si>
    <t>C175732</t>
  </si>
  <si>
    <t>I623959</t>
  </si>
  <si>
    <t>C103461</t>
  </si>
  <si>
    <t>I222357</t>
  </si>
  <si>
    <t>C249679</t>
  </si>
  <si>
    <t>I148614</t>
  </si>
  <si>
    <t>C178845</t>
  </si>
  <si>
    <t>I813784</t>
  </si>
  <si>
    <t>C177475</t>
  </si>
  <si>
    <t>I211758</t>
  </si>
  <si>
    <t>C267852</t>
  </si>
  <si>
    <t>I270546</t>
  </si>
  <si>
    <t>C194974</t>
  </si>
  <si>
    <t>I891663</t>
  </si>
  <si>
    <t>C128277</t>
  </si>
  <si>
    <t>I162663</t>
  </si>
  <si>
    <t>C502572</t>
  </si>
  <si>
    <t>I252732</t>
  </si>
  <si>
    <t>C337111</t>
  </si>
  <si>
    <t>I823227</t>
  </si>
  <si>
    <t>C243037</t>
  </si>
  <si>
    <t>I185731</t>
  </si>
  <si>
    <t>C334686</t>
  </si>
  <si>
    <t>I309813</t>
  </si>
  <si>
    <t>C265568</t>
  </si>
  <si>
    <t>I255891</t>
  </si>
  <si>
    <t>C335904</t>
  </si>
  <si>
    <t>I144011</t>
  </si>
  <si>
    <t>C119157</t>
  </si>
  <si>
    <t>I291710</t>
  </si>
  <si>
    <t>C559217</t>
  </si>
  <si>
    <t>I163500</t>
  </si>
  <si>
    <t>C280866</t>
  </si>
  <si>
    <t>I107888</t>
  </si>
  <si>
    <t>C574590</t>
  </si>
  <si>
    <t>I977597</t>
  </si>
  <si>
    <t>C919190</t>
  </si>
  <si>
    <t>I283132</t>
  </si>
  <si>
    <t>C185049</t>
  </si>
  <si>
    <t>I637087</t>
  </si>
  <si>
    <t>C295880</t>
  </si>
  <si>
    <t>I335650</t>
  </si>
  <si>
    <t>C245681</t>
  </si>
  <si>
    <t>I259858</t>
  </si>
  <si>
    <t>C316015</t>
  </si>
  <si>
    <t>I214598</t>
  </si>
  <si>
    <t>C111244</t>
  </si>
  <si>
    <t>I309383</t>
  </si>
  <si>
    <t>C716683</t>
  </si>
  <si>
    <t>I228443</t>
  </si>
  <si>
    <t>C201036</t>
  </si>
  <si>
    <t>I111221</t>
  </si>
  <si>
    <t>C136714</t>
  </si>
  <si>
    <t>I205645</t>
  </si>
  <si>
    <t>C310969</t>
  </si>
  <si>
    <t>I296120</t>
  </si>
  <si>
    <t>C750093</t>
  </si>
  <si>
    <t>I317106</t>
  </si>
  <si>
    <t>C521028</t>
  </si>
  <si>
    <t>I300868</t>
  </si>
  <si>
    <t>C311482</t>
  </si>
  <si>
    <t>I254078</t>
  </si>
  <si>
    <t>C122157</t>
  </si>
  <si>
    <t>I158508</t>
  </si>
  <si>
    <t>C369937</t>
  </si>
  <si>
    <t>I120038</t>
  </si>
  <si>
    <t>C228472</t>
  </si>
  <si>
    <t>I208560</t>
  </si>
  <si>
    <t>C209723</t>
  </si>
  <si>
    <t>I223532</t>
  </si>
  <si>
    <t>C160421</t>
  </si>
  <si>
    <t>I236697</t>
  </si>
  <si>
    <t>C162397</t>
  </si>
  <si>
    <t>I129022</t>
  </si>
  <si>
    <t>C940481</t>
  </si>
  <si>
    <t>I312175</t>
  </si>
  <si>
    <t>C314546</t>
  </si>
  <si>
    <t>I780362</t>
  </si>
  <si>
    <t>C271866</t>
  </si>
  <si>
    <t>I311659</t>
  </si>
  <si>
    <t>C164577</t>
  </si>
  <si>
    <t>I279882</t>
  </si>
  <si>
    <t>C240837</t>
  </si>
  <si>
    <t>I324650</t>
  </si>
  <si>
    <t>C159771</t>
  </si>
  <si>
    <t>I760012</t>
  </si>
  <si>
    <t>C126598</t>
  </si>
  <si>
    <t>I139536</t>
  </si>
  <si>
    <t>C882358</t>
  </si>
  <si>
    <t>I500621</t>
  </si>
  <si>
    <t>C189942</t>
  </si>
  <si>
    <t>I227528</t>
  </si>
  <si>
    <t>C187110</t>
  </si>
  <si>
    <t>I165544</t>
  </si>
  <si>
    <t>C388552</t>
  </si>
  <si>
    <t>I587552</t>
  </si>
  <si>
    <t>C110267</t>
  </si>
  <si>
    <t>I170036</t>
  </si>
  <si>
    <t>C176312</t>
  </si>
  <si>
    <t>I135321</t>
  </si>
  <si>
    <t>C863183</t>
  </si>
  <si>
    <t>I679052</t>
  </si>
  <si>
    <t>C294679</t>
  </si>
  <si>
    <t>I292262</t>
  </si>
  <si>
    <t>C539974</t>
  </si>
  <si>
    <t>I419999</t>
  </si>
  <si>
    <t>C317223</t>
  </si>
  <si>
    <t>I144681</t>
  </si>
  <si>
    <t>C208844</t>
  </si>
  <si>
    <t>I252554</t>
  </si>
  <si>
    <t>C130720</t>
  </si>
  <si>
    <t>I204623</t>
  </si>
  <si>
    <t>C256755</t>
  </si>
  <si>
    <t>I212186</t>
  </si>
  <si>
    <t>C222250</t>
  </si>
  <si>
    <t>I435093</t>
  </si>
  <si>
    <t>C461133</t>
  </si>
  <si>
    <t>I251648</t>
  </si>
  <si>
    <t>C200881</t>
  </si>
  <si>
    <t>I156107</t>
  </si>
  <si>
    <t>C164916</t>
  </si>
  <si>
    <t>I160481</t>
  </si>
  <si>
    <t>C143944</t>
  </si>
  <si>
    <t>I134879</t>
  </si>
  <si>
    <t>C184428</t>
  </si>
  <si>
    <t>I139920</t>
  </si>
  <si>
    <t>C229001</t>
  </si>
  <si>
    <t>I289344</t>
  </si>
  <si>
    <t>C197522</t>
  </si>
  <si>
    <t>I281376</t>
  </si>
  <si>
    <t>C299443</t>
  </si>
  <si>
    <t>I169319</t>
  </si>
  <si>
    <t>C151752</t>
  </si>
  <si>
    <t>I328845</t>
  </si>
  <si>
    <t>C582235</t>
  </si>
  <si>
    <t>I228840</t>
  </si>
  <si>
    <t>C128660</t>
  </si>
  <si>
    <t>I227550</t>
  </si>
  <si>
    <t>C212483</t>
  </si>
  <si>
    <t>I223232</t>
  </si>
  <si>
    <t>C523660</t>
  </si>
  <si>
    <t>I161152</t>
  </si>
  <si>
    <t>C432354</t>
  </si>
  <si>
    <t>I395632</t>
  </si>
  <si>
    <t>C183706</t>
  </si>
  <si>
    <t>I201969</t>
  </si>
  <si>
    <t>C211766</t>
  </si>
  <si>
    <t>I271715</t>
  </si>
  <si>
    <t>C271297</t>
  </si>
  <si>
    <t>I682326</t>
  </si>
  <si>
    <t>C307855</t>
  </si>
  <si>
    <t>I175726</t>
  </si>
  <si>
    <t>C130682</t>
  </si>
  <si>
    <t>I885734</t>
  </si>
  <si>
    <t>C105423</t>
  </si>
  <si>
    <t>I133667</t>
  </si>
  <si>
    <t>C193454</t>
  </si>
  <si>
    <t>I420393</t>
  </si>
  <si>
    <t>C170711</t>
  </si>
  <si>
    <t>I313796</t>
  </si>
  <si>
    <t>C399735</t>
  </si>
  <si>
    <t>I133368</t>
  </si>
  <si>
    <t>C330736</t>
  </si>
  <si>
    <t>I788763</t>
  </si>
  <si>
    <t>C200345</t>
  </si>
  <si>
    <t>I205094</t>
  </si>
  <si>
    <t>C101897</t>
  </si>
  <si>
    <t>I197681</t>
  </si>
  <si>
    <t>C106311</t>
  </si>
  <si>
    <t>I133290</t>
  </si>
  <si>
    <t>C334601</t>
  </si>
  <si>
    <t>I239562</t>
  </si>
  <si>
    <t>C294370</t>
  </si>
  <si>
    <t>I267453</t>
  </si>
  <si>
    <t>C189027</t>
  </si>
  <si>
    <t>I305557</t>
  </si>
  <si>
    <t>C278541</t>
  </si>
  <si>
    <t>I151666</t>
  </si>
  <si>
    <t>C274501</t>
  </si>
  <si>
    <t>I208609</t>
  </si>
  <si>
    <t>C221164</t>
  </si>
  <si>
    <t>I140001</t>
  </si>
  <si>
    <t>C260060</t>
  </si>
  <si>
    <t>I340342</t>
  </si>
  <si>
    <t>C295466</t>
  </si>
  <si>
    <t>I186496</t>
  </si>
  <si>
    <t>C145650</t>
  </si>
  <si>
    <t>I280022</t>
  </si>
  <si>
    <t>C787279</t>
  </si>
  <si>
    <t>I171740</t>
  </si>
  <si>
    <t>C279904</t>
  </si>
  <si>
    <t>I421240</t>
  </si>
  <si>
    <t>C382952</t>
  </si>
  <si>
    <t>I148062</t>
  </si>
  <si>
    <t>C223465</t>
  </si>
  <si>
    <t>I416352</t>
  </si>
  <si>
    <t>C373731</t>
  </si>
  <si>
    <t>I163397</t>
  </si>
  <si>
    <t>C224169</t>
  </si>
  <si>
    <t>I235220</t>
  </si>
  <si>
    <t>C276445</t>
  </si>
  <si>
    <t>I143441</t>
  </si>
  <si>
    <t>C194327</t>
  </si>
  <si>
    <t>I205540</t>
  </si>
  <si>
    <t>C232136</t>
  </si>
  <si>
    <t>I236726</t>
  </si>
  <si>
    <t>C186023</t>
  </si>
  <si>
    <t>I156867</t>
  </si>
  <si>
    <t>C336395</t>
  </si>
  <si>
    <t>I109824</t>
  </si>
  <si>
    <t>C183611</t>
  </si>
  <si>
    <t>I179626</t>
  </si>
  <si>
    <t>C425857</t>
  </si>
  <si>
    <t>I304932</t>
  </si>
  <si>
    <t>C935162</t>
  </si>
  <si>
    <t>I336420</t>
  </si>
  <si>
    <t>C858254</t>
  </si>
  <si>
    <t>I697021</t>
  </si>
  <si>
    <t>C284961</t>
  </si>
  <si>
    <t>I656719</t>
  </si>
  <si>
    <t>C216268</t>
  </si>
  <si>
    <t>I642158</t>
  </si>
  <si>
    <t>C257213</t>
  </si>
  <si>
    <t>I875030</t>
  </si>
  <si>
    <t>C241204</t>
  </si>
  <si>
    <t>I136612</t>
  </si>
  <si>
    <t>C182933</t>
  </si>
  <si>
    <t>I158638</t>
  </si>
  <si>
    <t>C261165</t>
  </si>
  <si>
    <t>I201067</t>
  </si>
  <si>
    <t>C876858</t>
  </si>
  <si>
    <t>I189042</t>
  </si>
  <si>
    <t>C215484</t>
  </si>
  <si>
    <t>I132312</t>
  </si>
  <si>
    <t>C313275</t>
  </si>
  <si>
    <t>I114009</t>
  </si>
  <si>
    <t>C334382</t>
  </si>
  <si>
    <t>I169226</t>
  </si>
  <si>
    <t>C123988</t>
  </si>
  <si>
    <t>I328925</t>
  </si>
  <si>
    <t>C271255</t>
  </si>
  <si>
    <t>I230744</t>
  </si>
  <si>
    <t>C176802</t>
  </si>
  <si>
    <t>I279659</t>
  </si>
  <si>
    <t>C327424</t>
  </si>
  <si>
    <t>I230830</t>
  </si>
  <si>
    <t>C235398</t>
  </si>
  <si>
    <t>I392560</t>
  </si>
  <si>
    <t>C892096</t>
  </si>
  <si>
    <t>I165160</t>
  </si>
  <si>
    <t>C321209</t>
  </si>
  <si>
    <t>I251504</t>
  </si>
  <si>
    <t>C166181</t>
  </si>
  <si>
    <t>I154160</t>
  </si>
  <si>
    <t>C255639</t>
  </si>
  <si>
    <t>I383351</t>
  </si>
  <si>
    <t>C207215</t>
  </si>
  <si>
    <t>I139455</t>
  </si>
  <si>
    <t>C133833</t>
  </si>
  <si>
    <t>I166541</t>
  </si>
  <si>
    <t>C176572</t>
  </si>
  <si>
    <t>I241341</t>
  </si>
  <si>
    <t>C172351</t>
  </si>
  <si>
    <t>I757754</t>
  </si>
  <si>
    <t>C104728</t>
  </si>
  <si>
    <t>I970588</t>
  </si>
  <si>
    <t>C232031</t>
  </si>
  <si>
    <t>I137571</t>
  </si>
  <si>
    <t>C210848</t>
  </si>
  <si>
    <t>I807995</t>
  </si>
  <si>
    <t>C298103</t>
  </si>
  <si>
    <t>I957100</t>
  </si>
  <si>
    <t>C431872</t>
  </si>
  <si>
    <t>I169599</t>
  </si>
  <si>
    <t>C485668</t>
  </si>
  <si>
    <t>I470040</t>
  </si>
  <si>
    <t>C144162</t>
  </si>
  <si>
    <t>I140941</t>
  </si>
  <si>
    <t>C182320</t>
  </si>
  <si>
    <t>I102404</t>
  </si>
  <si>
    <t>C142061</t>
  </si>
  <si>
    <t>I300350</t>
  </si>
  <si>
    <t>C235773</t>
  </si>
  <si>
    <t>I306769</t>
  </si>
  <si>
    <t>C325524</t>
  </si>
  <si>
    <t>I880901</t>
  </si>
  <si>
    <t>C214831</t>
  </si>
  <si>
    <t>I301174</t>
  </si>
  <si>
    <t>C119219</t>
  </si>
  <si>
    <t>I146964</t>
  </si>
  <si>
    <t>C761041</t>
  </si>
  <si>
    <t>I868386</t>
  </si>
  <si>
    <t>C269430</t>
  </si>
  <si>
    <t>I217437</t>
  </si>
  <si>
    <t>C116921</t>
  </si>
  <si>
    <t>I282799</t>
  </si>
  <si>
    <t>C721239</t>
  </si>
  <si>
    <t>I132817</t>
  </si>
  <si>
    <t>C507725</t>
  </si>
  <si>
    <t>I206949</t>
  </si>
  <si>
    <t>C133603</t>
  </si>
  <si>
    <t>I928847</t>
  </si>
  <si>
    <t>C855678</t>
  </si>
  <si>
    <t>I163935</t>
  </si>
  <si>
    <t>C297669</t>
  </si>
  <si>
    <t>I327028</t>
  </si>
  <si>
    <t>C324332</t>
  </si>
  <si>
    <t>I240617</t>
  </si>
  <si>
    <t>C239313</t>
  </si>
  <si>
    <t>I174053</t>
  </si>
  <si>
    <t>C485136</t>
  </si>
  <si>
    <t>I320437</t>
  </si>
  <si>
    <t>C866676</t>
  </si>
  <si>
    <t>I129150</t>
  </si>
  <si>
    <t>C336940</t>
  </si>
  <si>
    <t>I220277</t>
  </si>
  <si>
    <t>C190660</t>
  </si>
  <si>
    <t>I332398</t>
  </si>
  <si>
    <t>C986930</t>
  </si>
  <si>
    <t>I284561</t>
  </si>
  <si>
    <t>C738384</t>
  </si>
  <si>
    <t>I659761</t>
  </si>
  <si>
    <t>C144584</t>
  </si>
  <si>
    <t>I131914</t>
  </si>
  <si>
    <t>C283898</t>
  </si>
  <si>
    <t>I310772</t>
  </si>
  <si>
    <t>C237664</t>
  </si>
  <si>
    <t>I227236</t>
  </si>
  <si>
    <t>C273853</t>
  </si>
  <si>
    <t>I162777</t>
  </si>
  <si>
    <t>C807680</t>
  </si>
  <si>
    <t>I300240</t>
  </si>
  <si>
    <t>C832533</t>
  </si>
  <si>
    <t>I240951</t>
  </si>
  <si>
    <t>C201574</t>
  </si>
  <si>
    <t>I140289</t>
  </si>
  <si>
    <t>C292453</t>
  </si>
  <si>
    <t>I227560</t>
  </si>
  <si>
    <t>C121797</t>
  </si>
  <si>
    <t>I168758</t>
  </si>
  <si>
    <t>C111342</t>
  </si>
  <si>
    <t>I134212</t>
  </si>
  <si>
    <t>C135306</t>
  </si>
  <si>
    <t>I221692</t>
  </si>
  <si>
    <t>C295218</t>
  </si>
  <si>
    <t>I335631</t>
  </si>
  <si>
    <t>C193441</t>
  </si>
  <si>
    <t>I171398</t>
  </si>
  <si>
    <t>C526385</t>
  </si>
  <si>
    <t>I333138</t>
  </si>
  <si>
    <t>C172204</t>
  </si>
  <si>
    <t>I186856</t>
  </si>
  <si>
    <t>C457598</t>
  </si>
  <si>
    <t>I326733</t>
  </si>
  <si>
    <t>C247589</t>
  </si>
  <si>
    <t>I329009</t>
  </si>
  <si>
    <t>C198161</t>
  </si>
  <si>
    <t>I274131</t>
  </si>
  <si>
    <t>C118460</t>
  </si>
  <si>
    <t>I402704</t>
  </si>
  <si>
    <t>C121551</t>
  </si>
  <si>
    <t>I158587</t>
  </si>
  <si>
    <t>C119297</t>
  </si>
  <si>
    <t>I332029</t>
  </si>
  <si>
    <t>C301181</t>
  </si>
  <si>
    <t>I166536</t>
  </si>
  <si>
    <t>C106583</t>
  </si>
  <si>
    <t>I178847</t>
  </si>
  <si>
    <t>C803010</t>
  </si>
  <si>
    <t>I290172</t>
  </si>
  <si>
    <t>C195405</t>
  </si>
  <si>
    <t>I150992</t>
  </si>
  <si>
    <t>C765432</t>
  </si>
  <si>
    <t>I217749</t>
  </si>
  <si>
    <t>C105743</t>
  </si>
  <si>
    <t>I221374</t>
  </si>
  <si>
    <t>C261344</t>
  </si>
  <si>
    <t>I259652</t>
  </si>
  <si>
    <t>C304389</t>
  </si>
  <si>
    <t>I155958</t>
  </si>
  <si>
    <t>C184300</t>
  </si>
  <si>
    <t>I322307</t>
  </si>
  <si>
    <t>C119894</t>
  </si>
  <si>
    <t>I157026</t>
  </si>
  <si>
    <t>C329000</t>
  </si>
  <si>
    <t>I425665</t>
  </si>
  <si>
    <t>C309515</t>
  </si>
  <si>
    <t>I263059</t>
  </si>
  <si>
    <t>C123711</t>
  </si>
  <si>
    <t>I329561</t>
  </si>
  <si>
    <t>C193264</t>
  </si>
  <si>
    <t>I122358</t>
  </si>
  <si>
    <t>C537541</t>
  </si>
  <si>
    <t>I282887</t>
  </si>
  <si>
    <t>C478916</t>
  </si>
  <si>
    <t>I133527</t>
  </si>
  <si>
    <t>C131842</t>
  </si>
  <si>
    <t>I310220</t>
  </si>
  <si>
    <t>C316343</t>
  </si>
  <si>
    <t>I145411</t>
  </si>
  <si>
    <t>C331387</t>
  </si>
  <si>
    <t>I627211</t>
  </si>
  <si>
    <t>C292307</t>
  </si>
  <si>
    <t>I161637</t>
  </si>
  <si>
    <t>C224991</t>
  </si>
  <si>
    <t>I796389</t>
  </si>
  <si>
    <t>C244694</t>
  </si>
  <si>
    <t>I123765</t>
  </si>
  <si>
    <t>C925796</t>
  </si>
  <si>
    <t>I287793</t>
  </si>
  <si>
    <t>C327954</t>
  </si>
  <si>
    <t>I819684</t>
  </si>
  <si>
    <t>C323574</t>
  </si>
  <si>
    <t>I280717</t>
  </si>
  <si>
    <t>C136014</t>
  </si>
  <si>
    <t>I310846</t>
  </si>
  <si>
    <t>C240325</t>
  </si>
  <si>
    <t>I160651</t>
  </si>
  <si>
    <t>C213981</t>
  </si>
  <si>
    <t>I157192</t>
  </si>
  <si>
    <t>C283350</t>
  </si>
  <si>
    <t>I330593</t>
  </si>
  <si>
    <t>C682406</t>
  </si>
  <si>
    <t>I270089</t>
  </si>
  <si>
    <t>C496393</t>
  </si>
  <si>
    <t>I101731</t>
  </si>
  <si>
    <t>C125296</t>
  </si>
  <si>
    <t>I179183</t>
  </si>
  <si>
    <t>C115059</t>
  </si>
  <si>
    <t>I267365</t>
  </si>
  <si>
    <t>C315888</t>
  </si>
  <si>
    <t>I135796</t>
  </si>
  <si>
    <t>C170508</t>
  </si>
  <si>
    <t>I293694</t>
  </si>
  <si>
    <t>C336846</t>
  </si>
  <si>
    <t>I195497</t>
  </si>
  <si>
    <t>C387559</t>
  </si>
  <si>
    <t>I142782</t>
  </si>
  <si>
    <t>C276122</t>
  </si>
  <si>
    <t>I202675</t>
  </si>
  <si>
    <t>C301894</t>
  </si>
  <si>
    <t>I228195</t>
  </si>
  <si>
    <t>C476451</t>
  </si>
  <si>
    <t>I716275</t>
  </si>
  <si>
    <t>C894269</t>
  </si>
  <si>
    <t>I237015</t>
  </si>
  <si>
    <t>C294999</t>
  </si>
  <si>
    <t>I229152</t>
  </si>
  <si>
    <t>C220098</t>
  </si>
  <si>
    <t>I240580</t>
  </si>
  <si>
    <t>C625736</t>
  </si>
  <si>
    <t>I206307</t>
  </si>
  <si>
    <t>C251281</t>
  </si>
  <si>
    <t>I170434</t>
  </si>
  <si>
    <t>C275432</t>
  </si>
  <si>
    <t>I284203</t>
  </si>
  <si>
    <t>C123578</t>
  </si>
  <si>
    <t>I339346</t>
  </si>
  <si>
    <t>C144276</t>
  </si>
  <si>
    <t>I213042</t>
  </si>
  <si>
    <t>C238668</t>
  </si>
  <si>
    <t>I266160</t>
  </si>
  <si>
    <t>C118349</t>
  </si>
  <si>
    <t>I284344</t>
  </si>
  <si>
    <t>C125800</t>
  </si>
  <si>
    <t>I264953</t>
  </si>
  <si>
    <t>C133559</t>
  </si>
  <si>
    <t>I281381</t>
  </si>
  <si>
    <t>C100322</t>
  </si>
  <si>
    <t>I195995</t>
  </si>
  <si>
    <t>C408592</t>
  </si>
  <si>
    <t>I912553</t>
  </si>
  <si>
    <t>C758661</t>
  </si>
  <si>
    <t>I186312</t>
  </si>
  <si>
    <t>C287850</t>
  </si>
  <si>
    <t>I297292</t>
  </si>
  <si>
    <t>C330941</t>
  </si>
  <si>
    <t>I128885</t>
  </si>
  <si>
    <t>C122866</t>
  </si>
  <si>
    <t>I961322</t>
  </si>
  <si>
    <t>C140372</t>
  </si>
  <si>
    <t>I277232</t>
  </si>
  <si>
    <t>C231470</t>
  </si>
  <si>
    <t>I247218</t>
  </si>
  <si>
    <t>C741297</t>
  </si>
  <si>
    <t>I308674</t>
  </si>
  <si>
    <t>C286611</t>
  </si>
  <si>
    <t>I538788</t>
  </si>
  <si>
    <t>C155240</t>
  </si>
  <si>
    <t>I682922</t>
  </si>
  <si>
    <t>C283849</t>
  </si>
  <si>
    <t>I123864</t>
  </si>
  <si>
    <t>C121156</t>
  </si>
  <si>
    <t>I474019</t>
  </si>
  <si>
    <t>C299779</t>
  </si>
  <si>
    <t>I857171</t>
  </si>
  <si>
    <t>C115898</t>
  </si>
  <si>
    <t>I317330</t>
  </si>
  <si>
    <t>C142672</t>
  </si>
  <si>
    <t>I476430</t>
  </si>
  <si>
    <t>C234140</t>
  </si>
  <si>
    <t>I712121</t>
  </si>
  <si>
    <t>C373154</t>
  </si>
  <si>
    <t>I253258</t>
  </si>
  <si>
    <t>C954128</t>
  </si>
  <si>
    <t>I103248</t>
  </si>
  <si>
    <t>C202349</t>
  </si>
  <si>
    <t>I201709</t>
  </si>
  <si>
    <t>C210240</t>
  </si>
  <si>
    <t>I140531</t>
  </si>
  <si>
    <t>C216013</t>
  </si>
  <si>
    <t>I598832</t>
  </si>
  <si>
    <t>C222244</t>
  </si>
  <si>
    <t>I233406</t>
  </si>
  <si>
    <t>C202286</t>
  </si>
  <si>
    <t>I274719</t>
  </si>
  <si>
    <t>C291962</t>
  </si>
  <si>
    <t>I868553</t>
  </si>
  <si>
    <t>C105764</t>
  </si>
  <si>
    <t>I310692</t>
  </si>
  <si>
    <t>C878345</t>
  </si>
  <si>
    <t>I254673</t>
  </si>
  <si>
    <t>C143430</t>
  </si>
  <si>
    <t>I153941</t>
  </si>
  <si>
    <t>C338552</t>
  </si>
  <si>
    <t>I255301</t>
  </si>
  <si>
    <t>C306089</t>
  </si>
  <si>
    <t>I276989</t>
  </si>
  <si>
    <t>C253346</t>
  </si>
  <si>
    <t>I172473</t>
  </si>
  <si>
    <t>C279849</t>
  </si>
  <si>
    <t>I215573</t>
  </si>
  <si>
    <t>C197901</t>
  </si>
  <si>
    <t>I224625</t>
  </si>
  <si>
    <t>C160452</t>
  </si>
  <si>
    <t>I113812</t>
  </si>
  <si>
    <t>C463587</t>
  </si>
  <si>
    <t>I325023</t>
  </si>
  <si>
    <t>C290609</t>
  </si>
  <si>
    <t>I407437</t>
  </si>
  <si>
    <t>C288544</t>
  </si>
  <si>
    <t>I935028</t>
  </si>
  <si>
    <t>C275199</t>
  </si>
  <si>
    <t>I121064</t>
  </si>
  <si>
    <t>C576013</t>
  </si>
  <si>
    <t>I796512</t>
  </si>
  <si>
    <t>C177280</t>
  </si>
  <si>
    <t>I322576</t>
  </si>
  <si>
    <t>C119068</t>
  </si>
  <si>
    <t>I198420</t>
  </si>
  <si>
    <t>C157534</t>
  </si>
  <si>
    <t>I117778</t>
  </si>
  <si>
    <t>C455212</t>
  </si>
  <si>
    <t>I258926</t>
  </si>
  <si>
    <t>C128834</t>
  </si>
  <si>
    <t>I121659</t>
  </si>
  <si>
    <t>C339085</t>
  </si>
  <si>
    <t>I125147</t>
  </si>
  <si>
    <t>C295069</t>
  </si>
  <si>
    <t>I123522</t>
  </si>
  <si>
    <t>C257163</t>
  </si>
  <si>
    <t>I239542</t>
  </si>
  <si>
    <t>C718508</t>
  </si>
  <si>
    <t>I857861</t>
  </si>
  <si>
    <t>C272918</t>
  </si>
  <si>
    <t>I249497</t>
  </si>
  <si>
    <t>C276263</t>
  </si>
  <si>
    <t>I454682</t>
  </si>
  <si>
    <t>C968730</t>
  </si>
  <si>
    <t>I934104</t>
  </si>
  <si>
    <t>C315154</t>
  </si>
  <si>
    <t>I144157</t>
  </si>
  <si>
    <t>C146738</t>
  </si>
  <si>
    <t>I170362</t>
  </si>
  <si>
    <t>C103888</t>
  </si>
  <si>
    <t>I805520</t>
  </si>
  <si>
    <t>C488994</t>
  </si>
  <si>
    <t>I252825</t>
  </si>
  <si>
    <t>C828471</t>
  </si>
  <si>
    <t>I338183</t>
  </si>
  <si>
    <t>C222728</t>
  </si>
  <si>
    <t>I300808</t>
  </si>
  <si>
    <t>C541498</t>
  </si>
  <si>
    <t>I225402</t>
  </si>
  <si>
    <t>C198322</t>
  </si>
  <si>
    <t>I255774</t>
  </si>
  <si>
    <t>C248859</t>
  </si>
  <si>
    <t>I196168</t>
  </si>
  <si>
    <t>C657207</t>
  </si>
  <si>
    <t>I580474</t>
  </si>
  <si>
    <t>C535999</t>
  </si>
  <si>
    <t>I124650</t>
  </si>
  <si>
    <t>C330949</t>
  </si>
  <si>
    <t>I777931</t>
  </si>
  <si>
    <t>C229071</t>
  </si>
  <si>
    <t>I208602</t>
  </si>
  <si>
    <t>C524104</t>
  </si>
  <si>
    <t>I984781</t>
  </si>
  <si>
    <t>C336350</t>
  </si>
  <si>
    <t>I789368</t>
  </si>
  <si>
    <t>C199509</t>
  </si>
  <si>
    <t>I850954</t>
  </si>
  <si>
    <t>C110091</t>
  </si>
  <si>
    <t>I313995</t>
  </si>
  <si>
    <t>C213844</t>
  </si>
  <si>
    <t>I233250</t>
  </si>
  <si>
    <t>C303112</t>
  </si>
  <si>
    <t>I631562</t>
  </si>
  <si>
    <t>C121637</t>
  </si>
  <si>
    <t>I387354</t>
  </si>
  <si>
    <t>C128876</t>
  </si>
  <si>
    <t>I910145</t>
  </si>
  <si>
    <t>C315399</t>
  </si>
  <si>
    <t>I707819</t>
  </si>
  <si>
    <t>C261237</t>
  </si>
  <si>
    <t>I138046</t>
  </si>
  <si>
    <t>C137153</t>
  </si>
  <si>
    <t>I319681</t>
  </si>
  <si>
    <t>C304748</t>
  </si>
  <si>
    <t>I158498</t>
  </si>
  <si>
    <t>C403561</t>
  </si>
  <si>
    <t>I299444</t>
  </si>
  <si>
    <t>C303302</t>
  </si>
  <si>
    <t>I229895</t>
  </si>
  <si>
    <t>C156273</t>
  </si>
  <si>
    <t>I117926</t>
  </si>
  <si>
    <t>C204724</t>
  </si>
  <si>
    <t>I256969</t>
  </si>
  <si>
    <t>C166800</t>
  </si>
  <si>
    <t>I189131</t>
  </si>
  <si>
    <t>C135204</t>
  </si>
  <si>
    <t>I204897</t>
  </si>
  <si>
    <t>C997987</t>
  </si>
  <si>
    <t>I203178</t>
  </si>
  <si>
    <t>C268054</t>
  </si>
  <si>
    <t>I262105</t>
  </si>
  <si>
    <t>C215196</t>
  </si>
  <si>
    <t>I358791</t>
  </si>
  <si>
    <t>C899218</t>
  </si>
  <si>
    <t>I334883</t>
  </si>
  <si>
    <t>C730185</t>
  </si>
  <si>
    <t>I844405</t>
  </si>
  <si>
    <t>C886153</t>
  </si>
  <si>
    <t>I284474</t>
  </si>
  <si>
    <t>C126883</t>
  </si>
  <si>
    <t>I316383</t>
  </si>
  <si>
    <t>C582855</t>
  </si>
  <si>
    <t>I230848</t>
  </si>
  <si>
    <t>C323917</t>
  </si>
  <si>
    <t>I384873</t>
  </si>
  <si>
    <t>C436520</t>
  </si>
  <si>
    <t>I223875</t>
  </si>
  <si>
    <t>C493406</t>
  </si>
  <si>
    <t>I304830</t>
  </si>
  <si>
    <t>C240135</t>
  </si>
  <si>
    <t>I247936</t>
  </si>
  <si>
    <t>C581116</t>
  </si>
  <si>
    <t>I250414</t>
  </si>
  <si>
    <t>C184459</t>
  </si>
  <si>
    <t>I276696</t>
  </si>
  <si>
    <t>C229051</t>
  </si>
  <si>
    <t>I121828</t>
  </si>
  <si>
    <t>C245572</t>
  </si>
  <si>
    <t>I844366</t>
  </si>
  <si>
    <t>C259676</t>
  </si>
  <si>
    <t>I447293</t>
  </si>
  <si>
    <t>C287764</t>
  </si>
  <si>
    <t>I238246</t>
  </si>
  <si>
    <t>C159315</t>
  </si>
  <si>
    <t>I170003</t>
  </si>
  <si>
    <t>C747837</t>
  </si>
  <si>
    <t>I328770</t>
  </si>
  <si>
    <t>C214029</t>
  </si>
  <si>
    <t>I229383</t>
  </si>
  <si>
    <t>C179057</t>
  </si>
  <si>
    <t>I254075</t>
  </si>
  <si>
    <t>C211416</t>
  </si>
  <si>
    <t>I128667</t>
  </si>
  <si>
    <t>C187422</t>
  </si>
  <si>
    <t>I284445</t>
  </si>
  <si>
    <t>C191032</t>
  </si>
  <si>
    <t>I713230</t>
  </si>
  <si>
    <t>C114902</t>
  </si>
  <si>
    <t>I228583</t>
  </si>
  <si>
    <t>C225306</t>
  </si>
  <si>
    <t>I890999</t>
  </si>
  <si>
    <t>C310413</t>
  </si>
  <si>
    <t>I240382</t>
  </si>
  <si>
    <t>C245745</t>
  </si>
  <si>
    <t>I141658</t>
  </si>
  <si>
    <t>C172646</t>
  </si>
  <si>
    <t>I152436</t>
  </si>
  <si>
    <t>C218079</t>
  </si>
  <si>
    <t>I276807</t>
  </si>
  <si>
    <t>C295505</t>
  </si>
  <si>
    <t>I145372</t>
  </si>
  <si>
    <t>C169406</t>
  </si>
  <si>
    <t>I247264</t>
  </si>
  <si>
    <t>C588455</t>
  </si>
  <si>
    <t>I268142</t>
  </si>
  <si>
    <t>C141530</t>
  </si>
  <si>
    <t>I956543</t>
  </si>
  <si>
    <t>C121976</t>
  </si>
  <si>
    <t>I573734</t>
  </si>
  <si>
    <t>C246503</t>
  </si>
  <si>
    <t>I337324</t>
  </si>
  <si>
    <t>C338690</t>
  </si>
  <si>
    <t>I821672</t>
  </si>
  <si>
    <t>C207320</t>
  </si>
  <si>
    <t>I120468</t>
  </si>
  <si>
    <t>C949760</t>
  </si>
  <si>
    <t>I951988</t>
  </si>
  <si>
    <t>C492890</t>
  </si>
  <si>
    <t>I221547</t>
  </si>
  <si>
    <t>C476125</t>
  </si>
  <si>
    <t>I182752</t>
  </si>
  <si>
    <t>C280881</t>
  </si>
  <si>
    <t>I170558</t>
  </si>
  <si>
    <t>C211626</t>
  </si>
  <si>
    <t>I520629</t>
  </si>
  <si>
    <t>C804869</t>
  </si>
  <si>
    <t>I733066</t>
  </si>
  <si>
    <t>C198180</t>
  </si>
  <si>
    <t>I265604</t>
  </si>
  <si>
    <t>C160512</t>
  </si>
  <si>
    <t>I179759</t>
  </si>
  <si>
    <t>C192871</t>
  </si>
  <si>
    <t>I256619</t>
  </si>
  <si>
    <t>C301754</t>
  </si>
  <si>
    <t>I163528</t>
  </si>
  <si>
    <t>C190313</t>
  </si>
  <si>
    <t>I924814</t>
  </si>
  <si>
    <t>C162841</t>
  </si>
  <si>
    <t>I320096</t>
  </si>
  <si>
    <t>C251203</t>
  </si>
  <si>
    <t>I315253</t>
  </si>
  <si>
    <t>C290632</t>
  </si>
  <si>
    <t>I156674</t>
  </si>
  <si>
    <t>C226593</t>
  </si>
  <si>
    <t>I576932</t>
  </si>
  <si>
    <t>C159886</t>
  </si>
  <si>
    <t>I270441</t>
  </si>
  <si>
    <t>C123618</t>
  </si>
  <si>
    <t>I827488</t>
  </si>
  <si>
    <t>C622329</t>
  </si>
  <si>
    <t>I236096</t>
  </si>
  <si>
    <t>C740518</t>
  </si>
  <si>
    <t>I780940</t>
  </si>
  <si>
    <t>C164046</t>
  </si>
  <si>
    <t>I126279</t>
  </si>
  <si>
    <t>C722003</t>
  </si>
  <si>
    <t>I337132</t>
  </si>
  <si>
    <t>C122254</t>
  </si>
  <si>
    <t>I113566</t>
  </si>
  <si>
    <t>C833832</t>
  </si>
  <si>
    <t>I196306</t>
  </si>
  <si>
    <t>C345828</t>
  </si>
  <si>
    <t>I229719</t>
  </si>
  <si>
    <t>C334097</t>
  </si>
  <si>
    <t>I329613</t>
  </si>
  <si>
    <t>C126100</t>
  </si>
  <si>
    <t>I238285</t>
  </si>
  <si>
    <t>C510364</t>
  </si>
  <si>
    <t>I597660</t>
  </si>
  <si>
    <t>C230207</t>
  </si>
  <si>
    <t>I162737</t>
  </si>
  <si>
    <t>C189528</t>
  </si>
  <si>
    <t>I130989</t>
  </si>
  <si>
    <t>C148047</t>
  </si>
  <si>
    <t>I328570</t>
  </si>
  <si>
    <t>C304549</t>
  </si>
  <si>
    <t>I108567</t>
  </si>
  <si>
    <t>C488263</t>
  </si>
  <si>
    <t>I169204</t>
  </si>
  <si>
    <t>C160190</t>
  </si>
  <si>
    <t>I166361</t>
  </si>
  <si>
    <t>C526513</t>
  </si>
  <si>
    <t>I290124</t>
  </si>
  <si>
    <t>C335595</t>
  </si>
  <si>
    <t>I294891</t>
  </si>
  <si>
    <t>C266128</t>
  </si>
  <si>
    <t>I111440</t>
  </si>
  <si>
    <t>C187813</t>
  </si>
  <si>
    <t>I294211</t>
  </si>
  <si>
    <t>C249993</t>
  </si>
  <si>
    <t>I735905</t>
  </si>
  <si>
    <t>C439853</t>
  </si>
  <si>
    <t>I937841</t>
  </si>
  <si>
    <t>C309165</t>
  </si>
  <si>
    <t>I284202</t>
  </si>
  <si>
    <t>C434802</t>
  </si>
  <si>
    <t>I115449</t>
  </si>
  <si>
    <t>C240902</t>
  </si>
  <si>
    <t>I659960</t>
  </si>
  <si>
    <t>C939175</t>
  </si>
  <si>
    <t>I176554</t>
  </si>
  <si>
    <t>C180719</t>
  </si>
  <si>
    <t>I292313</t>
  </si>
  <si>
    <t>C252662</t>
  </si>
  <si>
    <t>I533515</t>
  </si>
  <si>
    <t>C289993</t>
  </si>
  <si>
    <t>I288268</t>
  </si>
  <si>
    <t>C132503</t>
  </si>
  <si>
    <t>I103324</t>
  </si>
  <si>
    <t>C501294</t>
  </si>
  <si>
    <t>I233367</t>
  </si>
  <si>
    <t>C233053</t>
  </si>
  <si>
    <t>I480312</t>
  </si>
  <si>
    <t>C412543</t>
  </si>
  <si>
    <t>I937134</t>
  </si>
  <si>
    <t>C949868</t>
  </si>
  <si>
    <t>I138038</t>
  </si>
  <si>
    <t>C165331</t>
  </si>
  <si>
    <t>I288025</t>
  </si>
  <si>
    <t>C151464</t>
  </si>
  <si>
    <t>I492848</t>
  </si>
  <si>
    <t>C259107</t>
  </si>
  <si>
    <t>I230515</t>
  </si>
  <si>
    <t>C723990</t>
  </si>
  <si>
    <t>I241354</t>
  </si>
  <si>
    <t>C160596</t>
  </si>
  <si>
    <t>I822406</t>
  </si>
  <si>
    <t>C339385</t>
  </si>
  <si>
    <t>I210426</t>
  </si>
  <si>
    <t>C207922</t>
  </si>
  <si>
    <t>I509979</t>
  </si>
  <si>
    <t>C227945</t>
  </si>
  <si>
    <t>I150364</t>
  </si>
  <si>
    <t>C134039</t>
  </si>
  <si>
    <t>I206350</t>
  </si>
  <si>
    <t>C140290</t>
  </si>
  <si>
    <t>I100614</t>
  </si>
  <si>
    <t>C261517</t>
  </si>
  <si>
    <t>I818342</t>
  </si>
  <si>
    <t>C340084</t>
  </si>
  <si>
    <t>I248898</t>
  </si>
  <si>
    <t>C264545</t>
  </si>
  <si>
    <t>I232489</t>
  </si>
  <si>
    <t>C173388</t>
  </si>
  <si>
    <t>I247145</t>
  </si>
  <si>
    <t>C274472</t>
  </si>
  <si>
    <t>I153775</t>
  </si>
  <si>
    <t>C921087</t>
  </si>
  <si>
    <t>I179719</t>
  </si>
  <si>
    <t>C306330</t>
  </si>
  <si>
    <t>I249552</t>
  </si>
  <si>
    <t>C143595</t>
  </si>
  <si>
    <t>I380830</t>
  </si>
  <si>
    <t>C484681</t>
  </si>
  <si>
    <t>I114843</t>
  </si>
  <si>
    <t>C102515</t>
  </si>
  <si>
    <t>I509775</t>
  </si>
  <si>
    <t>C265780</t>
  </si>
  <si>
    <t>I298023</t>
  </si>
  <si>
    <t>C828402</t>
  </si>
  <si>
    <t>I314226</t>
  </si>
  <si>
    <t>C237366</t>
  </si>
  <si>
    <t>I211007</t>
  </si>
  <si>
    <t>C181184</t>
  </si>
  <si>
    <t>I139026</t>
  </si>
  <si>
    <t>C153137</t>
  </si>
  <si>
    <t>I140955</t>
  </si>
  <si>
    <t>C291291</t>
  </si>
  <si>
    <t>I234104</t>
  </si>
  <si>
    <t>C319696</t>
  </si>
  <si>
    <t>I797149</t>
  </si>
  <si>
    <t>C225949</t>
  </si>
  <si>
    <t>I216047</t>
  </si>
  <si>
    <t>C391248</t>
  </si>
  <si>
    <t>I833963</t>
  </si>
  <si>
    <t>C137362</t>
  </si>
  <si>
    <t>I213268</t>
  </si>
  <si>
    <t>C136682</t>
  </si>
  <si>
    <t>I807712</t>
  </si>
  <si>
    <t>C315726</t>
  </si>
  <si>
    <t>I263829</t>
  </si>
  <si>
    <t>C118571</t>
  </si>
  <si>
    <t>I197447</t>
  </si>
  <si>
    <t>C770626</t>
  </si>
  <si>
    <t>I222463</t>
  </si>
  <si>
    <t>C243451</t>
  </si>
  <si>
    <t>I875529</t>
  </si>
  <si>
    <t>C353540</t>
  </si>
  <si>
    <t>I443994</t>
  </si>
  <si>
    <t>C480991</t>
  </si>
  <si>
    <t>I128638</t>
  </si>
  <si>
    <t>C162398</t>
  </si>
  <si>
    <t>I526892</t>
  </si>
  <si>
    <t>C101261</t>
  </si>
  <si>
    <t>I160932</t>
  </si>
  <si>
    <t>C232859</t>
  </si>
  <si>
    <t>I278211</t>
  </si>
  <si>
    <t>C297801</t>
  </si>
  <si>
    <t>I232117</t>
  </si>
  <si>
    <t>C336156</t>
  </si>
  <si>
    <t>I469490</t>
  </si>
  <si>
    <t>C122011</t>
  </si>
  <si>
    <t>I677367</t>
  </si>
  <si>
    <t>C811884</t>
  </si>
  <si>
    <t>I360069</t>
  </si>
  <si>
    <t>C191489</t>
  </si>
  <si>
    <t>I677787</t>
  </si>
  <si>
    <t>C160706</t>
  </si>
  <si>
    <t>I186360</t>
  </si>
  <si>
    <t>C159205</t>
  </si>
  <si>
    <t>I159210</t>
  </si>
  <si>
    <t>C901974</t>
  </si>
  <si>
    <t>I267759</t>
  </si>
  <si>
    <t>C273323</t>
  </si>
  <si>
    <t>I133928</t>
  </si>
  <si>
    <t>C217716</t>
  </si>
  <si>
    <t>I139530</t>
  </si>
  <si>
    <t>C572091</t>
  </si>
  <si>
    <t>I155338</t>
  </si>
  <si>
    <t>C222040</t>
  </si>
  <si>
    <t>I106470</t>
  </si>
  <si>
    <t>C293605</t>
  </si>
  <si>
    <t>I175718</t>
  </si>
  <si>
    <t>C182693</t>
  </si>
  <si>
    <t>I766238</t>
  </si>
  <si>
    <t>C166142</t>
  </si>
  <si>
    <t>I339994</t>
  </si>
  <si>
    <t>C233561</t>
  </si>
  <si>
    <t>I213491</t>
  </si>
  <si>
    <t>C337721</t>
  </si>
  <si>
    <t>I491239</t>
  </si>
  <si>
    <t>C157128</t>
  </si>
  <si>
    <t>I149830</t>
  </si>
  <si>
    <t>C298828</t>
  </si>
  <si>
    <t>I104473</t>
  </si>
  <si>
    <t>C202633</t>
  </si>
  <si>
    <t>I504418</t>
  </si>
  <si>
    <t>C182302</t>
  </si>
  <si>
    <t>I155694</t>
  </si>
  <si>
    <t>C430931</t>
  </si>
  <si>
    <t>I260419</t>
  </si>
  <si>
    <t>C327137</t>
  </si>
  <si>
    <t>I287965</t>
  </si>
  <si>
    <t>C171377</t>
  </si>
  <si>
    <t>I652436</t>
  </si>
  <si>
    <t>C251786</t>
  </si>
  <si>
    <t>I870519</t>
  </si>
  <si>
    <t>C437904</t>
  </si>
  <si>
    <t>I224038</t>
  </si>
  <si>
    <t>C192357</t>
  </si>
  <si>
    <t>I170927</t>
  </si>
  <si>
    <t>C249994</t>
  </si>
  <si>
    <t>I582909</t>
  </si>
  <si>
    <t>C314945</t>
  </si>
  <si>
    <t>I153766</t>
  </si>
  <si>
    <t>C207391</t>
  </si>
  <si>
    <t>I269050</t>
  </si>
  <si>
    <t>C138767</t>
  </si>
  <si>
    <t>I250253</t>
  </si>
  <si>
    <t>C817202</t>
  </si>
  <si>
    <t>I136804</t>
  </si>
  <si>
    <t>C769179</t>
  </si>
  <si>
    <t>I136504</t>
  </si>
  <si>
    <t>C758807</t>
  </si>
  <si>
    <t>I194113</t>
  </si>
  <si>
    <t>C271813</t>
  </si>
  <si>
    <t>I622329</t>
  </si>
  <si>
    <t>C304924</t>
  </si>
  <si>
    <t>I250385</t>
  </si>
  <si>
    <t>C312568</t>
  </si>
  <si>
    <t>I282695</t>
  </si>
  <si>
    <t>C266377</t>
  </si>
  <si>
    <t>I206642</t>
  </si>
  <si>
    <t>C289260</t>
  </si>
  <si>
    <t>I245988</t>
  </si>
  <si>
    <t>C151503</t>
  </si>
  <si>
    <t>I264264</t>
  </si>
  <si>
    <t>C615393</t>
  </si>
  <si>
    <t>I253061</t>
  </si>
  <si>
    <t>C205984</t>
  </si>
  <si>
    <t>I141939</t>
  </si>
  <si>
    <t>C224857</t>
  </si>
  <si>
    <t>I179672</t>
  </si>
  <si>
    <t>C235663</t>
  </si>
  <si>
    <t>I283507</t>
  </si>
  <si>
    <t>C268455</t>
  </si>
  <si>
    <t>I485162</t>
  </si>
  <si>
    <t>C475080</t>
  </si>
  <si>
    <t>I138219</t>
  </si>
  <si>
    <t>C338671</t>
  </si>
  <si>
    <t>I369631</t>
  </si>
  <si>
    <t>C606472</t>
  </si>
  <si>
    <t>I285013</t>
  </si>
  <si>
    <t>C424443</t>
  </si>
  <si>
    <t>I288639</t>
  </si>
  <si>
    <t>C181284</t>
  </si>
  <si>
    <t>I145668</t>
  </si>
  <si>
    <t>C184744</t>
  </si>
  <si>
    <t>I203772</t>
  </si>
  <si>
    <t>C271031</t>
  </si>
  <si>
    <t>I280961</t>
  </si>
  <si>
    <t>C932517</t>
  </si>
  <si>
    <t>I224642</t>
  </si>
  <si>
    <t>C581271</t>
  </si>
  <si>
    <t>I192290</t>
  </si>
  <si>
    <t>C850866</t>
  </si>
  <si>
    <t>I118084</t>
  </si>
  <si>
    <t>C264819</t>
  </si>
  <si>
    <t>I272181</t>
  </si>
  <si>
    <t>C279559</t>
  </si>
  <si>
    <t>I278920</t>
  </si>
  <si>
    <t>C162008</t>
  </si>
  <si>
    <t>I187920</t>
  </si>
  <si>
    <t>C475377</t>
  </si>
  <si>
    <t>I328192</t>
  </si>
  <si>
    <t>C198094</t>
  </si>
  <si>
    <t>I953657</t>
  </si>
  <si>
    <t>C838623</t>
  </si>
  <si>
    <t>I226372</t>
  </si>
  <si>
    <t>C853154</t>
  </si>
  <si>
    <t>I130494</t>
  </si>
  <si>
    <t>C291802</t>
  </si>
  <si>
    <t>I237041</t>
  </si>
  <si>
    <t>C206443</t>
  </si>
  <si>
    <t>I182523</t>
  </si>
  <si>
    <t>C164988</t>
  </si>
  <si>
    <t>I307391</t>
  </si>
  <si>
    <t>C218830</t>
  </si>
  <si>
    <t>I253364</t>
  </si>
  <si>
    <t>C172917</t>
  </si>
  <si>
    <t>I123565</t>
  </si>
  <si>
    <t>C127847</t>
  </si>
  <si>
    <t>I267637</t>
  </si>
  <si>
    <t>C771924</t>
  </si>
  <si>
    <t>I266070</t>
  </si>
  <si>
    <t>C185774</t>
  </si>
  <si>
    <t>I197896</t>
  </si>
  <si>
    <t>C227232</t>
  </si>
  <si>
    <t>I177082</t>
  </si>
  <si>
    <t>C264631</t>
  </si>
  <si>
    <t>I182326</t>
  </si>
  <si>
    <t>C205376</t>
  </si>
  <si>
    <t>I285766</t>
  </si>
  <si>
    <t>C161073</t>
  </si>
  <si>
    <t>I327416</t>
  </si>
  <si>
    <t>C322260</t>
  </si>
  <si>
    <t>I449724</t>
  </si>
  <si>
    <t>C121211</t>
  </si>
  <si>
    <t>I261996</t>
  </si>
  <si>
    <t>C171987</t>
  </si>
  <si>
    <t>I193095</t>
  </si>
  <si>
    <t>C290363</t>
  </si>
  <si>
    <t>I242047</t>
  </si>
  <si>
    <t>C379931</t>
  </si>
  <si>
    <t>I173444</t>
  </si>
  <si>
    <t>C422499</t>
  </si>
  <si>
    <t>I262529</t>
  </si>
  <si>
    <t>C475169</t>
  </si>
  <si>
    <t>I248042</t>
  </si>
  <si>
    <t>C198030</t>
  </si>
  <si>
    <t>I487727</t>
  </si>
  <si>
    <t>C162965</t>
  </si>
  <si>
    <t>I257855</t>
  </si>
  <si>
    <t>C330282</t>
  </si>
  <si>
    <t>I210526</t>
  </si>
  <si>
    <t>C199520</t>
  </si>
  <si>
    <t>I200558</t>
  </si>
  <si>
    <t>C219393</t>
  </si>
  <si>
    <t>I654306</t>
  </si>
  <si>
    <t>C239813</t>
  </si>
  <si>
    <t>I258460</t>
  </si>
  <si>
    <t>C283880</t>
  </si>
  <si>
    <t>I243264</t>
  </si>
  <si>
    <t>C217948</t>
  </si>
  <si>
    <t>I151138</t>
  </si>
  <si>
    <t>C170925</t>
  </si>
  <si>
    <t>I247306</t>
  </si>
  <si>
    <t>C465167</t>
  </si>
  <si>
    <t>I673195</t>
  </si>
  <si>
    <t>C155697</t>
  </si>
  <si>
    <t>I431780</t>
  </si>
  <si>
    <t>C111981</t>
  </si>
  <si>
    <t>I323800</t>
  </si>
  <si>
    <t>C107279</t>
  </si>
  <si>
    <t>I939160</t>
  </si>
  <si>
    <t>C895045</t>
  </si>
  <si>
    <t>I351510</t>
  </si>
  <si>
    <t>C160201</t>
  </si>
  <si>
    <t>I119332</t>
  </si>
  <si>
    <t>C278169</t>
  </si>
  <si>
    <t>I862119</t>
  </si>
  <si>
    <t>C709743</t>
  </si>
  <si>
    <t>I212519</t>
  </si>
  <si>
    <t>C273931</t>
  </si>
  <si>
    <t>I260086</t>
  </si>
  <si>
    <t>C177500</t>
  </si>
  <si>
    <t>I165750</t>
  </si>
  <si>
    <t>C392081</t>
  </si>
  <si>
    <t>I297633</t>
  </si>
  <si>
    <t>C311887</t>
  </si>
  <si>
    <t>I152967</t>
  </si>
  <si>
    <t>C744124</t>
  </si>
  <si>
    <t>I160076</t>
  </si>
  <si>
    <t>C550185</t>
  </si>
  <si>
    <t>I133922</t>
  </si>
  <si>
    <t>C330413</t>
  </si>
  <si>
    <t>I176514</t>
  </si>
  <si>
    <t>C179590</t>
  </si>
  <si>
    <t>I825155</t>
  </si>
  <si>
    <t>C255999</t>
  </si>
  <si>
    <t>I271897</t>
  </si>
  <si>
    <t>C204867</t>
  </si>
  <si>
    <t>I400888</t>
  </si>
  <si>
    <t>C143471</t>
  </si>
  <si>
    <t>I323718</t>
  </si>
  <si>
    <t>C102567</t>
  </si>
  <si>
    <t>I133821</t>
  </si>
  <si>
    <t>C250146</t>
  </si>
  <si>
    <t>I134446</t>
  </si>
  <si>
    <t>C661696</t>
  </si>
  <si>
    <t>I549884</t>
  </si>
  <si>
    <t>C474588</t>
  </si>
  <si>
    <t>I112064</t>
  </si>
  <si>
    <t>C203624</t>
  </si>
  <si>
    <t>I352477</t>
  </si>
  <si>
    <t>C320610</t>
  </si>
  <si>
    <t>I267362</t>
  </si>
  <si>
    <t>C144709</t>
  </si>
  <si>
    <t>I651687</t>
  </si>
  <si>
    <t>C121513</t>
  </si>
  <si>
    <t>I199027</t>
  </si>
  <si>
    <t>C287970</t>
  </si>
  <si>
    <t>I204418</t>
  </si>
  <si>
    <t>C329432</t>
  </si>
  <si>
    <t>I230057</t>
  </si>
  <si>
    <t>C882218</t>
  </si>
  <si>
    <t>I219372</t>
  </si>
  <si>
    <t>C176686</t>
  </si>
  <si>
    <t>I257456</t>
  </si>
  <si>
    <t>C632622</t>
  </si>
  <si>
    <t>I225296</t>
  </si>
  <si>
    <t>C198638</t>
  </si>
  <si>
    <t>I237248</t>
  </si>
  <si>
    <t>C399332</t>
  </si>
  <si>
    <t>I228474</t>
  </si>
  <si>
    <t>C271349</t>
  </si>
  <si>
    <t>I129050</t>
  </si>
  <si>
    <t>C255079</t>
  </si>
  <si>
    <t>I242447</t>
  </si>
  <si>
    <t>C170934</t>
  </si>
  <si>
    <t>I140537</t>
  </si>
  <si>
    <t>C196044</t>
  </si>
  <si>
    <t>I810843</t>
  </si>
  <si>
    <t>C179024</t>
  </si>
  <si>
    <t>I335616</t>
  </si>
  <si>
    <t>C191458</t>
  </si>
  <si>
    <t>I763903</t>
  </si>
  <si>
    <t>C113451</t>
  </si>
  <si>
    <t>I203134</t>
  </si>
  <si>
    <t>C302824</t>
  </si>
  <si>
    <t>I671317</t>
  </si>
  <si>
    <t>C149082</t>
  </si>
  <si>
    <t>I173571</t>
  </si>
  <si>
    <t>C675153</t>
  </si>
  <si>
    <t>I192662</t>
  </si>
  <si>
    <t>C238146</t>
  </si>
  <si>
    <t>I907293</t>
  </si>
  <si>
    <t>C617356</t>
  </si>
  <si>
    <t>I296279</t>
  </si>
  <si>
    <t>C298580</t>
  </si>
  <si>
    <t>I780560</t>
  </si>
  <si>
    <t>C604007</t>
  </si>
  <si>
    <t>I193565</t>
  </si>
  <si>
    <t>C132871</t>
  </si>
  <si>
    <t>I233758</t>
  </si>
  <si>
    <t>C325757</t>
  </si>
  <si>
    <t>I978050</t>
  </si>
  <si>
    <t>C176604</t>
  </si>
  <si>
    <t>I574237</t>
  </si>
  <si>
    <t>C255835</t>
  </si>
  <si>
    <t>I218288</t>
  </si>
  <si>
    <t>C227736</t>
  </si>
  <si>
    <t>I920171</t>
  </si>
  <si>
    <t>C212643</t>
  </si>
  <si>
    <t>I321278</t>
  </si>
  <si>
    <t>C226101</t>
  </si>
  <si>
    <t>I946492</t>
  </si>
  <si>
    <t>C198219</t>
  </si>
  <si>
    <t>I265839</t>
  </si>
  <si>
    <t>C128031</t>
  </si>
  <si>
    <t>I184859</t>
  </si>
  <si>
    <t>C272792</t>
  </si>
  <si>
    <t>I334188</t>
  </si>
  <si>
    <t>C242616</t>
  </si>
  <si>
    <t>I223615</t>
  </si>
  <si>
    <t>C287773</t>
  </si>
  <si>
    <t>I750563</t>
  </si>
  <si>
    <t>C174194</t>
  </si>
  <si>
    <t>I283725</t>
  </si>
  <si>
    <t>C991037</t>
  </si>
  <si>
    <t>I190799</t>
  </si>
  <si>
    <t>C108828</t>
  </si>
  <si>
    <t>I187927</t>
  </si>
  <si>
    <t>C155238</t>
  </si>
  <si>
    <t>I132511</t>
  </si>
  <si>
    <t>C151287</t>
  </si>
  <si>
    <t>I309833</t>
  </si>
  <si>
    <t>C330352</t>
  </si>
  <si>
    <t>I292286</t>
  </si>
  <si>
    <t>C644712</t>
  </si>
  <si>
    <t>I280387</t>
  </si>
  <si>
    <t>C190362</t>
  </si>
  <si>
    <t>I116937</t>
  </si>
  <si>
    <t>C276518</t>
  </si>
  <si>
    <t>I156748</t>
  </si>
  <si>
    <t>C536552</t>
  </si>
  <si>
    <t>I888064</t>
  </si>
  <si>
    <t>C275917</t>
  </si>
  <si>
    <t>I276626</t>
  </si>
  <si>
    <t>C330584</t>
  </si>
  <si>
    <t>I133952</t>
  </si>
  <si>
    <t>C233646</t>
  </si>
  <si>
    <t>I277194</t>
  </si>
  <si>
    <t>C207954</t>
  </si>
  <si>
    <t>I841597</t>
  </si>
  <si>
    <t>C196056</t>
  </si>
  <si>
    <t>I273164</t>
  </si>
  <si>
    <t>C213995</t>
  </si>
  <si>
    <t>I320504</t>
  </si>
  <si>
    <t>C765010</t>
  </si>
  <si>
    <t>I325460</t>
  </si>
  <si>
    <t>C321916</t>
  </si>
  <si>
    <t>I176043</t>
  </si>
  <si>
    <t>C239532</t>
  </si>
  <si>
    <t>I203526</t>
  </si>
  <si>
    <t>C440342</t>
  </si>
  <si>
    <t>I337611</t>
  </si>
  <si>
    <t>C137689</t>
  </si>
  <si>
    <t>I332809</t>
  </si>
  <si>
    <t>C469535</t>
  </si>
  <si>
    <t>I196861</t>
  </si>
  <si>
    <t>C310188</t>
  </si>
  <si>
    <t>I311320</t>
  </si>
  <si>
    <t>C289977</t>
  </si>
  <si>
    <t>I137236</t>
  </si>
  <si>
    <t>C105862</t>
  </si>
  <si>
    <t>I198802</t>
  </si>
  <si>
    <t>C261711</t>
  </si>
  <si>
    <t>I325531</t>
  </si>
  <si>
    <t>C273903</t>
  </si>
  <si>
    <t>I235853</t>
  </si>
  <si>
    <t>C132093</t>
  </si>
  <si>
    <t>I782749</t>
  </si>
  <si>
    <t>C430623</t>
  </si>
  <si>
    <t>I262474</t>
  </si>
  <si>
    <t>C190938</t>
  </si>
  <si>
    <t>I953752</t>
  </si>
  <si>
    <t>C338765</t>
  </si>
  <si>
    <t>I179301</t>
  </si>
  <si>
    <t>C507408</t>
  </si>
  <si>
    <t>I298561</t>
  </si>
  <si>
    <t>C545317</t>
  </si>
  <si>
    <t>I184490</t>
  </si>
  <si>
    <t>C120404</t>
  </si>
  <si>
    <t>I229390</t>
  </si>
  <si>
    <t>C246959</t>
  </si>
  <si>
    <t>I235821</t>
  </si>
  <si>
    <t>C826270</t>
  </si>
  <si>
    <t>I225155</t>
  </si>
  <si>
    <t>C267019</t>
  </si>
  <si>
    <t>I942018</t>
  </si>
  <si>
    <t>C267120</t>
  </si>
  <si>
    <t>I312066</t>
  </si>
  <si>
    <t>C291860</t>
  </si>
  <si>
    <t>I266425</t>
  </si>
  <si>
    <t>C132340</t>
  </si>
  <si>
    <t>I218472</t>
  </si>
  <si>
    <t>C236084</t>
  </si>
  <si>
    <t>I265212</t>
  </si>
  <si>
    <t>C280123</t>
  </si>
  <si>
    <t>I207003</t>
  </si>
  <si>
    <t>C294773</t>
  </si>
  <si>
    <t>I108125</t>
  </si>
  <si>
    <t>C204887</t>
  </si>
  <si>
    <t>I115607</t>
  </si>
  <si>
    <t>C667578</t>
  </si>
  <si>
    <t>I983925</t>
  </si>
  <si>
    <t>C198062</t>
  </si>
  <si>
    <t>I299483</t>
  </si>
  <si>
    <t>C267617</t>
  </si>
  <si>
    <t>I115856</t>
  </si>
  <si>
    <t>C326318</t>
  </si>
  <si>
    <t>I270947</t>
  </si>
  <si>
    <t>C830754</t>
  </si>
  <si>
    <t>I233823</t>
  </si>
  <si>
    <t>C822715</t>
  </si>
  <si>
    <t>I301321</t>
  </si>
  <si>
    <t>C106775</t>
  </si>
  <si>
    <t>I139837</t>
  </si>
  <si>
    <t>C184990</t>
  </si>
  <si>
    <t>I284663</t>
  </si>
  <si>
    <t>C182235</t>
  </si>
  <si>
    <t>I143821</t>
  </si>
  <si>
    <t>C327130</t>
  </si>
  <si>
    <t>I246032</t>
  </si>
  <si>
    <t>C833582</t>
  </si>
  <si>
    <t>I271880</t>
  </si>
  <si>
    <t>C159246</t>
  </si>
  <si>
    <t>I292522</t>
  </si>
  <si>
    <t>C155256</t>
  </si>
  <si>
    <t>I196500</t>
  </si>
  <si>
    <t>C287934</t>
  </si>
  <si>
    <t>I237866</t>
  </si>
  <si>
    <t>C297260</t>
  </si>
  <si>
    <t>I135969</t>
  </si>
  <si>
    <t>C144442</t>
  </si>
  <si>
    <t>I732112</t>
  </si>
  <si>
    <t>C159632</t>
  </si>
  <si>
    <t>I251728</t>
  </si>
  <si>
    <t>C809067</t>
  </si>
  <si>
    <t>I288293</t>
  </si>
  <si>
    <t>C323229</t>
  </si>
  <si>
    <t>I201971</t>
  </si>
  <si>
    <t>C305500</t>
  </si>
  <si>
    <t>I262808</t>
  </si>
  <si>
    <t>C559746</t>
  </si>
  <si>
    <t>I148577</t>
  </si>
  <si>
    <t>C952467</t>
  </si>
  <si>
    <t>I249148</t>
  </si>
  <si>
    <t>C902190</t>
  </si>
  <si>
    <t>I273172</t>
  </si>
  <si>
    <t>C900938</t>
  </si>
  <si>
    <t>I129845</t>
  </si>
  <si>
    <t>C807718</t>
  </si>
  <si>
    <t>I645871</t>
  </si>
  <si>
    <t>C578468</t>
  </si>
  <si>
    <t>I213045</t>
  </si>
  <si>
    <t>C229387</t>
  </si>
  <si>
    <t>I138426</t>
  </si>
  <si>
    <t>C242402</t>
  </si>
  <si>
    <t>I208808</t>
  </si>
  <si>
    <t>C298916</t>
  </si>
  <si>
    <t>I277426</t>
  </si>
  <si>
    <t>C325102</t>
  </si>
  <si>
    <t>I682173</t>
  </si>
  <si>
    <t>C237684</t>
  </si>
  <si>
    <t>I268314</t>
  </si>
  <si>
    <t>C325203</t>
  </si>
  <si>
    <t>I123918</t>
  </si>
  <si>
    <t>C336809</t>
  </si>
  <si>
    <t>I575449</t>
  </si>
  <si>
    <t>C236785</t>
  </si>
  <si>
    <t>I139745</t>
  </si>
  <si>
    <t>C117351</t>
  </si>
  <si>
    <t>I555520</t>
  </si>
  <si>
    <t>C225939</t>
  </si>
  <si>
    <t>I233432</t>
  </si>
  <si>
    <t>C180589</t>
  </si>
  <si>
    <t>I585456</t>
  </si>
  <si>
    <t>C319412</t>
  </si>
  <si>
    <t>I428525</t>
  </si>
  <si>
    <t>C176063</t>
  </si>
  <si>
    <t>I105721</t>
  </si>
  <si>
    <t>C318000</t>
  </si>
  <si>
    <t>I295363</t>
  </si>
  <si>
    <t>C126315</t>
  </si>
  <si>
    <t>I402236</t>
  </si>
  <si>
    <t>C720198</t>
  </si>
  <si>
    <t>I238603</t>
  </si>
  <si>
    <t>C103577</t>
  </si>
  <si>
    <t>I166214</t>
  </si>
  <si>
    <t>C318391</t>
  </si>
  <si>
    <t>I286651</t>
  </si>
  <si>
    <t>C682023</t>
  </si>
  <si>
    <t>I227452</t>
  </si>
  <si>
    <t>C251944</t>
  </si>
  <si>
    <t>I400039</t>
  </si>
  <si>
    <t>C719499</t>
  </si>
  <si>
    <t>I101185</t>
  </si>
  <si>
    <t>C269338</t>
  </si>
  <si>
    <t>I104505</t>
  </si>
  <si>
    <t>C698742</t>
  </si>
  <si>
    <t>I236010</t>
  </si>
  <si>
    <t>C133974</t>
  </si>
  <si>
    <t>I128426</t>
  </si>
  <si>
    <t>C327399</t>
  </si>
  <si>
    <t>I245580</t>
  </si>
  <si>
    <t>C114800</t>
  </si>
  <si>
    <t>I150967</t>
  </si>
  <si>
    <t>C296768</t>
  </si>
  <si>
    <t>I156396</t>
  </si>
  <si>
    <t>C182595</t>
  </si>
  <si>
    <t>I107609</t>
  </si>
  <si>
    <t>C338577</t>
  </si>
  <si>
    <t>I312520</t>
  </si>
  <si>
    <t>C256845</t>
  </si>
  <si>
    <t>I128626</t>
  </si>
  <si>
    <t>C179309</t>
  </si>
  <si>
    <t>I119685</t>
  </si>
  <si>
    <t>C211689</t>
  </si>
  <si>
    <t>I939386</t>
  </si>
  <si>
    <t>C545894</t>
  </si>
  <si>
    <t>I221408</t>
  </si>
  <si>
    <t>C274690</t>
  </si>
  <si>
    <t>I136331</t>
  </si>
  <si>
    <t>C809737</t>
  </si>
  <si>
    <t>I126694</t>
  </si>
  <si>
    <t>C311661</t>
  </si>
  <si>
    <t>I299720</t>
  </si>
  <si>
    <t>C137138</t>
  </si>
  <si>
    <t>I305702</t>
  </si>
  <si>
    <t>C699724</t>
  </si>
  <si>
    <t>I203747</t>
  </si>
  <si>
    <t>C337177</t>
  </si>
  <si>
    <t>I240208</t>
  </si>
  <si>
    <t>C129409</t>
  </si>
  <si>
    <t>I285149</t>
  </si>
  <si>
    <t>C302667</t>
  </si>
  <si>
    <t>I318091</t>
  </si>
  <si>
    <t>C121400</t>
  </si>
  <si>
    <t>I806714</t>
  </si>
  <si>
    <t>C241751</t>
  </si>
  <si>
    <t>I498086</t>
  </si>
  <si>
    <t>C329954</t>
  </si>
  <si>
    <t>I101433</t>
  </si>
  <si>
    <t>C208860</t>
  </si>
  <si>
    <t>I130735</t>
  </si>
  <si>
    <t>C156443</t>
  </si>
  <si>
    <t>I114739</t>
  </si>
  <si>
    <t>C111679</t>
  </si>
  <si>
    <t>I132661</t>
  </si>
  <si>
    <t>C193510</t>
  </si>
  <si>
    <t>I733046</t>
  </si>
  <si>
    <t>C227728</t>
  </si>
  <si>
    <t>I188063</t>
  </si>
  <si>
    <t>C632239</t>
  </si>
  <si>
    <t>I526600</t>
  </si>
  <si>
    <t>C180651</t>
  </si>
  <si>
    <t>I338543</t>
  </si>
  <si>
    <t>C963628</t>
  </si>
  <si>
    <t>I230511</t>
  </si>
  <si>
    <t>C205552</t>
  </si>
  <si>
    <t>I187255</t>
  </si>
  <si>
    <t>C113670</t>
  </si>
  <si>
    <t>I700893</t>
  </si>
  <si>
    <t>C135897</t>
  </si>
  <si>
    <t>I140282</t>
  </si>
  <si>
    <t>C190639</t>
  </si>
  <si>
    <t>I302650</t>
  </si>
  <si>
    <t>C205925</t>
  </si>
  <si>
    <t>I223446</t>
  </si>
  <si>
    <t>C259706</t>
  </si>
  <si>
    <t>I173395</t>
  </si>
  <si>
    <t>C249924</t>
  </si>
  <si>
    <t>I325592</t>
  </si>
  <si>
    <t>C305544</t>
  </si>
  <si>
    <t>I259898</t>
  </si>
  <si>
    <t>C926896</t>
  </si>
  <si>
    <t>I165693</t>
  </si>
  <si>
    <t>C412367</t>
  </si>
  <si>
    <t>I105737</t>
  </si>
  <si>
    <t>C185501</t>
  </si>
  <si>
    <t>I572573</t>
  </si>
  <si>
    <t>C205210</t>
  </si>
  <si>
    <t>I192192</t>
  </si>
  <si>
    <t>C582623</t>
  </si>
  <si>
    <t>I614836</t>
  </si>
  <si>
    <t>C143646</t>
  </si>
  <si>
    <t>I153262</t>
  </si>
  <si>
    <t>C151884</t>
  </si>
  <si>
    <t>I130929</t>
  </si>
  <si>
    <t>C158397</t>
  </si>
  <si>
    <t>I189542</t>
  </si>
  <si>
    <t>C146801</t>
  </si>
  <si>
    <t>I311153</t>
  </si>
  <si>
    <t>C805412</t>
  </si>
  <si>
    <t>I251242</t>
  </si>
  <si>
    <t>C156154</t>
  </si>
  <si>
    <t>I341437</t>
  </si>
  <si>
    <t>C138609</t>
  </si>
  <si>
    <t>I239588</t>
  </si>
  <si>
    <t>C548682</t>
  </si>
  <si>
    <t>I159844</t>
  </si>
  <si>
    <t>C190269</t>
  </si>
  <si>
    <t>I532304</t>
  </si>
  <si>
    <t>C324512</t>
  </si>
  <si>
    <t>I250922</t>
  </si>
  <si>
    <t>C206743</t>
  </si>
  <si>
    <t>I247538</t>
  </si>
  <si>
    <t>C224073</t>
  </si>
  <si>
    <t>I338605</t>
  </si>
  <si>
    <t>C113943</t>
  </si>
  <si>
    <t>I229333</t>
  </si>
  <si>
    <t>C201015</t>
  </si>
  <si>
    <t>I103881</t>
  </si>
  <si>
    <t>C163190</t>
  </si>
  <si>
    <t>I517431</t>
  </si>
  <si>
    <t>C191174</t>
  </si>
  <si>
    <t>I468954</t>
  </si>
  <si>
    <t>C945285</t>
  </si>
  <si>
    <t>I480105</t>
  </si>
  <si>
    <t>C221193</t>
  </si>
  <si>
    <t>I203426</t>
  </si>
  <si>
    <t>C278450</t>
  </si>
  <si>
    <t>I232549</t>
  </si>
  <si>
    <t>C291989</t>
  </si>
  <si>
    <t>I893324</t>
  </si>
  <si>
    <t>C277406</t>
  </si>
  <si>
    <t>I172235</t>
  </si>
  <si>
    <t>C223291</t>
  </si>
  <si>
    <t>I737951</t>
  </si>
  <si>
    <t>C143091</t>
  </si>
  <si>
    <t>I320668</t>
  </si>
  <si>
    <t>C737656</t>
  </si>
  <si>
    <t>I328185</t>
  </si>
  <si>
    <t>C157787</t>
  </si>
  <si>
    <t>I213763</t>
  </si>
  <si>
    <t>C262982</t>
  </si>
  <si>
    <t>I606143</t>
  </si>
  <si>
    <t>C210635</t>
  </si>
  <si>
    <t>I117413</t>
  </si>
  <si>
    <t>C310595</t>
  </si>
  <si>
    <t>I112416</t>
  </si>
  <si>
    <t>C311790</t>
  </si>
  <si>
    <t>I182988</t>
  </si>
  <si>
    <t>C665061</t>
  </si>
  <si>
    <t>I192573</t>
  </si>
  <si>
    <t>C882059</t>
  </si>
  <si>
    <t>I233105</t>
  </si>
  <si>
    <t>C246654</t>
  </si>
  <si>
    <t>I282122</t>
  </si>
  <si>
    <t>C135091</t>
  </si>
  <si>
    <t>I236201</t>
  </si>
  <si>
    <t>C306078</t>
  </si>
  <si>
    <t>I192798</t>
  </si>
  <si>
    <t>C144529</t>
  </si>
  <si>
    <t>I130056</t>
  </si>
  <si>
    <t>C746891</t>
  </si>
  <si>
    <t>I895460</t>
  </si>
  <si>
    <t>C230696</t>
  </si>
  <si>
    <t>I614132</t>
  </si>
  <si>
    <t>C327146</t>
  </si>
  <si>
    <t>I118954</t>
  </si>
  <si>
    <t>C987573</t>
  </si>
  <si>
    <t>I282396</t>
  </si>
  <si>
    <t>C119088</t>
  </si>
  <si>
    <t>I184280</t>
  </si>
  <si>
    <t>C215627</t>
  </si>
  <si>
    <t>I218805</t>
  </si>
  <si>
    <t>C567274</t>
  </si>
  <si>
    <t>I726460</t>
  </si>
  <si>
    <t>C964548</t>
  </si>
  <si>
    <t>I134524</t>
  </si>
  <si>
    <t>C251801</t>
  </si>
  <si>
    <t>I237267</t>
  </si>
  <si>
    <t>C310712</t>
  </si>
  <si>
    <t>I123592</t>
  </si>
  <si>
    <t>C709983</t>
  </si>
  <si>
    <t>I311897</t>
  </si>
  <si>
    <t>C146616</t>
  </si>
  <si>
    <t>I131266</t>
  </si>
  <si>
    <t>C751460</t>
  </si>
  <si>
    <t>I325655</t>
  </si>
  <si>
    <t>C163532</t>
  </si>
  <si>
    <t>I268043</t>
  </si>
  <si>
    <t>C986474</t>
  </si>
  <si>
    <t>I256045</t>
  </si>
  <si>
    <t>C164068</t>
  </si>
  <si>
    <t>I272016</t>
  </si>
  <si>
    <t>C251866</t>
  </si>
  <si>
    <t>I212437</t>
  </si>
  <si>
    <t>C241260</t>
  </si>
  <si>
    <t>I148903</t>
  </si>
  <si>
    <t>C132867</t>
  </si>
  <si>
    <t>I128697</t>
  </si>
  <si>
    <t>C856138</t>
  </si>
  <si>
    <t>I769237</t>
  </si>
  <si>
    <t>C254306</t>
  </si>
  <si>
    <t>I412880</t>
  </si>
  <si>
    <t>C210554</t>
  </si>
  <si>
    <t>I205330</t>
  </si>
  <si>
    <t>C197519</t>
  </si>
  <si>
    <t>I229246</t>
  </si>
  <si>
    <t>C324614</t>
  </si>
  <si>
    <t>I179204</t>
  </si>
  <si>
    <t>C822041</t>
  </si>
  <si>
    <t>I836482</t>
  </si>
  <si>
    <t>C126925</t>
  </si>
  <si>
    <t>I188307</t>
  </si>
  <si>
    <t>C336653</t>
  </si>
  <si>
    <t>I212793</t>
  </si>
  <si>
    <t>C277603</t>
  </si>
  <si>
    <t>I273623</t>
  </si>
  <si>
    <t>C768043</t>
  </si>
  <si>
    <t>I168974</t>
  </si>
  <si>
    <t>C129337</t>
  </si>
  <si>
    <t>I116237</t>
  </si>
  <si>
    <t>C261066</t>
  </si>
  <si>
    <t>I257596</t>
  </si>
  <si>
    <t>C150500</t>
  </si>
  <si>
    <t>I338518</t>
  </si>
  <si>
    <t>C253740</t>
  </si>
  <si>
    <t>I116542</t>
  </si>
  <si>
    <t>C123966</t>
  </si>
  <si>
    <t>I147428</t>
  </si>
  <si>
    <t>C192403</t>
  </si>
  <si>
    <t>I308961</t>
  </si>
  <si>
    <t>C187068</t>
  </si>
  <si>
    <t>I315393</t>
  </si>
  <si>
    <t>C309080</t>
  </si>
  <si>
    <t>I784209</t>
  </si>
  <si>
    <t>C312061</t>
  </si>
  <si>
    <t>I324526</t>
  </si>
  <si>
    <t>C173979</t>
  </si>
  <si>
    <t>I465045</t>
  </si>
  <si>
    <t>C249219</t>
  </si>
  <si>
    <t>I498608</t>
  </si>
  <si>
    <t>C322402</t>
  </si>
  <si>
    <t>I258245</t>
  </si>
  <si>
    <t>C663051</t>
  </si>
  <si>
    <t>I333609</t>
  </si>
  <si>
    <t>C284405</t>
  </si>
  <si>
    <t>I241328</t>
  </si>
  <si>
    <t>C727904</t>
  </si>
  <si>
    <t>I296235</t>
  </si>
  <si>
    <t>C273813</t>
  </si>
  <si>
    <t>Sum of price</t>
  </si>
  <si>
    <t>Row Labels</t>
  </si>
  <si>
    <t>Grand Total</t>
  </si>
  <si>
    <t>Age Group</t>
  </si>
  <si>
    <t>Count of customer_id</t>
  </si>
  <si>
    <t>Average of price</t>
  </si>
  <si>
    <t>18-25</t>
  </si>
  <si>
    <t>26-35</t>
  </si>
  <si>
    <t>36-45</t>
  </si>
  <si>
    <t>46+</t>
  </si>
  <si>
    <t>Jan</t>
  </si>
  <si>
    <t>Feb</t>
  </si>
  <si>
    <t>Mar</t>
  </si>
  <si>
    <t>Apr</t>
  </si>
  <si>
    <t>May</t>
  </si>
  <si>
    <t>Jun</t>
  </si>
  <si>
    <t>Jul</t>
  </si>
  <si>
    <t>Aug</t>
  </si>
  <si>
    <t>Sep</t>
  </si>
  <si>
    <t>Oct</t>
  </si>
  <si>
    <t>Nov</t>
  </si>
  <si>
    <t>Dec</t>
  </si>
  <si>
    <t>total sales</t>
  </si>
  <si>
    <t>total customer</t>
  </si>
  <si>
    <t>Count of gender</t>
  </si>
  <si>
    <t>TOTAL FEMALE</t>
  </si>
  <si>
    <t>TOTAL MALE</t>
  </si>
  <si>
    <t>total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</si>
</sst>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33" borderId="0" xfId="0" applyFill="1"/>
    <xf numFmtId="164" fontId="18" fillId="33" borderId="0" xfId="0" applyNumberFormat="1" applyFont="1" applyFill="1"/>
    <xf numFmtId="0" fontId="19" fillId="33" borderId="0" xfId="0" applyFont="1" applyFill="1" applyAlignment="1">
      <alignment horizontal="center"/>
    </xf>
    <xf numFmtId="0" fontId="0" fillId="0" borderId="0" xfId="0" pivotButton="1"/>
    <xf numFmtId="0" fontId="0" fillId="0" borderId="0" xfId="0" applyAlignment="1">
      <alignment horizontal="left"/>
    </xf>
    <xf numFmtId="165" fontId="18" fillId="0" borderId="0" xfId="0" applyNumberFormat="1" applyFont="1"/>
    <xf numFmtId="2" fontId="0" fillId="0" borderId="0" xfId="0" applyNumberFormat="1"/>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4759405074366"/>
          <c:y val="0.23087744240303296"/>
          <c:w val="0.72312270341207352"/>
          <c:h val="0.6293157626130067"/>
        </c:manualLayout>
      </c:layout>
      <c:barChart>
        <c:barDir val="col"/>
        <c:grouping val="clustered"/>
        <c:varyColors val="0"/>
        <c:ser>
          <c:idx val="0"/>
          <c:order val="0"/>
          <c:tx>
            <c:strRef>
              <c:f>Sheet1!$A$3</c:f>
              <c:strCache>
                <c:ptCount val="1"/>
                <c:pt idx="0">
                  <c:v>Total</c:v>
                </c:pt>
              </c:strCache>
            </c:strRef>
          </c:tx>
          <c:spPr>
            <a:solidFill>
              <a:schemeClr val="accent1"/>
            </a:solidFill>
            <a:ln>
              <a:noFill/>
            </a:ln>
            <a:effectLst/>
          </c:spPr>
          <c:invertIfNegative val="0"/>
          <c:cat>
            <c:strRef>
              <c:f>Sheet1!$A$4</c:f>
              <c:strCache>
                <c:ptCount val="1"/>
                <c:pt idx="0">
                  <c:v>Total</c:v>
                </c:pt>
              </c:strCache>
            </c:strRef>
          </c:cat>
          <c:val>
            <c:numRef>
              <c:f>Sheet1!$A$4</c:f>
              <c:numCache>
                <c:formatCode>General</c:formatCode>
                <c:ptCount val="1"/>
                <c:pt idx="0">
                  <c:v>1371472.6799999899</c:v>
                </c:pt>
              </c:numCache>
            </c:numRef>
          </c:val>
          <c:extLst>
            <c:ext xmlns:c16="http://schemas.microsoft.com/office/drawing/2014/chart" uri="{C3380CC4-5D6E-409C-BE32-E72D297353CC}">
              <c16:uniqueId val="{00000000-60AC-4BFC-8A63-B1FC24E6F753}"/>
            </c:ext>
          </c:extLst>
        </c:ser>
        <c:dLbls>
          <c:showLegendKey val="0"/>
          <c:showVal val="0"/>
          <c:showCatName val="0"/>
          <c:showSerName val="0"/>
          <c:showPercent val="0"/>
          <c:showBubbleSize val="0"/>
        </c:dLbls>
        <c:gapWidth val="219"/>
        <c:overlap val="-27"/>
        <c:axId val="570269312"/>
        <c:axId val="570262592"/>
      </c:barChart>
      <c:catAx>
        <c:axId val="57026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62592"/>
        <c:crosses val="autoZero"/>
        <c:auto val="1"/>
        <c:lblAlgn val="ctr"/>
        <c:lblOffset val="100"/>
        <c:noMultiLvlLbl val="0"/>
      </c:catAx>
      <c:valAx>
        <c:axId val="57026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c:f>
              <c:strCache>
                <c:ptCount val="1"/>
                <c:pt idx="0">
                  <c:v>Total</c:v>
                </c:pt>
              </c:strCache>
            </c:strRef>
          </c:tx>
          <c:spPr>
            <a:solidFill>
              <a:schemeClr val="accent6"/>
            </a:solidFill>
            <a:ln>
              <a:noFill/>
            </a:ln>
            <a:effectLst/>
          </c:spPr>
          <c:invertIfNegative val="0"/>
          <c:cat>
            <c:strRef>
              <c:f>Sheet1!$I$4:$I$12</c:f>
              <c:strCache>
                <c:ptCount val="8"/>
                <c:pt idx="0">
                  <c:v>Souvenir</c:v>
                </c:pt>
                <c:pt idx="1">
                  <c:v>Books</c:v>
                </c:pt>
                <c:pt idx="2">
                  <c:v>Food &amp; Beverage</c:v>
                </c:pt>
                <c:pt idx="3">
                  <c:v>Toys</c:v>
                </c:pt>
                <c:pt idx="4">
                  <c:v>Cosmetics</c:v>
                </c:pt>
                <c:pt idx="5">
                  <c:v>Technology</c:v>
                </c:pt>
                <c:pt idx="6">
                  <c:v>Shoes</c:v>
                </c:pt>
                <c:pt idx="7">
                  <c:v>Clothing</c:v>
                </c:pt>
              </c:strCache>
            </c:strRef>
          </c:cat>
          <c:val>
            <c:numRef>
              <c:f>Sheet1!$J$4:$J$12</c:f>
              <c:numCache>
                <c:formatCode>General</c:formatCode>
                <c:ptCount val="8"/>
                <c:pt idx="0">
                  <c:v>4117.2300000000041</c:v>
                </c:pt>
                <c:pt idx="1">
                  <c:v>4211.7000000000007</c:v>
                </c:pt>
                <c:pt idx="2">
                  <c:v>5020.7999999999965</c:v>
                </c:pt>
                <c:pt idx="3">
                  <c:v>19138.560000000045</c:v>
                </c:pt>
                <c:pt idx="4">
                  <c:v>40172.080000000009</c:v>
                </c:pt>
                <c:pt idx="5">
                  <c:v>337050</c:v>
                </c:pt>
                <c:pt idx="6">
                  <c:v>354700.46999999986</c:v>
                </c:pt>
                <c:pt idx="7">
                  <c:v>607061.83999999985</c:v>
                </c:pt>
              </c:numCache>
            </c:numRef>
          </c:val>
          <c:extLst>
            <c:ext xmlns:c16="http://schemas.microsoft.com/office/drawing/2014/chart" uri="{C3380CC4-5D6E-409C-BE32-E72D297353CC}">
              <c16:uniqueId val="{00000000-A27F-4F0E-B0A8-1481D7E5C708}"/>
            </c:ext>
          </c:extLst>
        </c:ser>
        <c:dLbls>
          <c:showLegendKey val="0"/>
          <c:showVal val="0"/>
          <c:showCatName val="0"/>
          <c:showSerName val="0"/>
          <c:showPercent val="0"/>
          <c:showBubbleSize val="0"/>
        </c:dLbls>
        <c:gapWidth val="219"/>
        <c:axId val="570319232"/>
        <c:axId val="570320672"/>
      </c:barChart>
      <c:catAx>
        <c:axId val="5703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20672"/>
        <c:crosses val="autoZero"/>
        <c:auto val="1"/>
        <c:lblAlgn val="ctr"/>
        <c:lblOffset val="100"/>
        <c:noMultiLvlLbl val="0"/>
      </c:catAx>
      <c:valAx>
        <c:axId val="57032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1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Sheet1!$B$66</c:f>
              <c:strCache>
                <c:ptCount val="1"/>
                <c:pt idx="0">
                  <c:v>Total</c:v>
                </c:pt>
              </c:strCache>
            </c:strRef>
          </c:tx>
          <c:spPr>
            <a:solidFill>
              <a:schemeClr val="accent6"/>
            </a:solidFill>
            <a:ln>
              <a:noFill/>
            </a:ln>
            <a:effectLst/>
          </c:spPr>
          <c:cat>
            <c:strRef>
              <c:f>Sheet1!$A$67:$A$79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Sheet1!$B$67:$B$79</c:f>
              <c:numCache>
                <c:formatCode>General</c:formatCode>
                <c:ptCount val="12"/>
                <c:pt idx="0">
                  <c:v>165659.0800000001</c:v>
                </c:pt>
                <c:pt idx="1">
                  <c:v>138769.90000000014</c:v>
                </c:pt>
                <c:pt idx="2">
                  <c:v>136717.50000000006</c:v>
                </c:pt>
                <c:pt idx="3">
                  <c:v>95947.290000000023</c:v>
                </c:pt>
                <c:pt idx="4">
                  <c:v>107381.03000000007</c:v>
                </c:pt>
                <c:pt idx="5">
                  <c:v>107281.94000000009</c:v>
                </c:pt>
                <c:pt idx="6">
                  <c:v>93296.370000000039</c:v>
                </c:pt>
                <c:pt idx="7">
                  <c:v>119793.21000000004</c:v>
                </c:pt>
                <c:pt idx="8">
                  <c:v>95008.289999999979</c:v>
                </c:pt>
                <c:pt idx="9">
                  <c:v>121800.08000000013</c:v>
                </c:pt>
                <c:pt idx="10">
                  <c:v>101117.93000000007</c:v>
                </c:pt>
                <c:pt idx="11">
                  <c:v>88700.06000000007</c:v>
                </c:pt>
              </c:numCache>
            </c:numRef>
          </c:val>
          <c:extLst>
            <c:ext xmlns:c16="http://schemas.microsoft.com/office/drawing/2014/chart" uri="{C3380CC4-5D6E-409C-BE32-E72D297353CC}">
              <c16:uniqueId val="{00000000-8735-4548-AC0A-E8811A3551AD}"/>
            </c:ext>
          </c:extLst>
        </c:ser>
        <c:dLbls>
          <c:showLegendKey val="0"/>
          <c:showVal val="0"/>
          <c:showCatName val="0"/>
          <c:showSerName val="0"/>
          <c:showPercent val="0"/>
          <c:showBubbleSize val="0"/>
        </c:dLbls>
        <c:axId val="725011088"/>
        <c:axId val="725014928"/>
      </c:areaChart>
      <c:catAx>
        <c:axId val="72501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14928"/>
        <c:crosses val="autoZero"/>
        <c:auto val="1"/>
        <c:lblAlgn val="ctr"/>
        <c:lblOffset val="100"/>
        <c:noMultiLvlLbl val="0"/>
      </c:catAx>
      <c:valAx>
        <c:axId val="72501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11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[customer_shopping_data.xlsx]Sheet1!PivotTable6</c:name>
    <c:fmtId val="8"/>
  </c:pivotSource>
  <c:chart>
    <c:title>
      <c:layout>
        <c:manualLayout>
          <c:xMode val="edge"/>
          <c:yMode val="edge"/>
          <c:x val="0.40244211988831441"/>
          <c:y val="0.11972721351672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2017168465006"/>
          <c:y val="0.29428470173556565"/>
          <c:w val="0.49670836320669987"/>
          <c:h val="0.41917865763216516"/>
        </c:manualLayout>
      </c:layout>
      <c:lineChart>
        <c:grouping val="standard"/>
        <c:varyColors val="0"/>
        <c:ser>
          <c:idx val="0"/>
          <c:order val="0"/>
          <c:tx>
            <c:strRef>
              <c:f>Sheet1!$J$23</c:f>
              <c:strCache>
                <c:ptCount val="1"/>
                <c:pt idx="0">
                  <c:v>Total</c:v>
                </c:pt>
              </c:strCache>
            </c:strRef>
          </c:tx>
          <c:spPr>
            <a:ln w="28575" cap="rnd">
              <a:solidFill>
                <a:schemeClr val="accent1"/>
              </a:solidFill>
              <a:round/>
            </a:ln>
            <a:effectLst/>
          </c:spPr>
          <c:marker>
            <c:symbol val="none"/>
          </c:marker>
          <c:cat>
            <c:strRef>
              <c:f>Sheet1!$I$24:$I$28</c:f>
              <c:strCache>
                <c:ptCount val="4"/>
                <c:pt idx="0">
                  <c:v>18-25</c:v>
                </c:pt>
                <c:pt idx="1">
                  <c:v>26-35</c:v>
                </c:pt>
                <c:pt idx="2">
                  <c:v>36-45</c:v>
                </c:pt>
                <c:pt idx="3">
                  <c:v>46+</c:v>
                </c:pt>
              </c:strCache>
            </c:strRef>
          </c:cat>
          <c:val>
            <c:numRef>
              <c:f>Sheet1!$J$24:$J$28</c:f>
              <c:numCache>
                <c:formatCode>General</c:formatCode>
                <c:ptCount val="4"/>
                <c:pt idx="0">
                  <c:v>192517.70000000016</c:v>
                </c:pt>
                <c:pt idx="1">
                  <c:v>257207.56999999977</c:v>
                </c:pt>
                <c:pt idx="2">
                  <c:v>289145.26000000007</c:v>
                </c:pt>
                <c:pt idx="3">
                  <c:v>632602.15000000061</c:v>
                </c:pt>
              </c:numCache>
            </c:numRef>
          </c:val>
          <c:smooth val="0"/>
          <c:extLst>
            <c:ext xmlns:c16="http://schemas.microsoft.com/office/drawing/2014/chart" uri="{C3380CC4-5D6E-409C-BE32-E72D297353CC}">
              <c16:uniqueId val="{00000000-4A05-45DE-B3A8-FD73B80F036B}"/>
            </c:ext>
          </c:extLst>
        </c:ser>
        <c:dLbls>
          <c:showLegendKey val="0"/>
          <c:showVal val="0"/>
          <c:showCatName val="0"/>
          <c:showSerName val="0"/>
          <c:showPercent val="0"/>
          <c:showBubbleSize val="0"/>
        </c:dLbls>
        <c:smooth val="0"/>
        <c:axId val="570311552"/>
        <c:axId val="570317792"/>
      </c:lineChart>
      <c:catAx>
        <c:axId val="5703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17792"/>
        <c:crosses val="autoZero"/>
        <c:auto val="1"/>
        <c:lblAlgn val="ctr"/>
        <c:lblOffset val="100"/>
        <c:noMultiLvlLbl val="0"/>
      </c:catAx>
      <c:valAx>
        <c:axId val="5703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1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40-4852-8857-29D6829725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40-4852-8857-29D682972506}"/>
              </c:ext>
            </c:extLst>
          </c:dPt>
          <c:cat>
            <c:strLit>
              <c:ptCount val="2"/>
              <c:pt idx="0">
                <c:v>Female</c:v>
              </c:pt>
              <c:pt idx="1">
                <c:v>Male</c:v>
              </c:pt>
            </c:strLit>
          </c:cat>
          <c:val>
            <c:numLit>
              <c:formatCode>General</c:formatCode>
              <c:ptCount val="2"/>
              <c:pt idx="0">
                <c:v>807289.46999999858</c:v>
              </c:pt>
              <c:pt idx="1">
                <c:v>564183.20999999973</c:v>
              </c:pt>
            </c:numLit>
          </c:val>
          <c:extLst>
            <c:ext xmlns:c16="http://schemas.microsoft.com/office/drawing/2014/chart" uri="{C3380CC4-5D6E-409C-BE32-E72D297353CC}">
              <c16:uniqueId val="{00000000-EA6E-4DFD-99E8-69997E14627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c:f>
              <c:strCache>
                <c:ptCount val="1"/>
                <c:pt idx="0">
                  <c:v>Total</c:v>
                </c:pt>
              </c:strCache>
            </c:strRef>
          </c:tx>
          <c:spPr>
            <a:solidFill>
              <a:schemeClr val="accent1"/>
            </a:solidFill>
            <a:ln>
              <a:noFill/>
            </a:ln>
            <a:effectLst/>
          </c:spPr>
          <c:invertIfNegative val="0"/>
          <c:cat>
            <c:strRef>
              <c:f>Sheet1!$I$4:$I$12</c:f>
              <c:strCache>
                <c:ptCount val="8"/>
                <c:pt idx="0">
                  <c:v>Souvenir</c:v>
                </c:pt>
                <c:pt idx="1">
                  <c:v>Books</c:v>
                </c:pt>
                <c:pt idx="2">
                  <c:v>Food &amp; Beverage</c:v>
                </c:pt>
                <c:pt idx="3">
                  <c:v>Toys</c:v>
                </c:pt>
                <c:pt idx="4">
                  <c:v>Cosmetics</c:v>
                </c:pt>
                <c:pt idx="5">
                  <c:v>Technology</c:v>
                </c:pt>
                <c:pt idx="6">
                  <c:v>Shoes</c:v>
                </c:pt>
                <c:pt idx="7">
                  <c:v>Clothing</c:v>
                </c:pt>
              </c:strCache>
            </c:strRef>
          </c:cat>
          <c:val>
            <c:numRef>
              <c:f>Sheet1!$J$4:$J$12</c:f>
              <c:numCache>
                <c:formatCode>General</c:formatCode>
                <c:ptCount val="8"/>
                <c:pt idx="0">
                  <c:v>4117.2300000000041</c:v>
                </c:pt>
                <c:pt idx="1">
                  <c:v>4211.7000000000007</c:v>
                </c:pt>
                <c:pt idx="2">
                  <c:v>5020.7999999999965</c:v>
                </c:pt>
                <c:pt idx="3">
                  <c:v>19138.560000000045</c:v>
                </c:pt>
                <c:pt idx="4">
                  <c:v>40172.080000000009</c:v>
                </c:pt>
                <c:pt idx="5">
                  <c:v>337050</c:v>
                </c:pt>
                <c:pt idx="6">
                  <c:v>354700.46999999986</c:v>
                </c:pt>
                <c:pt idx="7">
                  <c:v>607061.83999999985</c:v>
                </c:pt>
              </c:numCache>
            </c:numRef>
          </c:val>
          <c:extLst>
            <c:ext xmlns:c16="http://schemas.microsoft.com/office/drawing/2014/chart" uri="{C3380CC4-5D6E-409C-BE32-E72D297353CC}">
              <c16:uniqueId val="{00000005-AE02-419B-8AD9-4F7B26BB01EA}"/>
            </c:ext>
          </c:extLst>
        </c:ser>
        <c:dLbls>
          <c:showLegendKey val="0"/>
          <c:showVal val="0"/>
          <c:showCatName val="0"/>
          <c:showSerName val="0"/>
          <c:showPercent val="0"/>
          <c:showBubbleSize val="0"/>
        </c:dLbls>
        <c:gapWidth val="219"/>
        <c:axId val="570319232"/>
        <c:axId val="570320672"/>
      </c:barChart>
      <c:catAx>
        <c:axId val="5703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20672"/>
        <c:crosses val="autoZero"/>
        <c:auto val="1"/>
        <c:lblAlgn val="ctr"/>
        <c:lblOffset val="100"/>
        <c:noMultiLvlLbl val="0"/>
      </c:catAx>
      <c:valAx>
        <c:axId val="57032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1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Sheet1!$B$44</c:f>
              <c:strCache>
                <c:ptCount val="1"/>
                <c:pt idx="0">
                  <c:v>Total</c:v>
                </c:pt>
              </c:strCache>
            </c:strRef>
          </c:tx>
          <c:spPr>
            <a:solidFill>
              <a:schemeClr val="accent1"/>
            </a:solidFill>
            <a:ln>
              <a:noFill/>
            </a:ln>
            <a:effectLst/>
          </c:spPr>
          <c:invertIfNegative val="0"/>
          <c:cat>
            <c:strRef>
              <c:f>Sheet1!$A$45:$A$47</c:f>
              <c:strCache>
                <c:ptCount val="2"/>
                <c:pt idx="0">
                  <c:v>Female</c:v>
                </c:pt>
                <c:pt idx="1">
                  <c:v>Male</c:v>
                </c:pt>
              </c:strCache>
            </c:strRef>
          </c:cat>
          <c:val>
            <c:numRef>
              <c:f>Sheet1!$B$45:$B$47</c:f>
              <c:numCache>
                <c:formatCode>General</c:formatCode>
                <c:ptCount val="2"/>
                <c:pt idx="0">
                  <c:v>668.83966031482896</c:v>
                </c:pt>
                <c:pt idx="1">
                  <c:v>713.25310998735745</c:v>
                </c:pt>
              </c:numCache>
            </c:numRef>
          </c:val>
          <c:extLst>
            <c:ext xmlns:c16="http://schemas.microsoft.com/office/drawing/2014/chart" uri="{C3380CC4-5D6E-409C-BE32-E72D297353CC}">
              <c16:uniqueId val="{00000000-4BD8-4F98-9F04-B45018B63DFB}"/>
            </c:ext>
          </c:extLst>
        </c:ser>
        <c:dLbls>
          <c:showLegendKey val="0"/>
          <c:showVal val="0"/>
          <c:showCatName val="0"/>
          <c:showSerName val="0"/>
          <c:showPercent val="0"/>
          <c:showBubbleSize val="0"/>
        </c:dLbls>
        <c:gapWidth val="219"/>
        <c:overlap val="-27"/>
        <c:axId val="678580768"/>
        <c:axId val="678593728"/>
      </c:barChart>
      <c:catAx>
        <c:axId val="67858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93728"/>
        <c:crosses val="autoZero"/>
        <c:auto val="1"/>
        <c:lblAlgn val="ctr"/>
        <c:lblOffset val="100"/>
        <c:noMultiLvlLbl val="0"/>
      </c:catAx>
      <c:valAx>
        <c:axId val="67859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Sheet1!$J$23</c:f>
              <c:strCache>
                <c:ptCount val="1"/>
                <c:pt idx="0">
                  <c:v>Total</c:v>
                </c:pt>
              </c:strCache>
            </c:strRef>
          </c:tx>
          <c:spPr>
            <a:ln w="28575" cap="rnd">
              <a:solidFill>
                <a:schemeClr val="accent1"/>
              </a:solidFill>
              <a:round/>
            </a:ln>
            <a:effectLst/>
          </c:spPr>
          <c:marker>
            <c:symbol val="none"/>
          </c:marker>
          <c:cat>
            <c:strRef>
              <c:f>Sheet1!$I$24:$I$28</c:f>
              <c:strCache>
                <c:ptCount val="4"/>
                <c:pt idx="0">
                  <c:v>18-25</c:v>
                </c:pt>
                <c:pt idx="1">
                  <c:v>26-35</c:v>
                </c:pt>
                <c:pt idx="2">
                  <c:v>36-45</c:v>
                </c:pt>
                <c:pt idx="3">
                  <c:v>46+</c:v>
                </c:pt>
              </c:strCache>
            </c:strRef>
          </c:cat>
          <c:val>
            <c:numRef>
              <c:f>Sheet1!$J$24:$J$28</c:f>
              <c:numCache>
                <c:formatCode>General</c:formatCode>
                <c:ptCount val="4"/>
                <c:pt idx="0">
                  <c:v>192517.70000000016</c:v>
                </c:pt>
                <c:pt idx="1">
                  <c:v>257207.56999999977</c:v>
                </c:pt>
                <c:pt idx="2">
                  <c:v>289145.26000000007</c:v>
                </c:pt>
                <c:pt idx="3">
                  <c:v>632602.15000000061</c:v>
                </c:pt>
              </c:numCache>
            </c:numRef>
          </c:val>
          <c:smooth val="0"/>
          <c:extLst>
            <c:ext xmlns:c16="http://schemas.microsoft.com/office/drawing/2014/chart" uri="{C3380CC4-5D6E-409C-BE32-E72D297353CC}">
              <c16:uniqueId val="{00000000-A193-4788-807C-E3EA12AB8ECE}"/>
            </c:ext>
          </c:extLst>
        </c:ser>
        <c:dLbls>
          <c:showLegendKey val="0"/>
          <c:showVal val="0"/>
          <c:showCatName val="0"/>
          <c:showSerName val="0"/>
          <c:showPercent val="0"/>
          <c:showBubbleSize val="0"/>
        </c:dLbls>
        <c:smooth val="0"/>
        <c:axId val="570311552"/>
        <c:axId val="570317792"/>
      </c:lineChart>
      <c:catAx>
        <c:axId val="5703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17792"/>
        <c:crosses val="autoZero"/>
        <c:auto val="1"/>
        <c:lblAlgn val="ctr"/>
        <c:lblOffset val="100"/>
        <c:noMultiLvlLbl val="0"/>
      </c:catAx>
      <c:valAx>
        <c:axId val="5703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1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Sheet1!$J$38</c:f>
              <c:strCache>
                <c:ptCount val="1"/>
                <c:pt idx="0">
                  <c:v>Total</c:v>
                </c:pt>
              </c:strCache>
            </c:strRef>
          </c:tx>
          <c:spPr>
            <a:solidFill>
              <a:schemeClr val="accent1"/>
            </a:solidFill>
            <a:ln>
              <a:noFill/>
            </a:ln>
            <a:effectLst/>
            <a:sp3d/>
          </c:spPr>
          <c:invertIfNegative val="0"/>
          <c:cat>
            <c:strRef>
              <c:f>Sheet1!$I$39:$I$62</c:f>
              <c:strCache>
                <c:ptCount val="23"/>
                <c:pt idx="0">
                  <c:v>C326699</c:v>
                </c:pt>
                <c:pt idx="1">
                  <c:v>C100322</c:v>
                </c:pt>
                <c:pt idx="2">
                  <c:v>C582235</c:v>
                </c:pt>
                <c:pt idx="3">
                  <c:v>C140290</c:v>
                </c:pt>
                <c:pt idx="4">
                  <c:v>C319935</c:v>
                </c:pt>
                <c:pt idx="5">
                  <c:v>C157218</c:v>
                </c:pt>
                <c:pt idx="6">
                  <c:v>C335904</c:v>
                </c:pt>
                <c:pt idx="7">
                  <c:v>C177500</c:v>
                </c:pt>
                <c:pt idx="8">
                  <c:v>C661696</c:v>
                </c:pt>
                <c:pt idx="9">
                  <c:v>C178487</c:v>
                </c:pt>
                <c:pt idx="10">
                  <c:v>C313348</c:v>
                </c:pt>
                <c:pt idx="11">
                  <c:v>C219393</c:v>
                </c:pt>
                <c:pt idx="12">
                  <c:v>C325158</c:v>
                </c:pt>
                <c:pt idx="13">
                  <c:v>C236859</c:v>
                </c:pt>
                <c:pt idx="14">
                  <c:v>C333065</c:v>
                </c:pt>
                <c:pt idx="15">
                  <c:v>C252265</c:v>
                </c:pt>
                <c:pt idx="16">
                  <c:v>C462011</c:v>
                </c:pt>
                <c:pt idx="17">
                  <c:v>C266724</c:v>
                </c:pt>
                <c:pt idx="18">
                  <c:v>C615393</c:v>
                </c:pt>
                <c:pt idx="19">
                  <c:v>C272918</c:v>
                </c:pt>
                <c:pt idx="20">
                  <c:v>C986474</c:v>
                </c:pt>
                <c:pt idx="21">
                  <c:v>C283983</c:v>
                </c:pt>
                <c:pt idx="22">
                  <c:v>C307855</c:v>
                </c:pt>
              </c:strCache>
            </c:strRef>
          </c:cat>
          <c:val>
            <c:numRef>
              <c:f>Sheet1!$J$39:$J$62</c:f>
              <c:numCache>
                <c:formatCode>General</c:formatCode>
                <c:ptCount val="23"/>
                <c:pt idx="0">
                  <c:v>5250</c:v>
                </c:pt>
                <c:pt idx="1">
                  <c:v>5250</c:v>
                </c:pt>
                <c:pt idx="2">
                  <c:v>5250</c:v>
                </c:pt>
                <c:pt idx="3">
                  <c:v>5250</c:v>
                </c:pt>
                <c:pt idx="4">
                  <c:v>5250</c:v>
                </c:pt>
                <c:pt idx="5">
                  <c:v>5250</c:v>
                </c:pt>
                <c:pt idx="6">
                  <c:v>5250</c:v>
                </c:pt>
                <c:pt idx="7">
                  <c:v>5250</c:v>
                </c:pt>
                <c:pt idx="8">
                  <c:v>5250</c:v>
                </c:pt>
                <c:pt idx="9">
                  <c:v>5250</c:v>
                </c:pt>
                <c:pt idx="10">
                  <c:v>5250</c:v>
                </c:pt>
                <c:pt idx="11">
                  <c:v>5250</c:v>
                </c:pt>
                <c:pt idx="12">
                  <c:v>5250</c:v>
                </c:pt>
                <c:pt idx="13">
                  <c:v>5250</c:v>
                </c:pt>
                <c:pt idx="14">
                  <c:v>5250</c:v>
                </c:pt>
                <c:pt idx="15">
                  <c:v>5250</c:v>
                </c:pt>
                <c:pt idx="16">
                  <c:v>5250</c:v>
                </c:pt>
                <c:pt idx="17">
                  <c:v>5250</c:v>
                </c:pt>
                <c:pt idx="18">
                  <c:v>5250</c:v>
                </c:pt>
                <c:pt idx="19">
                  <c:v>5250</c:v>
                </c:pt>
                <c:pt idx="20">
                  <c:v>5250</c:v>
                </c:pt>
                <c:pt idx="21">
                  <c:v>5250</c:v>
                </c:pt>
                <c:pt idx="22">
                  <c:v>5250</c:v>
                </c:pt>
              </c:numCache>
            </c:numRef>
          </c:val>
          <c:extLst>
            <c:ext xmlns:c16="http://schemas.microsoft.com/office/drawing/2014/chart" uri="{C3380CC4-5D6E-409C-BE32-E72D297353CC}">
              <c16:uniqueId val="{00000000-1CE6-421E-9A61-D77CE9E20BAA}"/>
            </c:ext>
          </c:extLst>
        </c:ser>
        <c:dLbls>
          <c:showLegendKey val="0"/>
          <c:showVal val="0"/>
          <c:showCatName val="0"/>
          <c:showSerName val="0"/>
          <c:showPercent val="0"/>
          <c:showBubbleSize val="0"/>
        </c:dLbls>
        <c:gapWidth val="150"/>
        <c:shape val="box"/>
        <c:axId val="725083568"/>
        <c:axId val="725069648"/>
        <c:axId val="0"/>
      </c:bar3DChart>
      <c:catAx>
        <c:axId val="72508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69648"/>
        <c:crosses val="autoZero"/>
        <c:auto val="1"/>
        <c:lblAlgn val="ctr"/>
        <c:lblOffset val="100"/>
        <c:noMultiLvlLbl val="0"/>
      </c:catAx>
      <c:valAx>
        <c:axId val="72506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Sheet1!$B$66</c:f>
              <c:strCache>
                <c:ptCount val="1"/>
                <c:pt idx="0">
                  <c:v>Total</c:v>
                </c:pt>
              </c:strCache>
            </c:strRef>
          </c:tx>
          <c:spPr>
            <a:solidFill>
              <a:schemeClr val="accent1"/>
            </a:solidFill>
            <a:ln>
              <a:noFill/>
            </a:ln>
            <a:effectLst/>
          </c:spPr>
          <c:cat>
            <c:strRef>
              <c:f>Sheet1!$A$67:$A$79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Sheet1!$B$67:$B$79</c:f>
              <c:numCache>
                <c:formatCode>General</c:formatCode>
                <c:ptCount val="12"/>
                <c:pt idx="0">
                  <c:v>165659.0800000001</c:v>
                </c:pt>
                <c:pt idx="1">
                  <c:v>138769.90000000014</c:v>
                </c:pt>
                <c:pt idx="2">
                  <c:v>136717.50000000006</c:v>
                </c:pt>
                <c:pt idx="3">
                  <c:v>95947.290000000023</c:v>
                </c:pt>
                <c:pt idx="4">
                  <c:v>107381.03000000007</c:v>
                </c:pt>
                <c:pt idx="5">
                  <c:v>107281.94000000009</c:v>
                </c:pt>
                <c:pt idx="6">
                  <c:v>93296.370000000039</c:v>
                </c:pt>
                <c:pt idx="7">
                  <c:v>119793.21000000004</c:v>
                </c:pt>
                <c:pt idx="8">
                  <c:v>95008.289999999979</c:v>
                </c:pt>
                <c:pt idx="9">
                  <c:v>121800.08000000013</c:v>
                </c:pt>
                <c:pt idx="10">
                  <c:v>101117.93000000007</c:v>
                </c:pt>
                <c:pt idx="11">
                  <c:v>88700.06000000007</c:v>
                </c:pt>
              </c:numCache>
            </c:numRef>
          </c:val>
          <c:extLst>
            <c:ext xmlns:c16="http://schemas.microsoft.com/office/drawing/2014/chart" uri="{C3380CC4-5D6E-409C-BE32-E72D297353CC}">
              <c16:uniqueId val="{00000000-DAF7-4C64-8C82-47C8410D0DC5}"/>
            </c:ext>
          </c:extLst>
        </c:ser>
        <c:dLbls>
          <c:showLegendKey val="0"/>
          <c:showVal val="0"/>
          <c:showCatName val="0"/>
          <c:showSerName val="0"/>
          <c:showPercent val="0"/>
          <c:showBubbleSize val="0"/>
        </c:dLbls>
        <c:axId val="725011088"/>
        <c:axId val="725014928"/>
      </c:areaChart>
      <c:catAx>
        <c:axId val="72501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14928"/>
        <c:crosses val="autoZero"/>
        <c:auto val="1"/>
        <c:lblAlgn val="ctr"/>
        <c:lblOffset val="100"/>
        <c:noMultiLvlLbl val="0"/>
      </c:catAx>
      <c:valAx>
        <c:axId val="72501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11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[customer_shopping_data.xlsx]Sheet1!PivotTable7</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Sheet1!$J$38</c:f>
              <c:strCache>
                <c:ptCount val="1"/>
                <c:pt idx="0">
                  <c:v>Total</c:v>
                </c:pt>
              </c:strCache>
            </c:strRef>
          </c:tx>
          <c:spPr>
            <a:solidFill>
              <a:schemeClr val="accent4">
                <a:lumMod val="50000"/>
              </a:schemeClr>
            </a:solidFill>
            <a:ln>
              <a:noFill/>
            </a:ln>
            <a:effectLst/>
            <a:sp3d/>
          </c:spPr>
          <c:invertIfNegative val="0"/>
          <c:cat>
            <c:strRef>
              <c:f>Sheet1!$I$39:$I$62</c:f>
              <c:strCache>
                <c:ptCount val="23"/>
                <c:pt idx="0">
                  <c:v>C326699</c:v>
                </c:pt>
                <c:pt idx="1">
                  <c:v>C100322</c:v>
                </c:pt>
                <c:pt idx="2">
                  <c:v>C582235</c:v>
                </c:pt>
                <c:pt idx="3">
                  <c:v>C140290</c:v>
                </c:pt>
                <c:pt idx="4">
                  <c:v>C319935</c:v>
                </c:pt>
                <c:pt idx="5">
                  <c:v>C157218</c:v>
                </c:pt>
                <c:pt idx="6">
                  <c:v>C335904</c:v>
                </c:pt>
                <c:pt idx="7">
                  <c:v>C177500</c:v>
                </c:pt>
                <c:pt idx="8">
                  <c:v>C661696</c:v>
                </c:pt>
                <c:pt idx="9">
                  <c:v>C178487</c:v>
                </c:pt>
                <c:pt idx="10">
                  <c:v>C313348</c:v>
                </c:pt>
                <c:pt idx="11">
                  <c:v>C219393</c:v>
                </c:pt>
                <c:pt idx="12">
                  <c:v>C325158</c:v>
                </c:pt>
                <c:pt idx="13">
                  <c:v>C236859</c:v>
                </c:pt>
                <c:pt idx="14">
                  <c:v>C333065</c:v>
                </c:pt>
                <c:pt idx="15">
                  <c:v>C252265</c:v>
                </c:pt>
                <c:pt idx="16">
                  <c:v>C462011</c:v>
                </c:pt>
                <c:pt idx="17">
                  <c:v>C266724</c:v>
                </c:pt>
                <c:pt idx="18">
                  <c:v>C615393</c:v>
                </c:pt>
                <c:pt idx="19">
                  <c:v>C272918</c:v>
                </c:pt>
                <c:pt idx="20">
                  <c:v>C986474</c:v>
                </c:pt>
                <c:pt idx="21">
                  <c:v>C283983</c:v>
                </c:pt>
                <c:pt idx="22">
                  <c:v>C307855</c:v>
                </c:pt>
              </c:strCache>
            </c:strRef>
          </c:cat>
          <c:val>
            <c:numRef>
              <c:f>Sheet1!$J$39:$J$62</c:f>
              <c:numCache>
                <c:formatCode>General</c:formatCode>
                <c:ptCount val="23"/>
                <c:pt idx="0">
                  <c:v>5250</c:v>
                </c:pt>
                <c:pt idx="1">
                  <c:v>5250</c:v>
                </c:pt>
                <c:pt idx="2">
                  <c:v>5250</c:v>
                </c:pt>
                <c:pt idx="3">
                  <c:v>5250</c:v>
                </c:pt>
                <c:pt idx="4">
                  <c:v>5250</c:v>
                </c:pt>
                <c:pt idx="5">
                  <c:v>5250</c:v>
                </c:pt>
                <c:pt idx="6">
                  <c:v>5250</c:v>
                </c:pt>
                <c:pt idx="7">
                  <c:v>5250</c:v>
                </c:pt>
                <c:pt idx="8">
                  <c:v>5250</c:v>
                </c:pt>
                <c:pt idx="9">
                  <c:v>5250</c:v>
                </c:pt>
                <c:pt idx="10">
                  <c:v>5250</c:v>
                </c:pt>
                <c:pt idx="11">
                  <c:v>5250</c:v>
                </c:pt>
                <c:pt idx="12">
                  <c:v>5250</c:v>
                </c:pt>
                <c:pt idx="13">
                  <c:v>5250</c:v>
                </c:pt>
                <c:pt idx="14">
                  <c:v>5250</c:v>
                </c:pt>
                <c:pt idx="15">
                  <c:v>5250</c:v>
                </c:pt>
                <c:pt idx="16">
                  <c:v>5250</c:v>
                </c:pt>
                <c:pt idx="17">
                  <c:v>5250</c:v>
                </c:pt>
                <c:pt idx="18">
                  <c:v>5250</c:v>
                </c:pt>
                <c:pt idx="19">
                  <c:v>5250</c:v>
                </c:pt>
                <c:pt idx="20">
                  <c:v>5250</c:v>
                </c:pt>
                <c:pt idx="21">
                  <c:v>5250</c:v>
                </c:pt>
                <c:pt idx="22">
                  <c:v>5250</c:v>
                </c:pt>
              </c:numCache>
            </c:numRef>
          </c:val>
          <c:extLst>
            <c:ext xmlns:c16="http://schemas.microsoft.com/office/drawing/2014/chart" uri="{C3380CC4-5D6E-409C-BE32-E72D297353CC}">
              <c16:uniqueId val="{00000000-4BAA-4D70-91F3-A034D327D98F}"/>
            </c:ext>
          </c:extLst>
        </c:ser>
        <c:dLbls>
          <c:showLegendKey val="0"/>
          <c:showVal val="0"/>
          <c:showCatName val="0"/>
          <c:showSerName val="0"/>
          <c:showPercent val="0"/>
          <c:showBubbleSize val="0"/>
        </c:dLbls>
        <c:gapWidth val="150"/>
        <c:shape val="box"/>
        <c:axId val="725083568"/>
        <c:axId val="725069648"/>
        <c:axId val="0"/>
      </c:bar3DChart>
      <c:catAx>
        <c:axId val="72508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69648"/>
        <c:crosses val="autoZero"/>
        <c:auto val="1"/>
        <c:lblAlgn val="ctr"/>
        <c:lblOffset val="100"/>
        <c:noMultiLvlLbl val="0"/>
      </c:catAx>
      <c:valAx>
        <c:axId val="725069648"/>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0F-4463-8F90-8860F6CF9A9F}"/>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0F-4463-8F90-8860F6CF9A9F}"/>
              </c:ext>
            </c:extLst>
          </c:dPt>
          <c:cat>
            <c:strLit>
              <c:ptCount val="2"/>
              <c:pt idx="0">
                <c:v>Female</c:v>
              </c:pt>
              <c:pt idx="1">
                <c:v>Male</c:v>
              </c:pt>
            </c:strLit>
          </c:cat>
          <c:val>
            <c:numLit>
              <c:formatCode>General</c:formatCode>
              <c:ptCount val="2"/>
              <c:pt idx="0">
                <c:v>807289.46999999858</c:v>
              </c:pt>
              <c:pt idx="1">
                <c:v>564183.20999999973</c:v>
              </c:pt>
            </c:numLit>
          </c:val>
          <c:extLst>
            <c:ext xmlns:c16="http://schemas.microsoft.com/office/drawing/2014/chart" uri="{C3380CC4-5D6E-409C-BE32-E72D297353CC}">
              <c16:uniqueId val="{00000004-880F-4463-8F90-8860F6CF9A9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14287</xdr:rowOff>
    </xdr:from>
    <xdr:to>
      <xdr:col>6</xdr:col>
      <xdr:colOff>266700</xdr:colOff>
      <xdr:row>18</xdr:row>
      <xdr:rowOff>90487</xdr:rowOff>
    </xdr:to>
    <xdr:graphicFrame macro="">
      <xdr:nvGraphicFramePr>
        <xdr:cNvPr id="2" name="Chart 1">
          <a:extLst>
            <a:ext uri="{FF2B5EF4-FFF2-40B4-BE49-F238E27FC236}">
              <a16:creationId xmlns:a16="http://schemas.microsoft.com/office/drawing/2014/main" id="{6DD26095-71CC-7364-DBE3-0A67CA7DF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38101</xdr:colOff>
      <xdr:row>27</xdr:row>
      <xdr:rowOff>33337</xdr:rowOff>
    </xdr:from>
    <xdr:to>
      <xdr:col>4</xdr:col>
      <xdr:colOff>38101</xdr:colOff>
      <xdr:row>41</xdr:row>
      <xdr:rowOff>109537</xdr:rowOff>
    </xdr:to>
    <xdr:graphicFrame macro="">
      <xdr:nvGraphicFramePr>
        <xdr:cNvPr id="3" name="Chart 2">
          <a:extLst>
            <a:ext uri="{FF2B5EF4-FFF2-40B4-BE49-F238E27FC236}">
              <a16:creationId xmlns:a16="http://schemas.microsoft.com/office/drawing/2014/main" id="{ED1C9DCB-D99B-1D18-8AF5-38251881E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209133</xdr:colOff>
      <xdr:row>1</xdr:row>
      <xdr:rowOff>88210</xdr:rowOff>
    </xdr:from>
    <xdr:to>
      <xdr:col>16</xdr:col>
      <xdr:colOff>567355</xdr:colOff>
      <xdr:row>14</xdr:row>
      <xdr:rowOff>10353</xdr:rowOff>
    </xdr:to>
    <xdr:graphicFrame macro="">
      <xdr:nvGraphicFramePr>
        <xdr:cNvPr id="4" name="Chart 3">
          <a:extLst>
            <a:ext uri="{FF2B5EF4-FFF2-40B4-BE49-F238E27FC236}">
              <a16:creationId xmlns:a16="http://schemas.microsoft.com/office/drawing/2014/main" id="{8BFC1956-A20E-3F82-F0F4-30DA472FC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47</xdr:row>
      <xdr:rowOff>57149</xdr:rowOff>
    </xdr:from>
    <xdr:to>
      <xdr:col>4</xdr:col>
      <xdr:colOff>372717</xdr:colOff>
      <xdr:row>59</xdr:row>
      <xdr:rowOff>20707</xdr:rowOff>
    </xdr:to>
    <xdr:graphicFrame macro="">
      <xdr:nvGraphicFramePr>
        <xdr:cNvPr id="5" name="Chart 4">
          <a:extLst>
            <a:ext uri="{FF2B5EF4-FFF2-40B4-BE49-F238E27FC236}">
              <a16:creationId xmlns:a16="http://schemas.microsoft.com/office/drawing/2014/main" id="{8D72F203-F74B-16AE-72C9-C04DF982D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74543</xdr:colOff>
      <xdr:row>21</xdr:row>
      <xdr:rowOff>119269</xdr:rowOff>
    </xdr:from>
    <xdr:to>
      <xdr:col>15</xdr:col>
      <xdr:colOff>507310</xdr:colOff>
      <xdr:row>34</xdr:row>
      <xdr:rowOff>155299</xdr:rowOff>
    </xdr:to>
    <xdr:graphicFrame macro="">
      <xdr:nvGraphicFramePr>
        <xdr:cNvPr id="6" name="Chart 5">
          <a:extLst>
            <a:ext uri="{FF2B5EF4-FFF2-40B4-BE49-F238E27FC236}">
              <a16:creationId xmlns:a16="http://schemas.microsoft.com/office/drawing/2014/main" id="{8A3C01C0-D0D9-00A7-23B7-142C6D362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43483</xdr:colOff>
      <xdr:row>39</xdr:row>
      <xdr:rowOff>150330</xdr:rowOff>
    </xdr:from>
    <xdr:to>
      <xdr:col>17</xdr:col>
      <xdr:colOff>70401</xdr:colOff>
      <xdr:row>54</xdr:row>
      <xdr:rowOff>98149</xdr:rowOff>
    </xdr:to>
    <xdr:graphicFrame macro="">
      <xdr:nvGraphicFramePr>
        <xdr:cNvPr id="8" name="Chart 7">
          <a:extLst>
            <a:ext uri="{FF2B5EF4-FFF2-40B4-BE49-F238E27FC236}">
              <a16:creationId xmlns:a16="http://schemas.microsoft.com/office/drawing/2014/main" id="{0E02DAA6-8BA9-51A1-78D9-F19103D31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33131</xdr:colOff>
      <xdr:row>65</xdr:row>
      <xdr:rowOff>150329</xdr:rowOff>
    </xdr:from>
    <xdr:to>
      <xdr:col>8</xdr:col>
      <xdr:colOff>753718</xdr:colOff>
      <xdr:row>80</xdr:row>
      <xdr:rowOff>98148</xdr:rowOff>
    </xdr:to>
    <xdr:graphicFrame macro="">
      <xdr:nvGraphicFramePr>
        <xdr:cNvPr id="9" name="Chart 8">
          <a:extLst>
            <a:ext uri="{FF2B5EF4-FFF2-40B4-BE49-F238E27FC236}">
              <a16:creationId xmlns:a16="http://schemas.microsoft.com/office/drawing/2014/main" id="{B866420B-0B09-6AEC-AF3D-F0217BB73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737980</xdr:colOff>
      <xdr:row>6</xdr:row>
      <xdr:rowOff>173108</xdr:rowOff>
    </xdr:from>
    <xdr:to>
      <xdr:col>8</xdr:col>
      <xdr:colOff>353253</xdr:colOff>
      <xdr:row>13</xdr:row>
      <xdr:rowOff>93181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28A27E84-30BF-F07C-3201-3CA23ACE34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811078" y="1405146"/>
              <a:ext cx="1828800" cy="1224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375617</xdr:colOff>
      <xdr:row>7</xdr:row>
      <xdr:rowOff>173106</xdr:rowOff>
    </xdr:from>
    <xdr:to>
      <xdr:col>10</xdr:col>
      <xdr:colOff>371889</xdr:colOff>
      <xdr:row>21</xdr:row>
      <xdr:rowOff>88210</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0432FB25-A520-DAF9-BFC4-77BF0799636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695372" y="159150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582681</xdr:colOff>
      <xdr:row>9</xdr:row>
      <xdr:rowOff>121341</xdr:rowOff>
    </xdr:from>
    <xdr:to>
      <xdr:col>13</xdr:col>
      <xdr:colOff>309769</xdr:colOff>
      <xdr:row>23</xdr:row>
      <xdr:rowOff>36444</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3D8C6850-17CD-AB74-DB84-7C30E7D6EAA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776377" y="191245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139016</xdr:colOff>
      <xdr:row>5</xdr:row>
      <xdr:rowOff>10002</xdr:rowOff>
    </xdr:from>
    <xdr:to>
      <xdr:col>13</xdr:col>
      <xdr:colOff>413905</xdr:colOff>
      <xdr:row>8</xdr:row>
      <xdr:rowOff>86202</xdr:rowOff>
    </xdr:to>
    <xdr:sp macro="" textlink="">
      <xdr:nvSpPr>
        <xdr:cNvPr id="20" name="Rectangle: Rounded Corners 19">
          <a:extLst>
            <a:ext uri="{FF2B5EF4-FFF2-40B4-BE49-F238E27FC236}">
              <a16:creationId xmlns:a16="http://schemas.microsoft.com/office/drawing/2014/main" id="{03D50769-408F-4F19-B39B-68BB5B8F5EB1}"/>
            </a:ext>
          </a:extLst>
        </xdr:cNvPr>
        <xdr:cNvSpPr/>
      </xdr:nvSpPr>
      <xdr:spPr>
        <a:xfrm>
          <a:off x="7800580" y="910547"/>
          <a:ext cx="2145252" cy="706582"/>
        </a:xfrm>
        <a:prstGeom prst="roundRect">
          <a:avLst>
            <a:gd name="adj" fmla="val 7292"/>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6</xdr:col>
      <xdr:colOff>429094</xdr:colOff>
      <xdr:row>5</xdr:row>
      <xdr:rowOff>7793</xdr:rowOff>
    </xdr:from>
    <xdr:to>
      <xdr:col>10</xdr:col>
      <xdr:colOff>80527</xdr:colOff>
      <xdr:row>8</xdr:row>
      <xdr:rowOff>83993</xdr:rowOff>
    </xdr:to>
    <xdr:sp macro="" textlink="">
      <xdr:nvSpPr>
        <xdr:cNvPr id="13" name="Rectangle: Rounded Corners 12">
          <a:extLst>
            <a:ext uri="{FF2B5EF4-FFF2-40B4-BE49-F238E27FC236}">
              <a16:creationId xmlns:a16="http://schemas.microsoft.com/office/drawing/2014/main" id="{38AA4DA1-68B4-46F6-A37D-4AB30B9DCE49}"/>
            </a:ext>
          </a:extLst>
        </xdr:cNvPr>
        <xdr:cNvSpPr/>
      </xdr:nvSpPr>
      <xdr:spPr>
        <a:xfrm>
          <a:off x="5596839" y="908338"/>
          <a:ext cx="2145252" cy="706582"/>
        </a:xfrm>
        <a:prstGeom prst="roundRect">
          <a:avLst>
            <a:gd name="adj" fmla="val 7292"/>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4</xdr:col>
      <xdr:colOff>892350</xdr:colOff>
      <xdr:row>5</xdr:row>
      <xdr:rowOff>14980</xdr:rowOff>
    </xdr:from>
    <xdr:to>
      <xdr:col>6</xdr:col>
      <xdr:colOff>363676</xdr:colOff>
      <xdr:row>8</xdr:row>
      <xdr:rowOff>88409</xdr:rowOff>
    </xdr:to>
    <xdr:sp macro="" textlink="">
      <xdr:nvSpPr>
        <xdr:cNvPr id="17" name="Rectangle: Rounded Corners 16">
          <a:extLst>
            <a:ext uri="{FF2B5EF4-FFF2-40B4-BE49-F238E27FC236}">
              <a16:creationId xmlns:a16="http://schemas.microsoft.com/office/drawing/2014/main" id="{AEB670E2-6630-4CA7-B5EE-5EFFA412E442}"/>
            </a:ext>
          </a:extLst>
        </xdr:cNvPr>
        <xdr:cNvSpPr/>
      </xdr:nvSpPr>
      <xdr:spPr>
        <a:xfrm>
          <a:off x="3386168" y="915525"/>
          <a:ext cx="2145253" cy="703811"/>
        </a:xfrm>
        <a:prstGeom prst="roundRect">
          <a:avLst>
            <a:gd name="adj" fmla="val 7292"/>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oneCellAnchor>
    <xdr:from>
      <xdr:col>4</xdr:col>
      <xdr:colOff>968952</xdr:colOff>
      <xdr:row>4</xdr:row>
      <xdr:rowOff>175504</xdr:rowOff>
    </xdr:from>
    <xdr:ext cx="2228850" cy="342786"/>
    <xdr:sp macro="" textlink="">
      <xdr:nvSpPr>
        <xdr:cNvPr id="19" name="TextBox 18">
          <a:extLst>
            <a:ext uri="{FF2B5EF4-FFF2-40B4-BE49-F238E27FC236}">
              <a16:creationId xmlns:a16="http://schemas.microsoft.com/office/drawing/2014/main" id="{504E2149-5EE9-44C0-A0AC-434819371681}"/>
            </a:ext>
          </a:extLst>
        </xdr:cNvPr>
        <xdr:cNvSpPr txBox="1"/>
      </xdr:nvSpPr>
      <xdr:spPr>
        <a:xfrm>
          <a:off x="3462770" y="895940"/>
          <a:ext cx="22288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i="1"/>
            <a:t>AVG</a:t>
          </a:r>
          <a:r>
            <a:rPr lang="en-IN" sz="1600" b="1" i="1" baseline="0"/>
            <a:t> </a:t>
          </a:r>
          <a:r>
            <a:rPr lang="en-IN" sz="1600" b="1" i="1"/>
            <a:t>Purchase Value</a:t>
          </a:r>
        </a:p>
      </xdr:txBody>
    </xdr:sp>
    <xdr:clientData/>
  </xdr:oneCellAnchor>
  <xdr:twoCellAnchor>
    <xdr:from>
      <xdr:col>15</xdr:col>
      <xdr:colOff>33366</xdr:colOff>
      <xdr:row>0</xdr:row>
      <xdr:rowOff>94082</xdr:rowOff>
    </xdr:from>
    <xdr:to>
      <xdr:col>18</xdr:col>
      <xdr:colOff>180110</xdr:colOff>
      <xdr:row>4</xdr:row>
      <xdr:rowOff>69837</xdr:rowOff>
    </xdr:to>
    <xdr:sp macro="" textlink="">
      <xdr:nvSpPr>
        <xdr:cNvPr id="10" name="Rectangle: Rounded Corners 9">
          <a:extLst>
            <a:ext uri="{FF2B5EF4-FFF2-40B4-BE49-F238E27FC236}">
              <a16:creationId xmlns:a16="http://schemas.microsoft.com/office/drawing/2014/main" id="{7B82F99F-12A3-44F0-B996-4CB8F47CEBBE}"/>
            </a:ext>
          </a:extLst>
        </xdr:cNvPr>
        <xdr:cNvSpPr/>
      </xdr:nvSpPr>
      <xdr:spPr>
        <a:xfrm>
          <a:off x="10812202" y="94082"/>
          <a:ext cx="2017108" cy="696191"/>
        </a:xfrm>
        <a:prstGeom prst="roundRect">
          <a:avLst>
            <a:gd name="adj" fmla="val 15252"/>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0</xdr:col>
      <xdr:colOff>48491</xdr:colOff>
      <xdr:row>0</xdr:row>
      <xdr:rowOff>96982</xdr:rowOff>
    </xdr:from>
    <xdr:to>
      <xdr:col>2</xdr:col>
      <xdr:colOff>588818</xdr:colOff>
      <xdr:row>4</xdr:row>
      <xdr:rowOff>72737</xdr:rowOff>
    </xdr:to>
    <xdr:sp macro="" textlink="">
      <xdr:nvSpPr>
        <xdr:cNvPr id="8" name="Rectangle: Rounded Corners 7">
          <a:extLst>
            <a:ext uri="{FF2B5EF4-FFF2-40B4-BE49-F238E27FC236}">
              <a16:creationId xmlns:a16="http://schemas.microsoft.com/office/drawing/2014/main" id="{4A817AA6-3F22-B214-0848-7873ED70884B}"/>
            </a:ext>
          </a:extLst>
        </xdr:cNvPr>
        <xdr:cNvSpPr/>
      </xdr:nvSpPr>
      <xdr:spPr>
        <a:xfrm>
          <a:off x="48491" y="96982"/>
          <a:ext cx="1787236" cy="696191"/>
        </a:xfrm>
        <a:prstGeom prst="roundRect">
          <a:avLst>
            <a:gd name="adj" fmla="val 7292"/>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16279</xdr:colOff>
      <xdr:row>0</xdr:row>
      <xdr:rowOff>73950</xdr:rowOff>
    </xdr:from>
    <xdr:to>
      <xdr:col>14</xdr:col>
      <xdr:colOff>576868</xdr:colOff>
      <xdr:row>4</xdr:row>
      <xdr:rowOff>93000</xdr:rowOff>
    </xdr:to>
    <xdr:sp macro="" textlink="">
      <xdr:nvSpPr>
        <xdr:cNvPr id="6" name="Rectangle: Rounded Corners 5">
          <a:extLst>
            <a:ext uri="{FF2B5EF4-FFF2-40B4-BE49-F238E27FC236}">
              <a16:creationId xmlns:a16="http://schemas.microsoft.com/office/drawing/2014/main" id="{FD2BE311-26ED-092A-9E2B-BC1C87ECFA45}"/>
            </a:ext>
          </a:extLst>
        </xdr:cNvPr>
        <xdr:cNvSpPr/>
      </xdr:nvSpPr>
      <xdr:spPr>
        <a:xfrm>
          <a:off x="1886643" y="73950"/>
          <a:ext cx="8845607" cy="739486"/>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rPr>
            <a:t>            Customer Shopping Analysis</a:t>
          </a:r>
        </a:p>
      </xdr:txBody>
    </xdr:sp>
    <xdr:clientData/>
  </xdr:twoCellAnchor>
  <xdr:oneCellAnchor>
    <xdr:from>
      <xdr:col>0</xdr:col>
      <xdr:colOff>158463</xdr:colOff>
      <xdr:row>1</xdr:row>
      <xdr:rowOff>171284</xdr:rowOff>
    </xdr:from>
    <xdr:ext cx="1390650" cy="342786"/>
    <xdr:sp macro="" textlink="Sheet1!B4">
      <xdr:nvSpPr>
        <xdr:cNvPr id="7" name="TextBox 6">
          <a:extLst>
            <a:ext uri="{FF2B5EF4-FFF2-40B4-BE49-F238E27FC236}">
              <a16:creationId xmlns:a16="http://schemas.microsoft.com/office/drawing/2014/main" id="{75149496-B6B5-34C8-E412-326AEC7EF8C1}"/>
            </a:ext>
          </a:extLst>
        </xdr:cNvPr>
        <xdr:cNvSpPr txBox="1"/>
      </xdr:nvSpPr>
      <xdr:spPr>
        <a:xfrm>
          <a:off x="158463" y="351393"/>
          <a:ext cx="13906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u="none" strike="noStrike">
              <a:solidFill>
                <a:srgbClr val="000000"/>
              </a:solidFill>
              <a:latin typeface="Calibri"/>
              <a:ea typeface="Calibri"/>
              <a:cs typeface="Calibri"/>
            </a:rPr>
            <a:t>   </a:t>
          </a:r>
          <a:fld id="{EF0B9C3B-22F9-4B26-8F8F-19065AD6122A}" type="TxLink">
            <a:rPr lang="en-US" sz="1600" b="0" i="0" u="none" strike="noStrike">
              <a:solidFill>
                <a:srgbClr val="000000"/>
              </a:solidFill>
              <a:latin typeface="Calibri"/>
              <a:ea typeface="Calibri"/>
              <a:cs typeface="Calibri"/>
            </a:rPr>
            <a:pPr algn="ctr"/>
            <a:t>₹ 13,71,473</a:t>
          </a:fld>
          <a:endParaRPr lang="en-IN" sz="1600"/>
        </a:p>
      </xdr:txBody>
    </xdr:sp>
    <xdr:clientData/>
  </xdr:oneCellAnchor>
  <xdr:oneCellAnchor>
    <xdr:from>
      <xdr:col>0</xdr:col>
      <xdr:colOff>255443</xdr:colOff>
      <xdr:row>0</xdr:row>
      <xdr:rowOff>109695</xdr:rowOff>
    </xdr:from>
    <xdr:ext cx="1390650" cy="342786"/>
    <xdr:sp macro="" textlink="">
      <xdr:nvSpPr>
        <xdr:cNvPr id="9" name="TextBox 8">
          <a:extLst>
            <a:ext uri="{FF2B5EF4-FFF2-40B4-BE49-F238E27FC236}">
              <a16:creationId xmlns:a16="http://schemas.microsoft.com/office/drawing/2014/main" id="{E0B6F300-D70A-AA8E-2522-B4189C21F640}"/>
            </a:ext>
          </a:extLst>
        </xdr:cNvPr>
        <xdr:cNvSpPr txBox="1"/>
      </xdr:nvSpPr>
      <xdr:spPr>
        <a:xfrm>
          <a:off x="255443" y="109695"/>
          <a:ext cx="13906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i="1"/>
            <a:t>TOTAL SALES</a:t>
          </a:r>
        </a:p>
      </xdr:txBody>
    </xdr:sp>
    <xdr:clientData/>
  </xdr:oneCellAnchor>
  <xdr:oneCellAnchor>
    <xdr:from>
      <xdr:col>16</xdr:col>
      <xdr:colOff>2598</xdr:colOff>
      <xdr:row>2</xdr:row>
      <xdr:rowOff>39667</xdr:rowOff>
    </xdr:from>
    <xdr:ext cx="600677" cy="342786"/>
    <xdr:sp macro="" textlink="Sheet1!C4">
      <xdr:nvSpPr>
        <xdr:cNvPr id="11" name="TextBox 10">
          <a:extLst>
            <a:ext uri="{FF2B5EF4-FFF2-40B4-BE49-F238E27FC236}">
              <a16:creationId xmlns:a16="http://schemas.microsoft.com/office/drawing/2014/main" id="{D641DBD9-8E5A-FE96-029D-474D68EDF835}"/>
            </a:ext>
          </a:extLst>
        </xdr:cNvPr>
        <xdr:cNvSpPr txBox="1"/>
      </xdr:nvSpPr>
      <xdr:spPr>
        <a:xfrm>
          <a:off x="11404889" y="399885"/>
          <a:ext cx="60067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FDB1F26E-124E-4AC0-8A50-A451BD8B3F8C}" type="TxLink">
            <a:rPr lang="en-US" sz="1600" b="0" i="0" u="none" strike="noStrike">
              <a:solidFill>
                <a:srgbClr val="000000"/>
              </a:solidFill>
              <a:latin typeface="Calibri"/>
              <a:ea typeface="Calibri"/>
              <a:cs typeface="Calibri"/>
            </a:rPr>
            <a:pPr algn="ctr"/>
            <a:t>1998</a:t>
          </a:fld>
          <a:endParaRPr lang="en-IN" sz="1600"/>
        </a:p>
      </xdr:txBody>
    </xdr:sp>
    <xdr:clientData/>
  </xdr:oneCellAnchor>
  <xdr:oneCellAnchor>
    <xdr:from>
      <xdr:col>15</xdr:col>
      <xdr:colOff>80529</xdr:colOff>
      <xdr:row>0</xdr:row>
      <xdr:rowOff>109696</xdr:rowOff>
    </xdr:from>
    <xdr:ext cx="1866900" cy="342786"/>
    <xdr:sp macro="" textlink="">
      <xdr:nvSpPr>
        <xdr:cNvPr id="12" name="TextBox 11">
          <a:extLst>
            <a:ext uri="{FF2B5EF4-FFF2-40B4-BE49-F238E27FC236}">
              <a16:creationId xmlns:a16="http://schemas.microsoft.com/office/drawing/2014/main" id="{F1755ACA-7F42-4CC7-9DF2-C9292D3ECD39}"/>
            </a:ext>
          </a:extLst>
        </xdr:cNvPr>
        <xdr:cNvSpPr txBox="1"/>
      </xdr:nvSpPr>
      <xdr:spPr>
        <a:xfrm>
          <a:off x="10859365" y="109696"/>
          <a:ext cx="18669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i="1"/>
            <a:t>TOTAL CUSTOMERS</a:t>
          </a:r>
        </a:p>
      </xdr:txBody>
    </xdr:sp>
    <xdr:clientData/>
  </xdr:oneCellAnchor>
  <xdr:oneCellAnchor>
    <xdr:from>
      <xdr:col>7</xdr:col>
      <xdr:colOff>522143</xdr:colOff>
      <xdr:row>6</xdr:row>
      <xdr:rowOff>67375</xdr:rowOff>
    </xdr:from>
    <xdr:ext cx="600677" cy="342786"/>
    <xdr:sp macro="" textlink="Sheet1!F2">
      <xdr:nvSpPr>
        <xdr:cNvPr id="14" name="TextBox 13">
          <a:extLst>
            <a:ext uri="{FF2B5EF4-FFF2-40B4-BE49-F238E27FC236}">
              <a16:creationId xmlns:a16="http://schemas.microsoft.com/office/drawing/2014/main" id="{76AB3891-28A9-4091-92EA-1564E0B92969}"/>
            </a:ext>
          </a:extLst>
        </xdr:cNvPr>
        <xdr:cNvSpPr txBox="1"/>
      </xdr:nvSpPr>
      <xdr:spPr>
        <a:xfrm>
          <a:off x="6313343" y="1148030"/>
          <a:ext cx="60067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3A51D41-9F1B-416F-A46C-DA6D9931148C}" type="TxLink">
            <a:rPr lang="en-US" sz="1600" b="0" i="0" u="none" strike="noStrike">
              <a:solidFill>
                <a:srgbClr val="000000"/>
              </a:solidFill>
              <a:latin typeface="Calibri"/>
              <a:ea typeface="Calibri"/>
              <a:cs typeface="Calibri"/>
            </a:rPr>
            <a:pPr/>
            <a:t>1207</a:t>
          </a:fld>
          <a:endParaRPr lang="en-IN" sz="1600"/>
        </a:p>
      </xdr:txBody>
    </xdr:sp>
    <xdr:clientData/>
  </xdr:oneCellAnchor>
  <xdr:oneCellAnchor>
    <xdr:from>
      <xdr:col>6</xdr:col>
      <xdr:colOff>523009</xdr:colOff>
      <xdr:row>4</xdr:row>
      <xdr:rowOff>170311</xdr:rowOff>
    </xdr:from>
    <xdr:ext cx="1933576" cy="342786"/>
    <xdr:sp macro="" textlink="">
      <xdr:nvSpPr>
        <xdr:cNvPr id="15" name="TextBox 14">
          <a:extLst>
            <a:ext uri="{FF2B5EF4-FFF2-40B4-BE49-F238E27FC236}">
              <a16:creationId xmlns:a16="http://schemas.microsoft.com/office/drawing/2014/main" id="{3C0083EE-4AC1-4233-B5DF-89B9F189D740}"/>
            </a:ext>
          </a:extLst>
        </xdr:cNvPr>
        <xdr:cNvSpPr txBox="1"/>
      </xdr:nvSpPr>
      <xdr:spPr>
        <a:xfrm>
          <a:off x="5690754" y="890747"/>
          <a:ext cx="193357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i="1"/>
            <a:t>TOTAL  FEMALES</a:t>
          </a:r>
        </a:p>
      </xdr:txBody>
    </xdr:sp>
    <xdr:clientData/>
  </xdr:oneCellAnchor>
  <xdr:oneCellAnchor>
    <xdr:from>
      <xdr:col>11</xdr:col>
      <xdr:colOff>104775</xdr:colOff>
      <xdr:row>6</xdr:row>
      <xdr:rowOff>102010</xdr:rowOff>
    </xdr:from>
    <xdr:ext cx="942974" cy="342786"/>
    <xdr:sp macro="" textlink="Sheet1!G2">
      <xdr:nvSpPr>
        <xdr:cNvPr id="16" name="TextBox 15">
          <a:extLst>
            <a:ext uri="{FF2B5EF4-FFF2-40B4-BE49-F238E27FC236}">
              <a16:creationId xmlns:a16="http://schemas.microsoft.com/office/drawing/2014/main" id="{1D38E155-E2C2-4B20-9E5F-AF2842D3B6DD}"/>
            </a:ext>
          </a:extLst>
        </xdr:cNvPr>
        <xdr:cNvSpPr txBox="1"/>
      </xdr:nvSpPr>
      <xdr:spPr>
        <a:xfrm>
          <a:off x="8389793" y="1182665"/>
          <a:ext cx="94297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5C8FC66-9FF4-4BDE-B22D-E2D20B563D59}" type="TxLink">
            <a:rPr lang="en-US" sz="1600" b="0" i="0" u="none" strike="noStrike">
              <a:solidFill>
                <a:srgbClr val="000000"/>
              </a:solidFill>
              <a:latin typeface="Calibri"/>
              <a:ea typeface="Calibri"/>
              <a:cs typeface="Calibri"/>
            </a:rPr>
            <a:pPr algn="ctr"/>
            <a:t>791</a:t>
          </a:fld>
          <a:endParaRPr lang="en-IN" sz="1600"/>
        </a:p>
      </xdr:txBody>
    </xdr:sp>
    <xdr:clientData/>
  </xdr:oneCellAnchor>
  <xdr:oneCellAnchor>
    <xdr:from>
      <xdr:col>10</xdr:col>
      <xdr:colOff>431223</xdr:colOff>
      <xdr:row>4</xdr:row>
      <xdr:rowOff>170311</xdr:rowOff>
    </xdr:from>
    <xdr:ext cx="1562100" cy="342786"/>
    <xdr:sp macro="" textlink="">
      <xdr:nvSpPr>
        <xdr:cNvPr id="18" name="TextBox 17">
          <a:extLst>
            <a:ext uri="{FF2B5EF4-FFF2-40B4-BE49-F238E27FC236}">
              <a16:creationId xmlns:a16="http://schemas.microsoft.com/office/drawing/2014/main" id="{2399EB09-5069-4DB5-AFA9-688D70527DF3}"/>
            </a:ext>
          </a:extLst>
        </xdr:cNvPr>
        <xdr:cNvSpPr txBox="1"/>
      </xdr:nvSpPr>
      <xdr:spPr>
        <a:xfrm>
          <a:off x="8092787" y="890747"/>
          <a:ext cx="15621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i="1"/>
            <a:t>TOTAL MALES</a:t>
          </a:r>
        </a:p>
      </xdr:txBody>
    </xdr:sp>
    <xdr:clientData/>
  </xdr:oneCellAnchor>
  <xdr:oneCellAnchor>
    <xdr:from>
      <xdr:col>5</xdr:col>
      <xdr:colOff>185304</xdr:colOff>
      <xdr:row>6</xdr:row>
      <xdr:rowOff>95084</xdr:rowOff>
    </xdr:from>
    <xdr:ext cx="756489" cy="342786"/>
    <xdr:sp macro="" textlink="Sheet1!E2">
      <xdr:nvSpPr>
        <xdr:cNvPr id="25" name="TextBox 24">
          <a:extLst>
            <a:ext uri="{FF2B5EF4-FFF2-40B4-BE49-F238E27FC236}">
              <a16:creationId xmlns:a16="http://schemas.microsoft.com/office/drawing/2014/main" id="{CB82FAD1-CCF0-4272-88BA-CF31E49A8806}"/>
            </a:ext>
          </a:extLst>
        </xdr:cNvPr>
        <xdr:cNvSpPr txBox="1"/>
      </xdr:nvSpPr>
      <xdr:spPr>
        <a:xfrm>
          <a:off x="4196195" y="1175739"/>
          <a:ext cx="75648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1687BCD-FDE5-4C97-A17A-BC9A8D1546A4}" type="TxLink">
            <a:rPr lang="en-US" sz="1600" b="0" i="0" u="none" strike="noStrike">
              <a:solidFill>
                <a:srgbClr val="000000"/>
              </a:solidFill>
              <a:latin typeface="Calibri"/>
              <a:ea typeface="Calibri"/>
              <a:cs typeface="Calibri"/>
            </a:rPr>
            <a:pPr/>
            <a:t>686.42</a:t>
          </a:fld>
          <a:endParaRPr lang="en-IN" sz="1600"/>
        </a:p>
      </xdr:txBody>
    </xdr:sp>
    <xdr:clientData/>
  </xdr:oneCellAnchor>
  <xdr:twoCellAnchor>
    <xdr:from>
      <xdr:col>0</xdr:col>
      <xdr:colOff>55420</xdr:colOff>
      <xdr:row>4</xdr:row>
      <xdr:rowOff>166256</xdr:rowOff>
    </xdr:from>
    <xdr:to>
      <xdr:col>4</xdr:col>
      <xdr:colOff>845128</xdr:colOff>
      <xdr:row>14</xdr:row>
      <xdr:rowOff>145473</xdr:rowOff>
    </xdr:to>
    <xdr:sp macro="" textlink="">
      <xdr:nvSpPr>
        <xdr:cNvPr id="5" name="Rectangle: Rounded Corners 4">
          <a:extLst>
            <a:ext uri="{FF2B5EF4-FFF2-40B4-BE49-F238E27FC236}">
              <a16:creationId xmlns:a16="http://schemas.microsoft.com/office/drawing/2014/main" id="{8A0B3150-1E5D-A54B-824C-7590D6FE991D}"/>
            </a:ext>
          </a:extLst>
        </xdr:cNvPr>
        <xdr:cNvSpPr/>
      </xdr:nvSpPr>
      <xdr:spPr>
        <a:xfrm>
          <a:off x="55420" y="886692"/>
          <a:ext cx="3283526" cy="1988126"/>
        </a:xfrm>
        <a:prstGeom prst="roundRect">
          <a:avLst>
            <a:gd name="adj" fmla="val 12381"/>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131617</xdr:colOff>
      <xdr:row>4</xdr:row>
      <xdr:rowOff>180108</xdr:rowOff>
    </xdr:from>
    <xdr:to>
      <xdr:col>4</xdr:col>
      <xdr:colOff>762000</xdr:colOff>
      <xdr:row>14</xdr:row>
      <xdr:rowOff>96981</xdr:rowOff>
    </xdr:to>
    <xdr:graphicFrame macro="">
      <xdr:nvGraphicFramePr>
        <xdr:cNvPr id="3" name="Chart 2">
          <a:extLst>
            <a:ext uri="{FF2B5EF4-FFF2-40B4-BE49-F238E27FC236}">
              <a16:creationId xmlns:a16="http://schemas.microsoft.com/office/drawing/2014/main" id="{933FCB93-E4EF-4AD7-898E-FBD2CEE1C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540328</xdr:colOff>
      <xdr:row>4</xdr:row>
      <xdr:rowOff>145472</xdr:rowOff>
    </xdr:from>
    <xdr:to>
      <xdr:col>18</xdr:col>
      <xdr:colOff>172854</xdr:colOff>
      <xdr:row>14</xdr:row>
      <xdr:rowOff>123763</xdr:rowOff>
    </xdr:to>
    <xdr:sp macro="" textlink="">
      <xdr:nvSpPr>
        <xdr:cNvPr id="21" name="Rectangle: Rounded Corners 20">
          <a:extLst>
            <a:ext uri="{FF2B5EF4-FFF2-40B4-BE49-F238E27FC236}">
              <a16:creationId xmlns:a16="http://schemas.microsoft.com/office/drawing/2014/main" id="{0AB09BBD-5E8F-CF41-13E8-287FE698296F}"/>
            </a:ext>
          </a:extLst>
        </xdr:cNvPr>
        <xdr:cNvSpPr/>
      </xdr:nvSpPr>
      <xdr:spPr>
        <a:xfrm>
          <a:off x="10072255" y="865908"/>
          <a:ext cx="2749799" cy="19872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595746</xdr:colOff>
      <xdr:row>5</xdr:row>
      <xdr:rowOff>62349</xdr:rowOff>
    </xdr:from>
    <xdr:to>
      <xdr:col>18</xdr:col>
      <xdr:colOff>76201</xdr:colOff>
      <xdr:row>13</xdr:row>
      <xdr:rowOff>27709</xdr:rowOff>
    </xdr:to>
    <xdr:graphicFrame macro="">
      <xdr:nvGraphicFramePr>
        <xdr:cNvPr id="22" name="Chart 21">
          <a:extLst>
            <a:ext uri="{FF2B5EF4-FFF2-40B4-BE49-F238E27FC236}">
              <a16:creationId xmlns:a16="http://schemas.microsoft.com/office/drawing/2014/main" id="{F2A60E7C-68A1-45AA-9819-40F99ACF4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893617</xdr:colOff>
      <xdr:row>8</xdr:row>
      <xdr:rowOff>152397</xdr:rowOff>
    </xdr:from>
    <xdr:to>
      <xdr:col>8</xdr:col>
      <xdr:colOff>255980</xdr:colOff>
      <xdr:row>24</xdr:row>
      <xdr:rowOff>41563</xdr:rowOff>
    </xdr:to>
    <xdr:sp macro="" textlink="">
      <xdr:nvSpPr>
        <xdr:cNvPr id="23" name="Rectangle: Rounded Corners 22">
          <a:extLst>
            <a:ext uri="{FF2B5EF4-FFF2-40B4-BE49-F238E27FC236}">
              <a16:creationId xmlns:a16="http://schemas.microsoft.com/office/drawing/2014/main" id="{1CB1A01B-907C-696E-FF92-A8CCD4CFB9B9}"/>
            </a:ext>
          </a:extLst>
        </xdr:cNvPr>
        <xdr:cNvSpPr/>
      </xdr:nvSpPr>
      <xdr:spPr>
        <a:xfrm>
          <a:off x="3387435" y="1683324"/>
          <a:ext cx="3283200" cy="288867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983674</xdr:colOff>
      <xdr:row>9</xdr:row>
      <xdr:rowOff>0</xdr:rowOff>
    </xdr:from>
    <xdr:to>
      <xdr:col>8</xdr:col>
      <xdr:colOff>207818</xdr:colOff>
      <xdr:row>23</xdr:row>
      <xdr:rowOff>159328</xdr:rowOff>
    </xdr:to>
    <xdr:graphicFrame macro="">
      <xdr:nvGraphicFramePr>
        <xdr:cNvPr id="24" name="Chart 23">
          <a:extLst>
            <a:ext uri="{FF2B5EF4-FFF2-40B4-BE49-F238E27FC236}">
              <a16:creationId xmlns:a16="http://schemas.microsoft.com/office/drawing/2014/main" id="{3E2EA47A-FB6A-4CBA-BFBC-DE44137EF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311726</xdr:colOff>
      <xdr:row>8</xdr:row>
      <xdr:rowOff>145471</xdr:rowOff>
    </xdr:from>
    <xdr:to>
      <xdr:col>13</xdr:col>
      <xdr:colOff>477654</xdr:colOff>
      <xdr:row>24</xdr:row>
      <xdr:rowOff>41564</xdr:rowOff>
    </xdr:to>
    <xdr:sp macro="" textlink="">
      <xdr:nvSpPr>
        <xdr:cNvPr id="27" name="Rectangle: Rounded Corners 26">
          <a:extLst>
            <a:ext uri="{FF2B5EF4-FFF2-40B4-BE49-F238E27FC236}">
              <a16:creationId xmlns:a16="http://schemas.microsoft.com/office/drawing/2014/main" id="{8E139960-0B06-3B0C-8908-8F7DF5BA1737}"/>
            </a:ext>
          </a:extLst>
        </xdr:cNvPr>
        <xdr:cNvSpPr/>
      </xdr:nvSpPr>
      <xdr:spPr>
        <a:xfrm>
          <a:off x="6726381" y="1676398"/>
          <a:ext cx="3283200" cy="2895602"/>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325582</xdr:colOff>
      <xdr:row>8</xdr:row>
      <xdr:rowOff>263234</xdr:rowOff>
    </xdr:from>
    <xdr:to>
      <xdr:col>13</xdr:col>
      <xdr:colOff>498764</xdr:colOff>
      <xdr:row>23</xdr:row>
      <xdr:rowOff>152400</xdr:rowOff>
    </xdr:to>
    <xdr:graphicFrame macro="">
      <xdr:nvGraphicFramePr>
        <xdr:cNvPr id="29" name="Chart 28">
          <a:extLst>
            <a:ext uri="{FF2B5EF4-FFF2-40B4-BE49-F238E27FC236}">
              <a16:creationId xmlns:a16="http://schemas.microsoft.com/office/drawing/2014/main" id="{9F068EF8-25F7-413D-AB18-CA212D6C0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547255</xdr:colOff>
      <xdr:row>14</xdr:row>
      <xdr:rowOff>173183</xdr:rowOff>
    </xdr:from>
    <xdr:to>
      <xdr:col>18</xdr:col>
      <xdr:colOff>179781</xdr:colOff>
      <xdr:row>23</xdr:row>
      <xdr:rowOff>159328</xdr:rowOff>
    </xdr:to>
    <xdr:sp macro="" textlink="">
      <xdr:nvSpPr>
        <xdr:cNvPr id="30" name="Rectangle: Rounded Corners 29">
          <a:extLst>
            <a:ext uri="{FF2B5EF4-FFF2-40B4-BE49-F238E27FC236}">
              <a16:creationId xmlns:a16="http://schemas.microsoft.com/office/drawing/2014/main" id="{687073F6-292D-5AA4-3F1E-567DE592B5E5}"/>
            </a:ext>
          </a:extLst>
        </xdr:cNvPr>
        <xdr:cNvSpPr/>
      </xdr:nvSpPr>
      <xdr:spPr>
        <a:xfrm>
          <a:off x="10079182" y="2902528"/>
          <a:ext cx="2749799" cy="160712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6928</xdr:colOff>
      <xdr:row>15</xdr:row>
      <xdr:rowOff>27708</xdr:rowOff>
    </xdr:from>
    <xdr:to>
      <xdr:col>18</xdr:col>
      <xdr:colOff>207818</xdr:colOff>
      <xdr:row>23</xdr:row>
      <xdr:rowOff>48492</xdr:rowOff>
    </xdr:to>
    <xdr:graphicFrame macro="">
      <xdr:nvGraphicFramePr>
        <xdr:cNvPr id="31" name="Chart 30">
          <a:extLst>
            <a:ext uri="{FF2B5EF4-FFF2-40B4-BE49-F238E27FC236}">
              <a16:creationId xmlns:a16="http://schemas.microsoft.com/office/drawing/2014/main" id="{448473E1-E0A5-4952-8B34-0D30BA10E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62346</xdr:colOff>
      <xdr:row>15</xdr:row>
      <xdr:rowOff>13855</xdr:rowOff>
    </xdr:from>
    <xdr:to>
      <xdr:col>2</xdr:col>
      <xdr:colOff>401782</xdr:colOff>
      <xdr:row>20</xdr:row>
      <xdr:rowOff>48492</xdr:rowOff>
    </xdr:to>
    <mc:AlternateContent xmlns:mc="http://schemas.openxmlformats.org/markup-compatibility/2006">
      <mc:Choice xmlns:a14="http://schemas.microsoft.com/office/drawing/2010/main" Requires="a14">
        <xdr:graphicFrame macro="">
          <xdr:nvGraphicFramePr>
            <xdr:cNvPr id="32" name="gender 1">
              <a:extLst>
                <a:ext uri="{FF2B5EF4-FFF2-40B4-BE49-F238E27FC236}">
                  <a16:creationId xmlns:a16="http://schemas.microsoft.com/office/drawing/2014/main" id="{5BCC613D-953D-485E-9AEF-CA1B91AA470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2346" y="2923310"/>
              <a:ext cx="1586345" cy="935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427347</xdr:colOff>
      <xdr:row>15</xdr:row>
      <xdr:rowOff>15961</xdr:rowOff>
    </xdr:from>
    <xdr:to>
      <xdr:col>4</xdr:col>
      <xdr:colOff>872837</xdr:colOff>
      <xdr:row>24</xdr:row>
      <xdr:rowOff>48491</xdr:rowOff>
    </xdr:to>
    <mc:AlternateContent xmlns:mc="http://schemas.openxmlformats.org/markup-compatibility/2006">
      <mc:Choice xmlns:a14="http://schemas.microsoft.com/office/drawing/2010/main" Requires="a14">
        <xdr:graphicFrame macro="">
          <xdr:nvGraphicFramePr>
            <xdr:cNvPr id="33" name="age 1">
              <a:extLst>
                <a:ext uri="{FF2B5EF4-FFF2-40B4-BE49-F238E27FC236}">
                  <a16:creationId xmlns:a16="http://schemas.microsoft.com/office/drawing/2014/main" id="{6614E696-B0EA-4D7A-AB38-BF9DF8026415}"/>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674256" y="2925416"/>
              <a:ext cx="1692399" cy="1653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103910</xdr:colOff>
      <xdr:row>20</xdr:row>
      <xdr:rowOff>93103</xdr:rowOff>
    </xdr:from>
    <xdr:to>
      <xdr:col>2</xdr:col>
      <xdr:colOff>401783</xdr:colOff>
      <xdr:row>24</xdr:row>
      <xdr:rowOff>20782</xdr:rowOff>
    </xdr:to>
    <mc:AlternateContent xmlns:mc="http://schemas.openxmlformats.org/markup-compatibility/2006">
      <mc:Choice xmlns:a14="http://schemas.microsoft.com/office/drawing/2010/main" Requires="a14">
        <xdr:graphicFrame macro="">
          <xdr:nvGraphicFramePr>
            <xdr:cNvPr id="34" name="category 1">
              <a:extLst>
                <a:ext uri="{FF2B5EF4-FFF2-40B4-BE49-F238E27FC236}">
                  <a16:creationId xmlns:a16="http://schemas.microsoft.com/office/drawing/2014/main" id="{03B2C8CD-7446-48FB-8BF9-03F3237594B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3910" y="3903103"/>
              <a:ext cx="1544782" cy="648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A" refreshedDate="45757.93307835648" createdVersion="8" refreshedVersion="8" minRefreshableVersion="3" recordCount="1998" xr:uid="{30162393-6BE4-4646-A36D-BE199E1194A0}">
  <cacheSource type="worksheet">
    <worksheetSource name="shoppingdata"/>
  </cacheSource>
  <cacheFields count="12">
    <cacheField name="invoice_no" numFmtId="0">
      <sharedItems/>
    </cacheField>
    <cacheField name="customer_id" numFmtId="0">
      <sharedItems count="1998">
        <s v="C241288"/>
        <s v="C111565"/>
        <s v="C266599"/>
        <s v="C988172"/>
        <s v="C189076"/>
        <s v="C657758"/>
        <s v="C151197"/>
        <s v="C176086"/>
        <s v="C159642"/>
        <s v="C283361"/>
        <s v="C240286"/>
        <s v="C191708"/>
        <s v="C225330"/>
        <s v="C312861"/>
        <s v="C555402"/>
        <s v="C362288"/>
        <s v="C300786"/>
        <s v="C330667"/>
        <s v="C218149"/>
        <s v="C196845"/>
        <s v="C220180"/>
        <s v="C125696"/>
        <s v="C322947"/>
        <s v="C313348"/>
        <s v="C204553"/>
        <s v="C285161"/>
        <s v="C289625"/>
        <s v="C192344"/>
        <s v="C447138"/>
        <s v="C251229"/>
        <s v="C159164"/>
        <s v="C501658"/>
        <s v="C176727"/>
        <s v="C232624"/>
        <s v="C164092"/>
        <s v="C276887"/>
        <s v="C245456"/>
        <s v="C450287"/>
        <s v="C204279"/>
        <s v="C452806"/>
        <s v="C716788"/>
        <s v="C155059"/>
        <s v="C306662"/>
        <s v="C607615"/>
        <s v="C120164"/>
        <s v="C134449"/>
        <s v="C317818"/>
        <s v="C241642"/>
        <s v="C126436"/>
        <s v="C653385"/>
        <s v="C227070"/>
        <s v="C317478"/>
        <s v="C237330"/>
        <s v="C626042"/>
        <s v="C133687"/>
        <s v="C841663"/>
        <s v="C213742"/>
        <s v="C962515"/>
        <s v="C112279"/>
        <s v="C158837"/>
        <s v="C336576"/>
        <s v="C716161"/>
        <s v="C439382"/>
        <s v="C123427"/>
        <s v="C224743"/>
        <s v="C119549"/>
        <s v="C187266"/>
        <s v="C173084"/>
        <s v="C126956"/>
        <s v="C236859"/>
        <s v="C309926"/>
        <s v="C493252"/>
        <s v="C109871"/>
        <s v="C136117"/>
        <s v="C258404"/>
        <s v="C169749"/>
        <s v="C199947"/>
        <s v="C135790"/>
        <s v="C606418"/>
        <s v="C111611"/>
        <s v="C679476"/>
        <s v="C542025"/>
        <s v="C168491"/>
        <s v="C169650"/>
        <s v="C158160"/>
        <s v="C552345"/>
        <s v="C218383"/>
        <s v="C309438"/>
        <s v="C253905"/>
        <s v="C992677"/>
        <s v="C584700"/>
        <s v="C157070"/>
        <s v="C177975"/>
        <s v="C830576"/>
        <s v="C807389"/>
        <s v="C277842"/>
        <s v="C183011"/>
        <s v="C567813"/>
        <s v="C282974"/>
        <s v="C181972"/>
        <s v="C189493"/>
        <s v="C242748"/>
        <s v="C324683"/>
        <s v="C307921"/>
        <s v="C152549"/>
        <s v="C111832"/>
        <s v="C204174"/>
        <s v="C279370"/>
        <s v="C907582"/>
        <s v="C166635"/>
        <s v="C276043"/>
        <s v="C282643"/>
        <s v="C820515"/>
        <s v="C331761"/>
        <s v="C326893"/>
        <s v="C306395"/>
        <s v="C885344"/>
        <s v="C112750"/>
        <s v="C274870"/>
        <s v="C199864"/>
        <s v="C997380"/>
        <s v="C132002"/>
        <s v="C255058"/>
        <s v="C271799"/>
        <s v="C765620"/>
        <s v="C891545"/>
        <s v="C519513"/>
        <s v="C125624"/>
        <s v="C658980"/>
        <s v="C319231"/>
        <s v="C150594"/>
        <s v="C846730"/>
        <s v="C249877"/>
        <s v="C200826"/>
        <s v="C263874"/>
        <s v="C663463"/>
        <s v="C134370"/>
        <s v="C310642"/>
        <s v="C651699"/>
        <s v="C989693"/>
        <s v="C123581"/>
        <s v="C192446"/>
        <s v="C143343"/>
        <s v="C223343"/>
        <s v="C309082"/>
        <s v="C236365"/>
        <s v="C178734"/>
        <s v="C223010"/>
        <s v="C289933"/>
        <s v="C340116"/>
        <s v="C816586"/>
        <s v="C434171"/>
        <s v="C215384"/>
        <s v="C143442"/>
        <s v="C102926"/>
        <s v="C340063"/>
        <s v="C131786"/>
        <s v="C194380"/>
        <s v="C269623"/>
        <s v="C847171"/>
        <s v="C556552"/>
        <s v="C876528"/>
        <s v="C303493"/>
        <s v="C978718"/>
        <s v="C111766"/>
        <s v="C175946"/>
        <s v="C160005"/>
        <s v="C599109"/>
        <s v="C693789"/>
        <s v="C259342"/>
        <s v="C208108"/>
        <s v="C244213"/>
        <s v="C102685"/>
        <s v="C244291"/>
        <s v="C162371"/>
        <s v="C375422"/>
        <s v="C911768"/>
        <s v="C270129"/>
        <s v="C617189"/>
        <s v="C271029"/>
        <s v="C292356"/>
        <s v="C329633"/>
        <s v="C244780"/>
        <s v="C139568"/>
        <s v="C220281"/>
        <s v="C311034"/>
        <s v="C584141"/>
        <s v="C221934"/>
        <s v="C513561"/>
        <s v="C257990"/>
        <s v="C168348"/>
        <s v="C161285"/>
        <s v="C166191"/>
        <s v="C172966"/>
        <s v="C320928"/>
        <s v="C131497"/>
        <s v="C526660"/>
        <s v="C266961"/>
        <s v="C204741"/>
        <s v="C181619"/>
        <s v="C250395"/>
        <s v="C322994"/>
        <s v="C250673"/>
        <s v="C192978"/>
        <s v="C163033"/>
        <s v="C558480"/>
        <s v="C287409"/>
        <s v="C993675"/>
        <s v="C307535"/>
        <s v="C238961"/>
        <s v="C671866"/>
        <s v="C171154"/>
        <s v="C848969"/>
        <s v="C240171"/>
        <s v="C665777"/>
        <s v="C256730"/>
        <s v="C298229"/>
        <s v="C183404"/>
        <s v="C316398"/>
        <s v="C557245"/>
        <s v="C662958"/>
        <s v="C545065"/>
        <s v="C284679"/>
        <s v="C581947"/>
        <s v="C199311"/>
        <s v="C206501"/>
        <s v="C726021"/>
        <s v="C448846"/>
        <s v="C168663"/>
        <s v="C616106"/>
        <s v="C771066"/>
        <s v="C101196"/>
        <s v="C898405"/>
        <s v="C372643"/>
        <s v="C195626"/>
        <s v="C622748"/>
        <s v="C290280"/>
        <s v="C281268"/>
        <s v="C826744"/>
        <s v="C252021"/>
        <s v="C647656"/>
        <s v="C250065"/>
        <s v="C230766"/>
        <s v="C243515"/>
        <s v="C204632"/>
        <s v="C252598"/>
        <s v="C866033"/>
        <s v="C288416"/>
        <s v="C340089"/>
        <s v="C555040"/>
        <s v="C809281"/>
        <s v="C375325"/>
        <s v="C155335"/>
        <s v="C225051"/>
        <s v="C635016"/>
        <s v="C165705"/>
        <s v="C709571"/>
        <s v="C851508"/>
        <s v="C184126"/>
        <s v="C233642"/>
        <s v="C258410"/>
        <s v="C270667"/>
        <s v="C321527"/>
        <s v="C109489"/>
        <s v="C103824"/>
        <s v="C126571"/>
        <s v="C169676"/>
        <s v="C321889"/>
        <s v="C212128"/>
        <s v="C301271"/>
        <s v="C221995"/>
        <s v="C318802"/>
        <s v="C263812"/>
        <s v="C321609"/>
        <s v="C666013"/>
        <s v="C172185"/>
        <s v="C150463"/>
        <s v="C274529"/>
        <s v="C242659"/>
        <s v="C194451"/>
        <s v="C252600"/>
        <s v="C309645"/>
        <s v="C336232"/>
        <s v="C325906"/>
        <s v="C138755"/>
        <s v="C296745"/>
        <s v="C221838"/>
        <s v="C104985"/>
        <s v="C826514"/>
        <s v="C267333"/>
        <s v="C130479"/>
        <s v="C310108"/>
        <s v="C358486"/>
        <s v="C208738"/>
        <s v="C111056"/>
        <s v="C999586"/>
        <s v="C296862"/>
        <s v="C101550"/>
        <s v="C278142"/>
        <s v="C330779"/>
        <s v="C282968"/>
        <s v="C852668"/>
        <s v="C274936"/>
        <s v="C269751"/>
        <s v="C136051"/>
        <s v="C266462"/>
        <s v="C329163"/>
        <s v="C305398"/>
        <s v="C267961"/>
        <s v="C101248"/>
        <s v="C165812"/>
        <s v="C339518"/>
        <s v="C235057"/>
        <s v="C103944"/>
        <s v="C260889"/>
        <s v="C207753"/>
        <s v="C204154"/>
        <s v="C290344"/>
        <s v="C730395"/>
        <s v="C312155"/>
        <s v="C259743"/>
        <s v="C605200"/>
        <s v="C317850"/>
        <s v="C986860"/>
        <s v="C236428"/>
        <s v="C278588"/>
        <s v="C154184"/>
        <s v="C287459"/>
        <s v="C617884"/>
        <s v="C294024"/>
        <s v="C790567"/>
        <s v="C799447"/>
        <s v="C144628"/>
        <s v="C260810"/>
        <s v="C670524"/>
        <s v="C334281"/>
        <s v="C314173"/>
        <s v="C122712"/>
        <s v="C276111"/>
        <s v="C277924"/>
        <s v="C286466"/>
        <s v="C327001"/>
        <s v="C509924"/>
        <s v="C453635"/>
        <s v="C259539"/>
        <s v="C729392"/>
        <s v="C280085"/>
        <s v="C767634"/>
        <s v="C230018"/>
        <s v="C238063"/>
        <s v="C308584"/>
        <s v="C216619"/>
        <s v="C241523"/>
        <s v="C209761"/>
        <s v="C329153"/>
        <s v="C126702"/>
        <s v="C287787"/>
        <s v="C142943"/>
        <s v="C100484"/>
        <s v="C260213"/>
        <s v="C210589"/>
        <s v="C885556"/>
        <s v="C944366"/>
        <s v="C462011"/>
        <s v="C262366"/>
        <s v="C212400"/>
        <s v="C204307"/>
        <s v="C162871"/>
        <s v="C119825"/>
        <s v="C260171"/>
        <s v="C244973"/>
        <s v="C208765"/>
        <s v="C321053"/>
        <s v="C183356"/>
        <s v="C155763"/>
        <s v="C567509"/>
        <s v="C486241"/>
        <s v="C306892"/>
        <s v="C266819"/>
        <s v="C317897"/>
        <s v="C545424"/>
        <s v="C224223"/>
        <s v="C286181"/>
        <s v="C144371"/>
        <s v="C402433"/>
        <s v="C297425"/>
        <s v="C222906"/>
        <s v="C236397"/>
        <s v="C309079"/>
        <s v="C116633"/>
        <s v="C259606"/>
        <s v="C333065"/>
        <s v="C211494"/>
        <s v="C302831"/>
        <s v="C282397"/>
        <s v="C233697"/>
        <s v="C129976"/>
        <s v="C812053"/>
        <s v="C324783"/>
        <s v="C281502"/>
        <s v="C433234"/>
        <s v="C167183"/>
        <s v="C311195"/>
        <s v="C107399"/>
        <s v="C992967"/>
        <s v="C246719"/>
        <s v="C220859"/>
        <s v="C285422"/>
        <s v="C217049"/>
        <s v="C141094"/>
        <s v="C310628"/>
        <s v="C297711"/>
        <s v="C211354"/>
        <s v="C281864"/>
        <s v="C234177"/>
        <s v="C335822"/>
        <s v="C107261"/>
        <s v="C653357"/>
        <s v="C327084"/>
        <s v="C218706"/>
        <s v="C321931"/>
        <s v="C403983"/>
        <s v="C137912"/>
        <s v="C229733"/>
        <s v="C304835"/>
        <s v="C124933"/>
        <s v="C111115"/>
        <s v="C248988"/>
        <s v="C162574"/>
        <s v="C331880"/>
        <s v="C291911"/>
        <s v="C153958"/>
        <s v="C125209"/>
        <s v="C320640"/>
        <s v="C803666"/>
        <s v="C134691"/>
        <s v="C729802"/>
        <s v="C252250"/>
        <s v="C208545"/>
        <s v="C310975"/>
        <s v="C109758"/>
        <s v="C214463"/>
        <s v="C387164"/>
        <s v="C135196"/>
        <s v="C284031"/>
        <s v="C259260"/>
        <s v="C109593"/>
        <s v="C270238"/>
        <s v="C308978"/>
        <s v="C221607"/>
        <s v="C115148"/>
        <s v="C253248"/>
        <s v="C290760"/>
        <s v="C258089"/>
        <s v="C222102"/>
        <s v="C209440"/>
        <s v="C203263"/>
        <s v="C232103"/>
        <s v="C213360"/>
        <s v="C225105"/>
        <s v="C158124"/>
        <s v="C246484"/>
        <s v="C197019"/>
        <s v="C947114"/>
        <s v="C115431"/>
        <s v="C266394"/>
        <s v="C122371"/>
        <s v="C736428"/>
        <s v="C127339"/>
        <s v="C164662"/>
        <s v="C248884"/>
        <s v="C100684"/>
        <s v="C240688"/>
        <s v="C246364"/>
        <s v="C195413"/>
        <s v="C197308"/>
        <s v="C264767"/>
        <s v="C299172"/>
        <s v="C994327"/>
        <s v="C337644"/>
        <s v="C175449"/>
        <s v="C249092"/>
        <s v="C432132"/>
        <s v="C289802"/>
        <s v="C194330"/>
        <s v="C127945"/>
        <s v="C202057"/>
        <s v="C315209"/>
        <s v="C323605"/>
        <s v="C282395"/>
        <s v="C109491"/>
        <s v="C261194"/>
        <s v="C232330"/>
        <s v="C737782"/>
        <s v="C123201"/>
        <s v="C230641"/>
        <s v="C805154"/>
        <s v="C330021"/>
        <s v="C107668"/>
        <s v="C209722"/>
        <s v="C210614"/>
        <s v="C212378"/>
        <s v="C313586"/>
        <s v="C292604"/>
        <s v="C216257"/>
        <s v="C272779"/>
        <s v="C100507"/>
        <s v="C190072"/>
        <s v="C111827"/>
        <s v="C203955"/>
        <s v="C680169"/>
        <s v="C281091"/>
        <s v="C209122"/>
        <s v="C231964"/>
        <s v="C291641"/>
        <s v="C315386"/>
        <s v="C290158"/>
        <s v="C226218"/>
        <s v="C633946"/>
        <s v="C118742"/>
        <s v="C218295"/>
        <s v="C636874"/>
        <s v="C310472"/>
        <s v="C119440"/>
        <s v="C230305"/>
        <s v="C197131"/>
        <s v="C278721"/>
        <s v="C247868"/>
        <s v="C834257"/>
        <s v="C242041"/>
        <s v="C892871"/>
        <s v="C280596"/>
        <s v="C703073"/>
        <s v="C282097"/>
        <s v="C179726"/>
        <s v="C838282"/>
        <s v="C181939"/>
        <s v="C755148"/>
        <s v="C282107"/>
        <s v="C102560"/>
        <s v="C229670"/>
        <s v="C269986"/>
        <s v="C191300"/>
        <s v="C167158"/>
        <s v="C318225"/>
        <s v="C101108"/>
        <s v="C103073"/>
        <s v="C299787"/>
        <s v="C555827"/>
        <s v="C992695"/>
        <s v="C178176"/>
        <s v="C211245"/>
        <s v="C139231"/>
        <s v="C339339"/>
        <s v="C321993"/>
        <s v="C226519"/>
        <s v="C715684"/>
        <s v="C328195"/>
        <s v="C284366"/>
        <s v="C354398"/>
        <s v="C317063"/>
        <s v="C156360"/>
        <s v="C474896"/>
        <s v="C140082"/>
        <s v="C240510"/>
        <s v="C292758"/>
        <s v="C222262"/>
        <s v="C130016"/>
        <s v="C305749"/>
        <s v="C316261"/>
        <s v="C178487"/>
        <s v="C205731"/>
        <s v="C171122"/>
        <s v="C266021"/>
        <s v="C576719"/>
        <s v="C254022"/>
        <s v="C121489"/>
        <s v="C211545"/>
        <s v="C245349"/>
        <s v="C644605"/>
        <s v="C293936"/>
        <s v="C387282"/>
        <s v="C405837"/>
        <s v="C193298"/>
        <s v="C363987"/>
        <s v="C995929"/>
        <s v="C236969"/>
        <s v="C145797"/>
        <s v="C241450"/>
        <s v="C196296"/>
        <s v="C306908"/>
        <s v="C141984"/>
        <s v="C720642"/>
        <s v="C270638"/>
        <s v="C858536"/>
        <s v="C289573"/>
        <s v="C122094"/>
        <s v="C162986"/>
        <s v="C271881"/>
        <s v="C214260"/>
        <s v="C209210"/>
        <s v="C296477"/>
        <s v="C134069"/>
        <s v="C241442"/>
        <s v="C312418"/>
        <s v="C127004"/>
        <s v="C198868"/>
        <s v="C173860"/>
        <s v="C186098"/>
        <s v="C285261"/>
        <s v="C214662"/>
        <s v="C163444"/>
        <s v="C533520"/>
        <s v="C339565"/>
        <s v="C202977"/>
        <s v="C237063"/>
        <s v="C108497"/>
        <s v="C219299"/>
        <s v="C247547"/>
        <s v="C190917"/>
        <s v="C337220"/>
        <s v="C217919"/>
        <s v="C112544"/>
        <s v="C168912"/>
        <s v="C279747"/>
        <s v="C249401"/>
        <s v="C128618"/>
        <s v="C182105"/>
        <s v="C331127"/>
        <s v="C286564"/>
        <s v="C188064"/>
        <s v="C293329"/>
        <s v="C113739"/>
        <s v="C836254"/>
        <s v="C245894"/>
        <s v="C144894"/>
        <s v="C190794"/>
        <s v="C142508"/>
        <s v="C135555"/>
        <s v="C501563"/>
        <s v="C152590"/>
        <s v="C772839"/>
        <s v="C623421"/>
        <s v="C222949"/>
        <s v="C133451"/>
        <s v="C195342"/>
        <s v="C336400"/>
        <s v="C175833"/>
        <s v="C246602"/>
        <s v="C329003"/>
        <s v="C270340"/>
        <s v="C330141"/>
        <s v="C121707"/>
        <s v="C112452"/>
        <s v="C269710"/>
        <s v="C297610"/>
        <s v="C319935"/>
        <s v="C785507"/>
        <s v="C217834"/>
        <s v="C709370"/>
        <s v="C216369"/>
        <s v="C322689"/>
        <s v="C146203"/>
        <s v="C611809"/>
        <s v="C210236"/>
        <s v="C297118"/>
        <s v="C180586"/>
        <s v="C314705"/>
        <s v="C272419"/>
        <s v="C282520"/>
        <s v="C319624"/>
        <s v="C264687"/>
        <s v="C140543"/>
        <s v="C339391"/>
        <s v="C285587"/>
        <s v="C137134"/>
        <s v="C103896"/>
        <s v="C315479"/>
        <s v="C181912"/>
        <s v="C335107"/>
        <s v="C121510"/>
        <s v="C477489"/>
        <s v="C331382"/>
        <s v="C554087"/>
        <s v="C226252"/>
        <s v="C227695"/>
        <s v="C246136"/>
        <s v="C170928"/>
        <s v="C200317"/>
        <s v="C192979"/>
        <s v="C198568"/>
        <s v="C251518"/>
        <s v="C215210"/>
        <s v="C271571"/>
        <s v="C303444"/>
        <s v="C506925"/>
        <s v="C294604"/>
        <s v="C190939"/>
        <s v="C129849"/>
        <s v="C235178"/>
        <s v="C267843"/>
        <s v="C186861"/>
        <s v="C219983"/>
        <s v="C250033"/>
        <s v="C506663"/>
        <s v="C235482"/>
        <s v="C781893"/>
        <s v="C328444"/>
        <s v="C307592"/>
        <s v="C541983"/>
        <s v="C283381"/>
        <s v="C301099"/>
        <s v="C246641"/>
        <s v="C312617"/>
        <s v="C204164"/>
        <s v="C259798"/>
        <s v="C215336"/>
        <s v="C339648"/>
        <s v="C290275"/>
        <s v="C230120"/>
        <s v="C478733"/>
        <s v="C201255"/>
        <s v="C289918"/>
        <s v="C937123"/>
        <s v="C322924"/>
        <s v="C690345"/>
        <s v="C247049"/>
        <s v="C280253"/>
        <s v="C169477"/>
        <s v="C131819"/>
        <s v="C442324"/>
        <s v="C114347"/>
        <s v="C216456"/>
        <s v="C152833"/>
        <s v="C171160"/>
        <s v="C259884"/>
        <s v="C114606"/>
        <s v="C216025"/>
        <s v="C884264"/>
        <s v="C697667"/>
        <s v="C136585"/>
        <s v="C146582"/>
        <s v="C129039"/>
        <s v="C183846"/>
        <s v="C297404"/>
        <s v="C127819"/>
        <s v="C127718"/>
        <s v="C230543"/>
        <s v="C302358"/>
        <s v="C105060"/>
        <s v="C182606"/>
        <s v="C295864"/>
        <s v="C323307"/>
        <s v="C104350"/>
        <s v="C282281"/>
        <s v="C506887"/>
        <s v="C528686"/>
        <s v="C157218"/>
        <s v="C172691"/>
        <s v="C330221"/>
        <s v="C336104"/>
        <s v="C807852"/>
        <s v="C128312"/>
        <s v="C150950"/>
        <s v="C305706"/>
        <s v="C310310"/>
        <s v="C414958"/>
        <s v="C296534"/>
        <s v="C234534"/>
        <s v="C247694"/>
        <s v="C141657"/>
        <s v="C156233"/>
        <s v="C354331"/>
        <s v="C131221"/>
        <s v="C123445"/>
        <s v="C207443"/>
        <s v="C137762"/>
        <s v="C152904"/>
        <s v="C216194"/>
        <s v="C207415"/>
        <s v="C621747"/>
        <s v="C621794"/>
        <s v="C218289"/>
        <s v="C235878"/>
        <s v="C251446"/>
        <s v="C708005"/>
        <s v="C323349"/>
        <s v="C180375"/>
        <s v="C254007"/>
        <s v="C908169"/>
        <s v="C587022"/>
        <s v="C485257"/>
        <s v="C196813"/>
        <s v="C242182"/>
        <s v="C331182"/>
        <s v="C206713"/>
        <s v="C376889"/>
        <s v="C333202"/>
        <s v="C147456"/>
        <s v="C221830"/>
        <s v="C634747"/>
        <s v="C108986"/>
        <s v="C205202"/>
        <s v="C160680"/>
        <s v="C805973"/>
        <s v="C246456"/>
        <s v="C293191"/>
        <s v="C248510"/>
        <s v="C102849"/>
        <s v="C732384"/>
        <s v="C121299"/>
        <s v="C103741"/>
        <s v="C660491"/>
        <s v="C323696"/>
        <s v="C274788"/>
        <s v="C158968"/>
        <s v="C289495"/>
        <s v="C646756"/>
        <s v="C193824"/>
        <s v="C226996"/>
        <s v="C276008"/>
        <s v="C282899"/>
        <s v="C323659"/>
        <s v="C158270"/>
        <s v="C170969"/>
        <s v="C170219"/>
        <s v="C111026"/>
        <s v="C760307"/>
        <s v="C183888"/>
        <s v="C144823"/>
        <s v="C211277"/>
        <s v="C204782"/>
        <s v="C184882"/>
        <s v="C228532"/>
        <s v="C315826"/>
        <s v="C339071"/>
        <s v="C219304"/>
        <s v="C192474"/>
        <s v="C398415"/>
        <s v="C391672"/>
        <s v="C275887"/>
        <s v="C198086"/>
        <s v="C822515"/>
        <s v="C871318"/>
        <s v="C199664"/>
        <s v="C820137"/>
        <s v="C521673"/>
        <s v="C149637"/>
        <s v="C743273"/>
        <s v="C130273"/>
        <s v="C240389"/>
        <s v="C470346"/>
        <s v="C423734"/>
        <s v="C139077"/>
        <s v="C842431"/>
        <s v="C102301"/>
        <s v="C222159"/>
        <s v="C204727"/>
        <s v="C325158"/>
        <s v="C649525"/>
        <s v="C283221"/>
        <s v="C153509"/>
        <s v="C290548"/>
        <s v="C133134"/>
        <s v="C245539"/>
        <s v="C110711"/>
        <s v="C141093"/>
        <s v="C299644"/>
        <s v="C141285"/>
        <s v="C120095"/>
        <s v="C130462"/>
        <s v="C116092"/>
        <s v="C152098"/>
        <s v="C766767"/>
        <s v="C322195"/>
        <s v="C114713"/>
        <s v="C189364"/>
        <s v="C150584"/>
        <s v="C275695"/>
        <s v="C614595"/>
        <s v="C300832"/>
        <s v="C241238"/>
        <s v="C182162"/>
        <s v="C328169"/>
        <s v="C121380"/>
        <s v="C788630"/>
        <s v="C143781"/>
        <s v="C285797"/>
        <s v="C174330"/>
        <s v="C430942"/>
        <s v="C270543"/>
        <s v="C102275"/>
        <s v="C841591"/>
        <s v="C162681"/>
        <s v="C716629"/>
        <s v="C512978"/>
        <s v="C289069"/>
        <s v="C812425"/>
        <s v="C200576"/>
        <s v="C155221"/>
        <s v="C251062"/>
        <s v="C335061"/>
        <s v="C283983"/>
        <s v="C315999"/>
        <s v="C987230"/>
        <s v="C921649"/>
        <s v="C327823"/>
        <s v="C203598"/>
        <s v="C224753"/>
        <s v="C270797"/>
        <s v="C249974"/>
        <s v="C132495"/>
        <s v="C304747"/>
        <s v="C266724"/>
        <s v="C494615"/>
        <s v="C252265"/>
        <s v="C319806"/>
        <s v="C219548"/>
        <s v="C184052"/>
        <s v="C206253"/>
        <s v="C249725"/>
        <s v="C224881"/>
        <s v="C321914"/>
        <s v="C209245"/>
        <s v="C130895"/>
        <s v="C207573"/>
        <s v="C257469"/>
        <s v="C795627"/>
        <s v="C194674"/>
        <s v="C774214"/>
        <s v="C120804"/>
        <s v="C156004"/>
        <s v="C596756"/>
        <s v="C251433"/>
        <s v="C288298"/>
        <s v="C148675"/>
        <s v="C270726"/>
        <s v="C105474"/>
        <s v="C829423"/>
        <s v="C111251"/>
        <s v="C269506"/>
        <s v="C127041"/>
        <s v="C870412"/>
        <s v="C108367"/>
        <s v="C191673"/>
        <s v="C979970"/>
        <s v="C324708"/>
        <s v="C289614"/>
        <s v="C103877"/>
        <s v="C264659"/>
        <s v="C108756"/>
        <s v="C253975"/>
        <s v="C773134"/>
        <s v="C433673"/>
        <s v="C271450"/>
        <s v="C327098"/>
        <s v="C132270"/>
        <s v="C193793"/>
        <s v="C320229"/>
        <s v="C275631"/>
        <s v="C462416"/>
        <s v="C245407"/>
        <s v="C269497"/>
        <s v="C190709"/>
        <s v="C291389"/>
        <s v="C593370"/>
        <s v="C303552"/>
        <s v="C747740"/>
        <s v="C791362"/>
        <s v="C132400"/>
        <s v="C677850"/>
        <s v="C263908"/>
        <s v="C205165"/>
        <s v="C290106"/>
        <s v="C174747"/>
        <s v="C191147"/>
        <s v="C249906"/>
        <s v="C129846"/>
        <s v="C155333"/>
        <s v="C272155"/>
        <s v="C266213"/>
        <s v="C622685"/>
        <s v="C832010"/>
        <s v="C288597"/>
        <s v="C259229"/>
        <s v="C724217"/>
        <s v="C913425"/>
        <s v="C255828"/>
        <s v="C219791"/>
        <s v="C981925"/>
        <s v="C237757"/>
        <s v="C238083"/>
        <s v="C306266"/>
        <s v="C199858"/>
        <s v="C179915"/>
        <s v="C307014"/>
        <s v="C280853"/>
        <s v="C106066"/>
        <s v="C257683"/>
        <s v="C364009"/>
        <s v="C325548"/>
        <s v="C606953"/>
        <s v="C920331"/>
        <s v="C140413"/>
        <s v="C323469"/>
        <s v="C336888"/>
        <s v="C148034"/>
        <s v="C724391"/>
        <s v="C180485"/>
        <s v="C323464"/>
        <s v="C326699"/>
        <s v="C632826"/>
        <s v="C196337"/>
        <s v="C258995"/>
        <s v="C246847"/>
        <s v="C282894"/>
        <s v="C125304"/>
        <s v="C496516"/>
        <s v="C831048"/>
        <s v="C208819"/>
        <s v="C804531"/>
        <s v="C237182"/>
        <s v="C131599"/>
        <s v="C191057"/>
        <s v="C195284"/>
        <s v="C800785"/>
        <s v="C236711"/>
        <s v="C118689"/>
        <s v="C194063"/>
        <s v="C210393"/>
        <s v="C261316"/>
        <s v="C177823"/>
        <s v="C748439"/>
        <s v="C245715"/>
        <s v="C220780"/>
        <s v="C126392"/>
        <s v="C149849"/>
        <s v="C168310"/>
        <s v="C126647"/>
        <s v="C278752"/>
        <s v="C111668"/>
        <s v="C119364"/>
        <s v="C158114"/>
        <s v="C195508"/>
        <s v="C317968"/>
        <s v="C809683"/>
        <s v="C228735"/>
        <s v="C278483"/>
        <s v="C158261"/>
        <s v="C102607"/>
        <s v="C808112"/>
        <s v="C145982"/>
        <s v="C325166"/>
        <s v="C266175"/>
        <s v="C213718"/>
        <s v="C184322"/>
        <s v="C478668"/>
        <s v="C331539"/>
        <s v="C193813"/>
        <s v="C716870"/>
        <s v="C168973"/>
        <s v="C297748"/>
        <s v="C678680"/>
        <s v="C119032"/>
        <s v="C134708"/>
        <s v="C100299"/>
        <s v="C214164"/>
        <s v="C299327"/>
        <s v="C333988"/>
        <s v="C110568"/>
        <s v="C132150"/>
        <s v="C224260"/>
        <s v="C314993"/>
        <s v="C183588"/>
        <s v="C211763"/>
        <s v="C246898"/>
        <s v="C281244"/>
        <s v="C288863"/>
        <s v="C582997"/>
        <s v="C240916"/>
        <s v="C108007"/>
        <s v="C104963"/>
        <s v="C286640"/>
        <s v="C156880"/>
        <s v="C129686"/>
        <s v="C864800"/>
        <s v="C223982"/>
        <s v="C158827"/>
        <s v="C253252"/>
        <s v="C592891"/>
        <s v="C287380"/>
        <s v="C897202"/>
        <s v="C618494"/>
        <s v="C228922"/>
        <s v="C101074"/>
        <s v="C242798"/>
        <s v="C293612"/>
        <s v="C299567"/>
        <s v="C352919"/>
        <s v="C152959"/>
        <s v="C104690"/>
        <s v="C285884"/>
        <s v="C257559"/>
        <s v="C261635"/>
        <s v="C316806"/>
        <s v="C272133"/>
        <s v="C112446"/>
        <s v="C666466"/>
        <s v="C116531"/>
        <s v="C171015"/>
        <s v="C480735"/>
        <s v="C290819"/>
        <s v="C202988"/>
        <s v="C306346"/>
        <s v="C127551"/>
        <s v="C794449"/>
        <s v="C335131"/>
        <s v="C289650"/>
        <s v="C230619"/>
        <s v="C832397"/>
        <s v="C277384"/>
        <s v="C296318"/>
        <s v="C813874"/>
        <s v="C291970"/>
        <s v="C524507"/>
        <s v="C230270"/>
        <s v="C307870"/>
        <s v="C294623"/>
        <s v="C205178"/>
        <s v="C264585"/>
        <s v="C145059"/>
        <s v="C158616"/>
        <s v="C955218"/>
        <s v="C710954"/>
        <s v="C947516"/>
        <s v="C305734"/>
        <s v="C539840"/>
        <s v="C251005"/>
        <s v="C136395"/>
        <s v="C898202"/>
        <s v="C320598"/>
        <s v="C339508"/>
        <s v="C334518"/>
        <s v="C307477"/>
        <s v="C238833"/>
        <s v="C135301"/>
        <s v="C993876"/>
        <s v="C512698"/>
        <s v="C618730"/>
        <s v="C187608"/>
        <s v="C955533"/>
        <s v="C195673"/>
        <s v="C327796"/>
        <s v="C524469"/>
        <s v="C105429"/>
        <s v="C304866"/>
        <s v="C304326"/>
        <s v="C773181"/>
        <s v="C467287"/>
        <s v="C339114"/>
        <s v="C299514"/>
        <s v="C163011"/>
        <s v="C120118"/>
        <s v="C157064"/>
        <s v="C670293"/>
        <s v="C210060"/>
        <s v="C254397"/>
        <s v="C287355"/>
        <s v="C175467"/>
        <s v="C109885"/>
        <s v="C119723"/>
        <s v="C838257"/>
        <s v="C846690"/>
        <s v="C185502"/>
        <s v="C176854"/>
        <s v="C184727"/>
        <s v="C551975"/>
        <s v="C310676"/>
        <s v="C107258"/>
        <s v="C845711"/>
        <s v="C709824"/>
        <s v="C339202"/>
        <s v="C162162"/>
        <s v="C108465"/>
        <s v="C682985"/>
        <s v="C309367"/>
        <s v="C218573"/>
        <s v="C175732"/>
        <s v="C103461"/>
        <s v="C249679"/>
        <s v="C178845"/>
        <s v="C177475"/>
        <s v="C267852"/>
        <s v="C194974"/>
        <s v="C128277"/>
        <s v="C502572"/>
        <s v="C337111"/>
        <s v="C243037"/>
        <s v="C334686"/>
        <s v="C265568"/>
        <s v="C335904"/>
        <s v="C119157"/>
        <s v="C559217"/>
        <s v="C280866"/>
        <s v="C574590"/>
        <s v="C919190"/>
        <s v="C185049"/>
        <s v="C295880"/>
        <s v="C245681"/>
        <s v="C316015"/>
        <s v="C111244"/>
        <s v="C716683"/>
        <s v="C201036"/>
        <s v="C136714"/>
        <s v="C310969"/>
        <s v="C750093"/>
        <s v="C521028"/>
        <s v="C311482"/>
        <s v="C122157"/>
        <s v="C369937"/>
        <s v="C228472"/>
        <s v="C209723"/>
        <s v="C160421"/>
        <s v="C162397"/>
        <s v="C940481"/>
        <s v="C314546"/>
        <s v="C271866"/>
        <s v="C164577"/>
        <s v="C240837"/>
        <s v="C159771"/>
        <s v="C126598"/>
        <s v="C882358"/>
        <s v="C189942"/>
        <s v="C187110"/>
        <s v="C388552"/>
        <s v="C110267"/>
        <s v="C176312"/>
        <s v="C863183"/>
        <s v="C294679"/>
        <s v="C539974"/>
        <s v="C317223"/>
        <s v="C208844"/>
        <s v="C130720"/>
        <s v="C256755"/>
        <s v="C222250"/>
        <s v="C461133"/>
        <s v="C200881"/>
        <s v="C164916"/>
        <s v="C143944"/>
        <s v="C184428"/>
        <s v="C229001"/>
        <s v="C197522"/>
        <s v="C299443"/>
        <s v="C151752"/>
        <s v="C582235"/>
        <s v="C128660"/>
        <s v="C212483"/>
        <s v="C523660"/>
        <s v="C432354"/>
        <s v="C183706"/>
        <s v="C211766"/>
        <s v="C271297"/>
        <s v="C307855"/>
        <s v="C130682"/>
        <s v="C105423"/>
        <s v="C193454"/>
        <s v="C170711"/>
        <s v="C399735"/>
        <s v="C330736"/>
        <s v="C200345"/>
        <s v="C101897"/>
        <s v="C106311"/>
        <s v="C334601"/>
        <s v="C294370"/>
        <s v="C189027"/>
        <s v="C278541"/>
        <s v="C274501"/>
        <s v="C221164"/>
        <s v="C260060"/>
        <s v="C295466"/>
        <s v="C145650"/>
        <s v="C787279"/>
        <s v="C279904"/>
        <s v="C382952"/>
        <s v="C223465"/>
        <s v="C373731"/>
        <s v="C224169"/>
        <s v="C276445"/>
        <s v="C194327"/>
        <s v="C232136"/>
        <s v="C186023"/>
        <s v="C336395"/>
        <s v="C183611"/>
        <s v="C425857"/>
        <s v="C935162"/>
        <s v="C858254"/>
        <s v="C284961"/>
        <s v="C216268"/>
        <s v="C257213"/>
        <s v="C241204"/>
        <s v="C182933"/>
        <s v="C261165"/>
        <s v="C876858"/>
        <s v="C215484"/>
        <s v="C313275"/>
        <s v="C334382"/>
        <s v="C123988"/>
        <s v="C271255"/>
        <s v="C176802"/>
        <s v="C327424"/>
        <s v="C235398"/>
        <s v="C892096"/>
        <s v="C321209"/>
        <s v="C166181"/>
        <s v="C255639"/>
        <s v="C207215"/>
        <s v="C133833"/>
        <s v="C176572"/>
        <s v="C172351"/>
        <s v="C104728"/>
        <s v="C232031"/>
        <s v="C210848"/>
        <s v="C298103"/>
        <s v="C431872"/>
        <s v="C485668"/>
        <s v="C144162"/>
        <s v="C182320"/>
        <s v="C142061"/>
        <s v="C235773"/>
        <s v="C325524"/>
        <s v="C214831"/>
        <s v="C119219"/>
        <s v="C761041"/>
        <s v="C269430"/>
        <s v="C116921"/>
        <s v="C721239"/>
        <s v="C507725"/>
        <s v="C133603"/>
        <s v="C855678"/>
        <s v="C297669"/>
        <s v="C324332"/>
        <s v="C239313"/>
        <s v="C485136"/>
        <s v="C866676"/>
        <s v="C336940"/>
        <s v="C190660"/>
        <s v="C986930"/>
        <s v="C738384"/>
        <s v="C144584"/>
        <s v="C283898"/>
        <s v="C237664"/>
        <s v="C273853"/>
        <s v="C807680"/>
        <s v="C832533"/>
        <s v="C201574"/>
        <s v="C292453"/>
        <s v="C121797"/>
        <s v="C111342"/>
        <s v="C135306"/>
        <s v="C295218"/>
        <s v="C193441"/>
        <s v="C526385"/>
        <s v="C172204"/>
        <s v="C457598"/>
        <s v="C247589"/>
        <s v="C198161"/>
        <s v="C118460"/>
        <s v="C121551"/>
        <s v="C119297"/>
        <s v="C301181"/>
        <s v="C106583"/>
        <s v="C803010"/>
        <s v="C195405"/>
        <s v="C765432"/>
        <s v="C105743"/>
        <s v="C261344"/>
        <s v="C304389"/>
        <s v="C184300"/>
        <s v="C119894"/>
        <s v="C329000"/>
        <s v="C309515"/>
        <s v="C123711"/>
        <s v="C193264"/>
        <s v="C537541"/>
        <s v="C478916"/>
        <s v="C131842"/>
        <s v="C316343"/>
        <s v="C331387"/>
        <s v="C292307"/>
        <s v="C224991"/>
        <s v="C244694"/>
        <s v="C925796"/>
        <s v="C327954"/>
        <s v="C323574"/>
        <s v="C136014"/>
        <s v="C240325"/>
        <s v="C213981"/>
        <s v="C283350"/>
        <s v="C682406"/>
        <s v="C496393"/>
        <s v="C125296"/>
        <s v="C115059"/>
        <s v="C315888"/>
        <s v="C170508"/>
        <s v="C336846"/>
        <s v="C387559"/>
        <s v="C276122"/>
        <s v="C301894"/>
        <s v="C476451"/>
        <s v="C894269"/>
        <s v="C294999"/>
        <s v="C220098"/>
        <s v="C625736"/>
        <s v="C251281"/>
        <s v="C275432"/>
        <s v="C123578"/>
        <s v="C144276"/>
        <s v="C238668"/>
        <s v="C118349"/>
        <s v="C125800"/>
        <s v="C133559"/>
        <s v="C100322"/>
        <s v="C408592"/>
        <s v="C758661"/>
        <s v="C287850"/>
        <s v="C330941"/>
        <s v="C122866"/>
        <s v="C140372"/>
        <s v="C231470"/>
        <s v="C741297"/>
        <s v="C286611"/>
        <s v="C155240"/>
        <s v="C283849"/>
        <s v="C121156"/>
        <s v="C299779"/>
        <s v="C115898"/>
        <s v="C142672"/>
        <s v="C234140"/>
        <s v="C373154"/>
        <s v="C954128"/>
        <s v="C202349"/>
        <s v="C210240"/>
        <s v="C216013"/>
        <s v="C222244"/>
        <s v="C202286"/>
        <s v="C291962"/>
        <s v="C105764"/>
        <s v="C878345"/>
        <s v="C143430"/>
        <s v="C338552"/>
        <s v="C306089"/>
        <s v="C253346"/>
        <s v="C279849"/>
        <s v="C197901"/>
        <s v="C160452"/>
        <s v="C463587"/>
        <s v="C290609"/>
        <s v="C288544"/>
        <s v="C275199"/>
        <s v="C576013"/>
        <s v="C177280"/>
        <s v="C119068"/>
        <s v="C157534"/>
        <s v="C455212"/>
        <s v="C128834"/>
        <s v="C339085"/>
        <s v="C295069"/>
        <s v="C257163"/>
        <s v="C718508"/>
        <s v="C272918"/>
        <s v="C276263"/>
        <s v="C968730"/>
        <s v="C315154"/>
        <s v="C146738"/>
        <s v="C103888"/>
        <s v="C488994"/>
        <s v="C828471"/>
        <s v="C222728"/>
        <s v="C541498"/>
        <s v="C198322"/>
        <s v="C248859"/>
        <s v="C657207"/>
        <s v="C535999"/>
        <s v="C330949"/>
        <s v="C229071"/>
        <s v="C524104"/>
        <s v="C336350"/>
        <s v="C199509"/>
        <s v="C110091"/>
        <s v="C213844"/>
        <s v="C303112"/>
        <s v="C121637"/>
        <s v="C128876"/>
        <s v="C315399"/>
        <s v="C261237"/>
        <s v="C137153"/>
        <s v="C304748"/>
        <s v="C403561"/>
        <s v="C303302"/>
        <s v="C156273"/>
        <s v="C204724"/>
        <s v="C166800"/>
        <s v="C135204"/>
        <s v="C997987"/>
        <s v="C268054"/>
        <s v="C215196"/>
        <s v="C899218"/>
        <s v="C730185"/>
        <s v="C886153"/>
        <s v="C126883"/>
        <s v="C582855"/>
        <s v="C323917"/>
        <s v="C436520"/>
        <s v="C493406"/>
        <s v="C240135"/>
        <s v="C581116"/>
        <s v="C184459"/>
        <s v="C229051"/>
        <s v="C245572"/>
        <s v="C259676"/>
        <s v="C287764"/>
        <s v="C159315"/>
        <s v="C747837"/>
        <s v="C214029"/>
        <s v="C179057"/>
        <s v="C211416"/>
        <s v="C187422"/>
        <s v="C191032"/>
        <s v="C114902"/>
        <s v="C225306"/>
        <s v="C310413"/>
        <s v="C245745"/>
        <s v="C172646"/>
        <s v="C218079"/>
        <s v="C295505"/>
        <s v="C169406"/>
        <s v="C588455"/>
        <s v="C141530"/>
        <s v="C121976"/>
        <s v="C246503"/>
        <s v="C338690"/>
        <s v="C207320"/>
        <s v="C949760"/>
        <s v="C492890"/>
        <s v="C476125"/>
        <s v="C280881"/>
        <s v="C211626"/>
        <s v="C804869"/>
        <s v="C198180"/>
        <s v="C160512"/>
        <s v="C192871"/>
        <s v="C301754"/>
        <s v="C190313"/>
        <s v="C162841"/>
        <s v="C251203"/>
        <s v="C290632"/>
        <s v="C226593"/>
        <s v="C159886"/>
        <s v="C123618"/>
        <s v="C622329"/>
        <s v="C740518"/>
        <s v="C164046"/>
        <s v="C722003"/>
        <s v="C122254"/>
        <s v="C833832"/>
        <s v="C345828"/>
        <s v="C334097"/>
        <s v="C126100"/>
        <s v="C510364"/>
        <s v="C230207"/>
        <s v="C189528"/>
        <s v="C148047"/>
        <s v="C304549"/>
        <s v="C488263"/>
        <s v="C160190"/>
        <s v="C526513"/>
        <s v="C335595"/>
        <s v="C266128"/>
        <s v="C187813"/>
        <s v="C249993"/>
        <s v="C439853"/>
        <s v="C309165"/>
        <s v="C434802"/>
        <s v="C240902"/>
        <s v="C939175"/>
        <s v="C180719"/>
        <s v="C252662"/>
        <s v="C289993"/>
        <s v="C132503"/>
        <s v="C501294"/>
        <s v="C233053"/>
        <s v="C412543"/>
        <s v="C949868"/>
        <s v="C165331"/>
        <s v="C151464"/>
        <s v="C259107"/>
        <s v="C723990"/>
        <s v="C160596"/>
        <s v="C339385"/>
        <s v="C207922"/>
        <s v="C227945"/>
        <s v="C134039"/>
        <s v="C140290"/>
        <s v="C261517"/>
        <s v="C340084"/>
        <s v="C264545"/>
        <s v="C173388"/>
        <s v="C274472"/>
        <s v="C921087"/>
        <s v="C306330"/>
        <s v="C143595"/>
        <s v="C484681"/>
        <s v="C102515"/>
        <s v="C265780"/>
        <s v="C828402"/>
        <s v="C237366"/>
        <s v="C181184"/>
        <s v="C153137"/>
        <s v="C291291"/>
        <s v="C319696"/>
        <s v="C225949"/>
        <s v="C391248"/>
        <s v="C137362"/>
        <s v="C136682"/>
        <s v="C315726"/>
        <s v="C118571"/>
        <s v="C770626"/>
        <s v="C243451"/>
        <s v="C353540"/>
        <s v="C480991"/>
        <s v="C162398"/>
        <s v="C101261"/>
        <s v="C232859"/>
        <s v="C297801"/>
        <s v="C336156"/>
        <s v="C122011"/>
        <s v="C811884"/>
        <s v="C191489"/>
        <s v="C160706"/>
        <s v="C159205"/>
        <s v="C901974"/>
        <s v="C273323"/>
        <s v="C217716"/>
        <s v="C572091"/>
        <s v="C222040"/>
        <s v="C293605"/>
        <s v="C182693"/>
        <s v="C166142"/>
        <s v="C233561"/>
        <s v="C337721"/>
        <s v="C157128"/>
        <s v="C298828"/>
        <s v="C202633"/>
        <s v="C182302"/>
        <s v="C430931"/>
        <s v="C327137"/>
        <s v="C171377"/>
        <s v="C251786"/>
        <s v="C437904"/>
        <s v="C192357"/>
        <s v="C249994"/>
        <s v="C314945"/>
        <s v="C207391"/>
        <s v="C138767"/>
        <s v="C817202"/>
        <s v="C769179"/>
        <s v="C758807"/>
        <s v="C271813"/>
        <s v="C304924"/>
        <s v="C312568"/>
        <s v="C266377"/>
        <s v="C289260"/>
        <s v="C151503"/>
        <s v="C615393"/>
        <s v="C205984"/>
        <s v="C224857"/>
        <s v="C235663"/>
        <s v="C268455"/>
        <s v="C475080"/>
        <s v="C338671"/>
        <s v="C606472"/>
        <s v="C424443"/>
        <s v="C181284"/>
        <s v="C184744"/>
        <s v="C271031"/>
        <s v="C932517"/>
        <s v="C581271"/>
        <s v="C850866"/>
        <s v="C264819"/>
        <s v="C279559"/>
        <s v="C162008"/>
        <s v="C475377"/>
        <s v="C198094"/>
        <s v="C838623"/>
        <s v="C853154"/>
        <s v="C291802"/>
        <s v="C206443"/>
        <s v="C164988"/>
        <s v="C218830"/>
        <s v="C172917"/>
        <s v="C127847"/>
        <s v="C771924"/>
        <s v="C185774"/>
        <s v="C227232"/>
        <s v="C264631"/>
        <s v="C205376"/>
        <s v="C161073"/>
        <s v="C322260"/>
        <s v="C121211"/>
        <s v="C171987"/>
        <s v="C290363"/>
        <s v="C379931"/>
        <s v="C422499"/>
        <s v="C475169"/>
        <s v="C198030"/>
        <s v="C162965"/>
        <s v="C330282"/>
        <s v="C199520"/>
        <s v="C219393"/>
        <s v="C239813"/>
        <s v="C283880"/>
        <s v="C217948"/>
        <s v="C170925"/>
        <s v="C465167"/>
        <s v="C155697"/>
        <s v="C111981"/>
        <s v="C107279"/>
        <s v="C895045"/>
        <s v="C160201"/>
        <s v="C278169"/>
        <s v="C709743"/>
        <s v="C273931"/>
        <s v="C177500"/>
        <s v="C392081"/>
        <s v="C311887"/>
        <s v="C744124"/>
        <s v="C550185"/>
        <s v="C330413"/>
        <s v="C179590"/>
        <s v="C255999"/>
        <s v="C204867"/>
        <s v="C143471"/>
        <s v="C102567"/>
        <s v="C250146"/>
        <s v="C661696"/>
        <s v="C474588"/>
        <s v="C203624"/>
        <s v="C320610"/>
        <s v="C144709"/>
        <s v="C121513"/>
        <s v="C287970"/>
        <s v="C329432"/>
        <s v="C882218"/>
        <s v="C176686"/>
        <s v="C632622"/>
        <s v="C198638"/>
        <s v="C399332"/>
        <s v="C271349"/>
        <s v="C255079"/>
        <s v="C170934"/>
        <s v="C196044"/>
        <s v="C179024"/>
        <s v="C191458"/>
        <s v="C113451"/>
        <s v="C302824"/>
        <s v="C149082"/>
        <s v="C675153"/>
        <s v="C238146"/>
        <s v="C617356"/>
        <s v="C298580"/>
        <s v="C604007"/>
        <s v="C132871"/>
        <s v="C325757"/>
        <s v="C176604"/>
        <s v="C255835"/>
        <s v="C227736"/>
        <s v="C212643"/>
        <s v="C226101"/>
        <s v="C198219"/>
        <s v="C128031"/>
        <s v="C272792"/>
        <s v="C242616"/>
        <s v="C287773"/>
        <s v="C174194"/>
        <s v="C991037"/>
        <s v="C108828"/>
        <s v="C155238"/>
        <s v="C151287"/>
        <s v="C330352"/>
        <s v="C644712"/>
        <s v="C190362"/>
        <s v="C276518"/>
        <s v="C536552"/>
        <s v="C275917"/>
        <s v="C330584"/>
        <s v="C233646"/>
        <s v="C207954"/>
        <s v="C196056"/>
        <s v="C213995"/>
        <s v="C765010"/>
        <s v="C321916"/>
        <s v="C239532"/>
        <s v="C440342"/>
        <s v="C137689"/>
        <s v="C469535"/>
        <s v="C310188"/>
        <s v="C289977"/>
        <s v="C105862"/>
        <s v="C261711"/>
        <s v="C273903"/>
        <s v="C132093"/>
        <s v="C430623"/>
        <s v="C190938"/>
        <s v="C338765"/>
        <s v="C507408"/>
        <s v="C545317"/>
        <s v="C120404"/>
        <s v="C246959"/>
        <s v="C826270"/>
        <s v="C267019"/>
        <s v="C267120"/>
        <s v="C291860"/>
        <s v="C132340"/>
        <s v="C236084"/>
        <s v="C280123"/>
        <s v="C294773"/>
        <s v="C204887"/>
        <s v="C667578"/>
        <s v="C198062"/>
        <s v="C267617"/>
        <s v="C326318"/>
        <s v="C830754"/>
        <s v="C822715"/>
        <s v="C106775"/>
        <s v="C184990"/>
        <s v="C182235"/>
        <s v="C327130"/>
        <s v="C833582"/>
        <s v="C159246"/>
        <s v="C155256"/>
        <s v="C287934"/>
        <s v="C297260"/>
        <s v="C144442"/>
        <s v="C159632"/>
        <s v="C809067"/>
        <s v="C323229"/>
        <s v="C305500"/>
        <s v="C559746"/>
        <s v="C952467"/>
        <s v="C902190"/>
        <s v="C900938"/>
        <s v="C807718"/>
        <s v="C578468"/>
        <s v="C229387"/>
        <s v="C242402"/>
        <s v="C298916"/>
        <s v="C325102"/>
        <s v="C237684"/>
        <s v="C325203"/>
        <s v="C336809"/>
        <s v="C236785"/>
        <s v="C117351"/>
        <s v="C225939"/>
        <s v="C180589"/>
        <s v="C319412"/>
        <s v="C176063"/>
        <s v="C318000"/>
        <s v="C126315"/>
        <s v="C720198"/>
        <s v="C103577"/>
        <s v="C318391"/>
        <s v="C682023"/>
        <s v="C251944"/>
        <s v="C719499"/>
        <s v="C269338"/>
        <s v="C698742"/>
        <s v="C133974"/>
        <s v="C327399"/>
        <s v="C114800"/>
        <s v="C296768"/>
        <s v="C182595"/>
        <s v="C338577"/>
        <s v="C256845"/>
        <s v="C179309"/>
        <s v="C211689"/>
        <s v="C545894"/>
        <s v="C274690"/>
        <s v="C809737"/>
        <s v="C311661"/>
        <s v="C137138"/>
        <s v="C699724"/>
        <s v="C337177"/>
        <s v="C129409"/>
        <s v="C302667"/>
        <s v="C121400"/>
        <s v="C241751"/>
        <s v="C329954"/>
        <s v="C208860"/>
        <s v="C156443"/>
        <s v="C111679"/>
        <s v="C193510"/>
        <s v="C227728"/>
        <s v="C632239"/>
        <s v="C180651"/>
        <s v="C963628"/>
        <s v="C205552"/>
        <s v="C113670"/>
        <s v="C135897"/>
        <s v="C190639"/>
        <s v="C205925"/>
        <s v="C259706"/>
        <s v="C249924"/>
        <s v="C305544"/>
        <s v="C926896"/>
        <s v="C412367"/>
        <s v="C185501"/>
        <s v="C205210"/>
        <s v="C582623"/>
        <s v="C143646"/>
        <s v="C151884"/>
        <s v="C158397"/>
        <s v="C146801"/>
        <s v="C805412"/>
        <s v="C156154"/>
        <s v="C138609"/>
        <s v="C548682"/>
        <s v="C190269"/>
        <s v="C324512"/>
        <s v="C206743"/>
        <s v="C224073"/>
        <s v="C113943"/>
        <s v="C201015"/>
        <s v="C163190"/>
        <s v="C191174"/>
        <s v="C945285"/>
        <s v="C221193"/>
        <s v="C278450"/>
        <s v="C291989"/>
        <s v="C277406"/>
        <s v="C223291"/>
        <s v="C143091"/>
        <s v="C737656"/>
        <s v="C157787"/>
        <s v="C262982"/>
        <s v="C210635"/>
        <s v="C310595"/>
        <s v="C311790"/>
        <s v="C665061"/>
        <s v="C882059"/>
        <s v="C246654"/>
        <s v="C135091"/>
        <s v="C306078"/>
        <s v="C144529"/>
        <s v="C746891"/>
        <s v="C230696"/>
        <s v="C327146"/>
        <s v="C987573"/>
        <s v="C119088"/>
        <s v="C215627"/>
        <s v="C567274"/>
        <s v="C964548"/>
        <s v="C251801"/>
        <s v="C310712"/>
        <s v="C709983"/>
        <s v="C146616"/>
        <s v="C751460"/>
        <s v="C163532"/>
        <s v="C986474"/>
        <s v="C164068"/>
        <s v="C251866"/>
        <s v="C241260"/>
        <s v="C132867"/>
        <s v="C856138"/>
        <s v="C254306"/>
        <s v="C210554"/>
        <s v="C197519"/>
        <s v="C324614"/>
        <s v="C822041"/>
        <s v="C126925"/>
        <s v="C336653"/>
        <s v="C277603"/>
        <s v="C768043"/>
        <s v="C129337"/>
        <s v="C261066"/>
        <s v="C150500"/>
        <s v="C253740"/>
        <s v="C123966"/>
        <s v="C192403"/>
        <s v="C187068"/>
        <s v="C309080"/>
        <s v="C312061"/>
        <s v="C173979"/>
        <s v="C249219"/>
        <s v="C322402"/>
        <s v="C663051"/>
        <s v="C284405"/>
        <s v="C727904"/>
        <s v="C273813"/>
      </sharedItems>
    </cacheField>
    <cacheField name="gender" numFmtId="0">
      <sharedItems count="2">
        <s v="Female"/>
        <s v="Male"/>
      </sharedItems>
    </cacheField>
    <cacheField name="age" numFmtId="0">
      <sharedItems containsSemiMixedTypes="0" containsString="0" containsNumber="1" containsInteger="1" minValue="18" maxValue="69" count="52">
        <n v="28"/>
        <n v="21"/>
        <n v="20"/>
        <n v="66"/>
        <n v="53"/>
        <n v="49"/>
        <n v="32"/>
        <n v="69"/>
        <n v="60"/>
        <n v="36"/>
        <n v="29"/>
        <n v="67"/>
        <n v="25"/>
        <n v="24"/>
        <n v="65"/>
        <n v="42"/>
        <n v="46"/>
        <n v="23"/>
        <n v="27"/>
        <n v="52"/>
        <n v="44"/>
        <n v="51"/>
        <n v="50"/>
        <n v="68"/>
        <n v="43"/>
        <n v="59"/>
        <n v="54"/>
        <n v="48"/>
        <n v="40"/>
        <n v="41"/>
        <n v="19"/>
        <n v="18"/>
        <n v="22"/>
        <n v="61"/>
        <n v="45"/>
        <n v="64"/>
        <n v="33"/>
        <n v="63"/>
        <n v="34"/>
        <n v="47"/>
        <n v="38"/>
        <n v="57"/>
        <n v="30"/>
        <n v="26"/>
        <n v="62"/>
        <n v="39"/>
        <n v="55"/>
        <n v="56"/>
        <n v="35"/>
        <n v="31"/>
        <n v="37"/>
        <n v="58"/>
      </sharedItems>
    </cacheField>
    <cacheField name="category" numFmtId="0">
      <sharedItems count="8">
        <s v="Clothing"/>
        <s v="Shoes"/>
        <s v="Books"/>
        <s v="Cosmetics"/>
        <s v="Food &amp; Beverage"/>
        <s v="Toys"/>
        <s v="Technology"/>
        <s v="Souvenir"/>
      </sharedItems>
    </cacheField>
    <cacheField name="quantity" numFmtId="0">
      <sharedItems containsSemiMixedTypes="0" containsString="0" containsNumber="1" containsInteger="1" minValue="1" maxValue="5"/>
    </cacheField>
    <cacheField name="price" numFmtId="0">
      <sharedItems containsSemiMixedTypes="0" containsString="0" containsNumber="1" minValue="5.23" maxValue="5250" count="40">
        <n v="1500.4"/>
        <n v="1800.51"/>
        <n v="300.08"/>
        <n v="3000.85"/>
        <n v="60.6"/>
        <n v="40.659999999999997"/>
        <n v="600.16"/>
        <n v="900.24"/>
        <n v="10.46"/>
        <n v="15.15"/>
        <n v="143.36000000000001"/>
        <n v="30.3"/>
        <n v="15.69"/>
        <n v="5.23"/>
        <n v="5250"/>
        <n v="75.75"/>
        <n v="71.680000000000007"/>
        <n v="203.3"/>
        <n v="2400.6799999999998"/>
        <n v="121.98"/>
        <n v="107.52"/>
        <n v="1200.32"/>
        <n v="81.319999999999993"/>
        <n v="45.45"/>
        <n v="4200"/>
        <n v="162.63999999999999"/>
        <n v="58.65"/>
        <n v="26.15"/>
        <n v="35.19"/>
        <n v="20.92"/>
        <n v="23.46"/>
        <n v="2100"/>
        <n v="35.840000000000003"/>
        <n v="3150"/>
        <n v="179.2"/>
        <n v="600.16999999999996"/>
        <n v="1050"/>
        <n v="1200.3399999999999"/>
        <n v="46.92"/>
        <n v="11.73"/>
      </sharedItems>
    </cacheField>
    <cacheField name="payment_method" numFmtId="0">
      <sharedItems/>
    </cacheField>
    <cacheField name="invoice_date" numFmtId="14">
      <sharedItems containsSemiMixedTypes="0" containsNonDate="0" containsDate="1" containsString="0" minDate="2021-01-02T00:00:00" maxDate="2023-03-09T00:00:00" count="734">
        <d v="2022-08-05T00:00:00"/>
        <d v="2021-12-12T00:00:00"/>
        <d v="2021-11-09T00:00:00"/>
        <d v="2021-05-16T00:00:00"/>
        <d v="2021-10-24T00:00:00"/>
        <d v="2022-05-24T00:00:00"/>
        <d v="2022-03-13T00:00:00"/>
        <d v="2021-01-13T00:00:00"/>
        <d v="2021-11-04T00:00:00"/>
        <d v="2021-08-22T00:00:00"/>
        <d v="2022-12-25T00:00:00"/>
        <d v="2022-10-28T00:00:00"/>
        <d v="2022-07-31T00:00:00"/>
        <d v="2022-11-17T00:00:00"/>
        <d v="2022-06-03T00:00:00"/>
        <d v="2021-11-07T00:00:00"/>
        <d v="2021-01-16T00:00:00"/>
        <d v="2022-01-05T00:00:00"/>
        <d v="2021-07-26T00:00:00"/>
        <d v="2023-03-07T00:00:00"/>
        <d v="2023-02-15T00:00:00"/>
        <d v="2021-05-01T00:00:00"/>
        <d v="2022-06-18T00:00:00"/>
        <d v="2021-10-26T00:00:00"/>
        <d v="2022-12-16T00:00:00"/>
        <d v="2022-04-20T00:00:00"/>
        <d v="2022-10-10T00:00:00"/>
        <d v="2022-08-23T00:00:00"/>
        <d v="2021-04-29T00:00:00"/>
        <d v="2022-07-04T00:00:00"/>
        <d v="2021-11-21T00:00:00"/>
        <d v="2022-02-23T00:00:00"/>
        <d v="2021-07-11T00:00:00"/>
        <d v="2022-08-30T00:00:00"/>
        <d v="2023-01-04T00:00:00"/>
        <d v="2022-06-21T00:00:00"/>
        <d v="2022-07-08T00:00:00"/>
        <d v="2022-02-27T00:00:00"/>
        <d v="2022-12-19T00:00:00"/>
        <d v="2021-09-10T00:00:00"/>
        <d v="2022-02-14T00:00:00"/>
        <d v="2022-04-28T00:00:00"/>
        <d v="2022-06-20T00:00:00"/>
        <d v="2022-04-21T00:00:00"/>
        <d v="2022-12-09T00:00:00"/>
        <d v="2023-01-12T00:00:00"/>
        <d v="2022-11-07T00:00:00"/>
        <d v="2022-02-07T00:00:00"/>
        <d v="2021-06-13T00:00:00"/>
        <d v="2021-08-23T00:00:00"/>
        <d v="2023-02-24T00:00:00"/>
        <d v="2022-02-22T00:00:00"/>
        <d v="2021-03-12T00:00:00"/>
        <d v="2022-01-02T00:00:00"/>
        <d v="2021-11-26T00:00:00"/>
        <d v="2021-04-21T00:00:00"/>
        <d v="2021-06-23T00:00:00"/>
        <d v="2021-12-14T00:00:00"/>
        <d v="2022-06-09T00:00:00"/>
        <d v="2021-02-05T00:00:00"/>
        <d v="2022-03-06T00:00:00"/>
        <d v="2022-05-09T00:00:00"/>
        <d v="2022-10-17T00:00:00"/>
        <d v="2022-01-22T00:00:00"/>
        <d v="2021-03-14T00:00:00"/>
        <d v="2022-04-27T00:00:00"/>
        <d v="2021-11-19T00:00:00"/>
        <d v="2022-09-10T00:00:00"/>
        <d v="2021-09-04T00:00:00"/>
        <d v="2022-08-21T00:00:00"/>
        <d v="2021-10-02T00:00:00"/>
        <d v="2023-01-07T00:00:00"/>
        <d v="2021-06-08T00:00:00"/>
        <d v="2021-04-17T00:00:00"/>
        <d v="2022-07-20T00:00:00"/>
        <d v="2021-07-14T00:00:00"/>
        <d v="2022-11-01T00:00:00"/>
        <d v="2023-01-06T00:00:00"/>
        <d v="2021-03-25T00:00:00"/>
        <d v="2022-09-08T00:00:00"/>
        <d v="2022-02-18T00:00:00"/>
        <d v="2021-04-22T00:00:00"/>
        <d v="2022-10-15T00:00:00"/>
        <d v="2022-04-07T00:00:00"/>
        <d v="2022-06-07T00:00:00"/>
        <d v="2023-01-22T00:00:00"/>
        <d v="2022-08-22T00:00:00"/>
        <d v="2021-10-03T00:00:00"/>
        <d v="2021-07-29T00:00:00"/>
        <d v="2021-06-03T00:00:00"/>
        <d v="2021-12-17T00:00:00"/>
        <d v="2022-12-31T00:00:00"/>
        <d v="2022-08-09T00:00:00"/>
        <d v="2021-05-04T00:00:00"/>
        <d v="2022-05-25T00:00:00"/>
        <d v="2022-12-23T00:00:00"/>
        <d v="2023-01-24T00:00:00"/>
        <d v="2021-09-14T00:00:00"/>
        <d v="2022-02-04T00:00:00"/>
        <d v="2022-01-06T00:00:00"/>
        <d v="2022-02-01T00:00:00"/>
        <d v="2022-10-26T00:00:00"/>
        <d v="2022-09-21T00:00:00"/>
        <d v="2021-08-21T00:00:00"/>
        <d v="2021-10-08T00:00:00"/>
        <d v="2021-11-22T00:00:00"/>
        <d v="2022-03-19T00:00:00"/>
        <d v="2022-10-19T00:00:00"/>
        <d v="2022-01-12T00:00:00"/>
        <d v="2021-06-07T00:00:00"/>
        <d v="2023-01-15T00:00:00"/>
        <d v="2021-11-11T00:00:00"/>
        <d v="2021-05-30T00:00:00"/>
        <d v="2021-12-23T00:00:00"/>
        <d v="2022-04-30T00:00:00"/>
        <d v="2022-02-21T00:00:00"/>
        <d v="2021-08-26T00:00:00"/>
        <d v="2021-12-15T00:00:00"/>
        <d v="2021-02-20T00:00:00"/>
        <d v="2022-08-01T00:00:00"/>
        <d v="2021-09-09T00:00:00"/>
        <d v="2021-10-25T00:00:00"/>
        <d v="2021-06-20T00:00:00"/>
        <d v="2021-04-07T00:00:00"/>
        <d v="2021-12-05T00:00:00"/>
        <d v="2021-05-25T00:00:00"/>
        <d v="2022-04-12T00:00:00"/>
        <d v="2021-12-16T00:00:00"/>
        <d v="2021-02-21T00:00:00"/>
        <d v="2022-12-18T00:00:00"/>
        <d v="2022-09-19T00:00:00"/>
        <d v="2023-02-01T00:00:00"/>
        <d v="2022-10-05T00:00:00"/>
        <d v="2021-11-28T00:00:00"/>
        <d v="2021-08-03T00:00:00"/>
        <d v="2022-10-12T00:00:00"/>
        <d v="2022-09-28T00:00:00"/>
        <d v="2021-07-12T00:00:00"/>
        <d v="2021-07-03T00:00:00"/>
        <d v="2022-03-26T00:00:00"/>
        <d v="2022-05-17T00:00:00"/>
        <d v="2022-04-11T00:00:00"/>
        <d v="2021-10-22T00:00:00"/>
        <d v="2021-12-20T00:00:00"/>
        <d v="2022-03-17T00:00:00"/>
        <d v="2022-06-23T00:00:00"/>
        <d v="2021-06-19T00:00:00"/>
        <d v="2021-11-20T00:00:00"/>
        <d v="2021-07-31T00:00:00"/>
        <d v="2022-02-20T00:00:00"/>
        <d v="2023-02-09T00:00:00"/>
        <d v="2021-03-24T00:00:00"/>
        <d v="2022-08-25T00:00:00"/>
        <d v="2021-10-21T00:00:00"/>
        <d v="2022-05-28T00:00:00"/>
        <d v="2022-03-05T00:00:00"/>
        <d v="2021-10-05T00:00:00"/>
        <d v="2021-04-16T00:00:00"/>
        <d v="2023-02-26T00:00:00"/>
        <d v="2021-03-20T00:00:00"/>
        <d v="2022-05-15T00:00:00"/>
        <d v="2023-01-31T00:00:00"/>
        <d v="2022-08-03T00:00:00"/>
        <d v="2021-03-28T00:00:00"/>
        <d v="2022-11-21T00:00:00"/>
        <d v="2021-02-12T00:00:00"/>
        <d v="2021-04-03T00:00:00"/>
        <d v="2022-07-03T00:00:00"/>
        <d v="2021-02-14T00:00:00"/>
        <d v="2022-07-15T00:00:00"/>
        <d v="2022-05-19T00:00:00"/>
        <d v="2023-02-13T00:00:00"/>
        <d v="2022-11-27T00:00:00"/>
        <d v="2021-03-02T00:00:00"/>
        <d v="2021-10-16T00:00:00"/>
        <d v="2023-01-11T00:00:00"/>
        <d v="2022-06-08T00:00:00"/>
        <d v="2021-05-24T00:00:00"/>
        <d v="2021-01-18T00:00:00"/>
        <d v="2021-07-22T00:00:00"/>
        <d v="2022-09-25T00:00:00"/>
        <d v="2022-01-16T00:00:00"/>
        <d v="2022-11-13T00:00:00"/>
        <d v="2022-07-23T00:00:00"/>
        <d v="2021-06-24T00:00:00"/>
        <d v="2021-01-30T00:00:00"/>
        <d v="2022-04-17T00:00:00"/>
        <d v="2023-02-23T00:00:00"/>
        <d v="2021-07-05T00:00:00"/>
        <d v="2021-08-31T00:00:00"/>
        <d v="2022-09-09T00:00:00"/>
        <d v="2022-06-30T00:00:00"/>
        <d v="2021-07-24T00:00:00"/>
        <d v="2022-04-15T00:00:00"/>
        <d v="2021-09-25T00:00:00"/>
        <d v="2021-08-24T00:00:00"/>
        <d v="2021-01-26T00:00:00"/>
        <d v="2022-02-05T00:00:00"/>
        <d v="2022-07-17T00:00:00"/>
        <d v="2021-01-03T00:00:00"/>
        <d v="2022-09-22T00:00:00"/>
        <d v="2021-06-27T00:00:00"/>
        <d v="2023-02-03T00:00:00"/>
        <d v="2022-12-08T00:00:00"/>
        <d v="2022-08-11T00:00:00"/>
        <d v="2021-09-13T00:00:00"/>
        <d v="2022-05-27T00:00:00"/>
        <d v="2022-12-07T00:00:00"/>
        <d v="2022-04-05T00:00:00"/>
        <d v="2022-01-10T00:00:00"/>
        <d v="2022-01-30T00:00:00"/>
        <d v="2022-12-21T00:00:00"/>
        <d v="2021-02-24T00:00:00"/>
        <d v="2022-07-19T00:00:00"/>
        <d v="2022-11-05T00:00:00"/>
        <d v="2021-07-23T00:00:00"/>
        <d v="2022-10-27T00:00:00"/>
        <d v="2021-03-13T00:00:00"/>
        <d v="2022-08-04T00:00:00"/>
        <d v="2021-04-01T00:00:00"/>
        <d v="2021-08-08T00:00:00"/>
        <d v="2021-06-28T00:00:00"/>
        <d v="2021-01-25T00:00:00"/>
        <d v="2022-08-12T00:00:00"/>
        <d v="2022-09-18T00:00:00"/>
        <d v="2021-08-30T00:00:00"/>
        <d v="2022-06-19T00:00:00"/>
        <d v="2022-12-15T00:00:00"/>
        <d v="2021-12-29T00:00:00"/>
        <d v="2021-06-16T00:00:00"/>
        <d v="2021-02-07T00:00:00"/>
        <d v="2023-01-17T00:00:00"/>
        <d v="2022-01-20T00:00:00"/>
        <d v="2021-09-30T00:00:00"/>
        <d v="2022-04-06T00:00:00"/>
        <d v="2022-11-14T00:00:00"/>
        <d v="2021-03-22T00:00:00"/>
        <d v="2022-12-22T00:00:00"/>
        <d v="2021-07-07T00:00:00"/>
        <d v="2021-09-18T00:00:00"/>
        <d v="2021-03-26T00:00:00"/>
        <d v="2022-07-27T00:00:00"/>
        <d v="2022-06-26T00:00:00"/>
        <d v="2022-07-25T00:00:00"/>
        <d v="2021-09-19T00:00:00"/>
        <d v="2022-03-29T00:00:00"/>
        <d v="2021-07-09T00:00:00"/>
        <d v="2022-01-25T00:00:00"/>
        <d v="2022-09-04T00:00:00"/>
        <d v="2022-08-14T00:00:00"/>
        <d v="2022-02-03T00:00:00"/>
        <d v="2022-06-14T00:00:00"/>
        <d v="2021-08-13T00:00:00"/>
        <d v="2022-01-11T00:00:00"/>
        <d v="2021-12-22T00:00:00"/>
        <d v="2021-02-04T00:00:00"/>
        <d v="2023-01-02T00:00:00"/>
        <d v="2022-11-23T00:00:00"/>
        <d v="2023-01-10T00:00:00"/>
        <d v="2022-08-06T00:00:00"/>
        <d v="2023-02-19T00:00:00"/>
        <d v="2021-06-29T00:00:00"/>
        <d v="2021-07-01T00:00:00"/>
        <d v="2021-10-10T00:00:00"/>
        <d v="2021-06-30T00:00:00"/>
        <d v="2022-03-24T00:00:00"/>
        <d v="2022-09-17T00:00:00"/>
        <d v="2021-02-18T00:00:00"/>
        <d v="2021-03-21T00:00:00"/>
        <d v="2022-09-02T00:00:00"/>
        <d v="2023-01-26T00:00:00"/>
        <d v="2022-07-01T00:00:00"/>
        <d v="2023-01-25T00:00:00"/>
        <d v="2022-09-23T00:00:00"/>
        <d v="2021-09-08T00:00:00"/>
        <d v="2022-10-31T00:00:00"/>
        <d v="2021-10-18T00:00:00"/>
        <d v="2021-05-31T00:00:00"/>
        <d v="2021-08-18T00:00:00"/>
        <d v="2021-09-16T00:00:00"/>
        <d v="2022-11-15T00:00:00"/>
        <d v="2021-08-07T00:00:00"/>
        <d v="2022-07-12T00:00:00"/>
        <d v="2022-09-14T00:00:00"/>
        <d v="2021-06-25T00:00:00"/>
        <d v="2021-04-08T00:00:00"/>
        <d v="2022-02-13T00:00:00"/>
        <d v="2022-06-15T00:00:00"/>
        <d v="2022-12-05T00:00:00"/>
        <d v="2021-11-10T00:00:00"/>
        <d v="2022-11-25T00:00:00"/>
        <d v="2022-11-09T00:00:00"/>
        <d v="2022-01-03T00:00:00"/>
        <d v="2022-02-19T00:00:00"/>
        <d v="2021-11-08T00:00:00"/>
        <d v="2022-05-01T00:00:00"/>
        <d v="2021-04-14T00:00:00"/>
        <d v="2022-06-10T00:00:00"/>
        <d v="2022-05-12T00:00:00"/>
        <d v="2022-12-27T00:00:00"/>
        <d v="2021-08-16T00:00:00"/>
        <d v="2021-03-05T00:00:00"/>
        <d v="2023-02-17T00:00:00"/>
        <d v="2022-08-08T00:00:00"/>
        <d v="2023-03-08T00:00:00"/>
        <d v="2021-09-12T00:00:00"/>
        <d v="2022-03-23T00:00:00"/>
        <d v="2021-12-11T00:00:00"/>
        <d v="2022-12-29T00:00:00"/>
        <d v="2021-02-10T00:00:00"/>
        <d v="2021-05-10T00:00:00"/>
        <d v="2021-03-29T00:00:00"/>
        <d v="2022-10-04T00:00:00"/>
        <d v="2022-11-08T00:00:00"/>
        <d v="2021-05-17T00:00:00"/>
        <d v="2022-06-16T00:00:00"/>
        <d v="2022-09-24T00:00:00"/>
        <d v="2022-04-04T00:00:00"/>
        <d v="2022-10-18T00:00:00"/>
        <d v="2021-07-17T00:00:00"/>
        <d v="2022-03-08T00:00:00"/>
        <d v="2021-09-17T00:00:00"/>
        <d v="2021-03-03T00:00:00"/>
        <d v="2021-12-26T00:00:00"/>
        <d v="2021-07-04T00:00:00"/>
        <d v="2021-04-05T00:00:00"/>
        <d v="2021-03-27T00:00:00"/>
        <d v="2022-12-06T00:00:00"/>
        <d v="2021-08-02T00:00:00"/>
        <d v="2022-05-06T00:00:00"/>
        <d v="2022-12-01T00:00:00"/>
        <d v="2021-12-08T00:00:00"/>
        <d v="2021-02-23T00:00:00"/>
        <d v="2022-01-07T00:00:00"/>
        <d v="2022-05-20T00:00:00"/>
        <d v="2021-10-15T00:00:00"/>
        <d v="2023-02-02T00:00:00"/>
        <d v="2023-01-09T00:00:00"/>
        <d v="2022-06-24T00:00:00"/>
        <d v="2022-07-07T00:00:00"/>
        <d v="2021-02-19T00:00:00"/>
        <d v="2022-11-12T00:00:00"/>
        <d v="2021-04-13T00:00:00"/>
        <d v="2021-05-03T00:00:00"/>
        <d v="2022-04-24T00:00:00"/>
        <d v="2022-12-17T00:00:00"/>
        <d v="2022-11-19T00:00:00"/>
        <d v="2022-03-16T00:00:00"/>
        <d v="2022-01-01T00:00:00"/>
        <d v="2022-03-09T00:00:00"/>
        <d v="2021-11-14T00:00:00"/>
        <d v="2022-01-23T00:00:00"/>
        <d v="2022-04-02T00:00:00"/>
        <d v="2022-10-16T00:00:00"/>
        <d v="2023-01-18T00:00:00"/>
        <d v="2022-09-27T00:00:00"/>
        <d v="2022-01-31T00:00:00"/>
        <d v="2022-12-10T00:00:00"/>
        <d v="2022-04-08T00:00:00"/>
        <d v="2022-06-04T00:00:00"/>
        <d v="2021-07-25T00:00:00"/>
        <d v="2022-07-28T00:00:00"/>
        <d v="2022-09-20T00:00:00"/>
        <d v="2022-06-13T00:00:00"/>
        <d v="2022-02-02T00:00:00"/>
        <d v="2022-11-10T00:00:00"/>
        <d v="2023-01-01T00:00:00"/>
        <d v="2021-11-06T00:00:00"/>
        <d v="2021-04-09T00:00:00"/>
        <d v="2022-08-15T00:00:00"/>
        <d v="2022-01-24T00:00:00"/>
        <d v="2021-10-12T00:00:00"/>
        <d v="2023-03-05T00:00:00"/>
        <d v="2021-05-09T00:00:00"/>
        <d v="2021-09-11T00:00:00"/>
        <d v="2021-10-01T00:00:00"/>
        <d v="2021-08-01T00:00:00"/>
        <d v="2021-05-21T00:00:00"/>
        <d v="2022-07-11T00:00:00"/>
        <d v="2022-03-25T00:00:00"/>
        <d v="2021-10-19T00:00:00"/>
        <d v="2022-03-15T00:00:00"/>
        <d v="2022-11-24T00:00:00"/>
        <d v="2022-07-21T00:00:00"/>
        <d v="2022-12-26T00:00:00"/>
        <d v="2023-01-21T00:00:00"/>
        <d v="2022-11-11T00:00:00"/>
        <d v="2022-06-25T00:00:00"/>
        <d v="2022-06-22T00:00:00"/>
        <d v="2021-09-06T00:00:00"/>
        <d v="2022-03-12T00:00:00"/>
        <d v="2021-01-04T00:00:00"/>
        <d v="2023-03-02T00:00:00"/>
        <d v="2021-01-28T00:00:00"/>
        <d v="2021-07-16T00:00:00"/>
        <d v="2021-11-03T00:00:00"/>
        <d v="2021-11-16T00:00:00"/>
        <d v="2022-08-26T00:00:00"/>
        <d v="2021-08-28T00:00:00"/>
        <d v="2021-03-01T00:00:00"/>
        <d v="2021-05-22T00:00:00"/>
        <d v="2021-03-09T00:00:00"/>
        <d v="2022-01-13T00:00:00"/>
        <d v="2021-10-20T00:00:00"/>
        <d v="2021-01-31T00:00:00"/>
        <d v="2021-07-08T00:00:00"/>
        <d v="2021-10-07T00:00:00"/>
        <d v="2021-09-01T00:00:00"/>
        <d v="2022-10-25T00:00:00"/>
        <d v="2022-06-17T00:00:00"/>
        <d v="2022-04-29T00:00:00"/>
        <d v="2022-05-29T00:00:00"/>
        <d v="2022-11-16T00:00:00"/>
        <d v="2022-08-17T00:00:00"/>
        <d v="2023-02-10T00:00:00"/>
        <d v="2021-01-20T00:00:00"/>
        <d v="2023-01-30T00:00:00"/>
        <d v="2021-02-25T00:00:00"/>
        <d v="2022-07-16T00:00:00"/>
        <d v="2022-01-18T00:00:00"/>
        <d v="2022-08-07T00:00:00"/>
        <d v="2021-07-15T00:00:00"/>
        <d v="2021-09-22T00:00:00"/>
        <d v="2022-08-28T00:00:00"/>
        <d v="2021-08-11T00:00:00"/>
        <d v="2022-10-02T00:00:00"/>
        <d v="2022-12-30T00:00:00"/>
        <d v="2022-02-28T00:00:00"/>
        <d v="2022-11-29T00:00:00"/>
        <d v="2022-08-27T00:00:00"/>
        <d v="2021-12-27T00:00:00"/>
        <d v="2022-02-10T00:00:00"/>
        <d v="2021-11-25T00:00:00"/>
        <d v="2021-03-15T00:00:00"/>
        <d v="2022-12-03T00:00:00"/>
        <d v="2022-08-19T00:00:00"/>
        <d v="2021-06-14T00:00:00"/>
        <d v="2021-01-08T00:00:00"/>
        <d v="2021-05-12T00:00:00"/>
        <d v="2022-11-02T00:00:00"/>
        <d v="2022-07-14T00:00:00"/>
        <d v="2021-07-28T00:00:00"/>
        <d v="2021-02-03T00:00:00"/>
        <d v="2022-04-01T00:00:00"/>
        <d v="2023-02-11T00:00:00"/>
        <d v="2023-02-06T00:00:00"/>
        <d v="2021-10-11T00:00:00"/>
        <d v="2021-03-06T00:00:00"/>
        <d v="2021-02-09T00:00:00"/>
        <d v="2021-09-27T00:00:00"/>
        <d v="2021-07-30T00:00:00"/>
        <d v="2021-04-18T00:00:00"/>
        <d v="2021-02-08T00:00:00"/>
        <d v="2022-08-18T00:00:00"/>
        <d v="2021-07-27T00:00:00"/>
        <d v="2021-01-12T00:00:00"/>
        <d v="2021-01-07T00:00:00"/>
        <d v="2021-09-20T00:00:00"/>
        <d v="2023-01-23T00:00:00"/>
        <d v="2021-06-26T00:00:00"/>
        <d v="2022-12-04T00:00:00"/>
        <d v="2021-09-24T00:00:00"/>
        <d v="2022-09-13T00:00:00"/>
        <d v="2021-03-04T00:00:00"/>
        <d v="2021-12-02T00:00:00"/>
        <d v="2022-10-30T00:00:00"/>
        <d v="2023-01-29T00:00:00"/>
        <d v="2022-04-26T00:00:00"/>
        <d v="2022-12-20T00:00:00"/>
        <d v="2023-02-08T00:00:00"/>
        <d v="2022-09-15T00:00:00"/>
        <d v="2022-09-16T00:00:00"/>
        <d v="2021-04-28T00:00:00"/>
        <d v="2021-04-23T00:00:00"/>
        <d v="2022-04-10T00:00:00"/>
        <d v="2022-12-02T00:00:00"/>
        <d v="2022-06-11T00:00:00"/>
        <d v="2021-07-13T00:00:00"/>
        <d v="2022-07-05T00:00:00"/>
        <d v="2021-10-13T00:00:00"/>
        <d v="2021-12-03T00:00:00"/>
        <d v="2022-03-01T00:00:00"/>
        <d v="2023-02-28T00:00:00"/>
        <d v="2021-06-05T00:00:00"/>
        <d v="2021-12-13T00:00:00"/>
        <d v="2022-03-14T00:00:00"/>
        <d v="2022-09-05T00:00:00"/>
        <d v="2021-09-26T00:00:00"/>
        <d v="2021-12-04T00:00:00"/>
        <d v="2021-08-25T00:00:00"/>
        <d v="2021-06-12T00:00:00"/>
        <d v="2021-01-10T00:00:00"/>
        <d v="2022-03-22T00:00:00"/>
        <d v="2022-05-13T00:00:00"/>
        <d v="2021-10-29T00:00:00"/>
        <d v="2021-07-06T00:00:00"/>
        <d v="2021-10-27T00:00:00"/>
        <d v="2021-03-17T00:00:00"/>
        <d v="2021-03-31T00:00:00"/>
        <d v="2022-03-30T00:00:00"/>
        <d v="2022-08-10T00:00:00"/>
        <d v="2022-10-07T00:00:00"/>
        <d v="2021-09-28T00:00:00"/>
        <d v="2022-03-31T00:00:00"/>
        <d v="2021-01-24T00:00:00"/>
        <d v="2021-02-02T00:00:00"/>
        <d v="2022-05-16T00:00:00"/>
        <d v="2022-05-03T00:00:00"/>
        <d v="2021-08-27T00:00:00"/>
        <d v="2022-01-17T00:00:00"/>
        <d v="2021-05-05T00:00:00"/>
        <d v="2022-01-04T00:00:00"/>
        <d v="2021-04-20T00:00:00"/>
        <d v="2022-02-25T00:00:00"/>
        <d v="2021-05-06T00:00:00"/>
        <d v="2021-11-13T00:00:00"/>
        <d v="2023-02-04T00:00:00"/>
        <d v="2022-03-27T00:00:00"/>
        <d v="2022-05-30T00:00:00"/>
        <d v="2022-11-06T00:00:00"/>
        <d v="2022-10-21T00:00:00"/>
        <d v="2021-11-23T00:00:00"/>
        <d v="2022-01-15T00:00:00"/>
        <d v="2022-06-06T00:00:00"/>
        <d v="2021-09-02T00:00:00"/>
        <d v="2022-07-10T00:00:00"/>
        <d v="2022-04-14T00:00:00"/>
        <d v="2022-04-22T00:00:00"/>
        <d v="2022-10-11T00:00:00"/>
        <d v="2022-05-10T00:00:00"/>
        <d v="2021-08-04T00:00:00"/>
        <d v="2022-03-11T00:00:00"/>
        <d v="2022-03-03T00:00:00"/>
        <d v="2022-05-31T00:00:00"/>
        <d v="2021-01-23T00:00:00"/>
        <d v="2022-02-17T00:00:00"/>
        <d v="2021-11-29T00:00:00"/>
        <d v="2022-10-03T00:00:00"/>
        <d v="2023-02-25T00:00:00"/>
        <d v="2021-11-01T00:00:00"/>
        <d v="2023-01-16T00:00:00"/>
        <d v="2022-11-26T00:00:00"/>
        <d v="2021-05-26T00:00:00"/>
        <d v="2021-03-16T00:00:00"/>
        <d v="2021-04-12T00:00:00"/>
        <d v="2022-05-04T00:00:00"/>
        <d v="2022-04-25T00:00:00"/>
        <d v="2022-10-08T00:00:00"/>
        <d v="2022-10-13T00:00:00"/>
        <d v="2022-12-14T00:00:00"/>
        <d v="2021-02-17T00:00:00"/>
        <d v="2021-06-15T00:00:00"/>
        <d v="2023-02-21T00:00:00"/>
        <d v="2022-09-03T00:00:00"/>
        <d v="2022-02-12T00:00:00"/>
        <d v="2022-03-07T00:00:00"/>
        <d v="2021-10-04T00:00:00"/>
        <d v="2022-10-22T00:00:00"/>
        <d v="2021-02-27T00:00:00"/>
        <d v="2021-02-28T00:00:00"/>
        <d v="2023-01-27T00:00:00"/>
        <d v="2021-01-21T00:00:00"/>
        <d v="2022-05-22T00:00:00"/>
        <d v="2022-07-30T00:00:00"/>
        <d v="2021-04-10T00:00:00"/>
        <d v="2021-05-19T00:00:00"/>
        <d v="2021-06-17T00:00:00"/>
        <d v="2021-03-19T00:00:00"/>
        <d v="2022-12-12T00:00:00"/>
        <d v="2022-05-14T00:00:00"/>
        <d v="2021-08-17T00:00:00"/>
        <d v="2021-08-20T00:00:00"/>
        <d v="2022-01-09T00:00:00"/>
        <d v="2022-05-18T00:00:00"/>
        <d v="2023-03-04T00:00:00"/>
        <d v="2022-01-27T00:00:00"/>
        <d v="2021-08-06T00:00:00"/>
        <d v="2021-11-24T00:00:00"/>
        <d v="2021-07-20T00:00:00"/>
        <d v="2021-03-18T00:00:00"/>
        <d v="2021-04-26T00:00:00"/>
        <d v="2021-10-14T00:00:00"/>
        <d v="2022-04-19T00:00:00"/>
        <d v="2022-01-19T00:00:00"/>
        <d v="2022-03-02T00:00:00"/>
        <d v="2021-04-25T00:00:00"/>
        <d v="2022-02-24T00:00:00"/>
        <d v="2021-12-25T00:00:00"/>
        <d v="2021-01-19T00:00:00"/>
        <d v="2021-11-12T00:00:00"/>
        <d v="2021-04-24T00:00:00"/>
        <d v="2022-11-03T00:00:00"/>
        <d v="2022-07-18T00:00:00"/>
        <d v="2021-12-01T00:00:00"/>
        <d v="2023-01-19T00:00:00"/>
        <d v="2021-12-19T00:00:00"/>
        <d v="2022-11-20T00:00:00"/>
        <d v="2021-11-17T00:00:00"/>
        <d v="2022-12-11T00:00:00"/>
        <d v="2021-04-15T00:00:00"/>
        <d v="2021-01-17T00:00:00"/>
        <d v="2022-03-20T00:00:00"/>
        <d v="2021-02-26T00:00:00"/>
        <d v="2022-09-12T00:00:00"/>
        <d v="2021-05-15T00:00:00"/>
        <d v="2021-12-30T00:00:00"/>
        <d v="2022-09-01T00:00:00"/>
        <d v="2021-04-06T00:00:00"/>
        <d v="2023-02-12T00:00:00"/>
        <d v="2022-12-28T00:00:00"/>
        <d v="2021-06-09T00:00:00"/>
        <d v="2022-02-06T00:00:00"/>
        <d v="2021-04-30T00:00:00"/>
        <d v="2021-11-15T00:00:00"/>
        <d v="2021-02-15T00:00:00"/>
        <d v="2022-04-03T00:00:00"/>
        <d v="2022-12-24T00:00:00"/>
        <d v="2021-05-13T00:00:00"/>
        <d v="2021-12-09T00:00:00"/>
        <d v="2022-02-26T00:00:00"/>
        <d v="2021-06-06T00:00:00"/>
        <d v="2021-05-08T00:00:00"/>
        <d v="2022-06-28T00:00:00"/>
        <d v="2022-07-24T00:00:00"/>
        <d v="2023-01-20T00:00:00"/>
        <d v="2021-04-27T00:00:00"/>
        <d v="2022-10-01T00:00:00"/>
        <d v="2022-03-10T00:00:00"/>
        <d v="2021-11-27T00:00:00"/>
        <d v="2021-07-21T00:00:00"/>
        <d v="2021-05-28T00:00:00"/>
        <d v="2022-08-20T00:00:00"/>
        <d v="2021-04-04T00:00:00"/>
        <d v="2021-08-05T00:00:00"/>
        <d v="2021-08-19T00:00:00"/>
        <d v="2021-05-29T00:00:00"/>
        <d v="2021-12-31T00:00:00"/>
        <d v="2021-02-11T00:00:00"/>
        <d v="2021-01-02T00:00:00"/>
        <d v="2021-05-02T00:00:00"/>
        <d v="2023-01-08T00:00:00"/>
        <d v="2021-01-27T00:00:00"/>
        <d v="2021-09-23T00:00:00"/>
        <d v="2022-08-16T00:00:00"/>
        <d v="2023-01-28T00:00:00"/>
        <d v="2021-06-02T00:00:00"/>
        <d v="2022-03-04T00:00:00"/>
        <d v="2023-01-14T00:00:00"/>
        <d v="2023-02-22T00:00:00"/>
        <d v="2021-02-13T00:00:00"/>
        <d v="2022-10-29T00:00:00"/>
        <d v="2021-07-19T00:00:00"/>
        <d v="2021-10-23T00:00:00"/>
        <d v="2023-02-18T00:00:00"/>
        <d v="2021-12-06T00:00:00"/>
        <d v="2021-12-10T00:00:00"/>
        <d v="2021-10-06T00:00:00"/>
        <d v="2022-08-13T00:00:00"/>
        <d v="2023-02-20T00:00:00"/>
        <d v="2022-02-11T00:00:00"/>
        <d v="2022-11-22T00:00:00"/>
        <d v="2021-02-22T00:00:00"/>
        <d v="2022-02-15T00:00:00"/>
        <d v="2022-11-18T00:00:00"/>
        <d v="2022-10-14T00:00:00"/>
        <d v="2022-05-07T00:00:00"/>
        <d v="2021-07-10T00:00:00"/>
        <d v="2023-03-03T00:00:00"/>
        <d v="2022-01-21T00:00:00"/>
        <d v="2022-01-14T00:00:00"/>
        <d v="2023-01-13T00:00:00"/>
        <d v="2023-01-05T00:00:00"/>
        <d v="2022-06-01T00:00:00"/>
        <d v="2022-07-29T00:00:00"/>
        <d v="2022-04-18T00:00:00"/>
        <d v="2022-09-26T00:00:00"/>
        <d v="2021-10-30T00:00:00"/>
        <d v="2023-02-16T00:00:00"/>
        <d v="2021-09-03T00:00:00"/>
        <d v="2021-08-29T00:00:00"/>
        <d v="2022-09-06T00:00:00"/>
        <d v="2021-06-04T00:00:00"/>
        <d v="2022-02-08T00:00:00"/>
        <d v="2021-06-10T00:00:00"/>
        <d v="2022-01-29T00:00:00"/>
        <d v="2021-06-18T00:00:00"/>
        <d v="2022-06-02T00:00:00"/>
        <d v="2022-05-02T00:00:00"/>
        <d v="2022-07-06T00:00:00"/>
        <d v="2021-01-06T00:00:00"/>
        <d v="2021-12-28T00:00:00"/>
        <d v="2022-06-27T00:00:00"/>
        <d v="2022-04-23T00:00:00"/>
        <d v="2022-07-09T00:00:00"/>
        <d v="2021-05-20T00:00:00"/>
        <d v="2021-05-27T00:00:00"/>
        <d v="2021-10-09T00:00:00"/>
        <d v="2021-12-21T00:00:00"/>
        <d v="2021-05-07T00:00:00"/>
        <d v="2021-01-15T00:00:00"/>
        <d v="2021-12-18T00:00:00"/>
        <d v="2023-03-06T00:00:00"/>
        <d v="2023-02-05T00:00:00"/>
        <d v="2021-09-07T00:00:00"/>
        <d v="2021-09-15T00:00:00"/>
        <d v="2021-07-18T00:00:00"/>
        <d v="2021-01-05T00:00:00"/>
        <d v="2021-05-14T00:00:00"/>
        <d v="2021-11-05T00:00:00"/>
        <d v="2022-09-30T00:00:00"/>
        <d v="2021-11-18T00:00:00"/>
        <d v="2022-10-24T00:00:00"/>
        <d v="2022-08-02T00:00:00"/>
        <d v="2021-03-10T00:00:00"/>
        <d v="2021-03-30T00:00:00"/>
        <d v="2022-10-20T00:00:00"/>
        <d v="2023-02-07T00:00:00"/>
        <d v="2021-04-02T00:00:00"/>
        <d v="2021-01-11T00:00:00"/>
        <d v="2021-10-17T00:00:00"/>
        <d v="2022-05-23T00:00:00"/>
        <d v="2021-11-30T00:00:00"/>
        <d v="2022-11-04T00:00:00"/>
        <d v="2022-07-13T00:00:00"/>
        <d v="2021-08-10T00:00:00"/>
        <d v="2022-01-28T00:00:00"/>
        <d v="2021-09-21T00:00:00"/>
        <d v="2021-04-11T00:00:00"/>
        <d v="2021-12-07T00:00:00"/>
        <d v="2022-08-31T00:00:00"/>
        <d v="2022-02-09T00:00:00"/>
        <d v="2021-06-22T00:00:00"/>
        <d v="2021-12-24T00:00:00"/>
        <d v="2022-03-21T00:00:00"/>
      </sharedItems>
      <fieldGroup par="11"/>
    </cacheField>
    <cacheField name="shopping_mall" numFmtId="0">
      <sharedItems count="10">
        <s v="Kanyon"/>
        <s v="Forum Istanbul"/>
        <s v="Metrocity"/>
        <s v="Metropol AVM"/>
        <s v="Istinye Park"/>
        <s v="Mall of Istanbul"/>
        <s v="Emaar Square Mall"/>
        <s v="Cevahir AVM"/>
        <s v="Viaport Outlet"/>
        <s v="Zorlu Center"/>
      </sharedItems>
    </cacheField>
    <cacheField name="Age Group" numFmtId="0">
      <sharedItems count="4">
        <s v="26-35"/>
        <s v="18-25"/>
        <s v="46+"/>
        <s v="36-45"/>
      </sharedItems>
    </cacheField>
    <cacheField name="Months (invoice_date)" numFmtId="0" databaseField="0">
      <fieldGroup base="8">
        <rangePr groupBy="months" startDate="2021-01-02T00:00:00" endDate="2023-03-09T00:00:00"/>
        <groupItems count="14">
          <s v="&lt;02-01-2021"/>
          <s v="Jan"/>
          <s v="Feb"/>
          <s v="Mar"/>
          <s v="Apr"/>
          <s v="May"/>
          <s v="Jun"/>
          <s v="Jul"/>
          <s v="Aug"/>
          <s v="Sep"/>
          <s v="Oct"/>
          <s v="Nov"/>
          <s v="Dec"/>
          <s v="&gt;09-03-2023"/>
        </groupItems>
      </fieldGroup>
    </cacheField>
  </cacheFields>
  <extLst>
    <ext xmlns:x14="http://schemas.microsoft.com/office/spreadsheetml/2009/9/main" uri="{725AE2AE-9491-48be-B2B4-4EB974FC3084}">
      <x14:pivotCacheDefinition pivotCacheId="1752499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8">
  <r>
    <s v="I138884"/>
    <x v="0"/>
    <x v="0"/>
    <x v="0"/>
    <x v="0"/>
    <n v="5"/>
    <x v="0"/>
    <s v="Credit Card"/>
    <x v="0"/>
    <x v="0"/>
    <x v="0"/>
  </r>
  <r>
    <s v="I317333"/>
    <x v="1"/>
    <x v="1"/>
    <x v="1"/>
    <x v="1"/>
    <n v="3"/>
    <x v="1"/>
    <s v="Debit Card"/>
    <x v="1"/>
    <x v="1"/>
    <x v="1"/>
  </r>
  <r>
    <s v="I127801"/>
    <x v="2"/>
    <x v="1"/>
    <x v="2"/>
    <x v="0"/>
    <n v="1"/>
    <x v="2"/>
    <s v="Cash"/>
    <x v="2"/>
    <x v="2"/>
    <x v="1"/>
  </r>
  <r>
    <s v="I173702"/>
    <x v="3"/>
    <x v="0"/>
    <x v="3"/>
    <x v="1"/>
    <n v="5"/>
    <x v="3"/>
    <s v="Credit Card"/>
    <x v="3"/>
    <x v="3"/>
    <x v="2"/>
  </r>
  <r>
    <s v="I337046"/>
    <x v="4"/>
    <x v="0"/>
    <x v="4"/>
    <x v="2"/>
    <n v="4"/>
    <x v="4"/>
    <s v="Cash"/>
    <x v="4"/>
    <x v="0"/>
    <x v="2"/>
  </r>
  <r>
    <s v="I227836"/>
    <x v="5"/>
    <x v="0"/>
    <x v="0"/>
    <x v="0"/>
    <n v="5"/>
    <x v="0"/>
    <s v="Credit Card"/>
    <x v="5"/>
    <x v="1"/>
    <x v="0"/>
  </r>
  <r>
    <s v="I121056"/>
    <x v="6"/>
    <x v="0"/>
    <x v="5"/>
    <x v="3"/>
    <n v="1"/>
    <x v="5"/>
    <s v="Cash"/>
    <x v="6"/>
    <x v="4"/>
    <x v="2"/>
  </r>
  <r>
    <s v="I293112"/>
    <x v="7"/>
    <x v="0"/>
    <x v="6"/>
    <x v="0"/>
    <n v="2"/>
    <x v="6"/>
    <s v="Credit Card"/>
    <x v="7"/>
    <x v="5"/>
    <x v="0"/>
  </r>
  <r>
    <s v="I293455"/>
    <x v="8"/>
    <x v="1"/>
    <x v="7"/>
    <x v="0"/>
    <n v="3"/>
    <x v="7"/>
    <s v="Credit Card"/>
    <x v="8"/>
    <x v="2"/>
    <x v="2"/>
  </r>
  <r>
    <s v="I326945"/>
    <x v="9"/>
    <x v="0"/>
    <x v="8"/>
    <x v="0"/>
    <n v="2"/>
    <x v="6"/>
    <s v="Credit Card"/>
    <x v="9"/>
    <x v="0"/>
    <x v="2"/>
  </r>
  <r>
    <s v="I306368"/>
    <x v="10"/>
    <x v="0"/>
    <x v="9"/>
    <x v="4"/>
    <n v="2"/>
    <x v="8"/>
    <s v="Cash"/>
    <x v="10"/>
    <x v="2"/>
    <x v="3"/>
  </r>
  <r>
    <s v="I139207"/>
    <x v="11"/>
    <x v="0"/>
    <x v="10"/>
    <x v="2"/>
    <n v="1"/>
    <x v="9"/>
    <s v="Credit Card"/>
    <x v="11"/>
    <x v="6"/>
    <x v="0"/>
  </r>
  <r>
    <s v="I640508"/>
    <x v="12"/>
    <x v="0"/>
    <x v="11"/>
    <x v="5"/>
    <n v="4"/>
    <x v="10"/>
    <s v="Debit Card"/>
    <x v="12"/>
    <x v="2"/>
    <x v="2"/>
  </r>
  <r>
    <s v="I179802"/>
    <x v="13"/>
    <x v="1"/>
    <x v="12"/>
    <x v="0"/>
    <n v="2"/>
    <x v="6"/>
    <s v="Cash"/>
    <x v="13"/>
    <x v="7"/>
    <x v="1"/>
  </r>
  <r>
    <s v="I336189"/>
    <x v="14"/>
    <x v="0"/>
    <x v="11"/>
    <x v="0"/>
    <n v="2"/>
    <x v="6"/>
    <s v="Credit Card"/>
    <x v="14"/>
    <x v="0"/>
    <x v="2"/>
  </r>
  <r>
    <s v="I688768"/>
    <x v="15"/>
    <x v="1"/>
    <x v="13"/>
    <x v="1"/>
    <n v="5"/>
    <x v="3"/>
    <s v="Credit Card"/>
    <x v="15"/>
    <x v="8"/>
    <x v="1"/>
  </r>
  <r>
    <s v="I294687"/>
    <x v="16"/>
    <x v="1"/>
    <x v="14"/>
    <x v="2"/>
    <n v="2"/>
    <x v="11"/>
    <s v="Debit Card"/>
    <x v="16"/>
    <x v="2"/>
    <x v="2"/>
  </r>
  <r>
    <s v="I195744"/>
    <x v="17"/>
    <x v="0"/>
    <x v="15"/>
    <x v="4"/>
    <n v="3"/>
    <x v="12"/>
    <s v="Credit Card"/>
    <x v="17"/>
    <x v="9"/>
    <x v="3"/>
  </r>
  <r>
    <s v="I993048"/>
    <x v="18"/>
    <x v="0"/>
    <x v="16"/>
    <x v="0"/>
    <n v="2"/>
    <x v="6"/>
    <s v="Cash"/>
    <x v="18"/>
    <x v="3"/>
    <x v="2"/>
  </r>
  <r>
    <s v="I992454"/>
    <x v="19"/>
    <x v="1"/>
    <x v="13"/>
    <x v="5"/>
    <n v="4"/>
    <x v="10"/>
    <s v="Cash"/>
    <x v="19"/>
    <x v="7"/>
    <x v="1"/>
  </r>
  <r>
    <s v="I183746"/>
    <x v="20"/>
    <x v="1"/>
    <x v="17"/>
    <x v="0"/>
    <n v="1"/>
    <x v="2"/>
    <s v="Credit Card"/>
    <x v="20"/>
    <x v="6"/>
    <x v="1"/>
  </r>
  <r>
    <s v="I412481"/>
    <x v="21"/>
    <x v="0"/>
    <x v="18"/>
    <x v="4"/>
    <n v="1"/>
    <x v="13"/>
    <s v="Cash"/>
    <x v="21"/>
    <x v="7"/>
    <x v="0"/>
  </r>
  <r>
    <s v="I823067"/>
    <x v="22"/>
    <x v="1"/>
    <x v="19"/>
    <x v="0"/>
    <n v="2"/>
    <x v="6"/>
    <s v="Credit Card"/>
    <x v="22"/>
    <x v="7"/>
    <x v="2"/>
  </r>
  <r>
    <s v="I252275"/>
    <x v="23"/>
    <x v="1"/>
    <x v="20"/>
    <x v="6"/>
    <n v="5"/>
    <x v="14"/>
    <s v="Cash"/>
    <x v="23"/>
    <x v="0"/>
    <x v="3"/>
  </r>
  <r>
    <s v="I174250"/>
    <x v="24"/>
    <x v="0"/>
    <x v="15"/>
    <x v="2"/>
    <n v="5"/>
    <x v="15"/>
    <s v="Cash"/>
    <x v="24"/>
    <x v="2"/>
    <x v="3"/>
  </r>
  <r>
    <s v="I195396"/>
    <x v="25"/>
    <x v="1"/>
    <x v="21"/>
    <x v="5"/>
    <n v="2"/>
    <x v="16"/>
    <s v="Debit Card"/>
    <x v="3"/>
    <x v="4"/>
    <x v="2"/>
  </r>
  <r>
    <s v="I196704"/>
    <x v="26"/>
    <x v="0"/>
    <x v="12"/>
    <x v="3"/>
    <n v="5"/>
    <x v="17"/>
    <s v="Credit Card"/>
    <x v="25"/>
    <x v="5"/>
    <x v="1"/>
  </r>
  <r>
    <s v="I217053"/>
    <x v="27"/>
    <x v="1"/>
    <x v="22"/>
    <x v="1"/>
    <n v="4"/>
    <x v="18"/>
    <s v="Cash"/>
    <x v="26"/>
    <x v="6"/>
    <x v="2"/>
  </r>
  <r>
    <s v="I655874"/>
    <x v="28"/>
    <x v="0"/>
    <x v="14"/>
    <x v="1"/>
    <n v="3"/>
    <x v="1"/>
    <s v="Cash"/>
    <x v="27"/>
    <x v="7"/>
    <x v="2"/>
  </r>
  <r>
    <s v="I209744"/>
    <x v="29"/>
    <x v="1"/>
    <x v="10"/>
    <x v="3"/>
    <n v="3"/>
    <x v="19"/>
    <s v="Credit Card"/>
    <x v="28"/>
    <x v="4"/>
    <x v="0"/>
  </r>
  <r>
    <s v="I161949"/>
    <x v="30"/>
    <x v="0"/>
    <x v="3"/>
    <x v="5"/>
    <n v="3"/>
    <x v="20"/>
    <s v="Debit Card"/>
    <x v="29"/>
    <x v="5"/>
    <x v="2"/>
  </r>
  <r>
    <s v="I331891"/>
    <x v="31"/>
    <x v="1"/>
    <x v="17"/>
    <x v="0"/>
    <n v="1"/>
    <x v="2"/>
    <s v="Credit Card"/>
    <x v="30"/>
    <x v="6"/>
    <x v="1"/>
  </r>
  <r>
    <s v="I768348"/>
    <x v="32"/>
    <x v="0"/>
    <x v="6"/>
    <x v="1"/>
    <n v="3"/>
    <x v="1"/>
    <s v="Credit Card"/>
    <x v="31"/>
    <x v="0"/>
    <x v="0"/>
  </r>
  <r>
    <s v="I109053"/>
    <x v="33"/>
    <x v="1"/>
    <x v="21"/>
    <x v="0"/>
    <n v="4"/>
    <x v="21"/>
    <s v="Debit Card"/>
    <x v="32"/>
    <x v="2"/>
    <x v="2"/>
  </r>
  <r>
    <s v="I167211"/>
    <x v="34"/>
    <x v="0"/>
    <x v="3"/>
    <x v="1"/>
    <n v="4"/>
    <x v="18"/>
    <s v="Credit Card"/>
    <x v="33"/>
    <x v="9"/>
    <x v="2"/>
  </r>
  <r>
    <s v="I339732"/>
    <x v="35"/>
    <x v="1"/>
    <x v="23"/>
    <x v="4"/>
    <n v="1"/>
    <x v="13"/>
    <s v="Credit Card"/>
    <x v="34"/>
    <x v="6"/>
    <x v="2"/>
  </r>
  <r>
    <s v="I147062"/>
    <x v="36"/>
    <x v="1"/>
    <x v="24"/>
    <x v="0"/>
    <n v="5"/>
    <x v="0"/>
    <s v="Credit Card"/>
    <x v="35"/>
    <x v="0"/>
    <x v="3"/>
  </r>
  <r>
    <s v="I187519"/>
    <x v="37"/>
    <x v="0"/>
    <x v="25"/>
    <x v="0"/>
    <n v="2"/>
    <x v="6"/>
    <s v="Credit Card"/>
    <x v="36"/>
    <x v="2"/>
    <x v="2"/>
  </r>
  <r>
    <s v="I106674"/>
    <x v="38"/>
    <x v="1"/>
    <x v="26"/>
    <x v="0"/>
    <n v="2"/>
    <x v="6"/>
    <s v="Cash"/>
    <x v="37"/>
    <x v="0"/>
    <x v="2"/>
  </r>
  <r>
    <s v="I473411"/>
    <x v="39"/>
    <x v="1"/>
    <x v="13"/>
    <x v="0"/>
    <n v="1"/>
    <x v="2"/>
    <s v="Cash"/>
    <x v="38"/>
    <x v="3"/>
    <x v="1"/>
  </r>
  <r>
    <s v="I246550"/>
    <x v="40"/>
    <x v="0"/>
    <x v="5"/>
    <x v="4"/>
    <n v="3"/>
    <x v="12"/>
    <s v="Cash"/>
    <x v="39"/>
    <x v="9"/>
    <x v="2"/>
  </r>
  <r>
    <s v="I138674"/>
    <x v="41"/>
    <x v="1"/>
    <x v="11"/>
    <x v="3"/>
    <n v="2"/>
    <x v="22"/>
    <s v="Credit Card"/>
    <x v="40"/>
    <x v="3"/>
    <x v="2"/>
  </r>
  <r>
    <s v="I752693"/>
    <x v="42"/>
    <x v="0"/>
    <x v="27"/>
    <x v="3"/>
    <n v="3"/>
    <x v="19"/>
    <s v="Cash"/>
    <x v="41"/>
    <x v="2"/>
    <x v="2"/>
  </r>
  <r>
    <s v="I826174"/>
    <x v="43"/>
    <x v="0"/>
    <x v="28"/>
    <x v="1"/>
    <n v="4"/>
    <x v="18"/>
    <s v="Cash"/>
    <x v="42"/>
    <x v="2"/>
    <x v="3"/>
  </r>
  <r>
    <s v="I296025"/>
    <x v="44"/>
    <x v="0"/>
    <x v="29"/>
    <x v="1"/>
    <n v="3"/>
    <x v="1"/>
    <s v="Credit Card"/>
    <x v="43"/>
    <x v="0"/>
    <x v="3"/>
  </r>
  <r>
    <s v="I117291"/>
    <x v="45"/>
    <x v="1"/>
    <x v="16"/>
    <x v="2"/>
    <n v="5"/>
    <x v="15"/>
    <s v="Credit Card"/>
    <x v="44"/>
    <x v="9"/>
    <x v="2"/>
  </r>
  <r>
    <s v="I267193"/>
    <x v="46"/>
    <x v="0"/>
    <x v="30"/>
    <x v="3"/>
    <n v="3"/>
    <x v="19"/>
    <s v="Credit Card"/>
    <x v="45"/>
    <x v="5"/>
    <x v="1"/>
  </r>
  <r>
    <s v="I205366"/>
    <x v="47"/>
    <x v="0"/>
    <x v="24"/>
    <x v="0"/>
    <n v="4"/>
    <x v="21"/>
    <s v="Debit Card"/>
    <x v="46"/>
    <x v="9"/>
    <x v="3"/>
  </r>
  <r>
    <s v="I269690"/>
    <x v="48"/>
    <x v="1"/>
    <x v="31"/>
    <x v="3"/>
    <n v="3"/>
    <x v="19"/>
    <s v="Debit Card"/>
    <x v="47"/>
    <x v="9"/>
    <x v="1"/>
  </r>
  <r>
    <s v="I304265"/>
    <x v="49"/>
    <x v="0"/>
    <x v="32"/>
    <x v="2"/>
    <n v="5"/>
    <x v="15"/>
    <s v="Debit Card"/>
    <x v="48"/>
    <x v="1"/>
    <x v="1"/>
  </r>
  <r>
    <s v="I246562"/>
    <x v="50"/>
    <x v="0"/>
    <x v="33"/>
    <x v="3"/>
    <n v="5"/>
    <x v="17"/>
    <s v="Cash"/>
    <x v="49"/>
    <x v="6"/>
    <x v="2"/>
  </r>
  <r>
    <s v="I202367"/>
    <x v="51"/>
    <x v="0"/>
    <x v="29"/>
    <x v="2"/>
    <n v="3"/>
    <x v="23"/>
    <s v="Cash"/>
    <x v="50"/>
    <x v="4"/>
    <x v="3"/>
  </r>
  <r>
    <s v="I664787"/>
    <x v="52"/>
    <x v="0"/>
    <x v="4"/>
    <x v="3"/>
    <n v="2"/>
    <x v="22"/>
    <s v="Credit Card"/>
    <x v="45"/>
    <x v="4"/>
    <x v="2"/>
  </r>
  <r>
    <s v="I160777"/>
    <x v="53"/>
    <x v="0"/>
    <x v="24"/>
    <x v="6"/>
    <n v="4"/>
    <x v="24"/>
    <s v="Cash"/>
    <x v="51"/>
    <x v="2"/>
    <x v="3"/>
  </r>
  <r>
    <s v="I137794"/>
    <x v="54"/>
    <x v="0"/>
    <x v="34"/>
    <x v="4"/>
    <n v="3"/>
    <x v="12"/>
    <s v="Debit Card"/>
    <x v="52"/>
    <x v="8"/>
    <x v="3"/>
  </r>
  <r>
    <s v="I148377"/>
    <x v="55"/>
    <x v="0"/>
    <x v="10"/>
    <x v="0"/>
    <n v="1"/>
    <x v="2"/>
    <s v="Cash"/>
    <x v="53"/>
    <x v="4"/>
    <x v="0"/>
  </r>
  <r>
    <s v="I258195"/>
    <x v="56"/>
    <x v="1"/>
    <x v="24"/>
    <x v="5"/>
    <n v="2"/>
    <x v="16"/>
    <s v="Cash"/>
    <x v="54"/>
    <x v="0"/>
    <x v="3"/>
  </r>
  <r>
    <s v="I300213"/>
    <x v="57"/>
    <x v="0"/>
    <x v="30"/>
    <x v="0"/>
    <n v="4"/>
    <x v="21"/>
    <s v="Credit Card"/>
    <x v="55"/>
    <x v="0"/>
    <x v="1"/>
  </r>
  <r>
    <s v="I263803"/>
    <x v="58"/>
    <x v="0"/>
    <x v="11"/>
    <x v="4"/>
    <n v="3"/>
    <x v="12"/>
    <s v="Cash"/>
    <x v="56"/>
    <x v="0"/>
    <x v="2"/>
  </r>
  <r>
    <s v="I335713"/>
    <x v="59"/>
    <x v="0"/>
    <x v="9"/>
    <x v="2"/>
    <n v="4"/>
    <x v="4"/>
    <s v="Cash"/>
    <x v="57"/>
    <x v="0"/>
    <x v="3"/>
  </r>
  <r>
    <s v="I133061"/>
    <x v="60"/>
    <x v="1"/>
    <x v="35"/>
    <x v="0"/>
    <n v="5"/>
    <x v="0"/>
    <s v="Credit Card"/>
    <x v="58"/>
    <x v="5"/>
    <x v="2"/>
  </r>
  <r>
    <s v="I207205"/>
    <x v="61"/>
    <x v="0"/>
    <x v="36"/>
    <x v="0"/>
    <n v="1"/>
    <x v="2"/>
    <s v="Debit Card"/>
    <x v="54"/>
    <x v="0"/>
    <x v="0"/>
  </r>
  <r>
    <s v="I209289"/>
    <x v="62"/>
    <x v="0"/>
    <x v="36"/>
    <x v="0"/>
    <n v="4"/>
    <x v="21"/>
    <s v="Credit Card"/>
    <x v="59"/>
    <x v="0"/>
    <x v="0"/>
  </r>
  <r>
    <s v="I157285"/>
    <x v="63"/>
    <x v="1"/>
    <x v="3"/>
    <x v="0"/>
    <n v="4"/>
    <x v="21"/>
    <s v="Cash"/>
    <x v="60"/>
    <x v="5"/>
    <x v="2"/>
  </r>
  <r>
    <s v="I218590"/>
    <x v="64"/>
    <x v="0"/>
    <x v="10"/>
    <x v="3"/>
    <n v="4"/>
    <x v="25"/>
    <s v="Debit Card"/>
    <x v="61"/>
    <x v="3"/>
    <x v="0"/>
  </r>
  <r>
    <s v="I181109"/>
    <x v="65"/>
    <x v="1"/>
    <x v="32"/>
    <x v="5"/>
    <n v="3"/>
    <x v="20"/>
    <s v="Cash"/>
    <x v="62"/>
    <x v="5"/>
    <x v="1"/>
  </r>
  <r>
    <s v="I221715"/>
    <x v="66"/>
    <x v="0"/>
    <x v="37"/>
    <x v="4"/>
    <n v="3"/>
    <x v="12"/>
    <s v="Cash"/>
    <x v="63"/>
    <x v="7"/>
    <x v="2"/>
  </r>
  <r>
    <s v="I204979"/>
    <x v="67"/>
    <x v="0"/>
    <x v="13"/>
    <x v="7"/>
    <n v="5"/>
    <x v="26"/>
    <s v="Debit Card"/>
    <x v="64"/>
    <x v="4"/>
    <x v="1"/>
  </r>
  <r>
    <s v="I115146"/>
    <x v="68"/>
    <x v="0"/>
    <x v="13"/>
    <x v="3"/>
    <n v="5"/>
    <x v="17"/>
    <s v="Cash"/>
    <x v="65"/>
    <x v="2"/>
    <x v="1"/>
  </r>
  <r>
    <s v="I883721"/>
    <x v="69"/>
    <x v="0"/>
    <x v="20"/>
    <x v="6"/>
    <n v="5"/>
    <x v="14"/>
    <s v="Credit Card"/>
    <x v="66"/>
    <x v="5"/>
    <x v="3"/>
  </r>
  <r>
    <s v="I402376"/>
    <x v="70"/>
    <x v="1"/>
    <x v="38"/>
    <x v="1"/>
    <n v="5"/>
    <x v="3"/>
    <s v="Cash"/>
    <x v="67"/>
    <x v="1"/>
    <x v="0"/>
  </r>
  <r>
    <s v="I251356"/>
    <x v="71"/>
    <x v="0"/>
    <x v="39"/>
    <x v="3"/>
    <n v="4"/>
    <x v="25"/>
    <s v="Cash"/>
    <x v="68"/>
    <x v="0"/>
    <x v="2"/>
  </r>
  <r>
    <s v="I292239"/>
    <x v="72"/>
    <x v="1"/>
    <x v="40"/>
    <x v="4"/>
    <n v="5"/>
    <x v="27"/>
    <s v="Cash"/>
    <x v="69"/>
    <x v="5"/>
    <x v="3"/>
  </r>
  <r>
    <s v="I276526"/>
    <x v="73"/>
    <x v="0"/>
    <x v="41"/>
    <x v="1"/>
    <n v="5"/>
    <x v="3"/>
    <s v="Debit Card"/>
    <x v="70"/>
    <x v="6"/>
    <x v="2"/>
  </r>
  <r>
    <s v="I260525"/>
    <x v="74"/>
    <x v="1"/>
    <x v="11"/>
    <x v="5"/>
    <n v="3"/>
    <x v="20"/>
    <s v="Cash"/>
    <x v="71"/>
    <x v="6"/>
    <x v="2"/>
  </r>
  <r>
    <s v="I870944"/>
    <x v="75"/>
    <x v="1"/>
    <x v="29"/>
    <x v="7"/>
    <n v="3"/>
    <x v="28"/>
    <s v="Credit Card"/>
    <x v="72"/>
    <x v="7"/>
    <x v="3"/>
  </r>
  <r>
    <s v="I739573"/>
    <x v="76"/>
    <x v="0"/>
    <x v="28"/>
    <x v="0"/>
    <n v="5"/>
    <x v="0"/>
    <s v="Debit Card"/>
    <x v="73"/>
    <x v="0"/>
    <x v="3"/>
  </r>
  <r>
    <s v="I115870"/>
    <x v="77"/>
    <x v="0"/>
    <x v="7"/>
    <x v="1"/>
    <n v="4"/>
    <x v="18"/>
    <s v="Cash"/>
    <x v="68"/>
    <x v="2"/>
    <x v="2"/>
  </r>
  <r>
    <s v="I190444"/>
    <x v="78"/>
    <x v="0"/>
    <x v="39"/>
    <x v="4"/>
    <n v="5"/>
    <x v="27"/>
    <s v="Cash"/>
    <x v="74"/>
    <x v="5"/>
    <x v="2"/>
  </r>
  <r>
    <s v="I309552"/>
    <x v="79"/>
    <x v="0"/>
    <x v="4"/>
    <x v="4"/>
    <n v="4"/>
    <x v="29"/>
    <s v="Credit Card"/>
    <x v="75"/>
    <x v="4"/>
    <x v="2"/>
  </r>
  <r>
    <s v="I306076"/>
    <x v="80"/>
    <x v="1"/>
    <x v="28"/>
    <x v="5"/>
    <n v="2"/>
    <x v="16"/>
    <s v="Cash"/>
    <x v="76"/>
    <x v="6"/>
    <x v="3"/>
  </r>
  <r>
    <s v="I321683"/>
    <x v="81"/>
    <x v="1"/>
    <x v="8"/>
    <x v="3"/>
    <n v="4"/>
    <x v="25"/>
    <s v="Credit Card"/>
    <x v="77"/>
    <x v="2"/>
    <x v="2"/>
  </r>
  <r>
    <s v="I151332"/>
    <x v="82"/>
    <x v="1"/>
    <x v="42"/>
    <x v="7"/>
    <n v="2"/>
    <x v="30"/>
    <s v="Cash"/>
    <x v="78"/>
    <x v="0"/>
    <x v="0"/>
  </r>
  <r>
    <s v="I340014"/>
    <x v="83"/>
    <x v="0"/>
    <x v="3"/>
    <x v="0"/>
    <n v="2"/>
    <x v="6"/>
    <s v="Credit Card"/>
    <x v="79"/>
    <x v="4"/>
    <x v="2"/>
  </r>
  <r>
    <s v="I249424"/>
    <x v="84"/>
    <x v="1"/>
    <x v="32"/>
    <x v="4"/>
    <n v="1"/>
    <x v="13"/>
    <s v="Cash"/>
    <x v="80"/>
    <x v="5"/>
    <x v="1"/>
  </r>
  <r>
    <s v="I227716"/>
    <x v="85"/>
    <x v="1"/>
    <x v="4"/>
    <x v="4"/>
    <n v="2"/>
    <x v="8"/>
    <s v="Cash"/>
    <x v="81"/>
    <x v="0"/>
    <x v="2"/>
  </r>
  <r>
    <s v="I140663"/>
    <x v="86"/>
    <x v="0"/>
    <x v="19"/>
    <x v="0"/>
    <n v="5"/>
    <x v="0"/>
    <s v="Cash"/>
    <x v="82"/>
    <x v="9"/>
    <x v="2"/>
  </r>
  <r>
    <s v="I253242"/>
    <x v="87"/>
    <x v="1"/>
    <x v="43"/>
    <x v="1"/>
    <n v="5"/>
    <x v="3"/>
    <s v="Cash"/>
    <x v="83"/>
    <x v="5"/>
    <x v="0"/>
  </r>
  <r>
    <s v="I108359"/>
    <x v="88"/>
    <x v="1"/>
    <x v="3"/>
    <x v="4"/>
    <n v="1"/>
    <x v="13"/>
    <s v="Cash"/>
    <x v="84"/>
    <x v="5"/>
    <x v="2"/>
  </r>
  <r>
    <s v="I195567"/>
    <x v="89"/>
    <x v="1"/>
    <x v="14"/>
    <x v="0"/>
    <n v="4"/>
    <x v="21"/>
    <s v="Debit Card"/>
    <x v="85"/>
    <x v="3"/>
    <x v="2"/>
  </r>
  <r>
    <s v="I289643"/>
    <x v="90"/>
    <x v="0"/>
    <x v="24"/>
    <x v="6"/>
    <n v="2"/>
    <x v="31"/>
    <s v="Cash"/>
    <x v="86"/>
    <x v="0"/>
    <x v="3"/>
  </r>
  <r>
    <s v="I722319"/>
    <x v="91"/>
    <x v="0"/>
    <x v="25"/>
    <x v="5"/>
    <n v="1"/>
    <x v="32"/>
    <s v="Debit Card"/>
    <x v="87"/>
    <x v="0"/>
    <x v="2"/>
  </r>
  <r>
    <s v="I317105"/>
    <x v="92"/>
    <x v="0"/>
    <x v="42"/>
    <x v="7"/>
    <n v="5"/>
    <x v="26"/>
    <s v="Debit Card"/>
    <x v="88"/>
    <x v="0"/>
    <x v="0"/>
  </r>
  <r>
    <s v="I215721"/>
    <x v="93"/>
    <x v="0"/>
    <x v="12"/>
    <x v="3"/>
    <n v="2"/>
    <x v="22"/>
    <s v="Debit Card"/>
    <x v="24"/>
    <x v="2"/>
    <x v="1"/>
  </r>
  <r>
    <s v="I154469"/>
    <x v="94"/>
    <x v="0"/>
    <x v="10"/>
    <x v="5"/>
    <n v="3"/>
    <x v="20"/>
    <s v="Debit Card"/>
    <x v="89"/>
    <x v="5"/>
    <x v="0"/>
  </r>
  <r>
    <s v="I172458"/>
    <x v="95"/>
    <x v="0"/>
    <x v="30"/>
    <x v="0"/>
    <n v="2"/>
    <x v="6"/>
    <s v="Debit Card"/>
    <x v="90"/>
    <x v="7"/>
    <x v="1"/>
  </r>
  <r>
    <s v="I297270"/>
    <x v="96"/>
    <x v="1"/>
    <x v="44"/>
    <x v="0"/>
    <n v="5"/>
    <x v="0"/>
    <s v="Credit Card"/>
    <x v="91"/>
    <x v="3"/>
    <x v="2"/>
  </r>
  <r>
    <s v="I153930"/>
    <x v="97"/>
    <x v="1"/>
    <x v="45"/>
    <x v="4"/>
    <n v="3"/>
    <x v="12"/>
    <s v="Cash"/>
    <x v="92"/>
    <x v="1"/>
    <x v="3"/>
  </r>
  <r>
    <s v="I282854"/>
    <x v="98"/>
    <x v="0"/>
    <x v="36"/>
    <x v="0"/>
    <n v="3"/>
    <x v="7"/>
    <s v="Cash"/>
    <x v="12"/>
    <x v="0"/>
    <x v="0"/>
  </r>
  <r>
    <s v="I869144"/>
    <x v="99"/>
    <x v="0"/>
    <x v="43"/>
    <x v="4"/>
    <n v="4"/>
    <x v="29"/>
    <s v="Debit Card"/>
    <x v="93"/>
    <x v="5"/>
    <x v="0"/>
  </r>
  <r>
    <s v="I283443"/>
    <x v="100"/>
    <x v="1"/>
    <x v="24"/>
    <x v="6"/>
    <n v="3"/>
    <x v="33"/>
    <s v="Credit Card"/>
    <x v="94"/>
    <x v="8"/>
    <x v="3"/>
  </r>
  <r>
    <s v="I193271"/>
    <x v="101"/>
    <x v="0"/>
    <x v="28"/>
    <x v="4"/>
    <n v="3"/>
    <x v="12"/>
    <s v="Debit Card"/>
    <x v="95"/>
    <x v="0"/>
    <x v="3"/>
  </r>
  <r>
    <s v="I985478"/>
    <x v="102"/>
    <x v="1"/>
    <x v="46"/>
    <x v="0"/>
    <n v="4"/>
    <x v="21"/>
    <s v="Credit Card"/>
    <x v="96"/>
    <x v="0"/>
    <x v="2"/>
  </r>
  <r>
    <s v="I200392"/>
    <x v="103"/>
    <x v="0"/>
    <x v="13"/>
    <x v="0"/>
    <n v="5"/>
    <x v="0"/>
    <s v="Credit Card"/>
    <x v="97"/>
    <x v="8"/>
    <x v="1"/>
  </r>
  <r>
    <s v="I256691"/>
    <x v="104"/>
    <x v="1"/>
    <x v="13"/>
    <x v="3"/>
    <n v="1"/>
    <x v="5"/>
    <s v="Cash"/>
    <x v="98"/>
    <x v="2"/>
    <x v="1"/>
  </r>
  <r>
    <s v="I796162"/>
    <x v="105"/>
    <x v="0"/>
    <x v="42"/>
    <x v="4"/>
    <n v="5"/>
    <x v="27"/>
    <s v="Credit Card"/>
    <x v="99"/>
    <x v="2"/>
    <x v="0"/>
  </r>
  <r>
    <s v="I224371"/>
    <x v="106"/>
    <x v="1"/>
    <x v="38"/>
    <x v="0"/>
    <n v="5"/>
    <x v="0"/>
    <s v="Credit Card"/>
    <x v="100"/>
    <x v="5"/>
    <x v="0"/>
  </r>
  <r>
    <s v="I215998"/>
    <x v="107"/>
    <x v="0"/>
    <x v="35"/>
    <x v="0"/>
    <n v="5"/>
    <x v="0"/>
    <s v="Cash"/>
    <x v="101"/>
    <x v="7"/>
    <x v="2"/>
  </r>
  <r>
    <s v="I338966"/>
    <x v="108"/>
    <x v="0"/>
    <x v="41"/>
    <x v="0"/>
    <n v="5"/>
    <x v="0"/>
    <s v="Cash"/>
    <x v="102"/>
    <x v="5"/>
    <x v="2"/>
  </r>
  <r>
    <s v="I293215"/>
    <x v="109"/>
    <x v="1"/>
    <x v="31"/>
    <x v="3"/>
    <n v="4"/>
    <x v="25"/>
    <s v="Credit Card"/>
    <x v="1"/>
    <x v="4"/>
    <x v="1"/>
  </r>
  <r>
    <s v="I149688"/>
    <x v="110"/>
    <x v="0"/>
    <x v="43"/>
    <x v="0"/>
    <n v="4"/>
    <x v="21"/>
    <s v="Cash"/>
    <x v="103"/>
    <x v="9"/>
    <x v="0"/>
  </r>
  <r>
    <s v="I109649"/>
    <x v="111"/>
    <x v="0"/>
    <x v="30"/>
    <x v="4"/>
    <n v="3"/>
    <x v="12"/>
    <s v="Debit Card"/>
    <x v="104"/>
    <x v="6"/>
    <x v="1"/>
  </r>
  <r>
    <s v="I299820"/>
    <x v="112"/>
    <x v="0"/>
    <x v="32"/>
    <x v="2"/>
    <n v="3"/>
    <x v="23"/>
    <s v="Cash"/>
    <x v="105"/>
    <x v="0"/>
    <x v="1"/>
  </r>
  <r>
    <s v="I157775"/>
    <x v="113"/>
    <x v="1"/>
    <x v="27"/>
    <x v="0"/>
    <n v="1"/>
    <x v="2"/>
    <s v="Cash"/>
    <x v="106"/>
    <x v="0"/>
    <x v="2"/>
  </r>
  <r>
    <s v="I317140"/>
    <x v="114"/>
    <x v="0"/>
    <x v="47"/>
    <x v="7"/>
    <n v="5"/>
    <x v="26"/>
    <s v="Cash"/>
    <x v="107"/>
    <x v="4"/>
    <x v="2"/>
  </r>
  <r>
    <s v="I147334"/>
    <x v="115"/>
    <x v="1"/>
    <x v="48"/>
    <x v="0"/>
    <n v="2"/>
    <x v="6"/>
    <s v="Cash"/>
    <x v="108"/>
    <x v="8"/>
    <x v="0"/>
  </r>
  <r>
    <s v="I278121"/>
    <x v="116"/>
    <x v="0"/>
    <x v="8"/>
    <x v="5"/>
    <n v="4"/>
    <x v="10"/>
    <s v="Debit Card"/>
    <x v="109"/>
    <x v="2"/>
    <x v="2"/>
  </r>
  <r>
    <s v="I134452"/>
    <x v="117"/>
    <x v="0"/>
    <x v="6"/>
    <x v="0"/>
    <n v="1"/>
    <x v="2"/>
    <s v="Credit Card"/>
    <x v="110"/>
    <x v="1"/>
    <x v="0"/>
  </r>
  <r>
    <s v="I320846"/>
    <x v="118"/>
    <x v="1"/>
    <x v="18"/>
    <x v="0"/>
    <n v="4"/>
    <x v="21"/>
    <s v="Credit Card"/>
    <x v="111"/>
    <x v="0"/>
    <x v="0"/>
  </r>
  <r>
    <s v="I740676"/>
    <x v="119"/>
    <x v="0"/>
    <x v="47"/>
    <x v="0"/>
    <n v="2"/>
    <x v="6"/>
    <s v="Credit Card"/>
    <x v="102"/>
    <x v="4"/>
    <x v="2"/>
  </r>
  <r>
    <s v="I142331"/>
    <x v="120"/>
    <x v="1"/>
    <x v="48"/>
    <x v="3"/>
    <n v="4"/>
    <x v="25"/>
    <s v="Debit Card"/>
    <x v="112"/>
    <x v="2"/>
    <x v="0"/>
  </r>
  <r>
    <s v="I222983"/>
    <x v="121"/>
    <x v="0"/>
    <x v="23"/>
    <x v="0"/>
    <n v="1"/>
    <x v="2"/>
    <s v="Credit Card"/>
    <x v="113"/>
    <x v="3"/>
    <x v="2"/>
  </r>
  <r>
    <s v="I164665"/>
    <x v="122"/>
    <x v="0"/>
    <x v="35"/>
    <x v="6"/>
    <n v="2"/>
    <x v="31"/>
    <s v="Cash"/>
    <x v="114"/>
    <x v="0"/>
    <x v="2"/>
  </r>
  <r>
    <s v="I133387"/>
    <x v="123"/>
    <x v="0"/>
    <x v="8"/>
    <x v="5"/>
    <n v="4"/>
    <x v="10"/>
    <s v="Cash"/>
    <x v="109"/>
    <x v="1"/>
    <x v="2"/>
  </r>
  <r>
    <s v="I276763"/>
    <x v="124"/>
    <x v="1"/>
    <x v="35"/>
    <x v="5"/>
    <n v="5"/>
    <x v="34"/>
    <s v="Debit Card"/>
    <x v="115"/>
    <x v="0"/>
    <x v="2"/>
  </r>
  <r>
    <s v="I273890"/>
    <x v="125"/>
    <x v="0"/>
    <x v="29"/>
    <x v="0"/>
    <n v="3"/>
    <x v="7"/>
    <s v="Debit Card"/>
    <x v="116"/>
    <x v="6"/>
    <x v="3"/>
  </r>
  <r>
    <s v="I774221"/>
    <x v="126"/>
    <x v="1"/>
    <x v="42"/>
    <x v="4"/>
    <n v="5"/>
    <x v="27"/>
    <s v="Cash"/>
    <x v="117"/>
    <x v="2"/>
    <x v="0"/>
  </r>
  <r>
    <s v="I202171"/>
    <x v="127"/>
    <x v="1"/>
    <x v="28"/>
    <x v="0"/>
    <n v="1"/>
    <x v="2"/>
    <s v="Debit Card"/>
    <x v="118"/>
    <x v="5"/>
    <x v="3"/>
  </r>
  <r>
    <s v="I219780"/>
    <x v="128"/>
    <x v="0"/>
    <x v="10"/>
    <x v="0"/>
    <n v="2"/>
    <x v="6"/>
    <s v="Cash"/>
    <x v="104"/>
    <x v="0"/>
    <x v="0"/>
  </r>
  <r>
    <s v="I160221"/>
    <x v="129"/>
    <x v="1"/>
    <x v="12"/>
    <x v="0"/>
    <n v="3"/>
    <x v="7"/>
    <s v="Cash"/>
    <x v="119"/>
    <x v="5"/>
    <x v="1"/>
  </r>
  <r>
    <s v="I106691"/>
    <x v="130"/>
    <x v="0"/>
    <x v="8"/>
    <x v="0"/>
    <n v="4"/>
    <x v="21"/>
    <s v="Cash"/>
    <x v="120"/>
    <x v="0"/>
    <x v="2"/>
  </r>
  <r>
    <s v="I129886"/>
    <x v="131"/>
    <x v="0"/>
    <x v="15"/>
    <x v="4"/>
    <n v="5"/>
    <x v="27"/>
    <s v="Cash"/>
    <x v="121"/>
    <x v="2"/>
    <x v="3"/>
  </r>
  <r>
    <s v="I745394"/>
    <x v="132"/>
    <x v="1"/>
    <x v="26"/>
    <x v="4"/>
    <n v="1"/>
    <x v="13"/>
    <s v="Cash"/>
    <x v="57"/>
    <x v="3"/>
    <x v="2"/>
  </r>
  <r>
    <s v="I157056"/>
    <x v="133"/>
    <x v="0"/>
    <x v="22"/>
    <x v="0"/>
    <n v="5"/>
    <x v="0"/>
    <s v="Cash"/>
    <x v="122"/>
    <x v="0"/>
    <x v="2"/>
  </r>
  <r>
    <s v="I304531"/>
    <x v="134"/>
    <x v="1"/>
    <x v="26"/>
    <x v="0"/>
    <n v="1"/>
    <x v="2"/>
    <s v="Debit Card"/>
    <x v="123"/>
    <x v="3"/>
    <x v="2"/>
  </r>
  <r>
    <s v="I762439"/>
    <x v="135"/>
    <x v="0"/>
    <x v="34"/>
    <x v="2"/>
    <n v="4"/>
    <x v="4"/>
    <s v="Cash"/>
    <x v="124"/>
    <x v="2"/>
    <x v="3"/>
  </r>
  <r>
    <s v="I300972"/>
    <x v="136"/>
    <x v="0"/>
    <x v="28"/>
    <x v="3"/>
    <n v="1"/>
    <x v="5"/>
    <s v="Credit Card"/>
    <x v="125"/>
    <x v="9"/>
    <x v="3"/>
  </r>
  <r>
    <s v="I151588"/>
    <x v="137"/>
    <x v="1"/>
    <x v="13"/>
    <x v="2"/>
    <n v="3"/>
    <x v="23"/>
    <s v="Credit Card"/>
    <x v="126"/>
    <x v="2"/>
    <x v="1"/>
  </r>
  <r>
    <s v="I657069"/>
    <x v="138"/>
    <x v="1"/>
    <x v="28"/>
    <x v="0"/>
    <n v="4"/>
    <x v="21"/>
    <s v="Cash"/>
    <x v="127"/>
    <x v="5"/>
    <x v="3"/>
  </r>
  <r>
    <s v="I122655"/>
    <x v="139"/>
    <x v="0"/>
    <x v="6"/>
    <x v="6"/>
    <n v="2"/>
    <x v="31"/>
    <s v="Credit Card"/>
    <x v="128"/>
    <x v="3"/>
    <x v="0"/>
  </r>
  <r>
    <s v="I236914"/>
    <x v="140"/>
    <x v="0"/>
    <x v="0"/>
    <x v="0"/>
    <n v="3"/>
    <x v="7"/>
    <s v="Cash"/>
    <x v="23"/>
    <x v="5"/>
    <x v="0"/>
  </r>
  <r>
    <s v="I247471"/>
    <x v="141"/>
    <x v="0"/>
    <x v="32"/>
    <x v="5"/>
    <n v="1"/>
    <x v="32"/>
    <s v="Cash"/>
    <x v="129"/>
    <x v="5"/>
    <x v="1"/>
  </r>
  <r>
    <s v="I362306"/>
    <x v="142"/>
    <x v="0"/>
    <x v="1"/>
    <x v="0"/>
    <n v="1"/>
    <x v="2"/>
    <s v="Credit Card"/>
    <x v="130"/>
    <x v="2"/>
    <x v="1"/>
  </r>
  <r>
    <s v="I215279"/>
    <x v="143"/>
    <x v="0"/>
    <x v="49"/>
    <x v="0"/>
    <n v="2"/>
    <x v="6"/>
    <s v="Credit Card"/>
    <x v="131"/>
    <x v="0"/>
    <x v="0"/>
  </r>
  <r>
    <s v="I216061"/>
    <x v="144"/>
    <x v="0"/>
    <x v="33"/>
    <x v="4"/>
    <n v="3"/>
    <x v="12"/>
    <s v="Credit Card"/>
    <x v="132"/>
    <x v="5"/>
    <x v="2"/>
  </r>
  <r>
    <s v="I246375"/>
    <x v="145"/>
    <x v="0"/>
    <x v="11"/>
    <x v="3"/>
    <n v="2"/>
    <x v="22"/>
    <s v="Cash"/>
    <x v="133"/>
    <x v="0"/>
    <x v="2"/>
  </r>
  <r>
    <s v="I103596"/>
    <x v="146"/>
    <x v="1"/>
    <x v="19"/>
    <x v="1"/>
    <n v="5"/>
    <x v="3"/>
    <s v="Cash"/>
    <x v="134"/>
    <x v="0"/>
    <x v="2"/>
  </r>
  <r>
    <s v="I259878"/>
    <x v="147"/>
    <x v="1"/>
    <x v="20"/>
    <x v="0"/>
    <n v="4"/>
    <x v="21"/>
    <s v="Credit Card"/>
    <x v="135"/>
    <x v="3"/>
    <x v="3"/>
  </r>
  <r>
    <s v="I206422"/>
    <x v="148"/>
    <x v="0"/>
    <x v="27"/>
    <x v="4"/>
    <n v="2"/>
    <x v="8"/>
    <s v="Credit Card"/>
    <x v="136"/>
    <x v="0"/>
    <x v="2"/>
  </r>
  <r>
    <s v="I201704"/>
    <x v="149"/>
    <x v="0"/>
    <x v="4"/>
    <x v="4"/>
    <n v="3"/>
    <x v="12"/>
    <s v="Cash"/>
    <x v="137"/>
    <x v="2"/>
    <x v="2"/>
  </r>
  <r>
    <s v="I168037"/>
    <x v="150"/>
    <x v="1"/>
    <x v="18"/>
    <x v="5"/>
    <n v="4"/>
    <x v="10"/>
    <s v="Cash"/>
    <x v="138"/>
    <x v="5"/>
    <x v="0"/>
  </r>
  <r>
    <s v="I307534"/>
    <x v="151"/>
    <x v="0"/>
    <x v="0"/>
    <x v="3"/>
    <n v="4"/>
    <x v="25"/>
    <s v="Cash"/>
    <x v="139"/>
    <x v="8"/>
    <x v="0"/>
  </r>
  <r>
    <s v="I259196"/>
    <x v="152"/>
    <x v="0"/>
    <x v="24"/>
    <x v="5"/>
    <n v="4"/>
    <x v="10"/>
    <s v="Credit Card"/>
    <x v="140"/>
    <x v="7"/>
    <x v="3"/>
  </r>
  <r>
    <s v="I141241"/>
    <x v="153"/>
    <x v="1"/>
    <x v="26"/>
    <x v="7"/>
    <n v="5"/>
    <x v="26"/>
    <s v="Credit Card"/>
    <x v="141"/>
    <x v="0"/>
    <x v="2"/>
  </r>
  <r>
    <s v="I289973"/>
    <x v="154"/>
    <x v="1"/>
    <x v="29"/>
    <x v="4"/>
    <n v="5"/>
    <x v="27"/>
    <s v="Credit Card"/>
    <x v="142"/>
    <x v="0"/>
    <x v="3"/>
  </r>
  <r>
    <s v="I147203"/>
    <x v="155"/>
    <x v="0"/>
    <x v="25"/>
    <x v="3"/>
    <n v="5"/>
    <x v="17"/>
    <s v="Cash"/>
    <x v="143"/>
    <x v="4"/>
    <x v="2"/>
  </r>
  <r>
    <s v="I323788"/>
    <x v="156"/>
    <x v="0"/>
    <x v="6"/>
    <x v="0"/>
    <n v="1"/>
    <x v="2"/>
    <s v="Credit Card"/>
    <x v="144"/>
    <x v="3"/>
    <x v="0"/>
  </r>
  <r>
    <s v="I285454"/>
    <x v="157"/>
    <x v="0"/>
    <x v="29"/>
    <x v="7"/>
    <n v="5"/>
    <x v="26"/>
    <s v="Credit Card"/>
    <x v="145"/>
    <x v="3"/>
    <x v="3"/>
  </r>
  <r>
    <s v="I288152"/>
    <x v="158"/>
    <x v="0"/>
    <x v="42"/>
    <x v="6"/>
    <n v="3"/>
    <x v="33"/>
    <s v="Debit Card"/>
    <x v="146"/>
    <x v="5"/>
    <x v="0"/>
  </r>
  <r>
    <s v="I134126"/>
    <x v="159"/>
    <x v="1"/>
    <x v="32"/>
    <x v="0"/>
    <n v="1"/>
    <x v="2"/>
    <s v="Debit Card"/>
    <x v="33"/>
    <x v="4"/>
    <x v="1"/>
  </r>
  <r>
    <s v="I311052"/>
    <x v="160"/>
    <x v="0"/>
    <x v="21"/>
    <x v="0"/>
    <n v="4"/>
    <x v="21"/>
    <s v="Cash"/>
    <x v="147"/>
    <x v="7"/>
    <x v="2"/>
  </r>
  <r>
    <s v="I176469"/>
    <x v="161"/>
    <x v="0"/>
    <x v="17"/>
    <x v="4"/>
    <n v="2"/>
    <x v="8"/>
    <s v="Credit Card"/>
    <x v="148"/>
    <x v="8"/>
    <x v="1"/>
  </r>
  <r>
    <s v="I167993"/>
    <x v="162"/>
    <x v="1"/>
    <x v="28"/>
    <x v="5"/>
    <n v="2"/>
    <x v="16"/>
    <s v="Cash"/>
    <x v="149"/>
    <x v="0"/>
    <x v="3"/>
  </r>
  <r>
    <s v="I222086"/>
    <x v="163"/>
    <x v="1"/>
    <x v="50"/>
    <x v="0"/>
    <n v="5"/>
    <x v="0"/>
    <s v="Cash"/>
    <x v="150"/>
    <x v="6"/>
    <x v="3"/>
  </r>
  <r>
    <s v="I164597"/>
    <x v="164"/>
    <x v="0"/>
    <x v="13"/>
    <x v="0"/>
    <n v="1"/>
    <x v="2"/>
    <s v="Cash"/>
    <x v="151"/>
    <x v="5"/>
    <x v="1"/>
  </r>
  <r>
    <s v="I184307"/>
    <x v="165"/>
    <x v="1"/>
    <x v="32"/>
    <x v="4"/>
    <n v="1"/>
    <x v="13"/>
    <s v="Credit Card"/>
    <x v="152"/>
    <x v="0"/>
    <x v="1"/>
  </r>
  <r>
    <s v="I289905"/>
    <x v="166"/>
    <x v="0"/>
    <x v="33"/>
    <x v="3"/>
    <n v="4"/>
    <x v="25"/>
    <s v="Cash"/>
    <x v="153"/>
    <x v="0"/>
    <x v="2"/>
  </r>
  <r>
    <s v="I416544"/>
    <x v="167"/>
    <x v="0"/>
    <x v="12"/>
    <x v="4"/>
    <n v="2"/>
    <x v="8"/>
    <s v="Credit Card"/>
    <x v="154"/>
    <x v="2"/>
    <x v="1"/>
  </r>
  <r>
    <s v="I601026"/>
    <x v="168"/>
    <x v="0"/>
    <x v="3"/>
    <x v="7"/>
    <n v="5"/>
    <x v="26"/>
    <s v="Credit Card"/>
    <x v="155"/>
    <x v="9"/>
    <x v="2"/>
  </r>
  <r>
    <s v="I257890"/>
    <x v="169"/>
    <x v="0"/>
    <x v="25"/>
    <x v="1"/>
    <n v="1"/>
    <x v="35"/>
    <s v="Cash"/>
    <x v="156"/>
    <x v="0"/>
    <x v="2"/>
  </r>
  <r>
    <s v="I260028"/>
    <x v="170"/>
    <x v="1"/>
    <x v="40"/>
    <x v="0"/>
    <n v="4"/>
    <x v="21"/>
    <s v="Cash"/>
    <x v="157"/>
    <x v="3"/>
    <x v="3"/>
  </r>
  <r>
    <s v="I170160"/>
    <x v="171"/>
    <x v="1"/>
    <x v="38"/>
    <x v="5"/>
    <n v="2"/>
    <x v="16"/>
    <s v="Debit Card"/>
    <x v="158"/>
    <x v="2"/>
    <x v="0"/>
  </r>
  <r>
    <s v="I624164"/>
    <x v="172"/>
    <x v="0"/>
    <x v="43"/>
    <x v="0"/>
    <n v="1"/>
    <x v="2"/>
    <s v="Cash"/>
    <x v="159"/>
    <x v="0"/>
    <x v="0"/>
  </r>
  <r>
    <s v="I143353"/>
    <x v="173"/>
    <x v="0"/>
    <x v="25"/>
    <x v="7"/>
    <n v="5"/>
    <x v="26"/>
    <s v="Cash"/>
    <x v="160"/>
    <x v="2"/>
    <x v="2"/>
  </r>
  <r>
    <s v="I278401"/>
    <x v="174"/>
    <x v="0"/>
    <x v="4"/>
    <x v="5"/>
    <n v="1"/>
    <x v="32"/>
    <s v="Debit Card"/>
    <x v="161"/>
    <x v="5"/>
    <x v="2"/>
  </r>
  <r>
    <s v="I402966"/>
    <x v="175"/>
    <x v="1"/>
    <x v="17"/>
    <x v="3"/>
    <n v="4"/>
    <x v="25"/>
    <s v="Debit Card"/>
    <x v="70"/>
    <x v="8"/>
    <x v="1"/>
  </r>
  <r>
    <s v="I244241"/>
    <x v="176"/>
    <x v="0"/>
    <x v="17"/>
    <x v="0"/>
    <n v="5"/>
    <x v="0"/>
    <s v="Credit Card"/>
    <x v="162"/>
    <x v="8"/>
    <x v="1"/>
  </r>
  <r>
    <s v="I179048"/>
    <x v="177"/>
    <x v="0"/>
    <x v="3"/>
    <x v="6"/>
    <n v="3"/>
    <x v="33"/>
    <s v="Debit Card"/>
    <x v="163"/>
    <x v="7"/>
    <x v="2"/>
  </r>
  <r>
    <s v="I165202"/>
    <x v="178"/>
    <x v="0"/>
    <x v="47"/>
    <x v="3"/>
    <n v="4"/>
    <x v="25"/>
    <s v="Cash"/>
    <x v="164"/>
    <x v="5"/>
    <x v="2"/>
  </r>
  <r>
    <s v="I328321"/>
    <x v="179"/>
    <x v="0"/>
    <x v="40"/>
    <x v="7"/>
    <n v="2"/>
    <x v="30"/>
    <s v="Credit Card"/>
    <x v="165"/>
    <x v="3"/>
    <x v="3"/>
  </r>
  <r>
    <s v="I417106"/>
    <x v="180"/>
    <x v="1"/>
    <x v="0"/>
    <x v="0"/>
    <n v="3"/>
    <x v="7"/>
    <s v="Cash"/>
    <x v="166"/>
    <x v="7"/>
    <x v="0"/>
  </r>
  <r>
    <s v="I248153"/>
    <x v="181"/>
    <x v="0"/>
    <x v="20"/>
    <x v="4"/>
    <n v="1"/>
    <x v="13"/>
    <s v="Cash"/>
    <x v="167"/>
    <x v="3"/>
    <x v="3"/>
  </r>
  <r>
    <s v="I112270"/>
    <x v="182"/>
    <x v="0"/>
    <x v="43"/>
    <x v="4"/>
    <n v="4"/>
    <x v="29"/>
    <s v="Cash"/>
    <x v="168"/>
    <x v="5"/>
    <x v="0"/>
  </r>
  <r>
    <s v="I318831"/>
    <x v="183"/>
    <x v="0"/>
    <x v="29"/>
    <x v="3"/>
    <n v="4"/>
    <x v="25"/>
    <s v="Credit Card"/>
    <x v="169"/>
    <x v="8"/>
    <x v="3"/>
  </r>
  <r>
    <s v="I258322"/>
    <x v="184"/>
    <x v="1"/>
    <x v="22"/>
    <x v="0"/>
    <n v="4"/>
    <x v="21"/>
    <s v="Cash"/>
    <x v="137"/>
    <x v="8"/>
    <x v="2"/>
  </r>
  <r>
    <s v="I334246"/>
    <x v="185"/>
    <x v="0"/>
    <x v="17"/>
    <x v="3"/>
    <n v="3"/>
    <x v="19"/>
    <s v="Cash"/>
    <x v="170"/>
    <x v="5"/>
    <x v="1"/>
  </r>
  <r>
    <s v="I198233"/>
    <x v="186"/>
    <x v="0"/>
    <x v="49"/>
    <x v="3"/>
    <n v="4"/>
    <x v="25"/>
    <s v="Cash"/>
    <x v="171"/>
    <x v="3"/>
    <x v="0"/>
  </r>
  <r>
    <s v="I310819"/>
    <x v="187"/>
    <x v="1"/>
    <x v="43"/>
    <x v="3"/>
    <n v="5"/>
    <x v="17"/>
    <s v="Credit Card"/>
    <x v="172"/>
    <x v="1"/>
    <x v="0"/>
  </r>
  <r>
    <s v="I409288"/>
    <x v="188"/>
    <x v="0"/>
    <x v="47"/>
    <x v="4"/>
    <n v="3"/>
    <x v="12"/>
    <s v="Cash"/>
    <x v="173"/>
    <x v="8"/>
    <x v="2"/>
  </r>
  <r>
    <s v="I131054"/>
    <x v="189"/>
    <x v="0"/>
    <x v="38"/>
    <x v="5"/>
    <n v="4"/>
    <x v="10"/>
    <s v="Cash"/>
    <x v="174"/>
    <x v="0"/>
    <x v="0"/>
  </r>
  <r>
    <s v="I149521"/>
    <x v="190"/>
    <x v="0"/>
    <x v="10"/>
    <x v="0"/>
    <n v="2"/>
    <x v="6"/>
    <s v="Cash"/>
    <x v="8"/>
    <x v="0"/>
    <x v="0"/>
  </r>
  <r>
    <s v="I156233"/>
    <x v="191"/>
    <x v="0"/>
    <x v="2"/>
    <x v="0"/>
    <n v="1"/>
    <x v="2"/>
    <s v="Credit Card"/>
    <x v="175"/>
    <x v="5"/>
    <x v="1"/>
  </r>
  <r>
    <s v="I295784"/>
    <x v="192"/>
    <x v="0"/>
    <x v="26"/>
    <x v="3"/>
    <n v="3"/>
    <x v="19"/>
    <s v="Credit Card"/>
    <x v="176"/>
    <x v="1"/>
    <x v="2"/>
  </r>
  <r>
    <s v="I255381"/>
    <x v="193"/>
    <x v="1"/>
    <x v="28"/>
    <x v="0"/>
    <n v="4"/>
    <x v="21"/>
    <s v="Debit Card"/>
    <x v="177"/>
    <x v="2"/>
    <x v="3"/>
  </r>
  <r>
    <s v="I337719"/>
    <x v="194"/>
    <x v="1"/>
    <x v="28"/>
    <x v="3"/>
    <n v="5"/>
    <x v="17"/>
    <s v="Cash"/>
    <x v="178"/>
    <x v="4"/>
    <x v="3"/>
  </r>
  <r>
    <s v="I220863"/>
    <x v="195"/>
    <x v="1"/>
    <x v="1"/>
    <x v="2"/>
    <n v="4"/>
    <x v="4"/>
    <s v="Cash"/>
    <x v="179"/>
    <x v="5"/>
    <x v="1"/>
  </r>
  <r>
    <s v="I530401"/>
    <x v="196"/>
    <x v="0"/>
    <x v="6"/>
    <x v="6"/>
    <n v="2"/>
    <x v="31"/>
    <s v="Cash"/>
    <x v="180"/>
    <x v="9"/>
    <x v="0"/>
  </r>
  <r>
    <s v="I219555"/>
    <x v="197"/>
    <x v="1"/>
    <x v="39"/>
    <x v="0"/>
    <n v="3"/>
    <x v="7"/>
    <s v="Credit Card"/>
    <x v="39"/>
    <x v="2"/>
    <x v="2"/>
  </r>
  <r>
    <s v="I316629"/>
    <x v="198"/>
    <x v="0"/>
    <x v="29"/>
    <x v="7"/>
    <n v="3"/>
    <x v="28"/>
    <s v="Cash"/>
    <x v="181"/>
    <x v="7"/>
    <x v="3"/>
  </r>
  <r>
    <s v="I795251"/>
    <x v="199"/>
    <x v="1"/>
    <x v="36"/>
    <x v="3"/>
    <n v="5"/>
    <x v="17"/>
    <s v="Cash"/>
    <x v="182"/>
    <x v="0"/>
    <x v="0"/>
  </r>
  <r>
    <s v="I151099"/>
    <x v="200"/>
    <x v="0"/>
    <x v="11"/>
    <x v="7"/>
    <n v="2"/>
    <x v="30"/>
    <s v="Credit Card"/>
    <x v="64"/>
    <x v="5"/>
    <x v="2"/>
  </r>
  <r>
    <s v="I286193"/>
    <x v="201"/>
    <x v="1"/>
    <x v="50"/>
    <x v="3"/>
    <n v="3"/>
    <x v="19"/>
    <s v="Cash"/>
    <x v="183"/>
    <x v="4"/>
    <x v="3"/>
  </r>
  <r>
    <s v="I399563"/>
    <x v="202"/>
    <x v="0"/>
    <x v="40"/>
    <x v="5"/>
    <n v="1"/>
    <x v="32"/>
    <s v="Cash"/>
    <x v="184"/>
    <x v="3"/>
    <x v="3"/>
  </r>
  <r>
    <s v="I229355"/>
    <x v="203"/>
    <x v="1"/>
    <x v="0"/>
    <x v="1"/>
    <n v="5"/>
    <x v="3"/>
    <s v="Credit Card"/>
    <x v="185"/>
    <x v="0"/>
    <x v="0"/>
  </r>
  <r>
    <s v="I147727"/>
    <x v="204"/>
    <x v="0"/>
    <x v="40"/>
    <x v="2"/>
    <n v="1"/>
    <x v="9"/>
    <s v="Credit Card"/>
    <x v="186"/>
    <x v="0"/>
    <x v="3"/>
  </r>
  <r>
    <s v="I504141"/>
    <x v="205"/>
    <x v="0"/>
    <x v="47"/>
    <x v="3"/>
    <n v="1"/>
    <x v="5"/>
    <s v="Credit Card"/>
    <x v="187"/>
    <x v="0"/>
    <x v="2"/>
  </r>
  <r>
    <s v="I246151"/>
    <x v="206"/>
    <x v="1"/>
    <x v="12"/>
    <x v="2"/>
    <n v="3"/>
    <x v="23"/>
    <s v="Debit Card"/>
    <x v="188"/>
    <x v="3"/>
    <x v="1"/>
  </r>
  <r>
    <s v="I164675"/>
    <x v="207"/>
    <x v="1"/>
    <x v="3"/>
    <x v="2"/>
    <n v="5"/>
    <x v="15"/>
    <s v="Cash"/>
    <x v="189"/>
    <x v="0"/>
    <x v="2"/>
  </r>
  <r>
    <s v="I606511"/>
    <x v="208"/>
    <x v="0"/>
    <x v="50"/>
    <x v="7"/>
    <n v="2"/>
    <x v="30"/>
    <s v="Credit Card"/>
    <x v="190"/>
    <x v="8"/>
    <x v="3"/>
  </r>
  <r>
    <s v="I342816"/>
    <x v="209"/>
    <x v="0"/>
    <x v="30"/>
    <x v="4"/>
    <n v="2"/>
    <x v="8"/>
    <s v="Cash"/>
    <x v="8"/>
    <x v="5"/>
    <x v="1"/>
  </r>
  <r>
    <s v="I151764"/>
    <x v="210"/>
    <x v="0"/>
    <x v="4"/>
    <x v="0"/>
    <n v="5"/>
    <x v="0"/>
    <s v="Cash"/>
    <x v="191"/>
    <x v="0"/>
    <x v="2"/>
  </r>
  <r>
    <s v="I226172"/>
    <x v="211"/>
    <x v="0"/>
    <x v="7"/>
    <x v="1"/>
    <n v="1"/>
    <x v="35"/>
    <s v="Cash"/>
    <x v="192"/>
    <x v="0"/>
    <x v="2"/>
  </r>
  <r>
    <s v="I737630"/>
    <x v="212"/>
    <x v="1"/>
    <x v="7"/>
    <x v="0"/>
    <n v="5"/>
    <x v="0"/>
    <s v="Cash"/>
    <x v="193"/>
    <x v="3"/>
    <x v="2"/>
  </r>
  <r>
    <s v="I891311"/>
    <x v="213"/>
    <x v="0"/>
    <x v="49"/>
    <x v="4"/>
    <n v="2"/>
    <x v="8"/>
    <s v="Debit Card"/>
    <x v="194"/>
    <x v="3"/>
    <x v="0"/>
  </r>
  <r>
    <s v="I127733"/>
    <x v="214"/>
    <x v="1"/>
    <x v="45"/>
    <x v="2"/>
    <n v="5"/>
    <x v="15"/>
    <s v="Cash"/>
    <x v="195"/>
    <x v="0"/>
    <x v="3"/>
  </r>
  <r>
    <s v="I202398"/>
    <x v="215"/>
    <x v="1"/>
    <x v="4"/>
    <x v="1"/>
    <n v="5"/>
    <x v="3"/>
    <s v="Cash"/>
    <x v="196"/>
    <x v="9"/>
    <x v="2"/>
  </r>
  <r>
    <s v="I160585"/>
    <x v="216"/>
    <x v="1"/>
    <x v="43"/>
    <x v="3"/>
    <n v="2"/>
    <x v="22"/>
    <s v="Cash"/>
    <x v="197"/>
    <x v="3"/>
    <x v="0"/>
  </r>
  <r>
    <s v="I771414"/>
    <x v="217"/>
    <x v="1"/>
    <x v="37"/>
    <x v="4"/>
    <n v="3"/>
    <x v="12"/>
    <s v="Cash"/>
    <x v="44"/>
    <x v="1"/>
    <x v="2"/>
  </r>
  <r>
    <s v="I139520"/>
    <x v="218"/>
    <x v="0"/>
    <x v="38"/>
    <x v="0"/>
    <n v="5"/>
    <x v="0"/>
    <s v="Cash"/>
    <x v="168"/>
    <x v="5"/>
    <x v="0"/>
  </r>
  <r>
    <s v="I291540"/>
    <x v="219"/>
    <x v="1"/>
    <x v="12"/>
    <x v="4"/>
    <n v="1"/>
    <x v="13"/>
    <s v="Debit Card"/>
    <x v="198"/>
    <x v="0"/>
    <x v="1"/>
  </r>
  <r>
    <s v="I798213"/>
    <x v="220"/>
    <x v="0"/>
    <x v="2"/>
    <x v="1"/>
    <n v="3"/>
    <x v="1"/>
    <s v="Cash"/>
    <x v="199"/>
    <x v="3"/>
    <x v="1"/>
  </r>
  <r>
    <s v="I232338"/>
    <x v="221"/>
    <x v="0"/>
    <x v="31"/>
    <x v="0"/>
    <n v="4"/>
    <x v="21"/>
    <s v="Debit Card"/>
    <x v="200"/>
    <x v="3"/>
    <x v="1"/>
  </r>
  <r>
    <s v="I267713"/>
    <x v="222"/>
    <x v="1"/>
    <x v="4"/>
    <x v="3"/>
    <n v="4"/>
    <x v="25"/>
    <s v="Credit Card"/>
    <x v="201"/>
    <x v="0"/>
    <x v="2"/>
  </r>
  <r>
    <s v="I525798"/>
    <x v="223"/>
    <x v="1"/>
    <x v="16"/>
    <x v="3"/>
    <n v="4"/>
    <x v="25"/>
    <s v="Cash"/>
    <x v="202"/>
    <x v="5"/>
    <x v="2"/>
  </r>
  <r>
    <s v="I353272"/>
    <x v="224"/>
    <x v="0"/>
    <x v="38"/>
    <x v="0"/>
    <n v="1"/>
    <x v="2"/>
    <s v="Credit Card"/>
    <x v="88"/>
    <x v="4"/>
    <x v="0"/>
  </r>
  <r>
    <s v="I165687"/>
    <x v="225"/>
    <x v="0"/>
    <x v="33"/>
    <x v="0"/>
    <n v="3"/>
    <x v="7"/>
    <s v="Cash"/>
    <x v="203"/>
    <x v="3"/>
    <x v="2"/>
  </r>
  <r>
    <s v="I169015"/>
    <x v="226"/>
    <x v="0"/>
    <x v="40"/>
    <x v="0"/>
    <n v="5"/>
    <x v="0"/>
    <s v="Credit Card"/>
    <x v="204"/>
    <x v="5"/>
    <x v="3"/>
  </r>
  <r>
    <s v="I111305"/>
    <x v="227"/>
    <x v="0"/>
    <x v="11"/>
    <x v="4"/>
    <n v="3"/>
    <x v="12"/>
    <s v="Cash"/>
    <x v="205"/>
    <x v="3"/>
    <x v="2"/>
  </r>
  <r>
    <s v="I187171"/>
    <x v="228"/>
    <x v="1"/>
    <x v="36"/>
    <x v="5"/>
    <n v="4"/>
    <x v="10"/>
    <s v="Credit Card"/>
    <x v="206"/>
    <x v="4"/>
    <x v="0"/>
  </r>
  <r>
    <s v="I148276"/>
    <x v="229"/>
    <x v="0"/>
    <x v="37"/>
    <x v="0"/>
    <n v="4"/>
    <x v="21"/>
    <s v="Debit Card"/>
    <x v="207"/>
    <x v="9"/>
    <x v="2"/>
  </r>
  <r>
    <s v="I783231"/>
    <x v="230"/>
    <x v="0"/>
    <x v="1"/>
    <x v="0"/>
    <n v="5"/>
    <x v="0"/>
    <s v="Debit Card"/>
    <x v="17"/>
    <x v="7"/>
    <x v="1"/>
  </r>
  <r>
    <s v="I313426"/>
    <x v="231"/>
    <x v="0"/>
    <x v="29"/>
    <x v="3"/>
    <n v="4"/>
    <x v="25"/>
    <s v="Debit Card"/>
    <x v="208"/>
    <x v="0"/>
    <x v="3"/>
  </r>
  <r>
    <s v="I112291"/>
    <x v="232"/>
    <x v="0"/>
    <x v="27"/>
    <x v="4"/>
    <n v="1"/>
    <x v="13"/>
    <s v="Credit Card"/>
    <x v="209"/>
    <x v="7"/>
    <x v="2"/>
  </r>
  <r>
    <s v="I402983"/>
    <x v="233"/>
    <x v="1"/>
    <x v="18"/>
    <x v="6"/>
    <n v="1"/>
    <x v="36"/>
    <s v="Debit Card"/>
    <x v="210"/>
    <x v="0"/>
    <x v="0"/>
  </r>
  <r>
    <s v="I155076"/>
    <x v="234"/>
    <x v="0"/>
    <x v="32"/>
    <x v="5"/>
    <n v="5"/>
    <x v="34"/>
    <s v="Credit Card"/>
    <x v="211"/>
    <x v="0"/>
    <x v="1"/>
  </r>
  <r>
    <s v="I204056"/>
    <x v="235"/>
    <x v="0"/>
    <x v="26"/>
    <x v="0"/>
    <n v="4"/>
    <x v="21"/>
    <s v="Credit Card"/>
    <x v="212"/>
    <x v="3"/>
    <x v="2"/>
  </r>
  <r>
    <s v="I218385"/>
    <x v="236"/>
    <x v="0"/>
    <x v="21"/>
    <x v="5"/>
    <n v="1"/>
    <x v="32"/>
    <s v="Cash"/>
    <x v="213"/>
    <x v="2"/>
    <x v="2"/>
  </r>
  <r>
    <s v="I198698"/>
    <x v="237"/>
    <x v="0"/>
    <x v="10"/>
    <x v="0"/>
    <n v="1"/>
    <x v="2"/>
    <s v="Debit Card"/>
    <x v="110"/>
    <x v="3"/>
    <x v="0"/>
  </r>
  <r>
    <s v="I428118"/>
    <x v="238"/>
    <x v="0"/>
    <x v="20"/>
    <x v="1"/>
    <n v="2"/>
    <x v="37"/>
    <s v="Credit Card"/>
    <x v="45"/>
    <x v="0"/>
    <x v="3"/>
  </r>
  <r>
    <s v="I204147"/>
    <x v="239"/>
    <x v="0"/>
    <x v="2"/>
    <x v="1"/>
    <n v="3"/>
    <x v="1"/>
    <s v="Credit Card"/>
    <x v="214"/>
    <x v="0"/>
    <x v="1"/>
  </r>
  <r>
    <s v="I361028"/>
    <x v="240"/>
    <x v="0"/>
    <x v="25"/>
    <x v="1"/>
    <n v="2"/>
    <x v="37"/>
    <s v="Cash"/>
    <x v="215"/>
    <x v="2"/>
    <x v="2"/>
  </r>
  <r>
    <s v="I915945"/>
    <x v="241"/>
    <x v="0"/>
    <x v="17"/>
    <x v="0"/>
    <n v="4"/>
    <x v="21"/>
    <s v="Credit Card"/>
    <x v="191"/>
    <x v="3"/>
    <x v="1"/>
  </r>
  <r>
    <s v="I165461"/>
    <x v="242"/>
    <x v="0"/>
    <x v="12"/>
    <x v="0"/>
    <n v="1"/>
    <x v="2"/>
    <s v="Credit Card"/>
    <x v="76"/>
    <x v="6"/>
    <x v="1"/>
  </r>
  <r>
    <s v="I762381"/>
    <x v="243"/>
    <x v="1"/>
    <x v="37"/>
    <x v="1"/>
    <n v="1"/>
    <x v="35"/>
    <s v="Cash"/>
    <x v="216"/>
    <x v="0"/>
    <x v="2"/>
  </r>
  <r>
    <s v="I818298"/>
    <x v="244"/>
    <x v="1"/>
    <x v="1"/>
    <x v="0"/>
    <n v="5"/>
    <x v="0"/>
    <s v="Debit Card"/>
    <x v="69"/>
    <x v="0"/>
    <x v="1"/>
  </r>
  <r>
    <s v="I261290"/>
    <x v="245"/>
    <x v="0"/>
    <x v="47"/>
    <x v="0"/>
    <n v="3"/>
    <x v="7"/>
    <s v="Credit Card"/>
    <x v="217"/>
    <x v="7"/>
    <x v="2"/>
  </r>
  <r>
    <s v="I215578"/>
    <x v="246"/>
    <x v="1"/>
    <x v="45"/>
    <x v="3"/>
    <n v="2"/>
    <x v="22"/>
    <s v="Credit Card"/>
    <x v="218"/>
    <x v="0"/>
    <x v="3"/>
  </r>
  <r>
    <s v="I136666"/>
    <x v="247"/>
    <x v="1"/>
    <x v="22"/>
    <x v="4"/>
    <n v="2"/>
    <x v="8"/>
    <s v="Credit Card"/>
    <x v="219"/>
    <x v="5"/>
    <x v="2"/>
  </r>
  <r>
    <s v="I120948"/>
    <x v="248"/>
    <x v="0"/>
    <x v="26"/>
    <x v="1"/>
    <n v="4"/>
    <x v="18"/>
    <s v="Debit Card"/>
    <x v="220"/>
    <x v="5"/>
    <x v="2"/>
  </r>
  <r>
    <s v="I173679"/>
    <x v="249"/>
    <x v="1"/>
    <x v="18"/>
    <x v="6"/>
    <n v="3"/>
    <x v="33"/>
    <s v="Credit Card"/>
    <x v="221"/>
    <x v="8"/>
    <x v="0"/>
  </r>
  <r>
    <s v="I638275"/>
    <x v="250"/>
    <x v="1"/>
    <x v="47"/>
    <x v="0"/>
    <n v="5"/>
    <x v="0"/>
    <s v="Credit Card"/>
    <x v="222"/>
    <x v="6"/>
    <x v="2"/>
  </r>
  <r>
    <s v="I551237"/>
    <x v="251"/>
    <x v="0"/>
    <x v="4"/>
    <x v="0"/>
    <n v="4"/>
    <x v="21"/>
    <s v="Cash"/>
    <x v="105"/>
    <x v="3"/>
    <x v="2"/>
  </r>
  <r>
    <s v="I239285"/>
    <x v="252"/>
    <x v="0"/>
    <x v="44"/>
    <x v="3"/>
    <n v="3"/>
    <x v="19"/>
    <s v="Credit Card"/>
    <x v="182"/>
    <x v="8"/>
    <x v="2"/>
  </r>
  <r>
    <s v="I723062"/>
    <x v="253"/>
    <x v="0"/>
    <x v="15"/>
    <x v="0"/>
    <n v="4"/>
    <x v="21"/>
    <s v="Credit Card"/>
    <x v="223"/>
    <x v="0"/>
    <x v="3"/>
  </r>
  <r>
    <s v="I353329"/>
    <x v="254"/>
    <x v="0"/>
    <x v="23"/>
    <x v="5"/>
    <n v="2"/>
    <x v="16"/>
    <s v="Credit Card"/>
    <x v="224"/>
    <x v="2"/>
    <x v="2"/>
  </r>
  <r>
    <s v="I321920"/>
    <x v="255"/>
    <x v="1"/>
    <x v="18"/>
    <x v="0"/>
    <n v="4"/>
    <x v="21"/>
    <s v="Cash"/>
    <x v="72"/>
    <x v="5"/>
    <x v="0"/>
  </r>
  <r>
    <s v="I176115"/>
    <x v="256"/>
    <x v="1"/>
    <x v="45"/>
    <x v="3"/>
    <n v="4"/>
    <x v="25"/>
    <s v="Cash"/>
    <x v="225"/>
    <x v="8"/>
    <x v="3"/>
  </r>
  <r>
    <s v="I251743"/>
    <x v="257"/>
    <x v="1"/>
    <x v="20"/>
    <x v="5"/>
    <n v="3"/>
    <x v="20"/>
    <s v="Debit Card"/>
    <x v="226"/>
    <x v="0"/>
    <x v="3"/>
  </r>
  <r>
    <s v="I964173"/>
    <x v="258"/>
    <x v="0"/>
    <x v="19"/>
    <x v="0"/>
    <n v="3"/>
    <x v="7"/>
    <s v="Debit Card"/>
    <x v="227"/>
    <x v="6"/>
    <x v="2"/>
  </r>
  <r>
    <s v="I334389"/>
    <x v="259"/>
    <x v="0"/>
    <x v="30"/>
    <x v="3"/>
    <n v="2"/>
    <x v="22"/>
    <s v="Cash"/>
    <x v="228"/>
    <x v="5"/>
    <x v="1"/>
  </r>
  <r>
    <s v="I251855"/>
    <x v="260"/>
    <x v="0"/>
    <x v="23"/>
    <x v="3"/>
    <n v="3"/>
    <x v="19"/>
    <s v="Credit Card"/>
    <x v="226"/>
    <x v="7"/>
    <x v="2"/>
  </r>
  <r>
    <s v="I985808"/>
    <x v="261"/>
    <x v="1"/>
    <x v="32"/>
    <x v="2"/>
    <n v="5"/>
    <x v="15"/>
    <s v="Cash"/>
    <x v="229"/>
    <x v="6"/>
    <x v="1"/>
  </r>
  <r>
    <s v="I224565"/>
    <x v="262"/>
    <x v="1"/>
    <x v="33"/>
    <x v="1"/>
    <n v="1"/>
    <x v="35"/>
    <s v="Cash"/>
    <x v="230"/>
    <x v="6"/>
    <x v="2"/>
  </r>
  <r>
    <s v="I239703"/>
    <x v="263"/>
    <x v="1"/>
    <x v="17"/>
    <x v="4"/>
    <n v="3"/>
    <x v="12"/>
    <s v="Credit Card"/>
    <x v="231"/>
    <x v="0"/>
    <x v="1"/>
  </r>
  <r>
    <s v="I156413"/>
    <x v="264"/>
    <x v="1"/>
    <x v="38"/>
    <x v="3"/>
    <n v="5"/>
    <x v="17"/>
    <s v="Debit Card"/>
    <x v="232"/>
    <x v="2"/>
    <x v="0"/>
  </r>
  <r>
    <s v="I158683"/>
    <x v="265"/>
    <x v="0"/>
    <x v="36"/>
    <x v="7"/>
    <n v="2"/>
    <x v="30"/>
    <s v="Debit Card"/>
    <x v="12"/>
    <x v="2"/>
    <x v="0"/>
  </r>
  <r>
    <s v="I983860"/>
    <x v="266"/>
    <x v="0"/>
    <x v="8"/>
    <x v="1"/>
    <n v="1"/>
    <x v="35"/>
    <s v="Credit Card"/>
    <x v="233"/>
    <x v="3"/>
    <x v="2"/>
  </r>
  <r>
    <s v="I119809"/>
    <x v="267"/>
    <x v="0"/>
    <x v="13"/>
    <x v="4"/>
    <n v="1"/>
    <x v="13"/>
    <s v="Debit Card"/>
    <x v="234"/>
    <x v="9"/>
    <x v="1"/>
  </r>
  <r>
    <s v="I319942"/>
    <x v="268"/>
    <x v="1"/>
    <x v="4"/>
    <x v="3"/>
    <n v="5"/>
    <x v="17"/>
    <s v="Debit Card"/>
    <x v="235"/>
    <x v="5"/>
    <x v="2"/>
  </r>
  <r>
    <s v="I133278"/>
    <x v="269"/>
    <x v="1"/>
    <x v="32"/>
    <x v="0"/>
    <n v="3"/>
    <x v="7"/>
    <s v="Credit Card"/>
    <x v="212"/>
    <x v="2"/>
    <x v="1"/>
  </r>
  <r>
    <s v="I252084"/>
    <x v="270"/>
    <x v="1"/>
    <x v="22"/>
    <x v="7"/>
    <n v="4"/>
    <x v="38"/>
    <s v="Cash"/>
    <x v="125"/>
    <x v="2"/>
    <x v="2"/>
  </r>
  <r>
    <s v="I182889"/>
    <x v="271"/>
    <x v="1"/>
    <x v="5"/>
    <x v="0"/>
    <n v="2"/>
    <x v="6"/>
    <s v="Credit Card"/>
    <x v="236"/>
    <x v="2"/>
    <x v="2"/>
  </r>
  <r>
    <s v="I106271"/>
    <x v="272"/>
    <x v="1"/>
    <x v="49"/>
    <x v="0"/>
    <n v="1"/>
    <x v="2"/>
    <s v="Debit Card"/>
    <x v="237"/>
    <x v="5"/>
    <x v="0"/>
  </r>
  <r>
    <s v="I112481"/>
    <x v="273"/>
    <x v="1"/>
    <x v="10"/>
    <x v="4"/>
    <n v="5"/>
    <x v="27"/>
    <s v="Cash"/>
    <x v="238"/>
    <x v="7"/>
    <x v="0"/>
  </r>
  <r>
    <s v="I240751"/>
    <x v="274"/>
    <x v="0"/>
    <x v="19"/>
    <x v="4"/>
    <n v="1"/>
    <x v="13"/>
    <s v="Credit Card"/>
    <x v="239"/>
    <x v="0"/>
    <x v="2"/>
  </r>
  <r>
    <s v="I282789"/>
    <x v="275"/>
    <x v="0"/>
    <x v="11"/>
    <x v="3"/>
    <n v="2"/>
    <x v="22"/>
    <s v="Cash"/>
    <x v="80"/>
    <x v="4"/>
    <x v="2"/>
  </r>
  <r>
    <s v="I676291"/>
    <x v="276"/>
    <x v="0"/>
    <x v="22"/>
    <x v="4"/>
    <n v="2"/>
    <x v="8"/>
    <s v="Cash"/>
    <x v="48"/>
    <x v="3"/>
    <x v="2"/>
  </r>
  <r>
    <s v="I827069"/>
    <x v="277"/>
    <x v="0"/>
    <x v="51"/>
    <x v="5"/>
    <n v="5"/>
    <x v="34"/>
    <s v="Cash"/>
    <x v="112"/>
    <x v="5"/>
    <x v="2"/>
  </r>
  <r>
    <s v="I242823"/>
    <x v="278"/>
    <x v="0"/>
    <x v="22"/>
    <x v="0"/>
    <n v="4"/>
    <x v="21"/>
    <s v="Debit Card"/>
    <x v="240"/>
    <x v="3"/>
    <x v="2"/>
  </r>
  <r>
    <s v="I208631"/>
    <x v="279"/>
    <x v="0"/>
    <x v="23"/>
    <x v="6"/>
    <n v="2"/>
    <x v="31"/>
    <s v="Credit Card"/>
    <x v="241"/>
    <x v="0"/>
    <x v="2"/>
  </r>
  <r>
    <s v="I139308"/>
    <x v="280"/>
    <x v="0"/>
    <x v="25"/>
    <x v="7"/>
    <n v="2"/>
    <x v="30"/>
    <s v="Credit Card"/>
    <x v="234"/>
    <x v="6"/>
    <x v="2"/>
  </r>
  <r>
    <s v="I177201"/>
    <x v="281"/>
    <x v="0"/>
    <x v="3"/>
    <x v="0"/>
    <n v="5"/>
    <x v="0"/>
    <s v="Cash"/>
    <x v="98"/>
    <x v="1"/>
    <x v="2"/>
  </r>
  <r>
    <s v="I263818"/>
    <x v="282"/>
    <x v="1"/>
    <x v="7"/>
    <x v="7"/>
    <n v="4"/>
    <x v="38"/>
    <s v="Cash"/>
    <x v="242"/>
    <x v="9"/>
    <x v="2"/>
  </r>
  <r>
    <s v="I174966"/>
    <x v="283"/>
    <x v="1"/>
    <x v="18"/>
    <x v="4"/>
    <n v="5"/>
    <x v="27"/>
    <s v="Cash"/>
    <x v="243"/>
    <x v="5"/>
    <x v="0"/>
  </r>
  <r>
    <s v="I186896"/>
    <x v="284"/>
    <x v="0"/>
    <x v="19"/>
    <x v="5"/>
    <n v="1"/>
    <x v="32"/>
    <s v="Credit Card"/>
    <x v="244"/>
    <x v="9"/>
    <x v="2"/>
  </r>
  <r>
    <s v="I207465"/>
    <x v="285"/>
    <x v="0"/>
    <x v="18"/>
    <x v="0"/>
    <n v="2"/>
    <x v="6"/>
    <s v="Cash"/>
    <x v="26"/>
    <x v="4"/>
    <x v="0"/>
  </r>
  <r>
    <s v="I191148"/>
    <x v="286"/>
    <x v="0"/>
    <x v="24"/>
    <x v="6"/>
    <n v="2"/>
    <x v="31"/>
    <s v="Credit Card"/>
    <x v="245"/>
    <x v="1"/>
    <x v="3"/>
  </r>
  <r>
    <s v="I159487"/>
    <x v="287"/>
    <x v="1"/>
    <x v="9"/>
    <x v="0"/>
    <n v="1"/>
    <x v="2"/>
    <s v="Cash"/>
    <x v="246"/>
    <x v="6"/>
    <x v="3"/>
  </r>
  <r>
    <s v="I215141"/>
    <x v="288"/>
    <x v="0"/>
    <x v="30"/>
    <x v="7"/>
    <n v="1"/>
    <x v="39"/>
    <s v="Cash"/>
    <x v="247"/>
    <x v="0"/>
    <x v="1"/>
  </r>
  <r>
    <s v="I235828"/>
    <x v="289"/>
    <x v="1"/>
    <x v="1"/>
    <x v="2"/>
    <n v="5"/>
    <x v="15"/>
    <s v="Cash"/>
    <x v="57"/>
    <x v="2"/>
    <x v="1"/>
  </r>
  <r>
    <s v="I281274"/>
    <x v="290"/>
    <x v="1"/>
    <x v="2"/>
    <x v="0"/>
    <n v="1"/>
    <x v="2"/>
    <s v="Cash"/>
    <x v="248"/>
    <x v="0"/>
    <x v="1"/>
  </r>
  <r>
    <s v="I135898"/>
    <x v="291"/>
    <x v="0"/>
    <x v="17"/>
    <x v="5"/>
    <n v="2"/>
    <x v="16"/>
    <s v="Debit Card"/>
    <x v="249"/>
    <x v="3"/>
    <x v="1"/>
  </r>
  <r>
    <s v="I943072"/>
    <x v="292"/>
    <x v="0"/>
    <x v="19"/>
    <x v="3"/>
    <n v="2"/>
    <x v="22"/>
    <s v="Cash"/>
    <x v="250"/>
    <x v="2"/>
    <x v="2"/>
  </r>
  <r>
    <s v="I142738"/>
    <x v="293"/>
    <x v="1"/>
    <x v="13"/>
    <x v="0"/>
    <n v="4"/>
    <x v="21"/>
    <s v="Credit Card"/>
    <x v="199"/>
    <x v="0"/>
    <x v="1"/>
  </r>
  <r>
    <s v="I304665"/>
    <x v="294"/>
    <x v="0"/>
    <x v="2"/>
    <x v="4"/>
    <n v="5"/>
    <x v="27"/>
    <s v="Credit Card"/>
    <x v="124"/>
    <x v="3"/>
    <x v="1"/>
  </r>
  <r>
    <s v="I133240"/>
    <x v="295"/>
    <x v="1"/>
    <x v="51"/>
    <x v="5"/>
    <n v="3"/>
    <x v="20"/>
    <s v="Credit Card"/>
    <x v="251"/>
    <x v="9"/>
    <x v="2"/>
  </r>
  <r>
    <s v="I215906"/>
    <x v="296"/>
    <x v="1"/>
    <x v="1"/>
    <x v="0"/>
    <n v="4"/>
    <x v="21"/>
    <s v="Debit Card"/>
    <x v="252"/>
    <x v="5"/>
    <x v="1"/>
  </r>
  <r>
    <s v="I247747"/>
    <x v="297"/>
    <x v="1"/>
    <x v="48"/>
    <x v="1"/>
    <n v="2"/>
    <x v="37"/>
    <s v="Cash"/>
    <x v="253"/>
    <x v="4"/>
    <x v="0"/>
  </r>
  <r>
    <s v="I227154"/>
    <x v="298"/>
    <x v="0"/>
    <x v="10"/>
    <x v="3"/>
    <n v="3"/>
    <x v="19"/>
    <s v="Cash"/>
    <x v="254"/>
    <x v="0"/>
    <x v="0"/>
  </r>
  <r>
    <s v="I133197"/>
    <x v="299"/>
    <x v="1"/>
    <x v="23"/>
    <x v="3"/>
    <n v="2"/>
    <x v="22"/>
    <s v="Credit Card"/>
    <x v="255"/>
    <x v="1"/>
    <x v="2"/>
  </r>
  <r>
    <s v="I542618"/>
    <x v="300"/>
    <x v="0"/>
    <x v="22"/>
    <x v="3"/>
    <n v="3"/>
    <x v="19"/>
    <s v="Debit Card"/>
    <x v="51"/>
    <x v="6"/>
    <x v="2"/>
  </r>
  <r>
    <s v="I522612"/>
    <x v="301"/>
    <x v="0"/>
    <x v="20"/>
    <x v="5"/>
    <n v="3"/>
    <x v="20"/>
    <s v="Cash"/>
    <x v="97"/>
    <x v="0"/>
    <x v="3"/>
  </r>
  <r>
    <s v="I336817"/>
    <x v="302"/>
    <x v="0"/>
    <x v="39"/>
    <x v="0"/>
    <n v="1"/>
    <x v="2"/>
    <s v="Cash"/>
    <x v="134"/>
    <x v="7"/>
    <x v="2"/>
  </r>
  <r>
    <s v="I216982"/>
    <x v="303"/>
    <x v="0"/>
    <x v="27"/>
    <x v="7"/>
    <n v="4"/>
    <x v="38"/>
    <s v="Cash"/>
    <x v="256"/>
    <x v="2"/>
    <x v="2"/>
  </r>
  <r>
    <s v="I317443"/>
    <x v="304"/>
    <x v="0"/>
    <x v="45"/>
    <x v="5"/>
    <n v="1"/>
    <x v="32"/>
    <s v="Credit Card"/>
    <x v="257"/>
    <x v="5"/>
    <x v="3"/>
  </r>
  <r>
    <s v="I115679"/>
    <x v="305"/>
    <x v="1"/>
    <x v="18"/>
    <x v="0"/>
    <n v="1"/>
    <x v="2"/>
    <s v="Cash"/>
    <x v="258"/>
    <x v="0"/>
    <x v="0"/>
  </r>
  <r>
    <s v="I227707"/>
    <x v="306"/>
    <x v="0"/>
    <x v="38"/>
    <x v="1"/>
    <n v="4"/>
    <x v="18"/>
    <s v="Cash"/>
    <x v="209"/>
    <x v="8"/>
    <x v="0"/>
  </r>
  <r>
    <s v="I238456"/>
    <x v="307"/>
    <x v="0"/>
    <x v="14"/>
    <x v="4"/>
    <n v="1"/>
    <x v="13"/>
    <s v="Cash"/>
    <x v="259"/>
    <x v="0"/>
    <x v="2"/>
  </r>
  <r>
    <s v="I940840"/>
    <x v="308"/>
    <x v="0"/>
    <x v="4"/>
    <x v="3"/>
    <n v="2"/>
    <x v="22"/>
    <s v="Cash"/>
    <x v="260"/>
    <x v="4"/>
    <x v="2"/>
  </r>
  <r>
    <s v="I298805"/>
    <x v="309"/>
    <x v="0"/>
    <x v="30"/>
    <x v="4"/>
    <n v="3"/>
    <x v="12"/>
    <s v="Credit Card"/>
    <x v="261"/>
    <x v="0"/>
    <x v="1"/>
  </r>
  <r>
    <s v="I169894"/>
    <x v="310"/>
    <x v="0"/>
    <x v="30"/>
    <x v="0"/>
    <n v="2"/>
    <x v="6"/>
    <s v="Cash"/>
    <x v="262"/>
    <x v="4"/>
    <x v="1"/>
  </r>
  <r>
    <s v="I183571"/>
    <x v="311"/>
    <x v="0"/>
    <x v="49"/>
    <x v="4"/>
    <n v="1"/>
    <x v="13"/>
    <s v="Credit Card"/>
    <x v="47"/>
    <x v="2"/>
    <x v="0"/>
  </r>
  <r>
    <s v="I921232"/>
    <x v="312"/>
    <x v="0"/>
    <x v="24"/>
    <x v="5"/>
    <n v="2"/>
    <x v="16"/>
    <s v="Cash"/>
    <x v="263"/>
    <x v="7"/>
    <x v="3"/>
  </r>
  <r>
    <s v="I130799"/>
    <x v="313"/>
    <x v="1"/>
    <x v="15"/>
    <x v="0"/>
    <n v="3"/>
    <x v="7"/>
    <s v="Credit Card"/>
    <x v="264"/>
    <x v="2"/>
    <x v="3"/>
  </r>
  <r>
    <s v="I199384"/>
    <x v="314"/>
    <x v="1"/>
    <x v="51"/>
    <x v="2"/>
    <n v="4"/>
    <x v="4"/>
    <s v="Credit Card"/>
    <x v="265"/>
    <x v="0"/>
    <x v="2"/>
  </r>
  <r>
    <s v="I300557"/>
    <x v="315"/>
    <x v="0"/>
    <x v="38"/>
    <x v="3"/>
    <n v="3"/>
    <x v="19"/>
    <s v="Debit Card"/>
    <x v="266"/>
    <x v="4"/>
    <x v="0"/>
  </r>
  <r>
    <s v="I162186"/>
    <x v="316"/>
    <x v="0"/>
    <x v="6"/>
    <x v="3"/>
    <n v="2"/>
    <x v="22"/>
    <s v="Debit Card"/>
    <x v="148"/>
    <x v="4"/>
    <x v="0"/>
  </r>
  <r>
    <s v="I299125"/>
    <x v="317"/>
    <x v="1"/>
    <x v="18"/>
    <x v="7"/>
    <n v="4"/>
    <x v="38"/>
    <s v="Credit Card"/>
    <x v="164"/>
    <x v="0"/>
    <x v="0"/>
  </r>
  <r>
    <s v="I720017"/>
    <x v="318"/>
    <x v="0"/>
    <x v="0"/>
    <x v="4"/>
    <n v="2"/>
    <x v="8"/>
    <s v="Credit Card"/>
    <x v="248"/>
    <x v="0"/>
    <x v="0"/>
  </r>
  <r>
    <s v="I293086"/>
    <x v="319"/>
    <x v="1"/>
    <x v="46"/>
    <x v="3"/>
    <n v="3"/>
    <x v="19"/>
    <s v="Credit Card"/>
    <x v="267"/>
    <x v="0"/>
    <x v="2"/>
  </r>
  <r>
    <s v="I995407"/>
    <x v="320"/>
    <x v="0"/>
    <x v="27"/>
    <x v="7"/>
    <n v="3"/>
    <x v="28"/>
    <s v="Cash"/>
    <x v="268"/>
    <x v="3"/>
    <x v="2"/>
  </r>
  <r>
    <s v="I306845"/>
    <x v="321"/>
    <x v="0"/>
    <x v="16"/>
    <x v="4"/>
    <n v="4"/>
    <x v="29"/>
    <s v="Credit Card"/>
    <x v="269"/>
    <x v="5"/>
    <x v="2"/>
  </r>
  <r>
    <s v="I274190"/>
    <x v="322"/>
    <x v="0"/>
    <x v="2"/>
    <x v="5"/>
    <n v="3"/>
    <x v="20"/>
    <s v="Cash"/>
    <x v="229"/>
    <x v="3"/>
    <x v="1"/>
  </r>
  <r>
    <s v="I305432"/>
    <x v="323"/>
    <x v="1"/>
    <x v="45"/>
    <x v="5"/>
    <n v="3"/>
    <x v="20"/>
    <s v="Credit Card"/>
    <x v="270"/>
    <x v="5"/>
    <x v="3"/>
  </r>
  <r>
    <s v="I224122"/>
    <x v="324"/>
    <x v="1"/>
    <x v="20"/>
    <x v="0"/>
    <n v="5"/>
    <x v="0"/>
    <s v="Credit Card"/>
    <x v="271"/>
    <x v="5"/>
    <x v="3"/>
  </r>
  <r>
    <s v="I119142"/>
    <x v="325"/>
    <x v="0"/>
    <x v="48"/>
    <x v="3"/>
    <n v="5"/>
    <x v="17"/>
    <s v="Debit Card"/>
    <x v="272"/>
    <x v="7"/>
    <x v="0"/>
  </r>
  <r>
    <s v="I117526"/>
    <x v="326"/>
    <x v="1"/>
    <x v="27"/>
    <x v="3"/>
    <n v="5"/>
    <x v="17"/>
    <s v="Credit Card"/>
    <x v="273"/>
    <x v="6"/>
    <x v="2"/>
  </r>
  <r>
    <s v="I195735"/>
    <x v="327"/>
    <x v="0"/>
    <x v="32"/>
    <x v="0"/>
    <n v="1"/>
    <x v="2"/>
    <s v="Credit Card"/>
    <x v="274"/>
    <x v="0"/>
    <x v="1"/>
  </r>
  <r>
    <s v="I243930"/>
    <x v="328"/>
    <x v="0"/>
    <x v="19"/>
    <x v="6"/>
    <n v="3"/>
    <x v="33"/>
    <s v="Debit Card"/>
    <x v="275"/>
    <x v="4"/>
    <x v="2"/>
  </r>
  <r>
    <s v="I320007"/>
    <x v="329"/>
    <x v="1"/>
    <x v="34"/>
    <x v="0"/>
    <n v="5"/>
    <x v="0"/>
    <s v="Debit Card"/>
    <x v="276"/>
    <x v="2"/>
    <x v="3"/>
  </r>
  <r>
    <s v="I339004"/>
    <x v="330"/>
    <x v="1"/>
    <x v="35"/>
    <x v="0"/>
    <n v="4"/>
    <x v="21"/>
    <s v="Credit Card"/>
    <x v="169"/>
    <x v="5"/>
    <x v="2"/>
  </r>
  <r>
    <s v="I139437"/>
    <x v="331"/>
    <x v="1"/>
    <x v="40"/>
    <x v="7"/>
    <n v="5"/>
    <x v="26"/>
    <s v="Credit Card"/>
    <x v="277"/>
    <x v="5"/>
    <x v="3"/>
  </r>
  <r>
    <s v="I325491"/>
    <x v="332"/>
    <x v="0"/>
    <x v="34"/>
    <x v="1"/>
    <n v="2"/>
    <x v="37"/>
    <s v="Cash"/>
    <x v="254"/>
    <x v="0"/>
    <x v="3"/>
  </r>
  <r>
    <s v="I332582"/>
    <x v="333"/>
    <x v="0"/>
    <x v="29"/>
    <x v="7"/>
    <n v="5"/>
    <x v="26"/>
    <s v="Cash"/>
    <x v="11"/>
    <x v="3"/>
    <x v="3"/>
  </r>
  <r>
    <s v="I976566"/>
    <x v="334"/>
    <x v="0"/>
    <x v="41"/>
    <x v="3"/>
    <n v="1"/>
    <x v="5"/>
    <s v="Cash"/>
    <x v="48"/>
    <x v="1"/>
    <x v="2"/>
  </r>
  <r>
    <s v="I420592"/>
    <x v="335"/>
    <x v="1"/>
    <x v="41"/>
    <x v="4"/>
    <n v="4"/>
    <x v="29"/>
    <s v="Debit Card"/>
    <x v="180"/>
    <x v="0"/>
    <x v="2"/>
  </r>
  <r>
    <s v="I312499"/>
    <x v="336"/>
    <x v="0"/>
    <x v="8"/>
    <x v="2"/>
    <n v="1"/>
    <x v="9"/>
    <s v="Credit Card"/>
    <x v="278"/>
    <x v="5"/>
    <x v="2"/>
  </r>
  <r>
    <s v="I304591"/>
    <x v="337"/>
    <x v="0"/>
    <x v="20"/>
    <x v="4"/>
    <n v="2"/>
    <x v="8"/>
    <s v="Debit Card"/>
    <x v="279"/>
    <x v="0"/>
    <x v="3"/>
  </r>
  <r>
    <s v="I122118"/>
    <x v="338"/>
    <x v="1"/>
    <x v="40"/>
    <x v="3"/>
    <n v="5"/>
    <x v="17"/>
    <s v="Cash"/>
    <x v="280"/>
    <x v="2"/>
    <x v="3"/>
  </r>
  <r>
    <s v="I297539"/>
    <x v="339"/>
    <x v="1"/>
    <x v="14"/>
    <x v="4"/>
    <n v="3"/>
    <x v="12"/>
    <s v="Credit Card"/>
    <x v="281"/>
    <x v="5"/>
    <x v="2"/>
  </r>
  <r>
    <s v="I339496"/>
    <x v="340"/>
    <x v="1"/>
    <x v="42"/>
    <x v="0"/>
    <n v="1"/>
    <x v="2"/>
    <s v="Debit Card"/>
    <x v="125"/>
    <x v="3"/>
    <x v="0"/>
  </r>
  <r>
    <s v="I160687"/>
    <x v="341"/>
    <x v="0"/>
    <x v="22"/>
    <x v="0"/>
    <n v="2"/>
    <x v="6"/>
    <s v="Debit Card"/>
    <x v="282"/>
    <x v="4"/>
    <x v="2"/>
  </r>
  <r>
    <s v="I153842"/>
    <x v="342"/>
    <x v="0"/>
    <x v="30"/>
    <x v="4"/>
    <n v="3"/>
    <x v="12"/>
    <s v="Credit Card"/>
    <x v="283"/>
    <x v="1"/>
    <x v="1"/>
  </r>
  <r>
    <s v="I615452"/>
    <x v="343"/>
    <x v="1"/>
    <x v="43"/>
    <x v="1"/>
    <n v="1"/>
    <x v="35"/>
    <s v="Debit Card"/>
    <x v="60"/>
    <x v="2"/>
    <x v="0"/>
  </r>
  <r>
    <s v="I908600"/>
    <x v="344"/>
    <x v="0"/>
    <x v="26"/>
    <x v="3"/>
    <n v="4"/>
    <x v="25"/>
    <s v="Credit Card"/>
    <x v="187"/>
    <x v="1"/>
    <x v="2"/>
  </r>
  <r>
    <s v="I708279"/>
    <x v="345"/>
    <x v="0"/>
    <x v="37"/>
    <x v="3"/>
    <n v="3"/>
    <x v="19"/>
    <s v="Credit Card"/>
    <x v="284"/>
    <x v="6"/>
    <x v="2"/>
  </r>
  <r>
    <s v="I328691"/>
    <x v="346"/>
    <x v="0"/>
    <x v="3"/>
    <x v="0"/>
    <n v="2"/>
    <x v="6"/>
    <s v="Debit Card"/>
    <x v="12"/>
    <x v="2"/>
    <x v="2"/>
  </r>
  <r>
    <s v="I423782"/>
    <x v="347"/>
    <x v="0"/>
    <x v="27"/>
    <x v="3"/>
    <n v="2"/>
    <x v="22"/>
    <s v="Debit Card"/>
    <x v="285"/>
    <x v="5"/>
    <x v="2"/>
  </r>
  <r>
    <s v="I123315"/>
    <x v="348"/>
    <x v="1"/>
    <x v="16"/>
    <x v="0"/>
    <n v="2"/>
    <x v="6"/>
    <s v="Debit Card"/>
    <x v="219"/>
    <x v="9"/>
    <x v="2"/>
  </r>
  <r>
    <s v="I182578"/>
    <x v="349"/>
    <x v="1"/>
    <x v="26"/>
    <x v="1"/>
    <n v="4"/>
    <x v="18"/>
    <s v="Cash"/>
    <x v="286"/>
    <x v="0"/>
    <x v="2"/>
  </r>
  <r>
    <s v="I403818"/>
    <x v="350"/>
    <x v="1"/>
    <x v="44"/>
    <x v="2"/>
    <n v="5"/>
    <x v="15"/>
    <s v="Cash"/>
    <x v="287"/>
    <x v="8"/>
    <x v="2"/>
  </r>
  <r>
    <s v="I508712"/>
    <x v="351"/>
    <x v="0"/>
    <x v="35"/>
    <x v="5"/>
    <n v="3"/>
    <x v="20"/>
    <s v="Credit Card"/>
    <x v="213"/>
    <x v="5"/>
    <x v="2"/>
  </r>
  <r>
    <s v="I959992"/>
    <x v="352"/>
    <x v="1"/>
    <x v="46"/>
    <x v="4"/>
    <n v="3"/>
    <x v="12"/>
    <s v="Cash"/>
    <x v="271"/>
    <x v="2"/>
    <x v="2"/>
  </r>
  <r>
    <s v="I279688"/>
    <x v="353"/>
    <x v="0"/>
    <x v="2"/>
    <x v="0"/>
    <n v="1"/>
    <x v="2"/>
    <s v="Credit Card"/>
    <x v="146"/>
    <x v="7"/>
    <x v="1"/>
  </r>
  <r>
    <s v="I300847"/>
    <x v="354"/>
    <x v="1"/>
    <x v="29"/>
    <x v="5"/>
    <n v="5"/>
    <x v="34"/>
    <s v="Credit Card"/>
    <x v="253"/>
    <x v="4"/>
    <x v="3"/>
  </r>
  <r>
    <s v="I170966"/>
    <x v="355"/>
    <x v="1"/>
    <x v="26"/>
    <x v="4"/>
    <n v="5"/>
    <x v="27"/>
    <s v="Credit Card"/>
    <x v="288"/>
    <x v="4"/>
    <x v="2"/>
  </r>
  <r>
    <s v="I230221"/>
    <x v="356"/>
    <x v="1"/>
    <x v="38"/>
    <x v="0"/>
    <n v="1"/>
    <x v="2"/>
    <s v="Cash"/>
    <x v="55"/>
    <x v="3"/>
    <x v="0"/>
  </r>
  <r>
    <s v="I317354"/>
    <x v="357"/>
    <x v="0"/>
    <x v="49"/>
    <x v="0"/>
    <n v="1"/>
    <x v="2"/>
    <s v="Cash"/>
    <x v="289"/>
    <x v="3"/>
    <x v="0"/>
  </r>
  <r>
    <s v="I155404"/>
    <x v="358"/>
    <x v="1"/>
    <x v="27"/>
    <x v="5"/>
    <n v="4"/>
    <x v="10"/>
    <s v="Cash"/>
    <x v="130"/>
    <x v="2"/>
    <x v="2"/>
  </r>
  <r>
    <s v="I151181"/>
    <x v="359"/>
    <x v="0"/>
    <x v="20"/>
    <x v="0"/>
    <n v="2"/>
    <x v="6"/>
    <s v="Debit Card"/>
    <x v="178"/>
    <x v="6"/>
    <x v="3"/>
  </r>
  <r>
    <s v="I144046"/>
    <x v="360"/>
    <x v="0"/>
    <x v="15"/>
    <x v="1"/>
    <n v="1"/>
    <x v="35"/>
    <s v="Credit Card"/>
    <x v="43"/>
    <x v="0"/>
    <x v="3"/>
  </r>
  <r>
    <s v="I959386"/>
    <x v="361"/>
    <x v="1"/>
    <x v="12"/>
    <x v="1"/>
    <n v="1"/>
    <x v="35"/>
    <s v="Credit Card"/>
    <x v="290"/>
    <x v="5"/>
    <x v="1"/>
  </r>
  <r>
    <s v="I737965"/>
    <x v="362"/>
    <x v="1"/>
    <x v="35"/>
    <x v="0"/>
    <n v="5"/>
    <x v="0"/>
    <s v="Cash"/>
    <x v="291"/>
    <x v="0"/>
    <x v="2"/>
  </r>
  <r>
    <s v="I194017"/>
    <x v="363"/>
    <x v="0"/>
    <x v="11"/>
    <x v="6"/>
    <n v="5"/>
    <x v="14"/>
    <s v="Cash"/>
    <x v="292"/>
    <x v="0"/>
    <x v="2"/>
  </r>
  <r>
    <s v="I252777"/>
    <x v="364"/>
    <x v="0"/>
    <x v="46"/>
    <x v="0"/>
    <n v="2"/>
    <x v="6"/>
    <s v="Cash"/>
    <x v="293"/>
    <x v="9"/>
    <x v="2"/>
  </r>
  <r>
    <s v="I254142"/>
    <x v="365"/>
    <x v="0"/>
    <x v="44"/>
    <x v="1"/>
    <n v="3"/>
    <x v="1"/>
    <s v="Credit Card"/>
    <x v="227"/>
    <x v="6"/>
    <x v="2"/>
  </r>
  <r>
    <s v="I120850"/>
    <x v="366"/>
    <x v="0"/>
    <x v="26"/>
    <x v="0"/>
    <n v="2"/>
    <x v="6"/>
    <s v="Credit Card"/>
    <x v="294"/>
    <x v="2"/>
    <x v="2"/>
  </r>
  <r>
    <s v="I220285"/>
    <x v="367"/>
    <x v="0"/>
    <x v="24"/>
    <x v="4"/>
    <n v="4"/>
    <x v="29"/>
    <s v="Credit Card"/>
    <x v="295"/>
    <x v="0"/>
    <x v="3"/>
  </r>
  <r>
    <s v="I180980"/>
    <x v="368"/>
    <x v="0"/>
    <x v="42"/>
    <x v="0"/>
    <n v="2"/>
    <x v="6"/>
    <s v="Cash"/>
    <x v="296"/>
    <x v="1"/>
    <x v="0"/>
  </r>
  <r>
    <s v="I301451"/>
    <x v="369"/>
    <x v="0"/>
    <x v="51"/>
    <x v="3"/>
    <n v="5"/>
    <x v="17"/>
    <s v="Debit Card"/>
    <x v="221"/>
    <x v="0"/>
    <x v="2"/>
  </r>
  <r>
    <s v="I125700"/>
    <x v="370"/>
    <x v="1"/>
    <x v="5"/>
    <x v="1"/>
    <n v="5"/>
    <x v="3"/>
    <s v="Credit Card"/>
    <x v="297"/>
    <x v="1"/>
    <x v="2"/>
  </r>
  <r>
    <s v="I533062"/>
    <x v="371"/>
    <x v="0"/>
    <x v="5"/>
    <x v="0"/>
    <n v="3"/>
    <x v="7"/>
    <s v="Cash"/>
    <x v="298"/>
    <x v="5"/>
    <x v="2"/>
  </r>
  <r>
    <s v="I998874"/>
    <x v="372"/>
    <x v="0"/>
    <x v="30"/>
    <x v="0"/>
    <n v="5"/>
    <x v="0"/>
    <s v="Debit Card"/>
    <x v="299"/>
    <x v="5"/>
    <x v="1"/>
  </r>
  <r>
    <s v="I325619"/>
    <x v="373"/>
    <x v="0"/>
    <x v="51"/>
    <x v="4"/>
    <n v="1"/>
    <x v="13"/>
    <s v="Debit Card"/>
    <x v="300"/>
    <x v="0"/>
    <x v="2"/>
  </r>
  <r>
    <s v="I200646"/>
    <x v="374"/>
    <x v="0"/>
    <x v="5"/>
    <x v="4"/>
    <n v="2"/>
    <x v="8"/>
    <s v="Credit Card"/>
    <x v="301"/>
    <x v="0"/>
    <x v="2"/>
  </r>
  <r>
    <s v="I337094"/>
    <x v="375"/>
    <x v="0"/>
    <x v="22"/>
    <x v="6"/>
    <n v="1"/>
    <x v="36"/>
    <s v="Cash"/>
    <x v="150"/>
    <x v="9"/>
    <x v="2"/>
  </r>
  <r>
    <s v="I436935"/>
    <x v="376"/>
    <x v="0"/>
    <x v="1"/>
    <x v="3"/>
    <n v="4"/>
    <x v="25"/>
    <s v="Cash"/>
    <x v="158"/>
    <x v="4"/>
    <x v="1"/>
  </r>
  <r>
    <s v="I585560"/>
    <x v="377"/>
    <x v="1"/>
    <x v="1"/>
    <x v="1"/>
    <n v="2"/>
    <x v="37"/>
    <s v="Cash"/>
    <x v="302"/>
    <x v="5"/>
    <x v="1"/>
  </r>
  <r>
    <s v="I191967"/>
    <x v="378"/>
    <x v="1"/>
    <x v="37"/>
    <x v="3"/>
    <n v="5"/>
    <x v="17"/>
    <s v="Credit Card"/>
    <x v="303"/>
    <x v="0"/>
    <x v="2"/>
  </r>
  <r>
    <s v="I304567"/>
    <x v="379"/>
    <x v="1"/>
    <x v="42"/>
    <x v="7"/>
    <n v="2"/>
    <x v="30"/>
    <s v="Credit Card"/>
    <x v="304"/>
    <x v="1"/>
    <x v="0"/>
  </r>
  <r>
    <s v="I232809"/>
    <x v="380"/>
    <x v="1"/>
    <x v="3"/>
    <x v="1"/>
    <n v="5"/>
    <x v="3"/>
    <s v="Credit Card"/>
    <x v="70"/>
    <x v="2"/>
    <x v="2"/>
  </r>
  <r>
    <s v="I157441"/>
    <x v="381"/>
    <x v="0"/>
    <x v="17"/>
    <x v="4"/>
    <n v="4"/>
    <x v="29"/>
    <s v="Cash"/>
    <x v="254"/>
    <x v="5"/>
    <x v="1"/>
  </r>
  <r>
    <s v="I591015"/>
    <x v="382"/>
    <x v="0"/>
    <x v="7"/>
    <x v="0"/>
    <n v="1"/>
    <x v="2"/>
    <s v="Cash"/>
    <x v="305"/>
    <x v="2"/>
    <x v="2"/>
  </r>
  <r>
    <s v="I219334"/>
    <x v="383"/>
    <x v="0"/>
    <x v="34"/>
    <x v="1"/>
    <n v="4"/>
    <x v="18"/>
    <s v="Credit Card"/>
    <x v="306"/>
    <x v="0"/>
    <x v="3"/>
  </r>
  <r>
    <s v="I162719"/>
    <x v="384"/>
    <x v="1"/>
    <x v="4"/>
    <x v="0"/>
    <n v="5"/>
    <x v="0"/>
    <s v="Credit Card"/>
    <x v="307"/>
    <x v="6"/>
    <x v="2"/>
  </r>
  <r>
    <s v="I237375"/>
    <x v="385"/>
    <x v="0"/>
    <x v="22"/>
    <x v="2"/>
    <n v="1"/>
    <x v="9"/>
    <s v="Cash"/>
    <x v="308"/>
    <x v="4"/>
    <x v="2"/>
  </r>
  <r>
    <s v="I289611"/>
    <x v="386"/>
    <x v="0"/>
    <x v="34"/>
    <x v="0"/>
    <n v="3"/>
    <x v="7"/>
    <s v="Debit Card"/>
    <x v="304"/>
    <x v="7"/>
    <x v="3"/>
  </r>
  <r>
    <s v="I217650"/>
    <x v="387"/>
    <x v="0"/>
    <x v="39"/>
    <x v="4"/>
    <n v="3"/>
    <x v="12"/>
    <s v="Debit Card"/>
    <x v="309"/>
    <x v="1"/>
    <x v="2"/>
  </r>
  <r>
    <s v="I214129"/>
    <x v="388"/>
    <x v="0"/>
    <x v="9"/>
    <x v="0"/>
    <n v="1"/>
    <x v="2"/>
    <s v="Debit Card"/>
    <x v="310"/>
    <x v="2"/>
    <x v="3"/>
  </r>
  <r>
    <s v="I300799"/>
    <x v="389"/>
    <x v="0"/>
    <x v="33"/>
    <x v="4"/>
    <n v="3"/>
    <x v="12"/>
    <s v="Cash"/>
    <x v="60"/>
    <x v="3"/>
    <x v="2"/>
  </r>
  <r>
    <s v="I163771"/>
    <x v="390"/>
    <x v="0"/>
    <x v="16"/>
    <x v="5"/>
    <n v="4"/>
    <x v="10"/>
    <s v="Credit Card"/>
    <x v="311"/>
    <x v="5"/>
    <x v="2"/>
  </r>
  <r>
    <s v="I252528"/>
    <x v="391"/>
    <x v="1"/>
    <x v="39"/>
    <x v="6"/>
    <n v="5"/>
    <x v="14"/>
    <s v="Debit Card"/>
    <x v="312"/>
    <x v="7"/>
    <x v="2"/>
  </r>
  <r>
    <s v="I147387"/>
    <x v="392"/>
    <x v="0"/>
    <x v="40"/>
    <x v="0"/>
    <n v="5"/>
    <x v="0"/>
    <s v="Cash"/>
    <x v="8"/>
    <x v="5"/>
    <x v="3"/>
  </r>
  <r>
    <s v="I186255"/>
    <x v="393"/>
    <x v="0"/>
    <x v="29"/>
    <x v="0"/>
    <n v="1"/>
    <x v="2"/>
    <s v="Credit Card"/>
    <x v="313"/>
    <x v="0"/>
    <x v="3"/>
  </r>
  <r>
    <s v="I308341"/>
    <x v="394"/>
    <x v="1"/>
    <x v="10"/>
    <x v="0"/>
    <n v="4"/>
    <x v="21"/>
    <s v="Cash"/>
    <x v="314"/>
    <x v="4"/>
    <x v="0"/>
  </r>
  <r>
    <s v="I177664"/>
    <x v="395"/>
    <x v="0"/>
    <x v="51"/>
    <x v="3"/>
    <n v="3"/>
    <x v="19"/>
    <s v="Credit Card"/>
    <x v="315"/>
    <x v="0"/>
    <x v="2"/>
  </r>
  <r>
    <s v="I278519"/>
    <x v="396"/>
    <x v="1"/>
    <x v="7"/>
    <x v="6"/>
    <n v="3"/>
    <x v="33"/>
    <s v="Debit Card"/>
    <x v="316"/>
    <x v="7"/>
    <x v="2"/>
  </r>
  <r>
    <s v="I160636"/>
    <x v="397"/>
    <x v="0"/>
    <x v="4"/>
    <x v="3"/>
    <n v="4"/>
    <x v="25"/>
    <s v="Cash"/>
    <x v="317"/>
    <x v="3"/>
    <x v="2"/>
  </r>
  <r>
    <s v="I306136"/>
    <x v="398"/>
    <x v="1"/>
    <x v="43"/>
    <x v="4"/>
    <n v="1"/>
    <x v="13"/>
    <s v="Cash"/>
    <x v="318"/>
    <x v="2"/>
    <x v="0"/>
  </r>
  <r>
    <s v="I240224"/>
    <x v="399"/>
    <x v="1"/>
    <x v="4"/>
    <x v="4"/>
    <n v="1"/>
    <x v="13"/>
    <s v="Cash"/>
    <x v="174"/>
    <x v="5"/>
    <x v="2"/>
  </r>
  <r>
    <s v="I227030"/>
    <x v="400"/>
    <x v="0"/>
    <x v="37"/>
    <x v="0"/>
    <n v="4"/>
    <x v="21"/>
    <s v="Credit Card"/>
    <x v="314"/>
    <x v="4"/>
    <x v="2"/>
  </r>
  <r>
    <s v="I258204"/>
    <x v="401"/>
    <x v="0"/>
    <x v="26"/>
    <x v="0"/>
    <n v="1"/>
    <x v="2"/>
    <s v="Credit Card"/>
    <x v="202"/>
    <x v="6"/>
    <x v="2"/>
  </r>
  <r>
    <s v="I231070"/>
    <x v="402"/>
    <x v="0"/>
    <x v="26"/>
    <x v="0"/>
    <n v="5"/>
    <x v="0"/>
    <s v="Debit Card"/>
    <x v="280"/>
    <x v="1"/>
    <x v="2"/>
  </r>
  <r>
    <s v="I434983"/>
    <x v="403"/>
    <x v="1"/>
    <x v="34"/>
    <x v="7"/>
    <n v="2"/>
    <x v="30"/>
    <s v="Credit Card"/>
    <x v="88"/>
    <x v="4"/>
    <x v="3"/>
  </r>
  <r>
    <s v="I326925"/>
    <x v="404"/>
    <x v="0"/>
    <x v="44"/>
    <x v="5"/>
    <n v="4"/>
    <x v="10"/>
    <s v="Credit Card"/>
    <x v="319"/>
    <x v="0"/>
    <x v="2"/>
  </r>
  <r>
    <s v="I183840"/>
    <x v="405"/>
    <x v="0"/>
    <x v="31"/>
    <x v="0"/>
    <n v="1"/>
    <x v="2"/>
    <s v="Credit Card"/>
    <x v="320"/>
    <x v="8"/>
    <x v="1"/>
  </r>
  <r>
    <s v="I533184"/>
    <x v="406"/>
    <x v="0"/>
    <x v="20"/>
    <x v="1"/>
    <n v="5"/>
    <x v="3"/>
    <s v="Credit Card"/>
    <x v="200"/>
    <x v="9"/>
    <x v="3"/>
  </r>
  <r>
    <s v="I735039"/>
    <x v="407"/>
    <x v="1"/>
    <x v="22"/>
    <x v="0"/>
    <n v="1"/>
    <x v="2"/>
    <s v="Cash"/>
    <x v="119"/>
    <x v="3"/>
    <x v="2"/>
  </r>
  <r>
    <s v="I319997"/>
    <x v="408"/>
    <x v="1"/>
    <x v="49"/>
    <x v="0"/>
    <n v="5"/>
    <x v="0"/>
    <s v="Credit Card"/>
    <x v="166"/>
    <x v="4"/>
    <x v="0"/>
  </r>
  <r>
    <s v="I228150"/>
    <x v="409"/>
    <x v="1"/>
    <x v="44"/>
    <x v="0"/>
    <n v="5"/>
    <x v="0"/>
    <s v="Cash"/>
    <x v="30"/>
    <x v="9"/>
    <x v="2"/>
  </r>
  <r>
    <s v="I215373"/>
    <x v="410"/>
    <x v="0"/>
    <x v="2"/>
    <x v="0"/>
    <n v="5"/>
    <x v="0"/>
    <s v="Debit Card"/>
    <x v="321"/>
    <x v="0"/>
    <x v="1"/>
  </r>
  <r>
    <s v="I275695"/>
    <x v="411"/>
    <x v="0"/>
    <x v="14"/>
    <x v="2"/>
    <n v="5"/>
    <x v="15"/>
    <s v="Cash"/>
    <x v="92"/>
    <x v="5"/>
    <x v="2"/>
  </r>
  <r>
    <s v="I107255"/>
    <x v="412"/>
    <x v="0"/>
    <x v="37"/>
    <x v="7"/>
    <n v="1"/>
    <x v="39"/>
    <s v="Cash"/>
    <x v="274"/>
    <x v="2"/>
    <x v="2"/>
  </r>
  <r>
    <s v="I301538"/>
    <x v="413"/>
    <x v="0"/>
    <x v="41"/>
    <x v="4"/>
    <n v="4"/>
    <x v="29"/>
    <s v="Cash"/>
    <x v="104"/>
    <x v="5"/>
    <x v="2"/>
  </r>
  <r>
    <s v="I119469"/>
    <x v="414"/>
    <x v="0"/>
    <x v="25"/>
    <x v="0"/>
    <n v="1"/>
    <x v="2"/>
    <s v="Debit Card"/>
    <x v="322"/>
    <x v="3"/>
    <x v="2"/>
  </r>
  <r>
    <s v="I678313"/>
    <x v="415"/>
    <x v="0"/>
    <x v="20"/>
    <x v="0"/>
    <n v="4"/>
    <x v="21"/>
    <s v="Debit Card"/>
    <x v="323"/>
    <x v="9"/>
    <x v="3"/>
  </r>
  <r>
    <s v="I264491"/>
    <x v="416"/>
    <x v="0"/>
    <x v="37"/>
    <x v="3"/>
    <n v="5"/>
    <x v="17"/>
    <s v="Credit Card"/>
    <x v="171"/>
    <x v="3"/>
    <x v="2"/>
  </r>
  <r>
    <s v="I177957"/>
    <x v="417"/>
    <x v="1"/>
    <x v="14"/>
    <x v="0"/>
    <n v="4"/>
    <x v="21"/>
    <s v="Cash"/>
    <x v="324"/>
    <x v="7"/>
    <x v="2"/>
  </r>
  <r>
    <s v="I188384"/>
    <x v="418"/>
    <x v="0"/>
    <x v="23"/>
    <x v="0"/>
    <n v="1"/>
    <x v="2"/>
    <s v="Cash"/>
    <x v="196"/>
    <x v="4"/>
    <x v="2"/>
  </r>
  <r>
    <s v="I527111"/>
    <x v="419"/>
    <x v="0"/>
    <x v="1"/>
    <x v="4"/>
    <n v="2"/>
    <x v="8"/>
    <s v="Debit Card"/>
    <x v="132"/>
    <x v="3"/>
    <x v="1"/>
  </r>
  <r>
    <s v="I152252"/>
    <x v="420"/>
    <x v="0"/>
    <x v="36"/>
    <x v="2"/>
    <n v="5"/>
    <x v="15"/>
    <s v="Credit Card"/>
    <x v="325"/>
    <x v="5"/>
    <x v="0"/>
  </r>
  <r>
    <s v="I131076"/>
    <x v="421"/>
    <x v="0"/>
    <x v="17"/>
    <x v="7"/>
    <n v="2"/>
    <x v="30"/>
    <s v="Cash"/>
    <x v="326"/>
    <x v="2"/>
    <x v="1"/>
  </r>
  <r>
    <s v="I151031"/>
    <x v="422"/>
    <x v="0"/>
    <x v="5"/>
    <x v="7"/>
    <n v="5"/>
    <x v="26"/>
    <s v="Cash"/>
    <x v="164"/>
    <x v="5"/>
    <x v="2"/>
  </r>
  <r>
    <s v="I638444"/>
    <x v="423"/>
    <x v="1"/>
    <x v="41"/>
    <x v="1"/>
    <n v="2"/>
    <x v="37"/>
    <s v="Credit Card"/>
    <x v="115"/>
    <x v="3"/>
    <x v="2"/>
  </r>
  <r>
    <s v="I884439"/>
    <x v="424"/>
    <x v="0"/>
    <x v="26"/>
    <x v="5"/>
    <n v="4"/>
    <x v="10"/>
    <s v="Credit Card"/>
    <x v="86"/>
    <x v="0"/>
    <x v="2"/>
  </r>
  <r>
    <s v="I381853"/>
    <x v="425"/>
    <x v="0"/>
    <x v="29"/>
    <x v="3"/>
    <n v="3"/>
    <x v="19"/>
    <s v="Credit Card"/>
    <x v="327"/>
    <x v="6"/>
    <x v="3"/>
  </r>
  <r>
    <s v="I104404"/>
    <x v="426"/>
    <x v="0"/>
    <x v="1"/>
    <x v="1"/>
    <n v="3"/>
    <x v="1"/>
    <s v="Cash"/>
    <x v="78"/>
    <x v="0"/>
    <x v="1"/>
  </r>
  <r>
    <s v="I926542"/>
    <x v="427"/>
    <x v="0"/>
    <x v="34"/>
    <x v="5"/>
    <n v="1"/>
    <x v="32"/>
    <s v="Debit Card"/>
    <x v="301"/>
    <x v="0"/>
    <x v="3"/>
  </r>
  <r>
    <s v="I263473"/>
    <x v="428"/>
    <x v="0"/>
    <x v="51"/>
    <x v="1"/>
    <n v="3"/>
    <x v="1"/>
    <s v="Credit Card"/>
    <x v="328"/>
    <x v="0"/>
    <x v="2"/>
  </r>
  <r>
    <s v="I177317"/>
    <x v="429"/>
    <x v="1"/>
    <x v="4"/>
    <x v="4"/>
    <n v="4"/>
    <x v="29"/>
    <s v="Cash"/>
    <x v="157"/>
    <x v="5"/>
    <x v="2"/>
  </r>
  <r>
    <s v="I941223"/>
    <x v="430"/>
    <x v="0"/>
    <x v="4"/>
    <x v="0"/>
    <n v="5"/>
    <x v="0"/>
    <s v="Credit Card"/>
    <x v="202"/>
    <x v="6"/>
    <x v="2"/>
  </r>
  <r>
    <s v="I323436"/>
    <x v="431"/>
    <x v="1"/>
    <x v="45"/>
    <x v="4"/>
    <n v="5"/>
    <x v="27"/>
    <s v="Debit Card"/>
    <x v="329"/>
    <x v="0"/>
    <x v="3"/>
  </r>
  <r>
    <s v="I245250"/>
    <x v="432"/>
    <x v="0"/>
    <x v="1"/>
    <x v="1"/>
    <n v="1"/>
    <x v="35"/>
    <s v="Cash"/>
    <x v="197"/>
    <x v="5"/>
    <x v="1"/>
  </r>
  <r>
    <s v="I589196"/>
    <x v="433"/>
    <x v="0"/>
    <x v="21"/>
    <x v="5"/>
    <n v="1"/>
    <x v="32"/>
    <s v="Credit Card"/>
    <x v="330"/>
    <x v="5"/>
    <x v="2"/>
  </r>
  <r>
    <s v="I241028"/>
    <x v="434"/>
    <x v="1"/>
    <x v="22"/>
    <x v="0"/>
    <n v="2"/>
    <x v="6"/>
    <s v="Debit Card"/>
    <x v="127"/>
    <x v="6"/>
    <x v="2"/>
  </r>
  <r>
    <s v="I846943"/>
    <x v="435"/>
    <x v="0"/>
    <x v="22"/>
    <x v="3"/>
    <n v="4"/>
    <x v="25"/>
    <s v="Cash"/>
    <x v="77"/>
    <x v="5"/>
    <x v="2"/>
  </r>
  <r>
    <s v="I131492"/>
    <x v="436"/>
    <x v="1"/>
    <x v="33"/>
    <x v="4"/>
    <n v="3"/>
    <x v="12"/>
    <s v="Cash"/>
    <x v="331"/>
    <x v="0"/>
    <x v="2"/>
  </r>
  <r>
    <s v="I252340"/>
    <x v="437"/>
    <x v="1"/>
    <x v="20"/>
    <x v="4"/>
    <n v="5"/>
    <x v="27"/>
    <s v="Credit Card"/>
    <x v="332"/>
    <x v="5"/>
    <x v="3"/>
  </r>
  <r>
    <s v="I571614"/>
    <x v="438"/>
    <x v="0"/>
    <x v="49"/>
    <x v="7"/>
    <n v="4"/>
    <x v="38"/>
    <s v="Debit Card"/>
    <x v="333"/>
    <x v="4"/>
    <x v="0"/>
  </r>
  <r>
    <s v="I269945"/>
    <x v="439"/>
    <x v="1"/>
    <x v="35"/>
    <x v="4"/>
    <n v="1"/>
    <x v="13"/>
    <s v="Credit Card"/>
    <x v="40"/>
    <x v="0"/>
    <x v="2"/>
  </r>
  <r>
    <s v="I293115"/>
    <x v="440"/>
    <x v="1"/>
    <x v="22"/>
    <x v="0"/>
    <n v="2"/>
    <x v="6"/>
    <s v="Credit Card"/>
    <x v="334"/>
    <x v="8"/>
    <x v="2"/>
  </r>
  <r>
    <s v="I180632"/>
    <x v="441"/>
    <x v="1"/>
    <x v="34"/>
    <x v="0"/>
    <n v="1"/>
    <x v="2"/>
    <s v="Credit Card"/>
    <x v="335"/>
    <x v="4"/>
    <x v="3"/>
  </r>
  <r>
    <s v="I946433"/>
    <x v="442"/>
    <x v="0"/>
    <x v="10"/>
    <x v="6"/>
    <n v="4"/>
    <x v="24"/>
    <s v="Debit Card"/>
    <x v="336"/>
    <x v="0"/>
    <x v="0"/>
  </r>
  <r>
    <s v="I557864"/>
    <x v="443"/>
    <x v="0"/>
    <x v="36"/>
    <x v="0"/>
    <n v="1"/>
    <x v="2"/>
    <s v="Cash"/>
    <x v="2"/>
    <x v="5"/>
    <x v="0"/>
  </r>
  <r>
    <s v="I721903"/>
    <x v="444"/>
    <x v="1"/>
    <x v="10"/>
    <x v="4"/>
    <n v="2"/>
    <x v="8"/>
    <s v="Cash"/>
    <x v="337"/>
    <x v="5"/>
    <x v="0"/>
  </r>
  <r>
    <s v="I995914"/>
    <x v="445"/>
    <x v="1"/>
    <x v="14"/>
    <x v="6"/>
    <n v="3"/>
    <x v="33"/>
    <s v="Credit Card"/>
    <x v="105"/>
    <x v="2"/>
    <x v="2"/>
  </r>
  <r>
    <s v="I423124"/>
    <x v="446"/>
    <x v="0"/>
    <x v="3"/>
    <x v="0"/>
    <n v="1"/>
    <x v="2"/>
    <s v="Cash"/>
    <x v="71"/>
    <x v="2"/>
    <x v="2"/>
  </r>
  <r>
    <s v="I318626"/>
    <x v="447"/>
    <x v="1"/>
    <x v="26"/>
    <x v="3"/>
    <n v="3"/>
    <x v="19"/>
    <s v="Credit Card"/>
    <x v="273"/>
    <x v="4"/>
    <x v="2"/>
  </r>
  <r>
    <s v="I284431"/>
    <x v="448"/>
    <x v="1"/>
    <x v="20"/>
    <x v="6"/>
    <n v="4"/>
    <x v="24"/>
    <s v="Credit Card"/>
    <x v="338"/>
    <x v="3"/>
    <x v="3"/>
  </r>
  <r>
    <s v="I334469"/>
    <x v="449"/>
    <x v="1"/>
    <x v="16"/>
    <x v="5"/>
    <n v="5"/>
    <x v="34"/>
    <s v="Cash"/>
    <x v="324"/>
    <x v="0"/>
    <x v="2"/>
  </r>
  <r>
    <s v="I568785"/>
    <x v="450"/>
    <x v="1"/>
    <x v="50"/>
    <x v="4"/>
    <n v="5"/>
    <x v="27"/>
    <s v="Cash"/>
    <x v="49"/>
    <x v="3"/>
    <x v="3"/>
  </r>
  <r>
    <s v="I307376"/>
    <x v="451"/>
    <x v="0"/>
    <x v="32"/>
    <x v="4"/>
    <n v="5"/>
    <x v="27"/>
    <s v="Credit Card"/>
    <x v="204"/>
    <x v="2"/>
    <x v="1"/>
  </r>
  <r>
    <s v="I136509"/>
    <x v="452"/>
    <x v="0"/>
    <x v="46"/>
    <x v="3"/>
    <n v="4"/>
    <x v="25"/>
    <s v="Cash"/>
    <x v="328"/>
    <x v="5"/>
    <x v="2"/>
  </r>
  <r>
    <s v="I194798"/>
    <x v="453"/>
    <x v="1"/>
    <x v="29"/>
    <x v="6"/>
    <n v="2"/>
    <x v="31"/>
    <s v="Cash"/>
    <x v="339"/>
    <x v="5"/>
    <x v="3"/>
  </r>
  <r>
    <s v="I236520"/>
    <x v="454"/>
    <x v="1"/>
    <x v="15"/>
    <x v="5"/>
    <n v="3"/>
    <x v="20"/>
    <s v="Credit Card"/>
    <x v="286"/>
    <x v="8"/>
    <x v="3"/>
  </r>
  <r>
    <s v="I295482"/>
    <x v="455"/>
    <x v="1"/>
    <x v="13"/>
    <x v="1"/>
    <n v="3"/>
    <x v="1"/>
    <s v="Credit Card"/>
    <x v="62"/>
    <x v="9"/>
    <x v="1"/>
  </r>
  <r>
    <s v="I472275"/>
    <x v="456"/>
    <x v="0"/>
    <x v="24"/>
    <x v="3"/>
    <n v="4"/>
    <x v="25"/>
    <s v="Cash"/>
    <x v="235"/>
    <x v="2"/>
    <x v="3"/>
  </r>
  <r>
    <s v="I301404"/>
    <x v="457"/>
    <x v="1"/>
    <x v="28"/>
    <x v="0"/>
    <n v="3"/>
    <x v="7"/>
    <s v="Credit Card"/>
    <x v="151"/>
    <x v="7"/>
    <x v="3"/>
  </r>
  <r>
    <s v="I100487"/>
    <x v="458"/>
    <x v="0"/>
    <x v="32"/>
    <x v="3"/>
    <n v="4"/>
    <x v="25"/>
    <s v="Cash"/>
    <x v="340"/>
    <x v="0"/>
    <x v="1"/>
  </r>
  <r>
    <s v="I206026"/>
    <x v="459"/>
    <x v="0"/>
    <x v="18"/>
    <x v="2"/>
    <n v="1"/>
    <x v="9"/>
    <s v="Cash"/>
    <x v="341"/>
    <x v="1"/>
    <x v="0"/>
  </r>
  <r>
    <s v="I332620"/>
    <x v="460"/>
    <x v="0"/>
    <x v="23"/>
    <x v="3"/>
    <n v="2"/>
    <x v="22"/>
    <s v="Credit Card"/>
    <x v="342"/>
    <x v="5"/>
    <x v="2"/>
  </r>
  <r>
    <s v="I434161"/>
    <x v="461"/>
    <x v="0"/>
    <x v="27"/>
    <x v="0"/>
    <n v="2"/>
    <x v="6"/>
    <s v="Credit Card"/>
    <x v="343"/>
    <x v="3"/>
    <x v="2"/>
  </r>
  <r>
    <s v="I166306"/>
    <x v="462"/>
    <x v="0"/>
    <x v="47"/>
    <x v="0"/>
    <n v="3"/>
    <x v="7"/>
    <s v="Cash"/>
    <x v="344"/>
    <x v="8"/>
    <x v="2"/>
  </r>
  <r>
    <s v="I207389"/>
    <x v="463"/>
    <x v="1"/>
    <x v="12"/>
    <x v="0"/>
    <n v="3"/>
    <x v="7"/>
    <s v="Debit Card"/>
    <x v="345"/>
    <x v="0"/>
    <x v="1"/>
  </r>
  <r>
    <s v="I237018"/>
    <x v="464"/>
    <x v="1"/>
    <x v="42"/>
    <x v="4"/>
    <n v="4"/>
    <x v="29"/>
    <s v="Cash"/>
    <x v="346"/>
    <x v="5"/>
    <x v="0"/>
  </r>
  <r>
    <s v="I246114"/>
    <x v="465"/>
    <x v="0"/>
    <x v="5"/>
    <x v="5"/>
    <n v="5"/>
    <x v="34"/>
    <s v="Credit Card"/>
    <x v="200"/>
    <x v="3"/>
    <x v="2"/>
  </r>
  <r>
    <s v="I216889"/>
    <x v="466"/>
    <x v="1"/>
    <x v="41"/>
    <x v="0"/>
    <n v="2"/>
    <x v="6"/>
    <s v="Credit Card"/>
    <x v="347"/>
    <x v="5"/>
    <x v="2"/>
  </r>
  <r>
    <s v="I137065"/>
    <x v="467"/>
    <x v="0"/>
    <x v="16"/>
    <x v="4"/>
    <n v="4"/>
    <x v="29"/>
    <s v="Cash"/>
    <x v="348"/>
    <x v="5"/>
    <x v="2"/>
  </r>
  <r>
    <s v="I284262"/>
    <x v="468"/>
    <x v="1"/>
    <x v="10"/>
    <x v="4"/>
    <n v="3"/>
    <x v="12"/>
    <s v="Cash"/>
    <x v="215"/>
    <x v="0"/>
    <x v="0"/>
  </r>
  <r>
    <s v="I154122"/>
    <x v="469"/>
    <x v="0"/>
    <x v="7"/>
    <x v="3"/>
    <n v="1"/>
    <x v="5"/>
    <s v="Debit Card"/>
    <x v="254"/>
    <x v="2"/>
    <x v="2"/>
  </r>
  <r>
    <s v="I950429"/>
    <x v="470"/>
    <x v="0"/>
    <x v="15"/>
    <x v="3"/>
    <n v="2"/>
    <x v="22"/>
    <s v="Debit Card"/>
    <x v="349"/>
    <x v="0"/>
    <x v="3"/>
  </r>
  <r>
    <s v="I499170"/>
    <x v="471"/>
    <x v="0"/>
    <x v="40"/>
    <x v="5"/>
    <n v="1"/>
    <x v="32"/>
    <s v="Credit Card"/>
    <x v="149"/>
    <x v="0"/>
    <x v="3"/>
  </r>
  <r>
    <s v="I253083"/>
    <x v="472"/>
    <x v="0"/>
    <x v="16"/>
    <x v="0"/>
    <n v="2"/>
    <x v="6"/>
    <s v="Debit Card"/>
    <x v="350"/>
    <x v="2"/>
    <x v="2"/>
  </r>
  <r>
    <s v="I508173"/>
    <x v="473"/>
    <x v="1"/>
    <x v="49"/>
    <x v="3"/>
    <n v="3"/>
    <x v="19"/>
    <s v="Debit Card"/>
    <x v="351"/>
    <x v="3"/>
    <x v="0"/>
  </r>
  <r>
    <s v="I763131"/>
    <x v="474"/>
    <x v="1"/>
    <x v="43"/>
    <x v="0"/>
    <n v="5"/>
    <x v="0"/>
    <s v="Cash"/>
    <x v="16"/>
    <x v="5"/>
    <x v="0"/>
  </r>
  <r>
    <s v="I149766"/>
    <x v="475"/>
    <x v="0"/>
    <x v="27"/>
    <x v="3"/>
    <n v="3"/>
    <x v="19"/>
    <s v="Cash"/>
    <x v="352"/>
    <x v="5"/>
    <x v="2"/>
  </r>
  <r>
    <s v="I702817"/>
    <x v="476"/>
    <x v="1"/>
    <x v="42"/>
    <x v="2"/>
    <n v="5"/>
    <x v="15"/>
    <s v="Credit Card"/>
    <x v="353"/>
    <x v="0"/>
    <x v="0"/>
  </r>
  <r>
    <s v="I208491"/>
    <x v="477"/>
    <x v="1"/>
    <x v="47"/>
    <x v="0"/>
    <n v="1"/>
    <x v="2"/>
    <s v="Cash"/>
    <x v="354"/>
    <x v="0"/>
    <x v="2"/>
  </r>
  <r>
    <s v="I337030"/>
    <x v="478"/>
    <x v="1"/>
    <x v="14"/>
    <x v="4"/>
    <n v="2"/>
    <x v="8"/>
    <s v="Cash"/>
    <x v="355"/>
    <x v="2"/>
    <x v="2"/>
  </r>
  <r>
    <s v="I312041"/>
    <x v="479"/>
    <x v="0"/>
    <x v="4"/>
    <x v="0"/>
    <n v="2"/>
    <x v="6"/>
    <s v="Credit Card"/>
    <x v="356"/>
    <x v="5"/>
    <x v="2"/>
  </r>
  <r>
    <s v="I150629"/>
    <x v="480"/>
    <x v="0"/>
    <x v="24"/>
    <x v="0"/>
    <n v="3"/>
    <x v="7"/>
    <s v="Cash"/>
    <x v="357"/>
    <x v="0"/>
    <x v="3"/>
  </r>
  <r>
    <s v="I197620"/>
    <x v="481"/>
    <x v="1"/>
    <x v="43"/>
    <x v="4"/>
    <n v="2"/>
    <x v="8"/>
    <s v="Cash"/>
    <x v="358"/>
    <x v="2"/>
    <x v="0"/>
  </r>
  <r>
    <s v="I730771"/>
    <x v="482"/>
    <x v="1"/>
    <x v="17"/>
    <x v="0"/>
    <n v="5"/>
    <x v="0"/>
    <s v="Debit Card"/>
    <x v="0"/>
    <x v="2"/>
    <x v="1"/>
  </r>
  <r>
    <s v="I873382"/>
    <x v="483"/>
    <x v="0"/>
    <x v="26"/>
    <x v="1"/>
    <n v="4"/>
    <x v="18"/>
    <s v="Credit Card"/>
    <x v="71"/>
    <x v="2"/>
    <x v="2"/>
  </r>
  <r>
    <s v="I637675"/>
    <x v="484"/>
    <x v="1"/>
    <x v="47"/>
    <x v="0"/>
    <n v="4"/>
    <x v="21"/>
    <s v="Cash"/>
    <x v="221"/>
    <x v="0"/>
    <x v="2"/>
  </r>
  <r>
    <s v="I153278"/>
    <x v="485"/>
    <x v="0"/>
    <x v="50"/>
    <x v="5"/>
    <n v="2"/>
    <x v="16"/>
    <s v="Cash"/>
    <x v="359"/>
    <x v="5"/>
    <x v="3"/>
  </r>
  <r>
    <s v="I842493"/>
    <x v="486"/>
    <x v="1"/>
    <x v="27"/>
    <x v="0"/>
    <n v="3"/>
    <x v="7"/>
    <s v="Debit Card"/>
    <x v="360"/>
    <x v="5"/>
    <x v="2"/>
  </r>
  <r>
    <s v="I156991"/>
    <x v="487"/>
    <x v="1"/>
    <x v="47"/>
    <x v="4"/>
    <n v="2"/>
    <x v="8"/>
    <s v="Debit Card"/>
    <x v="168"/>
    <x v="6"/>
    <x v="2"/>
  </r>
  <r>
    <s v="I722730"/>
    <x v="488"/>
    <x v="0"/>
    <x v="51"/>
    <x v="7"/>
    <n v="2"/>
    <x v="30"/>
    <s v="Cash"/>
    <x v="361"/>
    <x v="0"/>
    <x v="2"/>
  </r>
  <r>
    <s v="I299533"/>
    <x v="489"/>
    <x v="0"/>
    <x v="28"/>
    <x v="4"/>
    <n v="3"/>
    <x v="12"/>
    <s v="Credit Card"/>
    <x v="190"/>
    <x v="0"/>
    <x v="3"/>
  </r>
  <r>
    <s v="I187160"/>
    <x v="490"/>
    <x v="0"/>
    <x v="40"/>
    <x v="1"/>
    <n v="5"/>
    <x v="3"/>
    <s v="Debit Card"/>
    <x v="106"/>
    <x v="0"/>
    <x v="3"/>
  </r>
  <r>
    <s v="I101832"/>
    <x v="491"/>
    <x v="0"/>
    <x v="28"/>
    <x v="3"/>
    <n v="3"/>
    <x v="19"/>
    <s v="Credit Card"/>
    <x v="10"/>
    <x v="0"/>
    <x v="3"/>
  </r>
  <r>
    <s v="I943403"/>
    <x v="492"/>
    <x v="1"/>
    <x v="35"/>
    <x v="5"/>
    <n v="1"/>
    <x v="32"/>
    <s v="Cash"/>
    <x v="362"/>
    <x v="5"/>
    <x v="2"/>
  </r>
  <r>
    <s v="I454983"/>
    <x v="493"/>
    <x v="1"/>
    <x v="0"/>
    <x v="7"/>
    <n v="5"/>
    <x v="26"/>
    <s v="Debit Card"/>
    <x v="126"/>
    <x v="5"/>
    <x v="0"/>
  </r>
  <r>
    <s v="I338302"/>
    <x v="494"/>
    <x v="1"/>
    <x v="5"/>
    <x v="3"/>
    <n v="4"/>
    <x v="25"/>
    <s v="Debit Card"/>
    <x v="87"/>
    <x v="8"/>
    <x v="2"/>
  </r>
  <r>
    <s v="I328822"/>
    <x v="495"/>
    <x v="1"/>
    <x v="21"/>
    <x v="4"/>
    <n v="3"/>
    <x v="12"/>
    <s v="Cash"/>
    <x v="363"/>
    <x v="2"/>
    <x v="2"/>
  </r>
  <r>
    <s v="I168181"/>
    <x v="496"/>
    <x v="1"/>
    <x v="32"/>
    <x v="0"/>
    <n v="3"/>
    <x v="7"/>
    <s v="Credit Card"/>
    <x v="262"/>
    <x v="2"/>
    <x v="1"/>
  </r>
  <r>
    <s v="I108543"/>
    <x v="497"/>
    <x v="0"/>
    <x v="11"/>
    <x v="0"/>
    <n v="5"/>
    <x v="0"/>
    <s v="Debit Card"/>
    <x v="36"/>
    <x v="8"/>
    <x v="2"/>
  </r>
  <r>
    <s v="I120615"/>
    <x v="498"/>
    <x v="0"/>
    <x v="32"/>
    <x v="5"/>
    <n v="2"/>
    <x v="16"/>
    <s v="Credit Card"/>
    <x v="364"/>
    <x v="4"/>
    <x v="1"/>
  </r>
  <r>
    <s v="I248840"/>
    <x v="499"/>
    <x v="0"/>
    <x v="43"/>
    <x v="0"/>
    <n v="3"/>
    <x v="7"/>
    <s v="Cash"/>
    <x v="365"/>
    <x v="5"/>
    <x v="0"/>
  </r>
  <r>
    <s v="I283774"/>
    <x v="500"/>
    <x v="0"/>
    <x v="15"/>
    <x v="5"/>
    <n v="1"/>
    <x v="32"/>
    <s v="Debit Card"/>
    <x v="366"/>
    <x v="4"/>
    <x v="3"/>
  </r>
  <r>
    <s v="I212305"/>
    <x v="501"/>
    <x v="0"/>
    <x v="34"/>
    <x v="2"/>
    <n v="1"/>
    <x v="9"/>
    <s v="Credit Card"/>
    <x v="367"/>
    <x v="6"/>
    <x v="3"/>
  </r>
  <r>
    <s v="I111228"/>
    <x v="502"/>
    <x v="0"/>
    <x v="24"/>
    <x v="0"/>
    <n v="1"/>
    <x v="2"/>
    <s v="Credit Card"/>
    <x v="368"/>
    <x v="0"/>
    <x v="3"/>
  </r>
  <r>
    <s v="I230558"/>
    <x v="503"/>
    <x v="0"/>
    <x v="48"/>
    <x v="3"/>
    <n v="2"/>
    <x v="22"/>
    <s v="Debit Card"/>
    <x v="148"/>
    <x v="0"/>
    <x v="0"/>
  </r>
  <r>
    <s v="I130124"/>
    <x v="504"/>
    <x v="1"/>
    <x v="5"/>
    <x v="0"/>
    <n v="3"/>
    <x v="7"/>
    <s v="Credit Card"/>
    <x v="369"/>
    <x v="8"/>
    <x v="2"/>
  </r>
  <r>
    <s v="I221797"/>
    <x v="505"/>
    <x v="0"/>
    <x v="5"/>
    <x v="4"/>
    <n v="3"/>
    <x v="12"/>
    <s v="Cash"/>
    <x v="195"/>
    <x v="2"/>
    <x v="2"/>
  </r>
  <r>
    <s v="I154490"/>
    <x v="506"/>
    <x v="1"/>
    <x v="36"/>
    <x v="0"/>
    <n v="5"/>
    <x v="0"/>
    <s v="Cash"/>
    <x v="370"/>
    <x v="5"/>
    <x v="0"/>
  </r>
  <r>
    <s v="I159376"/>
    <x v="507"/>
    <x v="0"/>
    <x v="14"/>
    <x v="4"/>
    <n v="2"/>
    <x v="8"/>
    <s v="Cash"/>
    <x v="251"/>
    <x v="3"/>
    <x v="2"/>
  </r>
  <r>
    <s v="I214545"/>
    <x v="508"/>
    <x v="1"/>
    <x v="28"/>
    <x v="7"/>
    <n v="4"/>
    <x v="38"/>
    <s v="Cash"/>
    <x v="124"/>
    <x v="3"/>
    <x v="3"/>
  </r>
  <r>
    <s v="I213589"/>
    <x v="509"/>
    <x v="1"/>
    <x v="23"/>
    <x v="6"/>
    <n v="2"/>
    <x v="31"/>
    <s v="Cash"/>
    <x v="371"/>
    <x v="8"/>
    <x v="2"/>
  </r>
  <r>
    <s v="I101148"/>
    <x v="510"/>
    <x v="0"/>
    <x v="43"/>
    <x v="3"/>
    <n v="4"/>
    <x v="25"/>
    <s v="Cash"/>
    <x v="43"/>
    <x v="7"/>
    <x v="0"/>
  </r>
  <r>
    <s v="I186663"/>
    <x v="511"/>
    <x v="1"/>
    <x v="40"/>
    <x v="5"/>
    <n v="1"/>
    <x v="32"/>
    <s v="Debit Card"/>
    <x v="184"/>
    <x v="0"/>
    <x v="3"/>
  </r>
  <r>
    <s v="I291062"/>
    <x v="512"/>
    <x v="0"/>
    <x v="47"/>
    <x v="3"/>
    <n v="4"/>
    <x v="25"/>
    <s v="Credit Card"/>
    <x v="372"/>
    <x v="0"/>
    <x v="2"/>
  </r>
  <r>
    <s v="I103389"/>
    <x v="513"/>
    <x v="1"/>
    <x v="30"/>
    <x v="3"/>
    <n v="1"/>
    <x v="5"/>
    <s v="Cash"/>
    <x v="373"/>
    <x v="0"/>
    <x v="1"/>
  </r>
  <r>
    <s v="I140596"/>
    <x v="514"/>
    <x v="0"/>
    <x v="31"/>
    <x v="3"/>
    <n v="2"/>
    <x v="22"/>
    <s v="Cash"/>
    <x v="374"/>
    <x v="2"/>
    <x v="1"/>
  </r>
  <r>
    <s v="I115322"/>
    <x v="515"/>
    <x v="1"/>
    <x v="46"/>
    <x v="4"/>
    <n v="1"/>
    <x v="13"/>
    <s v="Credit Card"/>
    <x v="375"/>
    <x v="1"/>
    <x v="2"/>
  </r>
  <r>
    <s v="I273800"/>
    <x v="516"/>
    <x v="0"/>
    <x v="4"/>
    <x v="3"/>
    <n v="2"/>
    <x v="22"/>
    <s v="Cash"/>
    <x v="376"/>
    <x v="5"/>
    <x v="2"/>
  </r>
  <r>
    <s v="I384332"/>
    <x v="517"/>
    <x v="0"/>
    <x v="7"/>
    <x v="3"/>
    <n v="1"/>
    <x v="5"/>
    <s v="Cash"/>
    <x v="68"/>
    <x v="2"/>
    <x v="2"/>
  </r>
  <r>
    <s v="I268628"/>
    <x v="518"/>
    <x v="1"/>
    <x v="18"/>
    <x v="3"/>
    <n v="3"/>
    <x v="19"/>
    <s v="Cash"/>
    <x v="377"/>
    <x v="5"/>
    <x v="0"/>
  </r>
  <r>
    <s v="I146305"/>
    <x v="519"/>
    <x v="0"/>
    <x v="9"/>
    <x v="4"/>
    <n v="2"/>
    <x v="8"/>
    <s v="Cash"/>
    <x v="378"/>
    <x v="0"/>
    <x v="3"/>
  </r>
  <r>
    <s v="I648743"/>
    <x v="520"/>
    <x v="0"/>
    <x v="33"/>
    <x v="1"/>
    <n v="5"/>
    <x v="3"/>
    <s v="Debit Card"/>
    <x v="256"/>
    <x v="5"/>
    <x v="2"/>
  </r>
  <r>
    <s v="I148083"/>
    <x v="521"/>
    <x v="0"/>
    <x v="24"/>
    <x v="3"/>
    <n v="5"/>
    <x v="17"/>
    <s v="Credit Card"/>
    <x v="261"/>
    <x v="4"/>
    <x v="3"/>
  </r>
  <r>
    <s v="I733806"/>
    <x v="522"/>
    <x v="0"/>
    <x v="21"/>
    <x v="4"/>
    <n v="4"/>
    <x v="29"/>
    <s v="Credit Card"/>
    <x v="268"/>
    <x v="3"/>
    <x v="2"/>
  </r>
  <r>
    <s v="I214007"/>
    <x v="523"/>
    <x v="1"/>
    <x v="40"/>
    <x v="5"/>
    <n v="4"/>
    <x v="10"/>
    <s v="Credit Card"/>
    <x v="379"/>
    <x v="2"/>
    <x v="3"/>
  </r>
  <r>
    <s v="I480974"/>
    <x v="524"/>
    <x v="1"/>
    <x v="38"/>
    <x v="4"/>
    <n v="2"/>
    <x v="8"/>
    <s v="Debit Card"/>
    <x v="310"/>
    <x v="5"/>
    <x v="0"/>
  </r>
  <r>
    <s v="I126095"/>
    <x v="525"/>
    <x v="1"/>
    <x v="17"/>
    <x v="4"/>
    <n v="5"/>
    <x v="27"/>
    <s v="Credit Card"/>
    <x v="265"/>
    <x v="3"/>
    <x v="1"/>
  </r>
  <r>
    <s v="I100033"/>
    <x v="526"/>
    <x v="1"/>
    <x v="47"/>
    <x v="4"/>
    <n v="4"/>
    <x v="29"/>
    <s v="Credit Card"/>
    <x v="380"/>
    <x v="9"/>
    <x v="2"/>
  </r>
  <r>
    <s v="I265860"/>
    <x v="527"/>
    <x v="1"/>
    <x v="8"/>
    <x v="4"/>
    <n v="4"/>
    <x v="29"/>
    <s v="Credit Card"/>
    <x v="381"/>
    <x v="5"/>
    <x v="2"/>
  </r>
  <r>
    <s v="I512570"/>
    <x v="528"/>
    <x v="0"/>
    <x v="25"/>
    <x v="7"/>
    <n v="4"/>
    <x v="38"/>
    <s v="Cash"/>
    <x v="382"/>
    <x v="2"/>
    <x v="2"/>
  </r>
  <r>
    <s v="I118757"/>
    <x v="529"/>
    <x v="1"/>
    <x v="24"/>
    <x v="0"/>
    <n v="1"/>
    <x v="2"/>
    <s v="Credit Card"/>
    <x v="383"/>
    <x v="0"/>
    <x v="3"/>
  </r>
  <r>
    <s v="I313516"/>
    <x v="530"/>
    <x v="1"/>
    <x v="46"/>
    <x v="2"/>
    <n v="4"/>
    <x v="4"/>
    <s v="Cash"/>
    <x v="311"/>
    <x v="2"/>
    <x v="2"/>
  </r>
  <r>
    <s v="I223795"/>
    <x v="531"/>
    <x v="1"/>
    <x v="28"/>
    <x v="0"/>
    <n v="3"/>
    <x v="7"/>
    <s v="Cash"/>
    <x v="384"/>
    <x v="2"/>
    <x v="3"/>
  </r>
  <r>
    <s v="I254341"/>
    <x v="532"/>
    <x v="0"/>
    <x v="24"/>
    <x v="4"/>
    <n v="2"/>
    <x v="8"/>
    <s v="Credit Card"/>
    <x v="385"/>
    <x v="3"/>
    <x v="3"/>
  </r>
  <r>
    <s v="I273435"/>
    <x v="533"/>
    <x v="1"/>
    <x v="25"/>
    <x v="4"/>
    <n v="4"/>
    <x v="29"/>
    <s v="Credit Card"/>
    <x v="367"/>
    <x v="6"/>
    <x v="2"/>
  </r>
  <r>
    <s v="I127616"/>
    <x v="534"/>
    <x v="1"/>
    <x v="13"/>
    <x v="2"/>
    <n v="5"/>
    <x v="15"/>
    <s v="Debit Card"/>
    <x v="1"/>
    <x v="0"/>
    <x v="1"/>
  </r>
  <r>
    <s v="I893043"/>
    <x v="535"/>
    <x v="0"/>
    <x v="37"/>
    <x v="0"/>
    <n v="5"/>
    <x v="0"/>
    <s v="Credit Card"/>
    <x v="386"/>
    <x v="0"/>
    <x v="2"/>
  </r>
  <r>
    <s v="I295712"/>
    <x v="536"/>
    <x v="1"/>
    <x v="49"/>
    <x v="4"/>
    <n v="2"/>
    <x v="8"/>
    <s v="Cash"/>
    <x v="387"/>
    <x v="5"/>
    <x v="0"/>
  </r>
  <r>
    <s v="I162565"/>
    <x v="537"/>
    <x v="0"/>
    <x v="7"/>
    <x v="0"/>
    <n v="2"/>
    <x v="6"/>
    <s v="Credit Card"/>
    <x v="29"/>
    <x v="4"/>
    <x v="2"/>
  </r>
  <r>
    <s v="I300520"/>
    <x v="538"/>
    <x v="0"/>
    <x v="9"/>
    <x v="2"/>
    <n v="3"/>
    <x v="23"/>
    <s v="Credit Card"/>
    <x v="336"/>
    <x v="2"/>
    <x v="3"/>
  </r>
  <r>
    <s v="I149473"/>
    <x v="539"/>
    <x v="0"/>
    <x v="26"/>
    <x v="0"/>
    <n v="3"/>
    <x v="7"/>
    <s v="Cash"/>
    <x v="185"/>
    <x v="0"/>
    <x v="2"/>
  </r>
  <r>
    <s v="I936118"/>
    <x v="540"/>
    <x v="1"/>
    <x v="32"/>
    <x v="4"/>
    <n v="3"/>
    <x v="12"/>
    <s v="Cash"/>
    <x v="260"/>
    <x v="4"/>
    <x v="1"/>
  </r>
  <r>
    <s v="I242648"/>
    <x v="541"/>
    <x v="1"/>
    <x v="45"/>
    <x v="4"/>
    <n v="1"/>
    <x v="13"/>
    <s v="Cash"/>
    <x v="388"/>
    <x v="2"/>
    <x v="3"/>
  </r>
  <r>
    <s v="I725938"/>
    <x v="542"/>
    <x v="1"/>
    <x v="43"/>
    <x v="3"/>
    <n v="3"/>
    <x v="19"/>
    <s v="Debit Card"/>
    <x v="353"/>
    <x v="3"/>
    <x v="0"/>
  </r>
  <r>
    <s v="I299480"/>
    <x v="543"/>
    <x v="1"/>
    <x v="20"/>
    <x v="1"/>
    <n v="2"/>
    <x v="37"/>
    <s v="Credit Card"/>
    <x v="44"/>
    <x v="2"/>
    <x v="3"/>
  </r>
  <r>
    <s v="I134272"/>
    <x v="544"/>
    <x v="0"/>
    <x v="48"/>
    <x v="5"/>
    <n v="1"/>
    <x v="32"/>
    <s v="Debit Card"/>
    <x v="330"/>
    <x v="3"/>
    <x v="0"/>
  </r>
  <r>
    <s v="I128518"/>
    <x v="545"/>
    <x v="0"/>
    <x v="3"/>
    <x v="1"/>
    <n v="1"/>
    <x v="35"/>
    <s v="Debit Card"/>
    <x v="389"/>
    <x v="5"/>
    <x v="2"/>
  </r>
  <r>
    <s v="I293208"/>
    <x v="546"/>
    <x v="1"/>
    <x v="33"/>
    <x v="1"/>
    <n v="1"/>
    <x v="35"/>
    <s v="Cash"/>
    <x v="47"/>
    <x v="5"/>
    <x v="2"/>
  </r>
  <r>
    <s v="I332003"/>
    <x v="547"/>
    <x v="0"/>
    <x v="42"/>
    <x v="3"/>
    <n v="2"/>
    <x v="22"/>
    <s v="Credit Card"/>
    <x v="127"/>
    <x v="7"/>
    <x v="0"/>
  </r>
  <r>
    <s v="I251779"/>
    <x v="548"/>
    <x v="1"/>
    <x v="46"/>
    <x v="5"/>
    <n v="5"/>
    <x v="34"/>
    <s v="Debit Card"/>
    <x v="390"/>
    <x v="9"/>
    <x v="2"/>
  </r>
  <r>
    <s v="I334155"/>
    <x v="549"/>
    <x v="0"/>
    <x v="32"/>
    <x v="2"/>
    <n v="3"/>
    <x v="23"/>
    <s v="Debit Card"/>
    <x v="227"/>
    <x v="8"/>
    <x v="1"/>
  </r>
  <r>
    <s v="I724379"/>
    <x v="550"/>
    <x v="0"/>
    <x v="21"/>
    <x v="0"/>
    <n v="1"/>
    <x v="2"/>
    <s v="Debit Card"/>
    <x v="323"/>
    <x v="3"/>
    <x v="2"/>
  </r>
  <r>
    <s v="I843249"/>
    <x v="551"/>
    <x v="1"/>
    <x v="4"/>
    <x v="3"/>
    <n v="4"/>
    <x v="25"/>
    <s v="Cash"/>
    <x v="391"/>
    <x v="0"/>
    <x v="2"/>
  </r>
  <r>
    <s v="I292746"/>
    <x v="552"/>
    <x v="0"/>
    <x v="26"/>
    <x v="0"/>
    <n v="5"/>
    <x v="0"/>
    <s v="Credit Card"/>
    <x v="65"/>
    <x v="8"/>
    <x v="2"/>
  </r>
  <r>
    <s v="I230701"/>
    <x v="553"/>
    <x v="1"/>
    <x v="38"/>
    <x v="0"/>
    <n v="2"/>
    <x v="6"/>
    <s v="Credit Card"/>
    <x v="260"/>
    <x v="6"/>
    <x v="0"/>
  </r>
  <r>
    <s v="I230983"/>
    <x v="554"/>
    <x v="0"/>
    <x v="5"/>
    <x v="0"/>
    <n v="1"/>
    <x v="2"/>
    <s v="Credit Card"/>
    <x v="392"/>
    <x v="0"/>
    <x v="2"/>
  </r>
  <r>
    <s v="I313187"/>
    <x v="555"/>
    <x v="0"/>
    <x v="29"/>
    <x v="7"/>
    <n v="4"/>
    <x v="38"/>
    <s v="Cash"/>
    <x v="393"/>
    <x v="0"/>
    <x v="3"/>
  </r>
  <r>
    <s v="I206607"/>
    <x v="556"/>
    <x v="0"/>
    <x v="38"/>
    <x v="0"/>
    <n v="1"/>
    <x v="2"/>
    <s v="Credit Card"/>
    <x v="146"/>
    <x v="0"/>
    <x v="0"/>
  </r>
  <r>
    <s v="I323928"/>
    <x v="557"/>
    <x v="0"/>
    <x v="25"/>
    <x v="3"/>
    <n v="3"/>
    <x v="19"/>
    <s v="Cash"/>
    <x v="394"/>
    <x v="7"/>
    <x v="2"/>
  </r>
  <r>
    <s v="I374693"/>
    <x v="558"/>
    <x v="0"/>
    <x v="2"/>
    <x v="4"/>
    <n v="2"/>
    <x v="8"/>
    <s v="Cash"/>
    <x v="395"/>
    <x v="4"/>
    <x v="1"/>
  </r>
  <r>
    <s v="I318521"/>
    <x v="559"/>
    <x v="0"/>
    <x v="17"/>
    <x v="0"/>
    <n v="5"/>
    <x v="0"/>
    <s v="Cash"/>
    <x v="396"/>
    <x v="5"/>
    <x v="1"/>
  </r>
  <r>
    <s v="I222827"/>
    <x v="560"/>
    <x v="0"/>
    <x v="12"/>
    <x v="0"/>
    <n v="3"/>
    <x v="7"/>
    <s v="Credit Card"/>
    <x v="172"/>
    <x v="5"/>
    <x v="1"/>
  </r>
  <r>
    <s v="I649554"/>
    <x v="561"/>
    <x v="0"/>
    <x v="37"/>
    <x v="5"/>
    <n v="3"/>
    <x v="20"/>
    <s v="Debit Card"/>
    <x v="328"/>
    <x v="0"/>
    <x v="2"/>
  </r>
  <r>
    <s v="I111055"/>
    <x v="562"/>
    <x v="1"/>
    <x v="23"/>
    <x v="6"/>
    <n v="1"/>
    <x v="36"/>
    <s v="Credit Card"/>
    <x v="397"/>
    <x v="5"/>
    <x v="2"/>
  </r>
  <r>
    <s v="I570709"/>
    <x v="563"/>
    <x v="1"/>
    <x v="51"/>
    <x v="1"/>
    <n v="1"/>
    <x v="35"/>
    <s v="Debit Card"/>
    <x v="274"/>
    <x v="7"/>
    <x v="2"/>
  </r>
  <r>
    <s v="I251307"/>
    <x v="564"/>
    <x v="1"/>
    <x v="51"/>
    <x v="1"/>
    <n v="1"/>
    <x v="35"/>
    <s v="Debit Card"/>
    <x v="348"/>
    <x v="5"/>
    <x v="2"/>
  </r>
  <r>
    <s v="I117277"/>
    <x v="565"/>
    <x v="1"/>
    <x v="39"/>
    <x v="0"/>
    <n v="1"/>
    <x v="2"/>
    <s v="Credit Card"/>
    <x v="175"/>
    <x v="4"/>
    <x v="2"/>
  </r>
  <r>
    <s v="I240824"/>
    <x v="566"/>
    <x v="0"/>
    <x v="32"/>
    <x v="0"/>
    <n v="5"/>
    <x v="0"/>
    <s v="Credit Card"/>
    <x v="398"/>
    <x v="5"/>
    <x v="1"/>
  </r>
  <r>
    <s v="I135134"/>
    <x v="567"/>
    <x v="0"/>
    <x v="21"/>
    <x v="3"/>
    <n v="1"/>
    <x v="5"/>
    <s v="Credit Card"/>
    <x v="399"/>
    <x v="2"/>
    <x v="2"/>
  </r>
  <r>
    <s v="I222401"/>
    <x v="568"/>
    <x v="1"/>
    <x v="47"/>
    <x v="4"/>
    <n v="5"/>
    <x v="27"/>
    <s v="Cash"/>
    <x v="400"/>
    <x v="8"/>
    <x v="2"/>
  </r>
  <r>
    <s v="I263185"/>
    <x v="569"/>
    <x v="1"/>
    <x v="36"/>
    <x v="0"/>
    <n v="5"/>
    <x v="0"/>
    <s v="Cash"/>
    <x v="401"/>
    <x v="0"/>
    <x v="0"/>
  </r>
  <r>
    <s v="I311849"/>
    <x v="570"/>
    <x v="1"/>
    <x v="18"/>
    <x v="6"/>
    <n v="5"/>
    <x v="14"/>
    <s v="Debit Card"/>
    <x v="55"/>
    <x v="7"/>
    <x v="0"/>
  </r>
  <r>
    <s v="I137332"/>
    <x v="571"/>
    <x v="1"/>
    <x v="22"/>
    <x v="1"/>
    <n v="4"/>
    <x v="18"/>
    <s v="Cash"/>
    <x v="343"/>
    <x v="4"/>
    <x v="2"/>
  </r>
  <r>
    <s v="I319596"/>
    <x v="572"/>
    <x v="0"/>
    <x v="5"/>
    <x v="6"/>
    <n v="1"/>
    <x v="36"/>
    <s v="Cash"/>
    <x v="402"/>
    <x v="4"/>
    <x v="2"/>
  </r>
  <r>
    <s v="I632642"/>
    <x v="573"/>
    <x v="0"/>
    <x v="19"/>
    <x v="7"/>
    <n v="5"/>
    <x v="26"/>
    <s v="Cash"/>
    <x v="390"/>
    <x v="5"/>
    <x v="2"/>
  </r>
  <r>
    <s v="I127930"/>
    <x v="574"/>
    <x v="1"/>
    <x v="26"/>
    <x v="0"/>
    <n v="1"/>
    <x v="2"/>
    <s v="Cash"/>
    <x v="280"/>
    <x v="0"/>
    <x v="2"/>
  </r>
  <r>
    <s v="I258931"/>
    <x v="575"/>
    <x v="1"/>
    <x v="30"/>
    <x v="3"/>
    <n v="3"/>
    <x v="19"/>
    <s v="Credit Card"/>
    <x v="403"/>
    <x v="6"/>
    <x v="1"/>
  </r>
  <r>
    <s v="I230411"/>
    <x v="576"/>
    <x v="0"/>
    <x v="5"/>
    <x v="3"/>
    <n v="5"/>
    <x v="17"/>
    <s v="Debit Card"/>
    <x v="233"/>
    <x v="5"/>
    <x v="2"/>
  </r>
  <r>
    <s v="I136610"/>
    <x v="577"/>
    <x v="0"/>
    <x v="20"/>
    <x v="3"/>
    <n v="4"/>
    <x v="25"/>
    <s v="Credit Card"/>
    <x v="404"/>
    <x v="5"/>
    <x v="3"/>
  </r>
  <r>
    <s v="I234673"/>
    <x v="578"/>
    <x v="1"/>
    <x v="7"/>
    <x v="4"/>
    <n v="4"/>
    <x v="29"/>
    <s v="Credit Card"/>
    <x v="405"/>
    <x v="3"/>
    <x v="2"/>
  </r>
  <r>
    <s v="I138615"/>
    <x v="579"/>
    <x v="0"/>
    <x v="29"/>
    <x v="0"/>
    <n v="5"/>
    <x v="0"/>
    <s v="Debit Card"/>
    <x v="406"/>
    <x v="0"/>
    <x v="3"/>
  </r>
  <r>
    <s v="I116541"/>
    <x v="580"/>
    <x v="0"/>
    <x v="12"/>
    <x v="5"/>
    <n v="2"/>
    <x v="16"/>
    <s v="Cash"/>
    <x v="246"/>
    <x v="8"/>
    <x v="1"/>
  </r>
  <r>
    <s v="I332971"/>
    <x v="581"/>
    <x v="0"/>
    <x v="21"/>
    <x v="1"/>
    <n v="4"/>
    <x v="18"/>
    <s v="Cash"/>
    <x v="7"/>
    <x v="4"/>
    <x v="2"/>
  </r>
  <r>
    <s v="I786653"/>
    <x v="582"/>
    <x v="0"/>
    <x v="4"/>
    <x v="1"/>
    <n v="1"/>
    <x v="35"/>
    <s v="Cash"/>
    <x v="74"/>
    <x v="5"/>
    <x v="2"/>
  </r>
  <r>
    <s v="I115338"/>
    <x v="583"/>
    <x v="0"/>
    <x v="2"/>
    <x v="0"/>
    <n v="3"/>
    <x v="7"/>
    <s v="Credit Card"/>
    <x v="407"/>
    <x v="6"/>
    <x v="1"/>
  </r>
  <r>
    <s v="I201131"/>
    <x v="584"/>
    <x v="1"/>
    <x v="44"/>
    <x v="0"/>
    <n v="1"/>
    <x v="2"/>
    <s v="Cash"/>
    <x v="408"/>
    <x v="7"/>
    <x v="2"/>
  </r>
  <r>
    <s v="I328046"/>
    <x v="585"/>
    <x v="0"/>
    <x v="42"/>
    <x v="3"/>
    <n v="3"/>
    <x v="19"/>
    <s v="Debit Card"/>
    <x v="409"/>
    <x v="5"/>
    <x v="0"/>
  </r>
  <r>
    <s v="I153790"/>
    <x v="586"/>
    <x v="0"/>
    <x v="39"/>
    <x v="3"/>
    <n v="1"/>
    <x v="5"/>
    <s v="Cash"/>
    <x v="373"/>
    <x v="8"/>
    <x v="2"/>
  </r>
  <r>
    <s v="I251311"/>
    <x v="587"/>
    <x v="1"/>
    <x v="28"/>
    <x v="1"/>
    <n v="4"/>
    <x v="18"/>
    <s v="Credit Card"/>
    <x v="410"/>
    <x v="6"/>
    <x v="3"/>
  </r>
  <r>
    <s v="I326582"/>
    <x v="588"/>
    <x v="0"/>
    <x v="48"/>
    <x v="0"/>
    <n v="3"/>
    <x v="7"/>
    <s v="Credit Card"/>
    <x v="2"/>
    <x v="2"/>
    <x v="0"/>
  </r>
  <r>
    <s v="I474661"/>
    <x v="589"/>
    <x v="0"/>
    <x v="29"/>
    <x v="3"/>
    <n v="5"/>
    <x v="17"/>
    <s v="Cash"/>
    <x v="104"/>
    <x v="5"/>
    <x v="3"/>
  </r>
  <r>
    <s v="I160638"/>
    <x v="590"/>
    <x v="0"/>
    <x v="27"/>
    <x v="0"/>
    <n v="2"/>
    <x v="6"/>
    <s v="Cash"/>
    <x v="411"/>
    <x v="0"/>
    <x v="2"/>
  </r>
  <r>
    <s v="I437948"/>
    <x v="591"/>
    <x v="1"/>
    <x v="43"/>
    <x v="4"/>
    <n v="5"/>
    <x v="27"/>
    <s v="Cash"/>
    <x v="86"/>
    <x v="2"/>
    <x v="0"/>
  </r>
  <r>
    <s v="I282321"/>
    <x v="592"/>
    <x v="0"/>
    <x v="18"/>
    <x v="4"/>
    <n v="1"/>
    <x v="13"/>
    <s v="Cash"/>
    <x v="412"/>
    <x v="0"/>
    <x v="0"/>
  </r>
  <r>
    <s v="I707747"/>
    <x v="593"/>
    <x v="0"/>
    <x v="43"/>
    <x v="7"/>
    <n v="5"/>
    <x v="26"/>
    <s v="Debit Card"/>
    <x v="413"/>
    <x v="0"/>
    <x v="0"/>
  </r>
  <r>
    <s v="I158486"/>
    <x v="594"/>
    <x v="0"/>
    <x v="14"/>
    <x v="4"/>
    <n v="3"/>
    <x v="12"/>
    <s v="Credit Card"/>
    <x v="414"/>
    <x v="4"/>
    <x v="2"/>
  </r>
  <r>
    <s v="I224933"/>
    <x v="595"/>
    <x v="0"/>
    <x v="12"/>
    <x v="3"/>
    <n v="2"/>
    <x v="22"/>
    <s v="Credit Card"/>
    <x v="415"/>
    <x v="0"/>
    <x v="1"/>
  </r>
  <r>
    <s v="I164873"/>
    <x v="596"/>
    <x v="0"/>
    <x v="30"/>
    <x v="2"/>
    <n v="4"/>
    <x v="4"/>
    <s v="Credit Card"/>
    <x v="170"/>
    <x v="2"/>
    <x v="1"/>
  </r>
  <r>
    <s v="I325555"/>
    <x v="597"/>
    <x v="1"/>
    <x v="1"/>
    <x v="6"/>
    <n v="4"/>
    <x v="24"/>
    <s v="Credit Card"/>
    <x v="416"/>
    <x v="2"/>
    <x v="1"/>
  </r>
  <r>
    <s v="I325396"/>
    <x v="598"/>
    <x v="0"/>
    <x v="33"/>
    <x v="4"/>
    <n v="5"/>
    <x v="27"/>
    <s v="Cash"/>
    <x v="417"/>
    <x v="4"/>
    <x v="2"/>
  </r>
  <r>
    <s v="I280155"/>
    <x v="599"/>
    <x v="0"/>
    <x v="14"/>
    <x v="5"/>
    <n v="5"/>
    <x v="34"/>
    <s v="Debit Card"/>
    <x v="129"/>
    <x v="5"/>
    <x v="2"/>
  </r>
  <r>
    <s v="I156562"/>
    <x v="600"/>
    <x v="0"/>
    <x v="17"/>
    <x v="3"/>
    <n v="4"/>
    <x v="25"/>
    <s v="Credit Card"/>
    <x v="418"/>
    <x v="2"/>
    <x v="1"/>
  </r>
  <r>
    <s v="I332361"/>
    <x v="601"/>
    <x v="1"/>
    <x v="15"/>
    <x v="0"/>
    <n v="3"/>
    <x v="7"/>
    <s v="Cash"/>
    <x v="419"/>
    <x v="0"/>
    <x v="3"/>
  </r>
  <r>
    <s v="I317628"/>
    <x v="602"/>
    <x v="1"/>
    <x v="36"/>
    <x v="4"/>
    <n v="3"/>
    <x v="12"/>
    <s v="Credit Card"/>
    <x v="374"/>
    <x v="5"/>
    <x v="0"/>
  </r>
  <r>
    <s v="I907952"/>
    <x v="603"/>
    <x v="0"/>
    <x v="26"/>
    <x v="0"/>
    <n v="2"/>
    <x v="6"/>
    <s v="Credit Card"/>
    <x v="420"/>
    <x v="3"/>
    <x v="2"/>
  </r>
  <r>
    <s v="I281621"/>
    <x v="604"/>
    <x v="0"/>
    <x v="11"/>
    <x v="4"/>
    <n v="4"/>
    <x v="29"/>
    <s v="Credit Card"/>
    <x v="404"/>
    <x v="0"/>
    <x v="2"/>
  </r>
  <r>
    <s v="I289841"/>
    <x v="605"/>
    <x v="0"/>
    <x v="29"/>
    <x v="4"/>
    <n v="1"/>
    <x v="13"/>
    <s v="Cash"/>
    <x v="421"/>
    <x v="7"/>
    <x v="3"/>
  </r>
  <r>
    <s v="I335087"/>
    <x v="606"/>
    <x v="0"/>
    <x v="41"/>
    <x v="2"/>
    <n v="5"/>
    <x v="15"/>
    <s v="Cash"/>
    <x v="174"/>
    <x v="0"/>
    <x v="2"/>
  </r>
  <r>
    <s v="I239889"/>
    <x v="607"/>
    <x v="0"/>
    <x v="48"/>
    <x v="0"/>
    <n v="1"/>
    <x v="2"/>
    <s v="Cash"/>
    <x v="311"/>
    <x v="5"/>
    <x v="0"/>
  </r>
  <r>
    <s v="I742907"/>
    <x v="608"/>
    <x v="1"/>
    <x v="44"/>
    <x v="0"/>
    <n v="1"/>
    <x v="2"/>
    <s v="Cash"/>
    <x v="422"/>
    <x v="3"/>
    <x v="2"/>
  </r>
  <r>
    <s v="I271714"/>
    <x v="609"/>
    <x v="1"/>
    <x v="43"/>
    <x v="5"/>
    <n v="1"/>
    <x v="32"/>
    <s v="Cash"/>
    <x v="159"/>
    <x v="6"/>
    <x v="0"/>
  </r>
  <r>
    <s v="I457421"/>
    <x v="610"/>
    <x v="1"/>
    <x v="27"/>
    <x v="3"/>
    <n v="4"/>
    <x v="25"/>
    <s v="Cash"/>
    <x v="423"/>
    <x v="0"/>
    <x v="2"/>
  </r>
  <r>
    <s v="I246390"/>
    <x v="611"/>
    <x v="0"/>
    <x v="41"/>
    <x v="0"/>
    <n v="4"/>
    <x v="21"/>
    <s v="Cash"/>
    <x v="14"/>
    <x v="3"/>
    <x v="2"/>
  </r>
  <r>
    <s v="I179338"/>
    <x v="612"/>
    <x v="0"/>
    <x v="4"/>
    <x v="1"/>
    <n v="2"/>
    <x v="37"/>
    <s v="Cash"/>
    <x v="326"/>
    <x v="4"/>
    <x v="2"/>
  </r>
  <r>
    <s v="I254528"/>
    <x v="613"/>
    <x v="1"/>
    <x v="51"/>
    <x v="3"/>
    <n v="4"/>
    <x v="25"/>
    <s v="Cash"/>
    <x v="8"/>
    <x v="5"/>
    <x v="2"/>
  </r>
  <r>
    <s v="I299925"/>
    <x v="614"/>
    <x v="0"/>
    <x v="6"/>
    <x v="0"/>
    <n v="2"/>
    <x v="6"/>
    <s v="Credit Card"/>
    <x v="424"/>
    <x v="5"/>
    <x v="0"/>
  </r>
  <r>
    <s v="I321373"/>
    <x v="615"/>
    <x v="0"/>
    <x v="17"/>
    <x v="4"/>
    <n v="5"/>
    <x v="27"/>
    <s v="Cash"/>
    <x v="0"/>
    <x v="9"/>
    <x v="1"/>
  </r>
  <r>
    <s v="I966684"/>
    <x v="616"/>
    <x v="0"/>
    <x v="5"/>
    <x v="5"/>
    <n v="4"/>
    <x v="10"/>
    <s v="Cash"/>
    <x v="425"/>
    <x v="5"/>
    <x v="2"/>
  </r>
  <r>
    <s v="I726807"/>
    <x v="617"/>
    <x v="0"/>
    <x v="43"/>
    <x v="0"/>
    <n v="4"/>
    <x v="21"/>
    <s v="Credit Card"/>
    <x v="426"/>
    <x v="8"/>
    <x v="0"/>
  </r>
  <r>
    <s v="I333100"/>
    <x v="618"/>
    <x v="0"/>
    <x v="44"/>
    <x v="0"/>
    <n v="5"/>
    <x v="0"/>
    <s v="Credit Card"/>
    <x v="17"/>
    <x v="5"/>
    <x v="2"/>
  </r>
  <r>
    <s v="I207643"/>
    <x v="619"/>
    <x v="1"/>
    <x v="42"/>
    <x v="5"/>
    <n v="1"/>
    <x v="32"/>
    <s v="Cash"/>
    <x v="427"/>
    <x v="5"/>
    <x v="0"/>
  </r>
  <r>
    <s v="I647207"/>
    <x v="620"/>
    <x v="0"/>
    <x v="0"/>
    <x v="0"/>
    <n v="2"/>
    <x v="6"/>
    <s v="Credit Card"/>
    <x v="365"/>
    <x v="0"/>
    <x v="0"/>
  </r>
  <r>
    <s v="I330964"/>
    <x v="621"/>
    <x v="0"/>
    <x v="14"/>
    <x v="1"/>
    <n v="2"/>
    <x v="37"/>
    <s v="Debit Card"/>
    <x v="428"/>
    <x v="3"/>
    <x v="2"/>
  </r>
  <r>
    <s v="I237324"/>
    <x v="622"/>
    <x v="0"/>
    <x v="47"/>
    <x v="5"/>
    <n v="1"/>
    <x v="32"/>
    <s v="Credit Card"/>
    <x v="103"/>
    <x v="1"/>
    <x v="2"/>
  </r>
  <r>
    <s v="I269825"/>
    <x v="623"/>
    <x v="0"/>
    <x v="28"/>
    <x v="4"/>
    <n v="3"/>
    <x v="12"/>
    <s v="Cash"/>
    <x v="261"/>
    <x v="5"/>
    <x v="3"/>
  </r>
  <r>
    <s v="I305024"/>
    <x v="624"/>
    <x v="1"/>
    <x v="46"/>
    <x v="0"/>
    <n v="4"/>
    <x v="21"/>
    <s v="Credit Card"/>
    <x v="238"/>
    <x v="0"/>
    <x v="2"/>
  </r>
  <r>
    <s v="I223568"/>
    <x v="625"/>
    <x v="0"/>
    <x v="33"/>
    <x v="5"/>
    <n v="2"/>
    <x v="16"/>
    <s v="Credit Card"/>
    <x v="429"/>
    <x v="4"/>
    <x v="2"/>
  </r>
  <r>
    <s v="I194268"/>
    <x v="626"/>
    <x v="0"/>
    <x v="48"/>
    <x v="7"/>
    <n v="5"/>
    <x v="26"/>
    <s v="Cash"/>
    <x v="158"/>
    <x v="3"/>
    <x v="0"/>
  </r>
  <r>
    <s v="I155448"/>
    <x v="627"/>
    <x v="0"/>
    <x v="50"/>
    <x v="1"/>
    <n v="1"/>
    <x v="35"/>
    <s v="Cash"/>
    <x v="430"/>
    <x v="5"/>
    <x v="3"/>
  </r>
  <r>
    <s v="I205336"/>
    <x v="628"/>
    <x v="1"/>
    <x v="6"/>
    <x v="3"/>
    <n v="1"/>
    <x v="5"/>
    <s v="Cash"/>
    <x v="131"/>
    <x v="4"/>
    <x v="0"/>
  </r>
  <r>
    <s v="I171351"/>
    <x v="629"/>
    <x v="0"/>
    <x v="23"/>
    <x v="7"/>
    <n v="1"/>
    <x v="39"/>
    <s v="Debit Card"/>
    <x v="431"/>
    <x v="0"/>
    <x v="2"/>
  </r>
  <r>
    <s v="I249223"/>
    <x v="630"/>
    <x v="0"/>
    <x v="20"/>
    <x v="0"/>
    <n v="2"/>
    <x v="6"/>
    <s v="Cash"/>
    <x v="404"/>
    <x v="5"/>
    <x v="3"/>
  </r>
  <r>
    <s v="I258001"/>
    <x v="631"/>
    <x v="0"/>
    <x v="33"/>
    <x v="3"/>
    <n v="4"/>
    <x v="25"/>
    <s v="Credit Card"/>
    <x v="432"/>
    <x v="0"/>
    <x v="2"/>
  </r>
  <r>
    <s v="I231029"/>
    <x v="632"/>
    <x v="1"/>
    <x v="40"/>
    <x v="0"/>
    <n v="4"/>
    <x v="21"/>
    <s v="Cash"/>
    <x v="354"/>
    <x v="4"/>
    <x v="3"/>
  </r>
  <r>
    <s v="I163202"/>
    <x v="633"/>
    <x v="0"/>
    <x v="3"/>
    <x v="0"/>
    <n v="3"/>
    <x v="7"/>
    <s v="Credit Card"/>
    <x v="433"/>
    <x v="5"/>
    <x v="2"/>
  </r>
  <r>
    <s v="I169427"/>
    <x v="634"/>
    <x v="0"/>
    <x v="4"/>
    <x v="0"/>
    <n v="5"/>
    <x v="0"/>
    <s v="Cash"/>
    <x v="434"/>
    <x v="1"/>
    <x v="2"/>
  </r>
  <r>
    <s v="I737161"/>
    <x v="635"/>
    <x v="0"/>
    <x v="1"/>
    <x v="4"/>
    <n v="4"/>
    <x v="29"/>
    <s v="Credit Card"/>
    <x v="344"/>
    <x v="5"/>
    <x v="1"/>
  </r>
  <r>
    <s v="I225327"/>
    <x v="636"/>
    <x v="1"/>
    <x v="33"/>
    <x v="3"/>
    <n v="2"/>
    <x v="22"/>
    <s v="Cash"/>
    <x v="435"/>
    <x v="7"/>
    <x v="2"/>
  </r>
  <r>
    <s v="I159355"/>
    <x v="637"/>
    <x v="0"/>
    <x v="6"/>
    <x v="4"/>
    <n v="4"/>
    <x v="29"/>
    <s v="Debit Card"/>
    <x v="133"/>
    <x v="3"/>
    <x v="0"/>
  </r>
  <r>
    <s v="I280408"/>
    <x v="638"/>
    <x v="0"/>
    <x v="16"/>
    <x v="0"/>
    <n v="1"/>
    <x v="2"/>
    <s v="Cash"/>
    <x v="436"/>
    <x v="8"/>
    <x v="2"/>
  </r>
  <r>
    <s v="I323785"/>
    <x v="639"/>
    <x v="1"/>
    <x v="12"/>
    <x v="5"/>
    <n v="2"/>
    <x v="16"/>
    <s v="Cash"/>
    <x v="437"/>
    <x v="0"/>
    <x v="1"/>
  </r>
  <r>
    <s v="I257286"/>
    <x v="640"/>
    <x v="0"/>
    <x v="5"/>
    <x v="3"/>
    <n v="1"/>
    <x v="5"/>
    <s v="Credit Card"/>
    <x v="438"/>
    <x v="5"/>
    <x v="2"/>
  </r>
  <r>
    <s v="I331405"/>
    <x v="641"/>
    <x v="0"/>
    <x v="43"/>
    <x v="0"/>
    <n v="3"/>
    <x v="7"/>
    <s v="Cash"/>
    <x v="439"/>
    <x v="0"/>
    <x v="0"/>
  </r>
  <r>
    <s v="I306957"/>
    <x v="642"/>
    <x v="0"/>
    <x v="28"/>
    <x v="0"/>
    <n v="2"/>
    <x v="6"/>
    <s v="Credit Card"/>
    <x v="266"/>
    <x v="7"/>
    <x v="3"/>
  </r>
  <r>
    <s v="I147079"/>
    <x v="643"/>
    <x v="0"/>
    <x v="2"/>
    <x v="0"/>
    <n v="4"/>
    <x v="21"/>
    <s v="Credit Card"/>
    <x v="295"/>
    <x v="3"/>
    <x v="1"/>
  </r>
  <r>
    <s v="I829259"/>
    <x v="644"/>
    <x v="0"/>
    <x v="40"/>
    <x v="3"/>
    <n v="4"/>
    <x v="25"/>
    <s v="Cash"/>
    <x v="13"/>
    <x v="8"/>
    <x v="3"/>
  </r>
  <r>
    <s v="I296251"/>
    <x v="645"/>
    <x v="0"/>
    <x v="37"/>
    <x v="3"/>
    <n v="2"/>
    <x v="22"/>
    <s v="Cash"/>
    <x v="409"/>
    <x v="2"/>
    <x v="2"/>
  </r>
  <r>
    <s v="I808238"/>
    <x v="646"/>
    <x v="1"/>
    <x v="12"/>
    <x v="1"/>
    <n v="2"/>
    <x v="37"/>
    <s v="Credit Card"/>
    <x v="440"/>
    <x v="5"/>
    <x v="1"/>
  </r>
  <r>
    <s v="I891465"/>
    <x v="647"/>
    <x v="0"/>
    <x v="30"/>
    <x v="0"/>
    <n v="1"/>
    <x v="2"/>
    <s v="Cash"/>
    <x v="383"/>
    <x v="2"/>
    <x v="1"/>
  </r>
  <r>
    <s v="I563052"/>
    <x v="648"/>
    <x v="0"/>
    <x v="4"/>
    <x v="3"/>
    <n v="4"/>
    <x v="25"/>
    <s v="Cash"/>
    <x v="441"/>
    <x v="2"/>
    <x v="2"/>
  </r>
  <r>
    <s v="I130443"/>
    <x v="649"/>
    <x v="0"/>
    <x v="21"/>
    <x v="1"/>
    <n v="1"/>
    <x v="35"/>
    <s v="Cash"/>
    <x v="72"/>
    <x v="4"/>
    <x v="2"/>
  </r>
  <r>
    <s v="I241690"/>
    <x v="650"/>
    <x v="1"/>
    <x v="47"/>
    <x v="7"/>
    <n v="2"/>
    <x v="30"/>
    <s v="Credit Card"/>
    <x v="251"/>
    <x v="0"/>
    <x v="2"/>
  </r>
  <r>
    <s v="I643231"/>
    <x v="651"/>
    <x v="1"/>
    <x v="10"/>
    <x v="5"/>
    <n v="4"/>
    <x v="10"/>
    <s v="Cash"/>
    <x v="442"/>
    <x v="0"/>
    <x v="0"/>
  </r>
  <r>
    <s v="I295337"/>
    <x v="652"/>
    <x v="0"/>
    <x v="2"/>
    <x v="1"/>
    <n v="4"/>
    <x v="18"/>
    <s v="Debit Card"/>
    <x v="0"/>
    <x v="5"/>
    <x v="1"/>
  </r>
  <r>
    <s v="I265980"/>
    <x v="653"/>
    <x v="0"/>
    <x v="48"/>
    <x v="2"/>
    <n v="1"/>
    <x v="9"/>
    <s v="Credit Card"/>
    <x v="443"/>
    <x v="1"/>
    <x v="0"/>
  </r>
  <r>
    <s v="I293153"/>
    <x v="654"/>
    <x v="0"/>
    <x v="44"/>
    <x v="4"/>
    <n v="2"/>
    <x v="8"/>
    <s v="Cash"/>
    <x v="365"/>
    <x v="3"/>
    <x v="2"/>
  </r>
  <r>
    <s v="I193148"/>
    <x v="655"/>
    <x v="0"/>
    <x v="6"/>
    <x v="0"/>
    <n v="4"/>
    <x v="21"/>
    <s v="Cash"/>
    <x v="444"/>
    <x v="7"/>
    <x v="0"/>
  </r>
  <r>
    <s v="I318625"/>
    <x v="656"/>
    <x v="1"/>
    <x v="27"/>
    <x v="6"/>
    <n v="5"/>
    <x v="14"/>
    <s v="Cash"/>
    <x v="158"/>
    <x v="9"/>
    <x v="2"/>
  </r>
  <r>
    <s v="I142245"/>
    <x v="657"/>
    <x v="1"/>
    <x v="24"/>
    <x v="3"/>
    <n v="3"/>
    <x v="19"/>
    <s v="Debit Card"/>
    <x v="330"/>
    <x v="9"/>
    <x v="3"/>
  </r>
  <r>
    <s v="I205906"/>
    <x v="658"/>
    <x v="0"/>
    <x v="41"/>
    <x v="0"/>
    <n v="4"/>
    <x v="21"/>
    <s v="Credit Card"/>
    <x v="255"/>
    <x v="0"/>
    <x v="2"/>
  </r>
  <r>
    <s v="I277462"/>
    <x v="659"/>
    <x v="1"/>
    <x v="36"/>
    <x v="0"/>
    <n v="2"/>
    <x v="6"/>
    <s v="Cash"/>
    <x v="422"/>
    <x v="2"/>
    <x v="0"/>
  </r>
  <r>
    <s v="I753100"/>
    <x v="660"/>
    <x v="0"/>
    <x v="5"/>
    <x v="4"/>
    <n v="1"/>
    <x v="13"/>
    <s v="Cash"/>
    <x v="301"/>
    <x v="6"/>
    <x v="2"/>
  </r>
  <r>
    <s v="I610847"/>
    <x v="661"/>
    <x v="0"/>
    <x v="10"/>
    <x v="0"/>
    <n v="4"/>
    <x v="21"/>
    <s v="Cash"/>
    <x v="445"/>
    <x v="2"/>
    <x v="0"/>
  </r>
  <r>
    <s v="I295181"/>
    <x v="662"/>
    <x v="0"/>
    <x v="24"/>
    <x v="4"/>
    <n v="2"/>
    <x v="8"/>
    <s v="Credit Card"/>
    <x v="13"/>
    <x v="2"/>
    <x v="3"/>
  </r>
  <r>
    <s v="I198308"/>
    <x v="663"/>
    <x v="0"/>
    <x v="9"/>
    <x v="4"/>
    <n v="5"/>
    <x v="27"/>
    <s v="Credit Card"/>
    <x v="446"/>
    <x v="2"/>
    <x v="3"/>
  </r>
  <r>
    <s v="I180570"/>
    <x v="664"/>
    <x v="0"/>
    <x v="25"/>
    <x v="1"/>
    <n v="5"/>
    <x v="3"/>
    <s v="Cash"/>
    <x v="447"/>
    <x v="2"/>
    <x v="2"/>
  </r>
  <r>
    <s v="I260475"/>
    <x v="665"/>
    <x v="0"/>
    <x v="49"/>
    <x v="0"/>
    <n v="5"/>
    <x v="0"/>
    <s v="Credit Card"/>
    <x v="144"/>
    <x v="5"/>
    <x v="0"/>
  </r>
  <r>
    <s v="I251024"/>
    <x v="666"/>
    <x v="0"/>
    <x v="21"/>
    <x v="4"/>
    <n v="2"/>
    <x v="8"/>
    <s v="Debit Card"/>
    <x v="448"/>
    <x v="5"/>
    <x v="2"/>
  </r>
  <r>
    <s v="I302151"/>
    <x v="667"/>
    <x v="1"/>
    <x v="18"/>
    <x v="6"/>
    <n v="4"/>
    <x v="24"/>
    <s v="Cash"/>
    <x v="433"/>
    <x v="0"/>
    <x v="0"/>
  </r>
  <r>
    <s v="I145917"/>
    <x v="668"/>
    <x v="0"/>
    <x v="44"/>
    <x v="3"/>
    <n v="5"/>
    <x v="17"/>
    <s v="Credit Card"/>
    <x v="131"/>
    <x v="1"/>
    <x v="2"/>
  </r>
  <r>
    <s v="I254721"/>
    <x v="669"/>
    <x v="1"/>
    <x v="20"/>
    <x v="0"/>
    <n v="5"/>
    <x v="0"/>
    <s v="Debit Card"/>
    <x v="449"/>
    <x v="0"/>
    <x v="3"/>
  </r>
  <r>
    <s v="I103120"/>
    <x v="670"/>
    <x v="0"/>
    <x v="31"/>
    <x v="1"/>
    <n v="4"/>
    <x v="18"/>
    <s v="Debit Card"/>
    <x v="149"/>
    <x v="5"/>
    <x v="1"/>
  </r>
  <r>
    <s v="I173288"/>
    <x v="671"/>
    <x v="0"/>
    <x v="19"/>
    <x v="4"/>
    <n v="5"/>
    <x v="27"/>
    <s v="Credit Card"/>
    <x v="272"/>
    <x v="2"/>
    <x v="2"/>
  </r>
  <r>
    <s v="I279088"/>
    <x v="672"/>
    <x v="1"/>
    <x v="8"/>
    <x v="6"/>
    <n v="3"/>
    <x v="33"/>
    <s v="Credit Card"/>
    <x v="450"/>
    <x v="2"/>
    <x v="2"/>
  </r>
  <r>
    <s v="I190414"/>
    <x v="673"/>
    <x v="0"/>
    <x v="38"/>
    <x v="4"/>
    <n v="3"/>
    <x v="12"/>
    <s v="Debit Card"/>
    <x v="451"/>
    <x v="1"/>
    <x v="0"/>
  </r>
  <r>
    <s v="I613381"/>
    <x v="674"/>
    <x v="1"/>
    <x v="39"/>
    <x v="0"/>
    <n v="1"/>
    <x v="2"/>
    <s v="Cash"/>
    <x v="452"/>
    <x v="5"/>
    <x v="2"/>
  </r>
  <r>
    <s v="I107697"/>
    <x v="675"/>
    <x v="0"/>
    <x v="51"/>
    <x v="5"/>
    <n v="1"/>
    <x v="32"/>
    <s v="Cash"/>
    <x v="453"/>
    <x v="4"/>
    <x v="2"/>
  </r>
  <r>
    <s v="I193600"/>
    <x v="676"/>
    <x v="0"/>
    <x v="21"/>
    <x v="0"/>
    <n v="4"/>
    <x v="21"/>
    <s v="Credit Card"/>
    <x v="39"/>
    <x v="4"/>
    <x v="2"/>
  </r>
  <r>
    <s v="I165090"/>
    <x v="677"/>
    <x v="0"/>
    <x v="6"/>
    <x v="0"/>
    <n v="3"/>
    <x v="7"/>
    <s v="Debit Card"/>
    <x v="454"/>
    <x v="1"/>
    <x v="0"/>
  </r>
  <r>
    <s v="I260728"/>
    <x v="678"/>
    <x v="0"/>
    <x v="17"/>
    <x v="5"/>
    <n v="5"/>
    <x v="34"/>
    <s v="Credit Card"/>
    <x v="166"/>
    <x v="0"/>
    <x v="1"/>
  </r>
  <r>
    <s v="I164219"/>
    <x v="679"/>
    <x v="0"/>
    <x v="40"/>
    <x v="5"/>
    <n v="4"/>
    <x v="10"/>
    <s v="Cash"/>
    <x v="89"/>
    <x v="7"/>
    <x v="3"/>
  </r>
  <r>
    <s v="I318282"/>
    <x v="680"/>
    <x v="1"/>
    <x v="37"/>
    <x v="7"/>
    <n v="2"/>
    <x v="30"/>
    <s v="Credit Card"/>
    <x v="455"/>
    <x v="2"/>
    <x v="2"/>
  </r>
  <r>
    <s v="I212598"/>
    <x v="681"/>
    <x v="0"/>
    <x v="22"/>
    <x v="4"/>
    <n v="3"/>
    <x v="12"/>
    <s v="Cash"/>
    <x v="456"/>
    <x v="1"/>
    <x v="2"/>
  </r>
  <r>
    <s v="I212833"/>
    <x v="682"/>
    <x v="1"/>
    <x v="35"/>
    <x v="3"/>
    <n v="2"/>
    <x v="22"/>
    <s v="Cash"/>
    <x v="28"/>
    <x v="2"/>
    <x v="2"/>
  </r>
  <r>
    <s v="I326146"/>
    <x v="683"/>
    <x v="1"/>
    <x v="21"/>
    <x v="0"/>
    <n v="2"/>
    <x v="6"/>
    <s v="Cash"/>
    <x v="262"/>
    <x v="3"/>
    <x v="2"/>
  </r>
  <r>
    <s v="I169684"/>
    <x v="684"/>
    <x v="1"/>
    <x v="1"/>
    <x v="4"/>
    <n v="1"/>
    <x v="13"/>
    <s v="Debit Card"/>
    <x v="441"/>
    <x v="9"/>
    <x v="1"/>
  </r>
  <r>
    <s v="I462436"/>
    <x v="685"/>
    <x v="0"/>
    <x v="2"/>
    <x v="3"/>
    <n v="3"/>
    <x v="19"/>
    <s v="Cash"/>
    <x v="120"/>
    <x v="7"/>
    <x v="1"/>
  </r>
  <r>
    <s v="I940151"/>
    <x v="686"/>
    <x v="1"/>
    <x v="38"/>
    <x v="4"/>
    <n v="3"/>
    <x v="12"/>
    <s v="Credit Card"/>
    <x v="457"/>
    <x v="5"/>
    <x v="0"/>
  </r>
  <r>
    <s v="I210603"/>
    <x v="687"/>
    <x v="0"/>
    <x v="43"/>
    <x v="3"/>
    <n v="4"/>
    <x v="25"/>
    <s v="Debit Card"/>
    <x v="394"/>
    <x v="4"/>
    <x v="0"/>
  </r>
  <r>
    <s v="I174942"/>
    <x v="688"/>
    <x v="0"/>
    <x v="30"/>
    <x v="0"/>
    <n v="3"/>
    <x v="7"/>
    <s v="Credit Card"/>
    <x v="458"/>
    <x v="0"/>
    <x v="1"/>
  </r>
  <r>
    <s v="I163206"/>
    <x v="689"/>
    <x v="0"/>
    <x v="39"/>
    <x v="4"/>
    <n v="3"/>
    <x v="12"/>
    <s v="Credit Card"/>
    <x v="459"/>
    <x v="5"/>
    <x v="2"/>
  </r>
  <r>
    <s v="I266121"/>
    <x v="690"/>
    <x v="1"/>
    <x v="39"/>
    <x v="0"/>
    <n v="4"/>
    <x v="21"/>
    <s v="Cash"/>
    <x v="17"/>
    <x v="0"/>
    <x v="2"/>
  </r>
  <r>
    <s v="I454912"/>
    <x v="691"/>
    <x v="0"/>
    <x v="47"/>
    <x v="5"/>
    <n v="2"/>
    <x v="16"/>
    <s v="Credit Card"/>
    <x v="460"/>
    <x v="3"/>
    <x v="2"/>
  </r>
  <r>
    <s v="I831916"/>
    <x v="692"/>
    <x v="1"/>
    <x v="15"/>
    <x v="0"/>
    <n v="5"/>
    <x v="0"/>
    <s v="Debit Card"/>
    <x v="461"/>
    <x v="5"/>
    <x v="3"/>
  </r>
  <r>
    <s v="I180372"/>
    <x v="693"/>
    <x v="1"/>
    <x v="5"/>
    <x v="7"/>
    <n v="5"/>
    <x v="26"/>
    <s v="Cash"/>
    <x v="462"/>
    <x v="1"/>
    <x v="2"/>
  </r>
  <r>
    <s v="I466698"/>
    <x v="694"/>
    <x v="0"/>
    <x v="21"/>
    <x v="1"/>
    <n v="3"/>
    <x v="1"/>
    <s v="Debit Card"/>
    <x v="50"/>
    <x v="0"/>
    <x v="2"/>
  </r>
  <r>
    <s v="I119678"/>
    <x v="695"/>
    <x v="0"/>
    <x v="29"/>
    <x v="6"/>
    <n v="4"/>
    <x v="24"/>
    <s v="Cash"/>
    <x v="463"/>
    <x v="6"/>
    <x v="3"/>
  </r>
  <r>
    <s v="I296369"/>
    <x v="696"/>
    <x v="1"/>
    <x v="18"/>
    <x v="4"/>
    <n v="1"/>
    <x v="13"/>
    <s v="Cash"/>
    <x v="212"/>
    <x v="0"/>
    <x v="0"/>
  </r>
  <r>
    <s v="I133116"/>
    <x v="697"/>
    <x v="0"/>
    <x v="33"/>
    <x v="0"/>
    <n v="5"/>
    <x v="0"/>
    <s v="Debit Card"/>
    <x v="464"/>
    <x v="0"/>
    <x v="2"/>
  </r>
  <r>
    <s v="I165625"/>
    <x v="698"/>
    <x v="0"/>
    <x v="40"/>
    <x v="1"/>
    <n v="4"/>
    <x v="18"/>
    <s v="Cash"/>
    <x v="465"/>
    <x v="5"/>
    <x v="3"/>
  </r>
  <r>
    <s v="I333045"/>
    <x v="699"/>
    <x v="1"/>
    <x v="15"/>
    <x v="0"/>
    <n v="1"/>
    <x v="2"/>
    <s v="Credit Card"/>
    <x v="44"/>
    <x v="0"/>
    <x v="3"/>
  </r>
  <r>
    <s v="I131869"/>
    <x v="700"/>
    <x v="1"/>
    <x v="51"/>
    <x v="4"/>
    <n v="1"/>
    <x v="13"/>
    <s v="Debit Card"/>
    <x v="466"/>
    <x v="0"/>
    <x v="2"/>
  </r>
  <r>
    <s v="I168101"/>
    <x v="701"/>
    <x v="0"/>
    <x v="41"/>
    <x v="7"/>
    <n v="3"/>
    <x v="28"/>
    <s v="Cash"/>
    <x v="467"/>
    <x v="1"/>
    <x v="2"/>
  </r>
  <r>
    <s v="I713258"/>
    <x v="702"/>
    <x v="1"/>
    <x v="17"/>
    <x v="0"/>
    <n v="3"/>
    <x v="7"/>
    <s v="Cash"/>
    <x v="199"/>
    <x v="0"/>
    <x v="1"/>
  </r>
  <r>
    <s v="I144171"/>
    <x v="703"/>
    <x v="0"/>
    <x v="44"/>
    <x v="0"/>
    <n v="1"/>
    <x v="2"/>
    <s v="Debit Card"/>
    <x v="25"/>
    <x v="0"/>
    <x v="2"/>
  </r>
  <r>
    <s v="I191531"/>
    <x v="704"/>
    <x v="1"/>
    <x v="49"/>
    <x v="1"/>
    <n v="3"/>
    <x v="1"/>
    <s v="Cash"/>
    <x v="468"/>
    <x v="2"/>
    <x v="0"/>
  </r>
  <r>
    <s v="I165583"/>
    <x v="705"/>
    <x v="0"/>
    <x v="26"/>
    <x v="0"/>
    <n v="1"/>
    <x v="2"/>
    <s v="Credit Card"/>
    <x v="469"/>
    <x v="2"/>
    <x v="2"/>
  </r>
  <r>
    <s v="I210803"/>
    <x v="706"/>
    <x v="1"/>
    <x v="30"/>
    <x v="0"/>
    <n v="4"/>
    <x v="21"/>
    <s v="Credit Card"/>
    <x v="266"/>
    <x v="2"/>
    <x v="1"/>
  </r>
  <r>
    <s v="I209258"/>
    <x v="707"/>
    <x v="1"/>
    <x v="23"/>
    <x v="3"/>
    <n v="5"/>
    <x v="17"/>
    <s v="Cash"/>
    <x v="339"/>
    <x v="2"/>
    <x v="2"/>
  </r>
  <r>
    <s v="I169548"/>
    <x v="708"/>
    <x v="1"/>
    <x v="20"/>
    <x v="0"/>
    <n v="5"/>
    <x v="0"/>
    <s v="Credit Card"/>
    <x v="470"/>
    <x v="5"/>
    <x v="3"/>
  </r>
  <r>
    <s v="I140693"/>
    <x v="709"/>
    <x v="0"/>
    <x v="20"/>
    <x v="0"/>
    <n v="2"/>
    <x v="6"/>
    <s v="Credit Card"/>
    <x v="172"/>
    <x v="7"/>
    <x v="3"/>
  </r>
  <r>
    <s v="I172509"/>
    <x v="710"/>
    <x v="0"/>
    <x v="10"/>
    <x v="1"/>
    <n v="3"/>
    <x v="1"/>
    <s v="Cash"/>
    <x v="384"/>
    <x v="5"/>
    <x v="0"/>
  </r>
  <r>
    <s v="I301205"/>
    <x v="711"/>
    <x v="0"/>
    <x v="11"/>
    <x v="4"/>
    <n v="4"/>
    <x v="29"/>
    <s v="Credit Card"/>
    <x v="471"/>
    <x v="0"/>
    <x v="2"/>
  </r>
  <r>
    <s v="I338366"/>
    <x v="712"/>
    <x v="0"/>
    <x v="0"/>
    <x v="1"/>
    <n v="5"/>
    <x v="3"/>
    <s v="Debit Card"/>
    <x v="399"/>
    <x v="8"/>
    <x v="0"/>
  </r>
  <r>
    <s v="I108742"/>
    <x v="713"/>
    <x v="0"/>
    <x v="38"/>
    <x v="0"/>
    <n v="5"/>
    <x v="0"/>
    <s v="Credit Card"/>
    <x v="472"/>
    <x v="5"/>
    <x v="0"/>
  </r>
  <r>
    <s v="I261374"/>
    <x v="714"/>
    <x v="1"/>
    <x v="34"/>
    <x v="5"/>
    <n v="2"/>
    <x v="16"/>
    <s v="Debit Card"/>
    <x v="473"/>
    <x v="4"/>
    <x v="3"/>
  </r>
  <r>
    <s v="I860717"/>
    <x v="715"/>
    <x v="0"/>
    <x v="46"/>
    <x v="0"/>
    <n v="2"/>
    <x v="6"/>
    <s v="Debit Card"/>
    <x v="263"/>
    <x v="1"/>
    <x v="2"/>
  </r>
  <r>
    <s v="I295440"/>
    <x v="716"/>
    <x v="0"/>
    <x v="7"/>
    <x v="4"/>
    <n v="2"/>
    <x v="8"/>
    <s v="Debit Card"/>
    <x v="474"/>
    <x v="5"/>
    <x v="2"/>
  </r>
  <r>
    <s v="I273820"/>
    <x v="717"/>
    <x v="1"/>
    <x v="42"/>
    <x v="4"/>
    <n v="4"/>
    <x v="29"/>
    <s v="Credit Card"/>
    <x v="475"/>
    <x v="7"/>
    <x v="0"/>
  </r>
  <r>
    <s v="I279919"/>
    <x v="718"/>
    <x v="0"/>
    <x v="40"/>
    <x v="0"/>
    <n v="2"/>
    <x v="6"/>
    <s v="Cash"/>
    <x v="429"/>
    <x v="4"/>
    <x v="3"/>
  </r>
  <r>
    <s v="I190006"/>
    <x v="719"/>
    <x v="1"/>
    <x v="45"/>
    <x v="3"/>
    <n v="1"/>
    <x v="5"/>
    <s v="Debit Card"/>
    <x v="205"/>
    <x v="2"/>
    <x v="3"/>
  </r>
  <r>
    <s v="I156252"/>
    <x v="720"/>
    <x v="0"/>
    <x v="37"/>
    <x v="5"/>
    <n v="4"/>
    <x v="10"/>
    <s v="Debit Card"/>
    <x v="470"/>
    <x v="8"/>
    <x v="2"/>
  </r>
  <r>
    <s v="I183583"/>
    <x v="721"/>
    <x v="1"/>
    <x v="5"/>
    <x v="3"/>
    <n v="1"/>
    <x v="5"/>
    <s v="Cash"/>
    <x v="476"/>
    <x v="1"/>
    <x v="2"/>
  </r>
  <r>
    <s v="I258930"/>
    <x v="722"/>
    <x v="0"/>
    <x v="3"/>
    <x v="1"/>
    <n v="4"/>
    <x v="18"/>
    <s v="Credit Card"/>
    <x v="477"/>
    <x v="4"/>
    <x v="2"/>
  </r>
  <r>
    <s v="I651105"/>
    <x v="723"/>
    <x v="0"/>
    <x v="23"/>
    <x v="4"/>
    <n v="1"/>
    <x v="13"/>
    <s v="Cash"/>
    <x v="57"/>
    <x v="5"/>
    <x v="2"/>
  </r>
  <r>
    <s v="I135098"/>
    <x v="724"/>
    <x v="1"/>
    <x v="31"/>
    <x v="0"/>
    <n v="5"/>
    <x v="0"/>
    <s v="Cash"/>
    <x v="190"/>
    <x v="0"/>
    <x v="1"/>
  </r>
  <r>
    <s v="I187453"/>
    <x v="725"/>
    <x v="0"/>
    <x v="15"/>
    <x v="1"/>
    <n v="3"/>
    <x v="1"/>
    <s v="Cash"/>
    <x v="466"/>
    <x v="2"/>
    <x v="3"/>
  </r>
  <r>
    <s v="I176625"/>
    <x v="726"/>
    <x v="0"/>
    <x v="26"/>
    <x v="0"/>
    <n v="4"/>
    <x v="21"/>
    <s v="Cash"/>
    <x v="478"/>
    <x v="3"/>
    <x v="2"/>
  </r>
  <r>
    <s v="I289516"/>
    <x v="727"/>
    <x v="1"/>
    <x v="24"/>
    <x v="0"/>
    <n v="5"/>
    <x v="0"/>
    <s v="Credit Card"/>
    <x v="8"/>
    <x v="9"/>
    <x v="3"/>
  </r>
  <r>
    <s v="I188382"/>
    <x v="728"/>
    <x v="1"/>
    <x v="26"/>
    <x v="0"/>
    <n v="1"/>
    <x v="2"/>
    <s v="Cash"/>
    <x v="64"/>
    <x v="6"/>
    <x v="2"/>
  </r>
  <r>
    <s v="I749173"/>
    <x v="729"/>
    <x v="1"/>
    <x v="24"/>
    <x v="1"/>
    <n v="4"/>
    <x v="18"/>
    <s v="Credit Card"/>
    <x v="183"/>
    <x v="5"/>
    <x v="3"/>
  </r>
  <r>
    <s v="I752413"/>
    <x v="730"/>
    <x v="1"/>
    <x v="20"/>
    <x v="0"/>
    <n v="3"/>
    <x v="7"/>
    <s v="Credit Card"/>
    <x v="479"/>
    <x v="5"/>
    <x v="3"/>
  </r>
  <r>
    <s v="I254886"/>
    <x v="731"/>
    <x v="1"/>
    <x v="9"/>
    <x v="6"/>
    <n v="2"/>
    <x v="31"/>
    <s v="Debit Card"/>
    <x v="189"/>
    <x v="5"/>
    <x v="3"/>
  </r>
  <r>
    <s v="I323478"/>
    <x v="732"/>
    <x v="0"/>
    <x v="29"/>
    <x v="4"/>
    <n v="2"/>
    <x v="8"/>
    <s v="Cash"/>
    <x v="382"/>
    <x v="2"/>
    <x v="3"/>
  </r>
  <r>
    <s v="I178637"/>
    <x v="733"/>
    <x v="0"/>
    <x v="34"/>
    <x v="0"/>
    <n v="1"/>
    <x v="2"/>
    <s v="Credit Card"/>
    <x v="93"/>
    <x v="6"/>
    <x v="3"/>
  </r>
  <r>
    <s v="I840591"/>
    <x v="734"/>
    <x v="0"/>
    <x v="29"/>
    <x v="0"/>
    <n v="2"/>
    <x v="6"/>
    <s v="Cash"/>
    <x v="122"/>
    <x v="7"/>
    <x v="3"/>
  </r>
  <r>
    <s v="I251184"/>
    <x v="735"/>
    <x v="1"/>
    <x v="51"/>
    <x v="3"/>
    <n v="5"/>
    <x v="17"/>
    <s v="Credit Card"/>
    <x v="480"/>
    <x v="2"/>
    <x v="2"/>
  </r>
  <r>
    <s v="I929854"/>
    <x v="736"/>
    <x v="0"/>
    <x v="38"/>
    <x v="1"/>
    <n v="1"/>
    <x v="35"/>
    <s v="Debit Card"/>
    <x v="34"/>
    <x v="3"/>
    <x v="0"/>
  </r>
  <r>
    <s v="I274883"/>
    <x v="737"/>
    <x v="0"/>
    <x v="11"/>
    <x v="4"/>
    <n v="1"/>
    <x v="13"/>
    <s v="Cash"/>
    <x v="481"/>
    <x v="8"/>
    <x v="2"/>
  </r>
  <r>
    <s v="I338411"/>
    <x v="738"/>
    <x v="1"/>
    <x v="8"/>
    <x v="2"/>
    <n v="5"/>
    <x v="15"/>
    <s v="Credit Card"/>
    <x v="231"/>
    <x v="5"/>
    <x v="2"/>
  </r>
  <r>
    <s v="I301433"/>
    <x v="739"/>
    <x v="0"/>
    <x v="49"/>
    <x v="0"/>
    <n v="5"/>
    <x v="0"/>
    <s v="Cash"/>
    <x v="262"/>
    <x v="4"/>
    <x v="0"/>
  </r>
  <r>
    <s v="I218234"/>
    <x v="740"/>
    <x v="0"/>
    <x v="19"/>
    <x v="5"/>
    <n v="3"/>
    <x v="20"/>
    <s v="Cash"/>
    <x v="482"/>
    <x v="1"/>
    <x v="2"/>
  </r>
  <r>
    <s v="I716822"/>
    <x v="741"/>
    <x v="1"/>
    <x v="12"/>
    <x v="4"/>
    <n v="5"/>
    <x v="27"/>
    <s v="Credit Card"/>
    <x v="483"/>
    <x v="5"/>
    <x v="1"/>
  </r>
  <r>
    <s v="I174219"/>
    <x v="742"/>
    <x v="0"/>
    <x v="32"/>
    <x v="0"/>
    <n v="4"/>
    <x v="21"/>
    <s v="Cash"/>
    <x v="484"/>
    <x v="0"/>
    <x v="1"/>
  </r>
  <r>
    <s v="I278299"/>
    <x v="743"/>
    <x v="0"/>
    <x v="38"/>
    <x v="4"/>
    <n v="3"/>
    <x v="12"/>
    <s v="Credit Card"/>
    <x v="485"/>
    <x v="3"/>
    <x v="0"/>
  </r>
  <r>
    <s v="I267714"/>
    <x v="744"/>
    <x v="1"/>
    <x v="42"/>
    <x v="0"/>
    <n v="4"/>
    <x v="21"/>
    <s v="Cash"/>
    <x v="159"/>
    <x v="0"/>
    <x v="0"/>
  </r>
  <r>
    <s v="I670822"/>
    <x v="745"/>
    <x v="0"/>
    <x v="12"/>
    <x v="4"/>
    <n v="2"/>
    <x v="8"/>
    <s v="Credit Card"/>
    <x v="486"/>
    <x v="0"/>
    <x v="1"/>
  </r>
  <r>
    <s v="I339508"/>
    <x v="746"/>
    <x v="0"/>
    <x v="27"/>
    <x v="0"/>
    <n v="3"/>
    <x v="7"/>
    <s v="Cash"/>
    <x v="299"/>
    <x v="6"/>
    <x v="2"/>
  </r>
  <r>
    <s v="I268823"/>
    <x v="747"/>
    <x v="1"/>
    <x v="42"/>
    <x v="0"/>
    <n v="1"/>
    <x v="2"/>
    <s v="Debit Card"/>
    <x v="469"/>
    <x v="4"/>
    <x v="0"/>
  </r>
  <r>
    <s v="I217906"/>
    <x v="748"/>
    <x v="0"/>
    <x v="42"/>
    <x v="0"/>
    <n v="3"/>
    <x v="7"/>
    <s v="Cash"/>
    <x v="201"/>
    <x v="0"/>
    <x v="0"/>
  </r>
  <r>
    <s v="I846907"/>
    <x v="749"/>
    <x v="0"/>
    <x v="9"/>
    <x v="0"/>
    <n v="5"/>
    <x v="0"/>
    <s v="Cash"/>
    <x v="353"/>
    <x v="4"/>
    <x v="3"/>
  </r>
  <r>
    <s v="I176751"/>
    <x v="750"/>
    <x v="0"/>
    <x v="19"/>
    <x v="1"/>
    <n v="5"/>
    <x v="3"/>
    <s v="Credit Card"/>
    <x v="487"/>
    <x v="0"/>
    <x v="2"/>
  </r>
  <r>
    <s v="I325587"/>
    <x v="751"/>
    <x v="1"/>
    <x v="36"/>
    <x v="4"/>
    <n v="1"/>
    <x v="13"/>
    <s v="Cash"/>
    <x v="441"/>
    <x v="8"/>
    <x v="0"/>
  </r>
  <r>
    <s v="I112845"/>
    <x v="752"/>
    <x v="1"/>
    <x v="7"/>
    <x v="3"/>
    <n v="5"/>
    <x v="17"/>
    <s v="Cash"/>
    <x v="479"/>
    <x v="2"/>
    <x v="2"/>
  </r>
  <r>
    <s v="I158003"/>
    <x v="753"/>
    <x v="0"/>
    <x v="16"/>
    <x v="0"/>
    <n v="2"/>
    <x v="6"/>
    <s v="Cash"/>
    <x v="118"/>
    <x v="2"/>
    <x v="2"/>
  </r>
  <r>
    <s v="I276368"/>
    <x v="754"/>
    <x v="0"/>
    <x v="14"/>
    <x v="5"/>
    <n v="4"/>
    <x v="10"/>
    <s v="Debit Card"/>
    <x v="125"/>
    <x v="0"/>
    <x v="2"/>
  </r>
  <r>
    <s v="I206246"/>
    <x v="755"/>
    <x v="1"/>
    <x v="18"/>
    <x v="4"/>
    <n v="5"/>
    <x v="27"/>
    <s v="Cash"/>
    <x v="488"/>
    <x v="0"/>
    <x v="0"/>
  </r>
  <r>
    <s v="I195587"/>
    <x v="756"/>
    <x v="0"/>
    <x v="15"/>
    <x v="4"/>
    <n v="2"/>
    <x v="8"/>
    <s v="Cash"/>
    <x v="267"/>
    <x v="0"/>
    <x v="3"/>
  </r>
  <r>
    <s v="I213354"/>
    <x v="757"/>
    <x v="0"/>
    <x v="47"/>
    <x v="6"/>
    <n v="5"/>
    <x v="14"/>
    <s v="Credit Card"/>
    <x v="322"/>
    <x v="0"/>
    <x v="2"/>
  </r>
  <r>
    <s v="I583185"/>
    <x v="758"/>
    <x v="0"/>
    <x v="23"/>
    <x v="3"/>
    <n v="5"/>
    <x v="17"/>
    <s v="Credit Card"/>
    <x v="489"/>
    <x v="3"/>
    <x v="2"/>
  </r>
  <r>
    <s v="I236100"/>
    <x v="759"/>
    <x v="1"/>
    <x v="35"/>
    <x v="4"/>
    <n v="3"/>
    <x v="12"/>
    <s v="Credit Card"/>
    <x v="239"/>
    <x v="5"/>
    <x v="2"/>
  </r>
  <r>
    <s v="I298339"/>
    <x v="760"/>
    <x v="1"/>
    <x v="25"/>
    <x v="4"/>
    <n v="1"/>
    <x v="13"/>
    <s v="Debit Card"/>
    <x v="490"/>
    <x v="5"/>
    <x v="2"/>
  </r>
  <r>
    <s v="I280823"/>
    <x v="761"/>
    <x v="0"/>
    <x v="23"/>
    <x v="6"/>
    <n v="3"/>
    <x v="33"/>
    <s v="Credit Card"/>
    <x v="223"/>
    <x v="4"/>
    <x v="2"/>
  </r>
  <r>
    <s v="I863565"/>
    <x v="762"/>
    <x v="1"/>
    <x v="12"/>
    <x v="3"/>
    <n v="5"/>
    <x v="17"/>
    <s v="Cash"/>
    <x v="163"/>
    <x v="8"/>
    <x v="1"/>
  </r>
  <r>
    <s v="I243784"/>
    <x v="763"/>
    <x v="0"/>
    <x v="28"/>
    <x v="5"/>
    <n v="5"/>
    <x v="34"/>
    <s v="Credit Card"/>
    <x v="64"/>
    <x v="0"/>
    <x v="3"/>
  </r>
  <r>
    <s v="I810580"/>
    <x v="764"/>
    <x v="0"/>
    <x v="31"/>
    <x v="5"/>
    <n v="1"/>
    <x v="32"/>
    <s v="Debit Card"/>
    <x v="491"/>
    <x v="0"/>
    <x v="1"/>
  </r>
  <r>
    <s v="I297768"/>
    <x v="765"/>
    <x v="1"/>
    <x v="47"/>
    <x v="0"/>
    <n v="4"/>
    <x v="21"/>
    <s v="Cash"/>
    <x v="367"/>
    <x v="4"/>
    <x v="2"/>
  </r>
  <r>
    <s v="I231514"/>
    <x v="766"/>
    <x v="0"/>
    <x v="9"/>
    <x v="1"/>
    <n v="1"/>
    <x v="35"/>
    <s v="Cash"/>
    <x v="211"/>
    <x v="6"/>
    <x v="3"/>
  </r>
  <r>
    <s v="I200720"/>
    <x v="767"/>
    <x v="0"/>
    <x v="42"/>
    <x v="4"/>
    <n v="1"/>
    <x v="13"/>
    <s v="Credit Card"/>
    <x v="43"/>
    <x v="6"/>
    <x v="0"/>
  </r>
  <r>
    <s v="I171758"/>
    <x v="768"/>
    <x v="0"/>
    <x v="19"/>
    <x v="3"/>
    <n v="4"/>
    <x v="25"/>
    <s v="Debit Card"/>
    <x v="492"/>
    <x v="6"/>
    <x v="2"/>
  </r>
  <r>
    <s v="I148039"/>
    <x v="769"/>
    <x v="0"/>
    <x v="13"/>
    <x v="6"/>
    <n v="4"/>
    <x v="24"/>
    <s v="Debit Card"/>
    <x v="493"/>
    <x v="0"/>
    <x v="1"/>
  </r>
  <r>
    <s v="I943432"/>
    <x v="770"/>
    <x v="0"/>
    <x v="42"/>
    <x v="0"/>
    <n v="2"/>
    <x v="6"/>
    <s v="Cash"/>
    <x v="238"/>
    <x v="5"/>
    <x v="0"/>
  </r>
  <r>
    <s v="I215019"/>
    <x v="771"/>
    <x v="0"/>
    <x v="34"/>
    <x v="3"/>
    <n v="5"/>
    <x v="17"/>
    <s v="Cash"/>
    <x v="388"/>
    <x v="0"/>
    <x v="3"/>
  </r>
  <r>
    <s v="I204541"/>
    <x v="772"/>
    <x v="1"/>
    <x v="10"/>
    <x v="5"/>
    <n v="4"/>
    <x v="10"/>
    <s v="Cash"/>
    <x v="188"/>
    <x v="0"/>
    <x v="0"/>
  </r>
  <r>
    <s v="I528108"/>
    <x v="773"/>
    <x v="1"/>
    <x v="13"/>
    <x v="2"/>
    <n v="1"/>
    <x v="9"/>
    <s v="Debit Card"/>
    <x v="353"/>
    <x v="3"/>
    <x v="1"/>
  </r>
  <r>
    <s v="I163618"/>
    <x v="774"/>
    <x v="0"/>
    <x v="16"/>
    <x v="0"/>
    <n v="2"/>
    <x v="6"/>
    <s v="Cash"/>
    <x v="376"/>
    <x v="6"/>
    <x v="2"/>
  </r>
  <r>
    <s v="I255698"/>
    <x v="775"/>
    <x v="0"/>
    <x v="14"/>
    <x v="1"/>
    <n v="4"/>
    <x v="18"/>
    <s v="Cash"/>
    <x v="11"/>
    <x v="2"/>
    <x v="2"/>
  </r>
  <r>
    <s v="I328430"/>
    <x v="776"/>
    <x v="0"/>
    <x v="43"/>
    <x v="5"/>
    <n v="1"/>
    <x v="32"/>
    <s v="Credit Card"/>
    <x v="494"/>
    <x v="8"/>
    <x v="0"/>
  </r>
  <r>
    <s v="I561353"/>
    <x v="777"/>
    <x v="0"/>
    <x v="51"/>
    <x v="5"/>
    <n v="3"/>
    <x v="20"/>
    <s v="Cash"/>
    <x v="365"/>
    <x v="2"/>
    <x v="2"/>
  </r>
  <r>
    <s v="I101472"/>
    <x v="778"/>
    <x v="0"/>
    <x v="34"/>
    <x v="0"/>
    <n v="4"/>
    <x v="21"/>
    <s v="Cash"/>
    <x v="495"/>
    <x v="2"/>
    <x v="3"/>
  </r>
  <r>
    <s v="I109605"/>
    <x v="779"/>
    <x v="1"/>
    <x v="24"/>
    <x v="3"/>
    <n v="3"/>
    <x v="19"/>
    <s v="Debit Card"/>
    <x v="496"/>
    <x v="5"/>
    <x v="3"/>
  </r>
  <r>
    <s v="I143755"/>
    <x v="780"/>
    <x v="0"/>
    <x v="12"/>
    <x v="7"/>
    <n v="4"/>
    <x v="38"/>
    <s v="Debit Card"/>
    <x v="229"/>
    <x v="2"/>
    <x v="1"/>
  </r>
  <r>
    <s v="I335633"/>
    <x v="781"/>
    <x v="0"/>
    <x v="4"/>
    <x v="0"/>
    <n v="3"/>
    <x v="7"/>
    <s v="Credit Card"/>
    <x v="383"/>
    <x v="9"/>
    <x v="2"/>
  </r>
  <r>
    <s v="I212054"/>
    <x v="782"/>
    <x v="0"/>
    <x v="37"/>
    <x v="0"/>
    <n v="1"/>
    <x v="2"/>
    <s v="Debit Card"/>
    <x v="184"/>
    <x v="5"/>
    <x v="2"/>
  </r>
  <r>
    <s v="I142204"/>
    <x v="783"/>
    <x v="0"/>
    <x v="50"/>
    <x v="3"/>
    <n v="1"/>
    <x v="5"/>
    <s v="Credit Card"/>
    <x v="472"/>
    <x v="7"/>
    <x v="3"/>
  </r>
  <r>
    <s v="I310814"/>
    <x v="784"/>
    <x v="0"/>
    <x v="23"/>
    <x v="3"/>
    <n v="4"/>
    <x v="25"/>
    <s v="Debit Card"/>
    <x v="497"/>
    <x v="5"/>
    <x v="2"/>
  </r>
  <r>
    <s v="I202865"/>
    <x v="785"/>
    <x v="0"/>
    <x v="11"/>
    <x v="2"/>
    <n v="5"/>
    <x v="15"/>
    <s v="Cash"/>
    <x v="498"/>
    <x v="5"/>
    <x v="2"/>
  </r>
  <r>
    <s v="I128008"/>
    <x v="786"/>
    <x v="0"/>
    <x v="10"/>
    <x v="0"/>
    <n v="5"/>
    <x v="0"/>
    <s v="Cash"/>
    <x v="477"/>
    <x v="5"/>
    <x v="0"/>
  </r>
  <r>
    <s v="I244711"/>
    <x v="787"/>
    <x v="0"/>
    <x v="46"/>
    <x v="0"/>
    <n v="4"/>
    <x v="21"/>
    <s v="Cash"/>
    <x v="30"/>
    <x v="5"/>
    <x v="2"/>
  </r>
  <r>
    <s v="I202868"/>
    <x v="788"/>
    <x v="1"/>
    <x v="42"/>
    <x v="0"/>
    <n v="2"/>
    <x v="6"/>
    <s v="Debit Card"/>
    <x v="37"/>
    <x v="0"/>
    <x v="0"/>
  </r>
  <r>
    <s v="I229755"/>
    <x v="789"/>
    <x v="0"/>
    <x v="41"/>
    <x v="5"/>
    <n v="5"/>
    <x v="34"/>
    <s v="Cash"/>
    <x v="105"/>
    <x v="4"/>
    <x v="2"/>
  </r>
  <r>
    <s v="I551504"/>
    <x v="790"/>
    <x v="1"/>
    <x v="36"/>
    <x v="1"/>
    <n v="1"/>
    <x v="35"/>
    <s v="Debit Card"/>
    <x v="499"/>
    <x v="9"/>
    <x v="0"/>
  </r>
  <r>
    <s v="I357584"/>
    <x v="791"/>
    <x v="0"/>
    <x v="26"/>
    <x v="0"/>
    <n v="3"/>
    <x v="7"/>
    <s v="Cash"/>
    <x v="493"/>
    <x v="0"/>
    <x v="2"/>
  </r>
  <r>
    <s v="I572568"/>
    <x v="792"/>
    <x v="0"/>
    <x v="3"/>
    <x v="1"/>
    <n v="4"/>
    <x v="18"/>
    <s v="Credit Card"/>
    <x v="475"/>
    <x v="5"/>
    <x v="2"/>
  </r>
  <r>
    <s v="I834928"/>
    <x v="793"/>
    <x v="1"/>
    <x v="47"/>
    <x v="0"/>
    <n v="5"/>
    <x v="0"/>
    <s v="Debit Card"/>
    <x v="500"/>
    <x v="6"/>
    <x v="2"/>
  </r>
  <r>
    <s v="I301887"/>
    <x v="794"/>
    <x v="1"/>
    <x v="42"/>
    <x v="6"/>
    <n v="4"/>
    <x v="24"/>
    <s v="Credit Card"/>
    <x v="342"/>
    <x v="9"/>
    <x v="0"/>
  </r>
  <r>
    <s v="I722991"/>
    <x v="795"/>
    <x v="0"/>
    <x v="30"/>
    <x v="0"/>
    <n v="5"/>
    <x v="0"/>
    <s v="Cash"/>
    <x v="390"/>
    <x v="9"/>
    <x v="1"/>
  </r>
  <r>
    <s v="I121934"/>
    <x v="796"/>
    <x v="0"/>
    <x v="32"/>
    <x v="6"/>
    <n v="1"/>
    <x v="36"/>
    <s v="Cash"/>
    <x v="501"/>
    <x v="2"/>
    <x v="1"/>
  </r>
  <r>
    <s v="I161868"/>
    <x v="797"/>
    <x v="1"/>
    <x v="10"/>
    <x v="4"/>
    <n v="5"/>
    <x v="27"/>
    <s v="Debit Card"/>
    <x v="497"/>
    <x v="6"/>
    <x v="0"/>
  </r>
  <r>
    <s v="I227368"/>
    <x v="798"/>
    <x v="1"/>
    <x v="20"/>
    <x v="0"/>
    <n v="2"/>
    <x v="6"/>
    <s v="Cash"/>
    <x v="500"/>
    <x v="5"/>
    <x v="3"/>
  </r>
  <r>
    <s v="I283492"/>
    <x v="799"/>
    <x v="0"/>
    <x v="40"/>
    <x v="5"/>
    <n v="1"/>
    <x v="32"/>
    <s v="Credit Card"/>
    <x v="502"/>
    <x v="6"/>
    <x v="3"/>
  </r>
  <r>
    <s v="I236127"/>
    <x v="800"/>
    <x v="0"/>
    <x v="6"/>
    <x v="0"/>
    <n v="3"/>
    <x v="7"/>
    <s v="Cash"/>
    <x v="371"/>
    <x v="7"/>
    <x v="0"/>
  </r>
  <r>
    <s v="I259412"/>
    <x v="801"/>
    <x v="0"/>
    <x v="51"/>
    <x v="5"/>
    <n v="4"/>
    <x v="10"/>
    <s v="Credit Card"/>
    <x v="311"/>
    <x v="8"/>
    <x v="2"/>
  </r>
  <r>
    <s v="I155577"/>
    <x v="802"/>
    <x v="0"/>
    <x v="46"/>
    <x v="3"/>
    <n v="4"/>
    <x v="25"/>
    <s v="Cash"/>
    <x v="377"/>
    <x v="6"/>
    <x v="2"/>
  </r>
  <r>
    <s v="I311797"/>
    <x v="803"/>
    <x v="0"/>
    <x v="35"/>
    <x v="4"/>
    <n v="2"/>
    <x v="8"/>
    <s v="Credit Card"/>
    <x v="503"/>
    <x v="3"/>
    <x v="2"/>
  </r>
  <r>
    <s v="I242848"/>
    <x v="804"/>
    <x v="0"/>
    <x v="34"/>
    <x v="0"/>
    <n v="3"/>
    <x v="7"/>
    <s v="Credit Card"/>
    <x v="326"/>
    <x v="4"/>
    <x v="3"/>
  </r>
  <r>
    <s v="I448498"/>
    <x v="805"/>
    <x v="0"/>
    <x v="14"/>
    <x v="0"/>
    <n v="1"/>
    <x v="2"/>
    <s v="Credit Card"/>
    <x v="183"/>
    <x v="0"/>
    <x v="2"/>
  </r>
  <r>
    <s v="I310335"/>
    <x v="806"/>
    <x v="0"/>
    <x v="26"/>
    <x v="0"/>
    <n v="4"/>
    <x v="21"/>
    <s v="Debit Card"/>
    <x v="320"/>
    <x v="2"/>
    <x v="2"/>
  </r>
  <r>
    <s v="I925190"/>
    <x v="807"/>
    <x v="1"/>
    <x v="51"/>
    <x v="0"/>
    <n v="5"/>
    <x v="0"/>
    <s v="Cash"/>
    <x v="255"/>
    <x v="2"/>
    <x v="2"/>
  </r>
  <r>
    <s v="I777286"/>
    <x v="808"/>
    <x v="0"/>
    <x v="28"/>
    <x v="3"/>
    <n v="2"/>
    <x v="22"/>
    <s v="Debit Card"/>
    <x v="504"/>
    <x v="6"/>
    <x v="3"/>
  </r>
  <r>
    <s v="I126253"/>
    <x v="809"/>
    <x v="1"/>
    <x v="13"/>
    <x v="0"/>
    <n v="5"/>
    <x v="0"/>
    <s v="Debit Card"/>
    <x v="505"/>
    <x v="2"/>
    <x v="1"/>
  </r>
  <r>
    <s v="I287899"/>
    <x v="810"/>
    <x v="0"/>
    <x v="8"/>
    <x v="0"/>
    <n v="5"/>
    <x v="0"/>
    <s v="Debit Card"/>
    <x v="506"/>
    <x v="0"/>
    <x v="2"/>
  </r>
  <r>
    <s v="I170920"/>
    <x v="811"/>
    <x v="0"/>
    <x v="8"/>
    <x v="4"/>
    <n v="3"/>
    <x v="12"/>
    <s v="Cash"/>
    <x v="90"/>
    <x v="2"/>
    <x v="2"/>
  </r>
  <r>
    <s v="I270096"/>
    <x v="812"/>
    <x v="1"/>
    <x v="3"/>
    <x v="4"/>
    <n v="2"/>
    <x v="8"/>
    <s v="Credit Card"/>
    <x v="507"/>
    <x v="3"/>
    <x v="2"/>
  </r>
  <r>
    <s v="I557757"/>
    <x v="813"/>
    <x v="1"/>
    <x v="25"/>
    <x v="4"/>
    <n v="1"/>
    <x v="13"/>
    <s v="Cash"/>
    <x v="508"/>
    <x v="0"/>
    <x v="2"/>
  </r>
  <r>
    <s v="I377607"/>
    <x v="814"/>
    <x v="1"/>
    <x v="7"/>
    <x v="7"/>
    <n v="5"/>
    <x v="26"/>
    <s v="Credit Card"/>
    <x v="253"/>
    <x v="2"/>
    <x v="2"/>
  </r>
  <r>
    <s v="I256639"/>
    <x v="815"/>
    <x v="0"/>
    <x v="39"/>
    <x v="3"/>
    <n v="4"/>
    <x v="25"/>
    <s v="Credit Card"/>
    <x v="372"/>
    <x v="0"/>
    <x v="2"/>
  </r>
  <r>
    <s v="I322886"/>
    <x v="816"/>
    <x v="1"/>
    <x v="45"/>
    <x v="6"/>
    <n v="3"/>
    <x v="33"/>
    <s v="Cash"/>
    <x v="333"/>
    <x v="4"/>
    <x v="3"/>
  </r>
  <r>
    <s v="I248770"/>
    <x v="817"/>
    <x v="0"/>
    <x v="26"/>
    <x v="0"/>
    <n v="1"/>
    <x v="2"/>
    <s v="Cash"/>
    <x v="435"/>
    <x v="0"/>
    <x v="2"/>
  </r>
  <r>
    <s v="I128121"/>
    <x v="818"/>
    <x v="0"/>
    <x v="11"/>
    <x v="6"/>
    <n v="4"/>
    <x v="24"/>
    <s v="Cash"/>
    <x v="509"/>
    <x v="2"/>
    <x v="2"/>
  </r>
  <r>
    <s v="I326712"/>
    <x v="819"/>
    <x v="1"/>
    <x v="42"/>
    <x v="0"/>
    <n v="2"/>
    <x v="6"/>
    <s v="Cash"/>
    <x v="510"/>
    <x v="3"/>
    <x v="0"/>
  </r>
  <r>
    <s v="I159865"/>
    <x v="820"/>
    <x v="0"/>
    <x v="18"/>
    <x v="5"/>
    <n v="3"/>
    <x v="20"/>
    <s v="Credit Card"/>
    <x v="511"/>
    <x v="5"/>
    <x v="0"/>
  </r>
  <r>
    <s v="I234223"/>
    <x v="821"/>
    <x v="0"/>
    <x v="19"/>
    <x v="3"/>
    <n v="4"/>
    <x v="25"/>
    <s v="Cash"/>
    <x v="23"/>
    <x v="3"/>
    <x v="2"/>
  </r>
  <r>
    <s v="I616042"/>
    <x v="822"/>
    <x v="0"/>
    <x v="41"/>
    <x v="4"/>
    <n v="3"/>
    <x v="12"/>
    <s v="Cash"/>
    <x v="409"/>
    <x v="0"/>
    <x v="2"/>
  </r>
  <r>
    <s v="I148642"/>
    <x v="823"/>
    <x v="1"/>
    <x v="19"/>
    <x v="0"/>
    <n v="1"/>
    <x v="2"/>
    <s v="Credit Card"/>
    <x v="512"/>
    <x v="5"/>
    <x v="2"/>
  </r>
  <r>
    <s v="I103072"/>
    <x v="824"/>
    <x v="1"/>
    <x v="2"/>
    <x v="3"/>
    <n v="4"/>
    <x v="25"/>
    <s v="Cash"/>
    <x v="317"/>
    <x v="1"/>
    <x v="1"/>
  </r>
  <r>
    <s v="I497958"/>
    <x v="825"/>
    <x v="0"/>
    <x v="19"/>
    <x v="7"/>
    <n v="5"/>
    <x v="26"/>
    <s v="Credit Card"/>
    <x v="513"/>
    <x v="5"/>
    <x v="2"/>
  </r>
  <r>
    <s v="I236668"/>
    <x v="826"/>
    <x v="0"/>
    <x v="11"/>
    <x v="4"/>
    <n v="3"/>
    <x v="12"/>
    <s v="Debit Card"/>
    <x v="514"/>
    <x v="8"/>
    <x v="2"/>
  </r>
  <r>
    <s v="I836239"/>
    <x v="827"/>
    <x v="0"/>
    <x v="2"/>
    <x v="3"/>
    <n v="4"/>
    <x v="25"/>
    <s v="Cash"/>
    <x v="515"/>
    <x v="0"/>
    <x v="1"/>
  </r>
  <r>
    <s v="I249682"/>
    <x v="828"/>
    <x v="0"/>
    <x v="35"/>
    <x v="0"/>
    <n v="3"/>
    <x v="7"/>
    <s v="Cash"/>
    <x v="162"/>
    <x v="3"/>
    <x v="2"/>
  </r>
  <r>
    <s v="I140825"/>
    <x v="829"/>
    <x v="0"/>
    <x v="2"/>
    <x v="3"/>
    <n v="2"/>
    <x v="22"/>
    <s v="Debit Card"/>
    <x v="516"/>
    <x v="0"/>
    <x v="1"/>
  </r>
  <r>
    <s v="I742965"/>
    <x v="830"/>
    <x v="0"/>
    <x v="8"/>
    <x v="5"/>
    <n v="3"/>
    <x v="20"/>
    <s v="Cash"/>
    <x v="429"/>
    <x v="9"/>
    <x v="2"/>
  </r>
  <r>
    <s v="I291579"/>
    <x v="831"/>
    <x v="0"/>
    <x v="9"/>
    <x v="0"/>
    <n v="1"/>
    <x v="2"/>
    <s v="Credit Card"/>
    <x v="275"/>
    <x v="5"/>
    <x v="3"/>
  </r>
  <r>
    <s v="I196493"/>
    <x v="832"/>
    <x v="0"/>
    <x v="10"/>
    <x v="1"/>
    <n v="4"/>
    <x v="18"/>
    <s v="Credit Card"/>
    <x v="517"/>
    <x v="0"/>
    <x v="0"/>
  </r>
  <r>
    <s v="I185316"/>
    <x v="833"/>
    <x v="0"/>
    <x v="34"/>
    <x v="7"/>
    <n v="1"/>
    <x v="39"/>
    <s v="Cash"/>
    <x v="518"/>
    <x v="9"/>
    <x v="3"/>
  </r>
  <r>
    <s v="I212235"/>
    <x v="834"/>
    <x v="0"/>
    <x v="31"/>
    <x v="4"/>
    <n v="1"/>
    <x v="13"/>
    <s v="Cash"/>
    <x v="415"/>
    <x v="7"/>
    <x v="1"/>
  </r>
  <r>
    <s v="I219127"/>
    <x v="835"/>
    <x v="0"/>
    <x v="26"/>
    <x v="2"/>
    <n v="1"/>
    <x v="9"/>
    <s v="Debit Card"/>
    <x v="95"/>
    <x v="0"/>
    <x v="2"/>
  </r>
  <r>
    <s v="I971862"/>
    <x v="836"/>
    <x v="1"/>
    <x v="34"/>
    <x v="0"/>
    <n v="3"/>
    <x v="7"/>
    <s v="Cash"/>
    <x v="519"/>
    <x v="0"/>
    <x v="3"/>
  </r>
  <r>
    <s v="I108180"/>
    <x v="837"/>
    <x v="0"/>
    <x v="25"/>
    <x v="4"/>
    <n v="1"/>
    <x v="13"/>
    <s v="Cash"/>
    <x v="520"/>
    <x v="0"/>
    <x v="2"/>
  </r>
  <r>
    <s v="I321337"/>
    <x v="838"/>
    <x v="0"/>
    <x v="5"/>
    <x v="0"/>
    <n v="2"/>
    <x v="6"/>
    <s v="Cash"/>
    <x v="521"/>
    <x v="0"/>
    <x v="2"/>
  </r>
  <r>
    <s v="I274610"/>
    <x v="839"/>
    <x v="1"/>
    <x v="33"/>
    <x v="7"/>
    <n v="3"/>
    <x v="28"/>
    <s v="Cash"/>
    <x v="522"/>
    <x v="2"/>
    <x v="2"/>
  </r>
  <r>
    <s v="I678477"/>
    <x v="840"/>
    <x v="0"/>
    <x v="0"/>
    <x v="4"/>
    <n v="3"/>
    <x v="12"/>
    <s v="Credit Card"/>
    <x v="523"/>
    <x v="7"/>
    <x v="0"/>
  </r>
  <r>
    <s v="I326054"/>
    <x v="841"/>
    <x v="0"/>
    <x v="9"/>
    <x v="2"/>
    <n v="3"/>
    <x v="23"/>
    <s v="Cash"/>
    <x v="524"/>
    <x v="2"/>
    <x v="3"/>
  </r>
  <r>
    <s v="I284282"/>
    <x v="842"/>
    <x v="0"/>
    <x v="7"/>
    <x v="0"/>
    <n v="2"/>
    <x v="6"/>
    <s v="Cash"/>
    <x v="525"/>
    <x v="5"/>
    <x v="2"/>
  </r>
  <r>
    <s v="I256046"/>
    <x v="843"/>
    <x v="0"/>
    <x v="18"/>
    <x v="4"/>
    <n v="3"/>
    <x v="12"/>
    <s v="Cash"/>
    <x v="526"/>
    <x v="5"/>
    <x v="0"/>
  </r>
  <r>
    <s v="I486233"/>
    <x v="844"/>
    <x v="0"/>
    <x v="42"/>
    <x v="0"/>
    <n v="3"/>
    <x v="7"/>
    <s v="Credit Card"/>
    <x v="485"/>
    <x v="2"/>
    <x v="0"/>
  </r>
  <r>
    <s v="I237899"/>
    <x v="845"/>
    <x v="1"/>
    <x v="11"/>
    <x v="3"/>
    <n v="4"/>
    <x v="25"/>
    <s v="Debit Card"/>
    <x v="21"/>
    <x v="9"/>
    <x v="2"/>
  </r>
  <r>
    <s v="I102481"/>
    <x v="846"/>
    <x v="1"/>
    <x v="3"/>
    <x v="1"/>
    <n v="4"/>
    <x v="18"/>
    <s v="Credit Card"/>
    <x v="527"/>
    <x v="0"/>
    <x v="2"/>
  </r>
  <r>
    <s v="I198156"/>
    <x v="847"/>
    <x v="0"/>
    <x v="19"/>
    <x v="4"/>
    <n v="4"/>
    <x v="29"/>
    <s v="Cash"/>
    <x v="158"/>
    <x v="3"/>
    <x v="2"/>
  </r>
  <r>
    <s v="I411189"/>
    <x v="848"/>
    <x v="1"/>
    <x v="7"/>
    <x v="4"/>
    <n v="3"/>
    <x v="12"/>
    <s v="Credit Card"/>
    <x v="452"/>
    <x v="2"/>
    <x v="2"/>
  </r>
  <r>
    <s v="I528396"/>
    <x v="849"/>
    <x v="0"/>
    <x v="37"/>
    <x v="0"/>
    <n v="1"/>
    <x v="2"/>
    <s v="Debit Card"/>
    <x v="164"/>
    <x v="3"/>
    <x v="2"/>
  </r>
  <r>
    <s v="I225178"/>
    <x v="850"/>
    <x v="0"/>
    <x v="2"/>
    <x v="0"/>
    <n v="5"/>
    <x v="0"/>
    <s v="Credit Card"/>
    <x v="309"/>
    <x v="0"/>
    <x v="1"/>
  </r>
  <r>
    <s v="I103131"/>
    <x v="851"/>
    <x v="0"/>
    <x v="17"/>
    <x v="5"/>
    <n v="4"/>
    <x v="10"/>
    <s v="Cash"/>
    <x v="492"/>
    <x v="2"/>
    <x v="1"/>
  </r>
  <r>
    <s v="I179619"/>
    <x v="852"/>
    <x v="1"/>
    <x v="39"/>
    <x v="5"/>
    <n v="3"/>
    <x v="20"/>
    <s v="Cash"/>
    <x v="528"/>
    <x v="2"/>
    <x v="2"/>
  </r>
  <r>
    <s v="I229909"/>
    <x v="853"/>
    <x v="1"/>
    <x v="24"/>
    <x v="0"/>
    <n v="5"/>
    <x v="0"/>
    <s v="Cash"/>
    <x v="529"/>
    <x v="8"/>
    <x v="3"/>
  </r>
  <r>
    <s v="I472142"/>
    <x v="854"/>
    <x v="1"/>
    <x v="46"/>
    <x v="1"/>
    <n v="1"/>
    <x v="35"/>
    <s v="Cash"/>
    <x v="530"/>
    <x v="7"/>
    <x v="2"/>
  </r>
  <r>
    <s v="I184289"/>
    <x v="855"/>
    <x v="1"/>
    <x v="12"/>
    <x v="5"/>
    <n v="2"/>
    <x v="16"/>
    <s v="Credit Card"/>
    <x v="224"/>
    <x v="2"/>
    <x v="1"/>
  </r>
  <r>
    <s v="I340111"/>
    <x v="856"/>
    <x v="0"/>
    <x v="44"/>
    <x v="1"/>
    <n v="4"/>
    <x v="18"/>
    <s v="Cash"/>
    <x v="443"/>
    <x v="5"/>
    <x v="2"/>
  </r>
  <r>
    <s v="I244311"/>
    <x v="857"/>
    <x v="0"/>
    <x v="17"/>
    <x v="3"/>
    <n v="1"/>
    <x v="5"/>
    <s v="Cash"/>
    <x v="531"/>
    <x v="2"/>
    <x v="1"/>
  </r>
  <r>
    <s v="I208028"/>
    <x v="858"/>
    <x v="0"/>
    <x v="27"/>
    <x v="6"/>
    <n v="5"/>
    <x v="14"/>
    <s v="Credit Card"/>
    <x v="532"/>
    <x v="7"/>
    <x v="2"/>
  </r>
  <r>
    <s v="I201268"/>
    <x v="859"/>
    <x v="1"/>
    <x v="35"/>
    <x v="7"/>
    <n v="1"/>
    <x v="39"/>
    <s v="Cash"/>
    <x v="533"/>
    <x v="0"/>
    <x v="2"/>
  </r>
  <r>
    <s v="I406982"/>
    <x v="860"/>
    <x v="0"/>
    <x v="22"/>
    <x v="0"/>
    <n v="2"/>
    <x v="6"/>
    <s v="Credit Card"/>
    <x v="534"/>
    <x v="5"/>
    <x v="2"/>
  </r>
  <r>
    <s v="I259335"/>
    <x v="861"/>
    <x v="0"/>
    <x v="15"/>
    <x v="3"/>
    <n v="2"/>
    <x v="22"/>
    <s v="Cash"/>
    <x v="535"/>
    <x v="2"/>
    <x v="3"/>
  </r>
  <r>
    <s v="I278596"/>
    <x v="862"/>
    <x v="1"/>
    <x v="24"/>
    <x v="0"/>
    <n v="3"/>
    <x v="7"/>
    <s v="Cash"/>
    <x v="438"/>
    <x v="5"/>
    <x v="3"/>
  </r>
  <r>
    <s v="I156920"/>
    <x v="863"/>
    <x v="0"/>
    <x v="12"/>
    <x v="0"/>
    <n v="3"/>
    <x v="7"/>
    <s v="Credit Card"/>
    <x v="242"/>
    <x v="5"/>
    <x v="1"/>
  </r>
  <r>
    <s v="I189797"/>
    <x v="864"/>
    <x v="1"/>
    <x v="3"/>
    <x v="0"/>
    <n v="3"/>
    <x v="7"/>
    <s v="Debit Card"/>
    <x v="142"/>
    <x v="3"/>
    <x v="2"/>
  </r>
  <r>
    <s v="I283099"/>
    <x v="865"/>
    <x v="0"/>
    <x v="29"/>
    <x v="4"/>
    <n v="1"/>
    <x v="13"/>
    <s v="Cash"/>
    <x v="1"/>
    <x v="0"/>
    <x v="3"/>
  </r>
  <r>
    <s v="I108662"/>
    <x v="866"/>
    <x v="0"/>
    <x v="50"/>
    <x v="3"/>
    <n v="3"/>
    <x v="19"/>
    <s v="Cash"/>
    <x v="279"/>
    <x v="3"/>
    <x v="3"/>
  </r>
  <r>
    <s v="I443008"/>
    <x v="867"/>
    <x v="0"/>
    <x v="24"/>
    <x v="0"/>
    <n v="3"/>
    <x v="7"/>
    <s v="Credit Card"/>
    <x v="225"/>
    <x v="3"/>
    <x v="3"/>
  </r>
  <r>
    <s v="I756144"/>
    <x v="868"/>
    <x v="0"/>
    <x v="30"/>
    <x v="0"/>
    <n v="2"/>
    <x v="6"/>
    <s v="Credit Card"/>
    <x v="536"/>
    <x v="0"/>
    <x v="1"/>
  </r>
  <r>
    <s v="I148225"/>
    <x v="869"/>
    <x v="0"/>
    <x v="35"/>
    <x v="6"/>
    <n v="4"/>
    <x v="24"/>
    <s v="Credit Card"/>
    <x v="109"/>
    <x v="5"/>
    <x v="2"/>
  </r>
  <r>
    <s v="I187159"/>
    <x v="870"/>
    <x v="0"/>
    <x v="45"/>
    <x v="1"/>
    <n v="5"/>
    <x v="3"/>
    <s v="Debit Card"/>
    <x v="239"/>
    <x v="1"/>
    <x v="3"/>
  </r>
  <r>
    <s v="I265543"/>
    <x v="871"/>
    <x v="0"/>
    <x v="1"/>
    <x v="3"/>
    <n v="2"/>
    <x v="22"/>
    <s v="Credit Card"/>
    <x v="537"/>
    <x v="5"/>
    <x v="1"/>
  </r>
  <r>
    <s v="I169324"/>
    <x v="872"/>
    <x v="1"/>
    <x v="21"/>
    <x v="4"/>
    <n v="3"/>
    <x v="12"/>
    <s v="Cash"/>
    <x v="485"/>
    <x v="6"/>
    <x v="2"/>
  </r>
  <r>
    <s v="I186033"/>
    <x v="873"/>
    <x v="1"/>
    <x v="11"/>
    <x v="2"/>
    <n v="5"/>
    <x v="15"/>
    <s v="Cash"/>
    <x v="45"/>
    <x v="0"/>
    <x v="2"/>
  </r>
  <r>
    <s v="I307337"/>
    <x v="874"/>
    <x v="1"/>
    <x v="26"/>
    <x v="1"/>
    <n v="3"/>
    <x v="1"/>
    <s v="Debit Card"/>
    <x v="538"/>
    <x v="3"/>
    <x v="2"/>
  </r>
  <r>
    <s v="I988233"/>
    <x v="875"/>
    <x v="0"/>
    <x v="1"/>
    <x v="4"/>
    <n v="2"/>
    <x v="8"/>
    <s v="Cash"/>
    <x v="539"/>
    <x v="1"/>
    <x v="1"/>
  </r>
  <r>
    <s v="I713320"/>
    <x v="876"/>
    <x v="1"/>
    <x v="10"/>
    <x v="6"/>
    <n v="1"/>
    <x v="36"/>
    <s v="Debit Card"/>
    <x v="521"/>
    <x v="9"/>
    <x v="0"/>
  </r>
  <r>
    <s v="I187305"/>
    <x v="877"/>
    <x v="0"/>
    <x v="6"/>
    <x v="1"/>
    <n v="3"/>
    <x v="1"/>
    <s v="Debit Card"/>
    <x v="390"/>
    <x v="0"/>
    <x v="0"/>
  </r>
  <r>
    <s v="I193430"/>
    <x v="878"/>
    <x v="0"/>
    <x v="46"/>
    <x v="0"/>
    <n v="4"/>
    <x v="21"/>
    <s v="Credit Card"/>
    <x v="438"/>
    <x v="2"/>
    <x v="2"/>
  </r>
  <r>
    <s v="I202249"/>
    <x v="879"/>
    <x v="1"/>
    <x v="13"/>
    <x v="7"/>
    <n v="4"/>
    <x v="38"/>
    <s v="Cash"/>
    <x v="465"/>
    <x v="4"/>
    <x v="1"/>
  </r>
  <r>
    <s v="I910927"/>
    <x v="880"/>
    <x v="1"/>
    <x v="50"/>
    <x v="0"/>
    <n v="3"/>
    <x v="7"/>
    <s v="Credit Card"/>
    <x v="540"/>
    <x v="0"/>
    <x v="3"/>
  </r>
  <r>
    <s v="I602106"/>
    <x v="881"/>
    <x v="0"/>
    <x v="4"/>
    <x v="1"/>
    <n v="5"/>
    <x v="3"/>
    <s v="Credit Card"/>
    <x v="397"/>
    <x v="4"/>
    <x v="2"/>
  </r>
  <r>
    <s v="I289972"/>
    <x v="882"/>
    <x v="0"/>
    <x v="24"/>
    <x v="4"/>
    <n v="5"/>
    <x v="27"/>
    <s v="Debit Card"/>
    <x v="541"/>
    <x v="4"/>
    <x v="3"/>
  </r>
  <r>
    <s v="I109018"/>
    <x v="883"/>
    <x v="0"/>
    <x v="45"/>
    <x v="5"/>
    <n v="3"/>
    <x v="20"/>
    <s v="Credit Card"/>
    <x v="246"/>
    <x v="3"/>
    <x v="3"/>
  </r>
  <r>
    <s v="I333269"/>
    <x v="884"/>
    <x v="0"/>
    <x v="50"/>
    <x v="1"/>
    <n v="3"/>
    <x v="1"/>
    <s v="Debit Card"/>
    <x v="542"/>
    <x v="8"/>
    <x v="3"/>
  </r>
  <r>
    <s v="I586154"/>
    <x v="885"/>
    <x v="0"/>
    <x v="51"/>
    <x v="4"/>
    <n v="1"/>
    <x v="13"/>
    <s v="Cash"/>
    <x v="57"/>
    <x v="4"/>
    <x v="2"/>
  </r>
  <r>
    <s v="I264725"/>
    <x v="886"/>
    <x v="1"/>
    <x v="0"/>
    <x v="5"/>
    <n v="1"/>
    <x v="32"/>
    <s v="Credit Card"/>
    <x v="169"/>
    <x v="5"/>
    <x v="0"/>
  </r>
  <r>
    <s v="I291281"/>
    <x v="887"/>
    <x v="1"/>
    <x v="34"/>
    <x v="6"/>
    <n v="1"/>
    <x v="36"/>
    <s v="Credit Card"/>
    <x v="526"/>
    <x v="3"/>
    <x v="3"/>
  </r>
  <r>
    <s v="I144506"/>
    <x v="888"/>
    <x v="0"/>
    <x v="1"/>
    <x v="0"/>
    <n v="4"/>
    <x v="21"/>
    <s v="Cash"/>
    <x v="16"/>
    <x v="4"/>
    <x v="1"/>
  </r>
  <r>
    <s v="I205315"/>
    <x v="889"/>
    <x v="0"/>
    <x v="45"/>
    <x v="3"/>
    <n v="5"/>
    <x v="17"/>
    <s v="Cash"/>
    <x v="14"/>
    <x v="9"/>
    <x v="3"/>
  </r>
  <r>
    <s v="I211823"/>
    <x v="890"/>
    <x v="1"/>
    <x v="17"/>
    <x v="0"/>
    <n v="5"/>
    <x v="0"/>
    <s v="Debit Card"/>
    <x v="543"/>
    <x v="9"/>
    <x v="1"/>
  </r>
  <r>
    <s v="I160370"/>
    <x v="891"/>
    <x v="1"/>
    <x v="29"/>
    <x v="0"/>
    <n v="1"/>
    <x v="2"/>
    <s v="Credit Card"/>
    <x v="47"/>
    <x v="2"/>
    <x v="3"/>
  </r>
  <r>
    <s v="I526871"/>
    <x v="892"/>
    <x v="0"/>
    <x v="43"/>
    <x v="4"/>
    <n v="2"/>
    <x v="8"/>
    <s v="Credit Card"/>
    <x v="544"/>
    <x v="3"/>
    <x v="0"/>
  </r>
  <r>
    <s v="I275001"/>
    <x v="893"/>
    <x v="1"/>
    <x v="21"/>
    <x v="5"/>
    <n v="4"/>
    <x v="10"/>
    <s v="Debit Card"/>
    <x v="545"/>
    <x v="7"/>
    <x v="2"/>
  </r>
  <r>
    <s v="I129187"/>
    <x v="894"/>
    <x v="1"/>
    <x v="5"/>
    <x v="3"/>
    <n v="2"/>
    <x v="22"/>
    <s v="Cash"/>
    <x v="259"/>
    <x v="1"/>
    <x v="2"/>
  </r>
  <r>
    <s v="I292336"/>
    <x v="895"/>
    <x v="1"/>
    <x v="34"/>
    <x v="0"/>
    <n v="4"/>
    <x v="21"/>
    <s v="Cash"/>
    <x v="61"/>
    <x v="1"/>
    <x v="3"/>
  </r>
  <r>
    <s v="I122881"/>
    <x v="896"/>
    <x v="1"/>
    <x v="36"/>
    <x v="3"/>
    <n v="5"/>
    <x v="17"/>
    <s v="Cash"/>
    <x v="400"/>
    <x v="1"/>
    <x v="0"/>
  </r>
  <r>
    <s v="I240283"/>
    <x v="897"/>
    <x v="0"/>
    <x v="4"/>
    <x v="1"/>
    <n v="4"/>
    <x v="18"/>
    <s v="Cash"/>
    <x v="258"/>
    <x v="3"/>
    <x v="2"/>
  </r>
  <r>
    <s v="I204229"/>
    <x v="898"/>
    <x v="0"/>
    <x v="6"/>
    <x v="3"/>
    <n v="1"/>
    <x v="5"/>
    <s v="Credit Card"/>
    <x v="546"/>
    <x v="7"/>
    <x v="0"/>
  </r>
  <r>
    <s v="I110467"/>
    <x v="899"/>
    <x v="1"/>
    <x v="28"/>
    <x v="0"/>
    <n v="1"/>
    <x v="2"/>
    <s v="Cash"/>
    <x v="547"/>
    <x v="5"/>
    <x v="3"/>
  </r>
  <r>
    <s v="I316054"/>
    <x v="900"/>
    <x v="1"/>
    <x v="8"/>
    <x v="0"/>
    <n v="5"/>
    <x v="0"/>
    <s v="Debit Card"/>
    <x v="548"/>
    <x v="0"/>
    <x v="2"/>
  </r>
  <r>
    <s v="I203525"/>
    <x v="901"/>
    <x v="0"/>
    <x v="50"/>
    <x v="0"/>
    <n v="1"/>
    <x v="2"/>
    <s v="Cash"/>
    <x v="79"/>
    <x v="3"/>
    <x v="3"/>
  </r>
  <r>
    <s v="I186437"/>
    <x v="902"/>
    <x v="0"/>
    <x v="47"/>
    <x v="6"/>
    <n v="5"/>
    <x v="14"/>
    <s v="Debit Card"/>
    <x v="288"/>
    <x v="0"/>
    <x v="2"/>
  </r>
  <r>
    <s v="I136489"/>
    <x v="903"/>
    <x v="0"/>
    <x v="46"/>
    <x v="0"/>
    <n v="2"/>
    <x v="6"/>
    <s v="Credit Card"/>
    <x v="6"/>
    <x v="3"/>
    <x v="2"/>
  </r>
  <r>
    <s v="I125636"/>
    <x v="904"/>
    <x v="1"/>
    <x v="23"/>
    <x v="2"/>
    <n v="1"/>
    <x v="9"/>
    <s v="Debit Card"/>
    <x v="3"/>
    <x v="0"/>
    <x v="2"/>
  </r>
  <r>
    <s v="I310984"/>
    <x v="905"/>
    <x v="0"/>
    <x v="26"/>
    <x v="3"/>
    <n v="2"/>
    <x v="22"/>
    <s v="Credit Card"/>
    <x v="323"/>
    <x v="2"/>
    <x v="2"/>
  </r>
  <r>
    <s v="I329288"/>
    <x v="906"/>
    <x v="0"/>
    <x v="47"/>
    <x v="4"/>
    <n v="3"/>
    <x v="12"/>
    <s v="Credit Card"/>
    <x v="298"/>
    <x v="5"/>
    <x v="2"/>
  </r>
  <r>
    <s v="I278935"/>
    <x v="907"/>
    <x v="1"/>
    <x v="18"/>
    <x v="5"/>
    <n v="2"/>
    <x v="16"/>
    <s v="Cash"/>
    <x v="549"/>
    <x v="7"/>
    <x v="0"/>
  </r>
  <r>
    <s v="I243503"/>
    <x v="908"/>
    <x v="0"/>
    <x v="29"/>
    <x v="5"/>
    <n v="1"/>
    <x v="32"/>
    <s v="Debit Card"/>
    <x v="239"/>
    <x v="0"/>
    <x v="3"/>
  </r>
  <r>
    <s v="I214040"/>
    <x v="909"/>
    <x v="1"/>
    <x v="25"/>
    <x v="1"/>
    <n v="4"/>
    <x v="18"/>
    <s v="Credit Card"/>
    <x v="412"/>
    <x v="4"/>
    <x v="2"/>
  </r>
  <r>
    <s v="I135338"/>
    <x v="910"/>
    <x v="1"/>
    <x v="44"/>
    <x v="0"/>
    <n v="1"/>
    <x v="2"/>
    <s v="Credit Card"/>
    <x v="107"/>
    <x v="8"/>
    <x v="2"/>
  </r>
  <r>
    <s v="I103926"/>
    <x v="911"/>
    <x v="1"/>
    <x v="6"/>
    <x v="3"/>
    <n v="2"/>
    <x v="22"/>
    <s v="Credit Card"/>
    <x v="413"/>
    <x v="6"/>
    <x v="0"/>
  </r>
  <r>
    <s v="I200763"/>
    <x v="912"/>
    <x v="1"/>
    <x v="39"/>
    <x v="3"/>
    <n v="2"/>
    <x v="22"/>
    <s v="Debit Card"/>
    <x v="113"/>
    <x v="0"/>
    <x v="2"/>
  </r>
  <r>
    <s v="I210726"/>
    <x v="913"/>
    <x v="0"/>
    <x v="15"/>
    <x v="6"/>
    <n v="5"/>
    <x v="14"/>
    <s v="Cash"/>
    <x v="396"/>
    <x v="7"/>
    <x v="3"/>
  </r>
  <r>
    <s v="I140666"/>
    <x v="914"/>
    <x v="1"/>
    <x v="36"/>
    <x v="4"/>
    <n v="3"/>
    <x v="12"/>
    <s v="Cash"/>
    <x v="328"/>
    <x v="2"/>
    <x v="0"/>
  </r>
  <r>
    <s v="I328455"/>
    <x v="915"/>
    <x v="1"/>
    <x v="3"/>
    <x v="6"/>
    <n v="5"/>
    <x v="14"/>
    <s v="Credit Card"/>
    <x v="550"/>
    <x v="5"/>
    <x v="2"/>
  </r>
  <r>
    <s v="I289097"/>
    <x v="916"/>
    <x v="0"/>
    <x v="46"/>
    <x v="3"/>
    <n v="5"/>
    <x v="17"/>
    <s v="Cash"/>
    <x v="514"/>
    <x v="5"/>
    <x v="2"/>
  </r>
  <r>
    <s v="I173201"/>
    <x v="917"/>
    <x v="0"/>
    <x v="13"/>
    <x v="4"/>
    <n v="4"/>
    <x v="29"/>
    <s v="Credit Card"/>
    <x v="537"/>
    <x v="6"/>
    <x v="1"/>
  </r>
  <r>
    <s v="I203880"/>
    <x v="918"/>
    <x v="0"/>
    <x v="35"/>
    <x v="5"/>
    <n v="5"/>
    <x v="34"/>
    <s v="Debit Card"/>
    <x v="551"/>
    <x v="5"/>
    <x v="2"/>
  </r>
  <r>
    <s v="I695490"/>
    <x v="919"/>
    <x v="0"/>
    <x v="18"/>
    <x v="1"/>
    <n v="5"/>
    <x v="3"/>
    <s v="Debit Card"/>
    <x v="168"/>
    <x v="2"/>
    <x v="0"/>
  </r>
  <r>
    <s v="I788206"/>
    <x v="920"/>
    <x v="0"/>
    <x v="44"/>
    <x v="3"/>
    <n v="2"/>
    <x v="22"/>
    <s v="Credit Card"/>
    <x v="552"/>
    <x v="4"/>
    <x v="2"/>
  </r>
  <r>
    <s v="I935474"/>
    <x v="921"/>
    <x v="0"/>
    <x v="23"/>
    <x v="3"/>
    <n v="2"/>
    <x v="22"/>
    <s v="Debit Card"/>
    <x v="553"/>
    <x v="3"/>
    <x v="2"/>
  </r>
  <r>
    <s v="I308383"/>
    <x v="922"/>
    <x v="0"/>
    <x v="44"/>
    <x v="3"/>
    <n v="3"/>
    <x v="19"/>
    <s v="Credit Card"/>
    <x v="457"/>
    <x v="0"/>
    <x v="2"/>
  </r>
  <r>
    <s v="I335039"/>
    <x v="923"/>
    <x v="1"/>
    <x v="9"/>
    <x v="7"/>
    <n v="1"/>
    <x v="39"/>
    <s v="Cash"/>
    <x v="61"/>
    <x v="4"/>
    <x v="3"/>
  </r>
  <r>
    <s v="I375865"/>
    <x v="924"/>
    <x v="1"/>
    <x v="35"/>
    <x v="0"/>
    <n v="3"/>
    <x v="7"/>
    <s v="Credit Card"/>
    <x v="518"/>
    <x v="0"/>
    <x v="2"/>
  </r>
  <r>
    <s v="I300065"/>
    <x v="925"/>
    <x v="1"/>
    <x v="32"/>
    <x v="6"/>
    <n v="4"/>
    <x v="24"/>
    <s v="Cash"/>
    <x v="390"/>
    <x v="8"/>
    <x v="1"/>
  </r>
  <r>
    <s v="I123471"/>
    <x v="926"/>
    <x v="0"/>
    <x v="43"/>
    <x v="4"/>
    <n v="5"/>
    <x v="27"/>
    <s v="Debit Card"/>
    <x v="379"/>
    <x v="0"/>
    <x v="0"/>
  </r>
  <r>
    <s v="I259780"/>
    <x v="927"/>
    <x v="0"/>
    <x v="50"/>
    <x v="0"/>
    <n v="5"/>
    <x v="0"/>
    <s v="Cash"/>
    <x v="449"/>
    <x v="4"/>
    <x v="3"/>
  </r>
  <r>
    <s v="I276581"/>
    <x v="928"/>
    <x v="0"/>
    <x v="39"/>
    <x v="3"/>
    <n v="1"/>
    <x v="5"/>
    <s v="Credit Card"/>
    <x v="350"/>
    <x v="4"/>
    <x v="2"/>
  </r>
  <r>
    <s v="I187144"/>
    <x v="929"/>
    <x v="0"/>
    <x v="28"/>
    <x v="5"/>
    <n v="1"/>
    <x v="32"/>
    <s v="Credit Card"/>
    <x v="411"/>
    <x v="3"/>
    <x v="3"/>
  </r>
  <r>
    <s v="I200005"/>
    <x v="930"/>
    <x v="0"/>
    <x v="51"/>
    <x v="4"/>
    <n v="1"/>
    <x v="13"/>
    <s v="Debit Card"/>
    <x v="401"/>
    <x v="0"/>
    <x v="2"/>
  </r>
  <r>
    <s v="I246910"/>
    <x v="931"/>
    <x v="1"/>
    <x v="6"/>
    <x v="2"/>
    <n v="2"/>
    <x v="11"/>
    <s v="Cash"/>
    <x v="554"/>
    <x v="4"/>
    <x v="0"/>
  </r>
  <r>
    <s v="I274783"/>
    <x v="932"/>
    <x v="0"/>
    <x v="9"/>
    <x v="0"/>
    <n v="1"/>
    <x v="2"/>
    <s v="Credit Card"/>
    <x v="555"/>
    <x v="2"/>
    <x v="3"/>
  </r>
  <r>
    <s v="I258186"/>
    <x v="933"/>
    <x v="0"/>
    <x v="47"/>
    <x v="5"/>
    <n v="4"/>
    <x v="10"/>
    <s v="Debit Card"/>
    <x v="59"/>
    <x v="2"/>
    <x v="2"/>
  </r>
  <r>
    <s v="I149861"/>
    <x v="934"/>
    <x v="0"/>
    <x v="29"/>
    <x v="0"/>
    <n v="4"/>
    <x v="21"/>
    <s v="Credit Card"/>
    <x v="288"/>
    <x v="0"/>
    <x v="3"/>
  </r>
  <r>
    <s v="I678783"/>
    <x v="935"/>
    <x v="0"/>
    <x v="38"/>
    <x v="4"/>
    <n v="5"/>
    <x v="27"/>
    <s v="Debit Card"/>
    <x v="296"/>
    <x v="5"/>
    <x v="0"/>
  </r>
  <r>
    <s v="I283199"/>
    <x v="936"/>
    <x v="0"/>
    <x v="50"/>
    <x v="0"/>
    <n v="5"/>
    <x v="0"/>
    <s v="Credit Card"/>
    <x v="556"/>
    <x v="5"/>
    <x v="3"/>
  </r>
  <r>
    <s v="I262240"/>
    <x v="937"/>
    <x v="0"/>
    <x v="46"/>
    <x v="3"/>
    <n v="1"/>
    <x v="5"/>
    <s v="Credit Card"/>
    <x v="110"/>
    <x v="5"/>
    <x v="2"/>
  </r>
  <r>
    <s v="I255066"/>
    <x v="938"/>
    <x v="0"/>
    <x v="12"/>
    <x v="1"/>
    <n v="2"/>
    <x v="37"/>
    <s v="Cash"/>
    <x v="84"/>
    <x v="0"/>
    <x v="1"/>
  </r>
  <r>
    <s v="I110699"/>
    <x v="939"/>
    <x v="0"/>
    <x v="22"/>
    <x v="0"/>
    <n v="4"/>
    <x v="21"/>
    <s v="Cash"/>
    <x v="46"/>
    <x v="4"/>
    <x v="2"/>
  </r>
  <r>
    <s v="I172592"/>
    <x v="940"/>
    <x v="1"/>
    <x v="3"/>
    <x v="1"/>
    <n v="3"/>
    <x v="1"/>
    <s v="Cash"/>
    <x v="188"/>
    <x v="9"/>
    <x v="2"/>
  </r>
  <r>
    <s v="I197048"/>
    <x v="941"/>
    <x v="1"/>
    <x v="19"/>
    <x v="0"/>
    <n v="1"/>
    <x v="2"/>
    <s v="Cash"/>
    <x v="557"/>
    <x v="4"/>
    <x v="2"/>
  </r>
  <r>
    <s v="I846448"/>
    <x v="942"/>
    <x v="0"/>
    <x v="13"/>
    <x v="3"/>
    <n v="1"/>
    <x v="5"/>
    <s v="Debit Card"/>
    <x v="50"/>
    <x v="6"/>
    <x v="1"/>
  </r>
  <r>
    <s v="I255738"/>
    <x v="943"/>
    <x v="1"/>
    <x v="19"/>
    <x v="4"/>
    <n v="3"/>
    <x v="12"/>
    <s v="Debit Card"/>
    <x v="126"/>
    <x v="0"/>
    <x v="2"/>
  </r>
  <r>
    <s v="I309846"/>
    <x v="944"/>
    <x v="1"/>
    <x v="24"/>
    <x v="0"/>
    <n v="3"/>
    <x v="7"/>
    <s v="Cash"/>
    <x v="558"/>
    <x v="5"/>
    <x v="3"/>
  </r>
  <r>
    <s v="I230210"/>
    <x v="945"/>
    <x v="1"/>
    <x v="29"/>
    <x v="3"/>
    <n v="1"/>
    <x v="5"/>
    <s v="Cash"/>
    <x v="498"/>
    <x v="7"/>
    <x v="3"/>
  </r>
  <r>
    <s v="I338832"/>
    <x v="946"/>
    <x v="0"/>
    <x v="0"/>
    <x v="0"/>
    <n v="5"/>
    <x v="0"/>
    <s v="Credit Card"/>
    <x v="543"/>
    <x v="2"/>
    <x v="0"/>
  </r>
  <r>
    <s v="I701994"/>
    <x v="947"/>
    <x v="1"/>
    <x v="49"/>
    <x v="4"/>
    <n v="1"/>
    <x v="13"/>
    <s v="Cash"/>
    <x v="150"/>
    <x v="1"/>
    <x v="0"/>
  </r>
  <r>
    <s v="I116064"/>
    <x v="948"/>
    <x v="0"/>
    <x v="29"/>
    <x v="1"/>
    <n v="3"/>
    <x v="1"/>
    <s v="Credit Card"/>
    <x v="559"/>
    <x v="3"/>
    <x v="3"/>
  </r>
  <r>
    <s v="I233553"/>
    <x v="949"/>
    <x v="1"/>
    <x v="1"/>
    <x v="3"/>
    <n v="3"/>
    <x v="19"/>
    <s v="Cash"/>
    <x v="139"/>
    <x v="2"/>
    <x v="1"/>
  </r>
  <r>
    <s v="I334498"/>
    <x v="950"/>
    <x v="0"/>
    <x v="34"/>
    <x v="3"/>
    <n v="3"/>
    <x v="19"/>
    <s v="Credit Card"/>
    <x v="560"/>
    <x v="4"/>
    <x v="3"/>
  </r>
  <r>
    <s v="I210221"/>
    <x v="951"/>
    <x v="0"/>
    <x v="29"/>
    <x v="2"/>
    <n v="3"/>
    <x v="23"/>
    <s v="Cash"/>
    <x v="311"/>
    <x v="4"/>
    <x v="3"/>
  </r>
  <r>
    <s v="I107367"/>
    <x v="952"/>
    <x v="1"/>
    <x v="15"/>
    <x v="0"/>
    <n v="3"/>
    <x v="7"/>
    <s v="Cash"/>
    <x v="561"/>
    <x v="2"/>
    <x v="3"/>
  </r>
  <r>
    <s v="I240053"/>
    <x v="953"/>
    <x v="1"/>
    <x v="22"/>
    <x v="3"/>
    <n v="1"/>
    <x v="5"/>
    <s v="Credit Card"/>
    <x v="562"/>
    <x v="2"/>
    <x v="2"/>
  </r>
  <r>
    <s v="I198312"/>
    <x v="954"/>
    <x v="0"/>
    <x v="15"/>
    <x v="0"/>
    <n v="3"/>
    <x v="7"/>
    <s v="Cash"/>
    <x v="555"/>
    <x v="0"/>
    <x v="3"/>
  </r>
  <r>
    <s v="I111670"/>
    <x v="955"/>
    <x v="0"/>
    <x v="12"/>
    <x v="0"/>
    <n v="2"/>
    <x v="6"/>
    <s v="Credit Card"/>
    <x v="563"/>
    <x v="0"/>
    <x v="1"/>
  </r>
  <r>
    <s v="I631073"/>
    <x v="956"/>
    <x v="0"/>
    <x v="45"/>
    <x v="1"/>
    <n v="5"/>
    <x v="3"/>
    <s v="Debit Card"/>
    <x v="564"/>
    <x v="6"/>
    <x v="3"/>
  </r>
  <r>
    <s v="I304483"/>
    <x v="957"/>
    <x v="1"/>
    <x v="17"/>
    <x v="5"/>
    <n v="5"/>
    <x v="34"/>
    <s v="Cash"/>
    <x v="155"/>
    <x v="8"/>
    <x v="1"/>
  </r>
  <r>
    <s v="I110493"/>
    <x v="958"/>
    <x v="1"/>
    <x v="11"/>
    <x v="2"/>
    <n v="2"/>
    <x v="11"/>
    <s v="Debit Card"/>
    <x v="512"/>
    <x v="5"/>
    <x v="2"/>
  </r>
  <r>
    <s v="I224918"/>
    <x v="959"/>
    <x v="0"/>
    <x v="15"/>
    <x v="4"/>
    <n v="5"/>
    <x v="27"/>
    <s v="Credit Card"/>
    <x v="76"/>
    <x v="0"/>
    <x v="3"/>
  </r>
  <r>
    <s v="I176867"/>
    <x v="960"/>
    <x v="0"/>
    <x v="37"/>
    <x v="0"/>
    <n v="2"/>
    <x v="6"/>
    <s v="Credit Card"/>
    <x v="171"/>
    <x v="2"/>
    <x v="2"/>
  </r>
  <r>
    <s v="I225893"/>
    <x v="961"/>
    <x v="1"/>
    <x v="4"/>
    <x v="7"/>
    <n v="4"/>
    <x v="38"/>
    <s v="Credit Card"/>
    <x v="564"/>
    <x v="6"/>
    <x v="2"/>
  </r>
  <r>
    <s v="I462596"/>
    <x v="962"/>
    <x v="1"/>
    <x v="6"/>
    <x v="4"/>
    <n v="5"/>
    <x v="27"/>
    <s v="Debit Card"/>
    <x v="94"/>
    <x v="2"/>
    <x v="0"/>
  </r>
  <r>
    <s v="I990095"/>
    <x v="963"/>
    <x v="1"/>
    <x v="24"/>
    <x v="1"/>
    <n v="2"/>
    <x v="37"/>
    <s v="Debit Card"/>
    <x v="384"/>
    <x v="5"/>
    <x v="3"/>
  </r>
  <r>
    <s v="I112841"/>
    <x v="964"/>
    <x v="0"/>
    <x v="32"/>
    <x v="0"/>
    <n v="2"/>
    <x v="6"/>
    <s v="Credit Card"/>
    <x v="565"/>
    <x v="3"/>
    <x v="1"/>
  </r>
  <r>
    <s v="I177064"/>
    <x v="965"/>
    <x v="1"/>
    <x v="42"/>
    <x v="4"/>
    <n v="4"/>
    <x v="29"/>
    <s v="Debit Card"/>
    <x v="211"/>
    <x v="5"/>
    <x v="0"/>
  </r>
  <r>
    <s v="I293058"/>
    <x v="966"/>
    <x v="0"/>
    <x v="2"/>
    <x v="0"/>
    <n v="3"/>
    <x v="7"/>
    <s v="Cash"/>
    <x v="566"/>
    <x v="0"/>
    <x v="1"/>
  </r>
  <r>
    <s v="I714982"/>
    <x v="967"/>
    <x v="0"/>
    <x v="28"/>
    <x v="3"/>
    <n v="2"/>
    <x v="22"/>
    <s v="Credit Card"/>
    <x v="257"/>
    <x v="4"/>
    <x v="3"/>
  </r>
  <r>
    <s v="I259581"/>
    <x v="968"/>
    <x v="1"/>
    <x v="33"/>
    <x v="0"/>
    <n v="4"/>
    <x v="21"/>
    <s v="Credit Card"/>
    <x v="567"/>
    <x v="0"/>
    <x v="2"/>
  </r>
  <r>
    <s v="I272468"/>
    <x v="969"/>
    <x v="1"/>
    <x v="20"/>
    <x v="0"/>
    <n v="5"/>
    <x v="0"/>
    <s v="Cash"/>
    <x v="33"/>
    <x v="9"/>
    <x v="3"/>
  </r>
  <r>
    <s v="I773945"/>
    <x v="970"/>
    <x v="0"/>
    <x v="46"/>
    <x v="3"/>
    <n v="4"/>
    <x v="25"/>
    <s v="Cash"/>
    <x v="568"/>
    <x v="3"/>
    <x v="2"/>
  </r>
  <r>
    <s v="I488800"/>
    <x v="971"/>
    <x v="0"/>
    <x v="26"/>
    <x v="4"/>
    <n v="2"/>
    <x v="8"/>
    <s v="Credit Card"/>
    <x v="446"/>
    <x v="4"/>
    <x v="2"/>
  </r>
  <r>
    <s v="I539167"/>
    <x v="972"/>
    <x v="1"/>
    <x v="17"/>
    <x v="5"/>
    <n v="3"/>
    <x v="20"/>
    <s v="Cash"/>
    <x v="127"/>
    <x v="9"/>
    <x v="1"/>
  </r>
  <r>
    <s v="I614933"/>
    <x v="973"/>
    <x v="0"/>
    <x v="33"/>
    <x v="0"/>
    <n v="1"/>
    <x v="2"/>
    <s v="Cash"/>
    <x v="510"/>
    <x v="7"/>
    <x v="2"/>
  </r>
  <r>
    <s v="I307328"/>
    <x v="974"/>
    <x v="1"/>
    <x v="50"/>
    <x v="0"/>
    <n v="1"/>
    <x v="2"/>
    <s v="Cash"/>
    <x v="569"/>
    <x v="5"/>
    <x v="3"/>
  </r>
  <r>
    <s v="I195795"/>
    <x v="975"/>
    <x v="0"/>
    <x v="24"/>
    <x v="4"/>
    <n v="2"/>
    <x v="8"/>
    <s v="Cash"/>
    <x v="164"/>
    <x v="8"/>
    <x v="3"/>
  </r>
  <r>
    <s v="I316501"/>
    <x v="976"/>
    <x v="1"/>
    <x v="36"/>
    <x v="1"/>
    <n v="4"/>
    <x v="18"/>
    <s v="Cash"/>
    <x v="182"/>
    <x v="5"/>
    <x v="0"/>
  </r>
  <r>
    <s v="I105482"/>
    <x v="977"/>
    <x v="1"/>
    <x v="31"/>
    <x v="0"/>
    <n v="5"/>
    <x v="0"/>
    <s v="Cash"/>
    <x v="570"/>
    <x v="5"/>
    <x v="1"/>
  </r>
  <r>
    <s v="I269076"/>
    <x v="978"/>
    <x v="0"/>
    <x v="42"/>
    <x v="5"/>
    <n v="1"/>
    <x v="32"/>
    <s v="Debit Card"/>
    <x v="571"/>
    <x v="1"/>
    <x v="0"/>
  </r>
  <r>
    <s v="I235877"/>
    <x v="979"/>
    <x v="0"/>
    <x v="23"/>
    <x v="5"/>
    <n v="5"/>
    <x v="34"/>
    <s v="Debit Card"/>
    <x v="447"/>
    <x v="5"/>
    <x v="2"/>
  </r>
  <r>
    <s v="I323413"/>
    <x v="980"/>
    <x v="1"/>
    <x v="38"/>
    <x v="0"/>
    <n v="1"/>
    <x v="2"/>
    <s v="Debit Card"/>
    <x v="572"/>
    <x v="0"/>
    <x v="0"/>
  </r>
  <r>
    <s v="I404845"/>
    <x v="981"/>
    <x v="0"/>
    <x v="38"/>
    <x v="2"/>
    <n v="1"/>
    <x v="9"/>
    <s v="Credit Card"/>
    <x v="368"/>
    <x v="1"/>
    <x v="0"/>
  </r>
  <r>
    <s v="I249846"/>
    <x v="982"/>
    <x v="0"/>
    <x v="25"/>
    <x v="4"/>
    <n v="2"/>
    <x v="8"/>
    <s v="Debit Card"/>
    <x v="302"/>
    <x v="0"/>
    <x v="2"/>
  </r>
  <r>
    <s v="I110354"/>
    <x v="983"/>
    <x v="0"/>
    <x v="32"/>
    <x v="0"/>
    <n v="5"/>
    <x v="0"/>
    <s v="Debit Card"/>
    <x v="453"/>
    <x v="5"/>
    <x v="1"/>
  </r>
  <r>
    <s v="I175688"/>
    <x v="984"/>
    <x v="0"/>
    <x v="42"/>
    <x v="3"/>
    <n v="5"/>
    <x v="17"/>
    <s v="Debit Card"/>
    <x v="67"/>
    <x v="0"/>
    <x v="0"/>
  </r>
  <r>
    <s v="I467431"/>
    <x v="985"/>
    <x v="0"/>
    <x v="22"/>
    <x v="5"/>
    <n v="3"/>
    <x v="20"/>
    <s v="Debit Card"/>
    <x v="284"/>
    <x v="3"/>
    <x v="2"/>
  </r>
  <r>
    <s v="I175461"/>
    <x v="986"/>
    <x v="0"/>
    <x v="23"/>
    <x v="4"/>
    <n v="3"/>
    <x v="12"/>
    <s v="Cash"/>
    <x v="101"/>
    <x v="0"/>
    <x v="2"/>
  </r>
  <r>
    <s v="I157207"/>
    <x v="987"/>
    <x v="0"/>
    <x v="5"/>
    <x v="0"/>
    <n v="1"/>
    <x v="2"/>
    <s v="Cash"/>
    <x v="51"/>
    <x v="7"/>
    <x v="2"/>
  </r>
  <r>
    <s v="I193060"/>
    <x v="988"/>
    <x v="1"/>
    <x v="40"/>
    <x v="5"/>
    <n v="5"/>
    <x v="34"/>
    <s v="Credit Card"/>
    <x v="573"/>
    <x v="5"/>
    <x v="3"/>
  </r>
  <r>
    <s v="I255430"/>
    <x v="989"/>
    <x v="1"/>
    <x v="21"/>
    <x v="3"/>
    <n v="3"/>
    <x v="19"/>
    <s v="Debit Card"/>
    <x v="171"/>
    <x v="5"/>
    <x v="2"/>
  </r>
  <r>
    <s v="I165932"/>
    <x v="990"/>
    <x v="1"/>
    <x v="20"/>
    <x v="3"/>
    <n v="3"/>
    <x v="19"/>
    <s v="Credit Card"/>
    <x v="574"/>
    <x v="7"/>
    <x v="3"/>
  </r>
  <r>
    <s v="I123656"/>
    <x v="991"/>
    <x v="1"/>
    <x v="35"/>
    <x v="0"/>
    <n v="2"/>
    <x v="6"/>
    <s v="Cash"/>
    <x v="43"/>
    <x v="0"/>
    <x v="2"/>
  </r>
  <r>
    <s v="I338093"/>
    <x v="992"/>
    <x v="0"/>
    <x v="49"/>
    <x v="0"/>
    <n v="4"/>
    <x v="21"/>
    <s v="Credit Card"/>
    <x v="241"/>
    <x v="5"/>
    <x v="0"/>
  </r>
  <r>
    <s v="I543510"/>
    <x v="993"/>
    <x v="0"/>
    <x v="38"/>
    <x v="6"/>
    <n v="1"/>
    <x v="36"/>
    <s v="Debit Card"/>
    <x v="575"/>
    <x v="0"/>
    <x v="0"/>
  </r>
  <r>
    <s v="I177444"/>
    <x v="994"/>
    <x v="1"/>
    <x v="28"/>
    <x v="0"/>
    <n v="3"/>
    <x v="7"/>
    <s v="Debit Card"/>
    <x v="337"/>
    <x v="6"/>
    <x v="3"/>
  </r>
  <r>
    <s v="I248527"/>
    <x v="995"/>
    <x v="0"/>
    <x v="51"/>
    <x v="1"/>
    <n v="1"/>
    <x v="35"/>
    <s v="Credit Card"/>
    <x v="112"/>
    <x v="8"/>
    <x v="2"/>
  </r>
  <r>
    <s v="I103907"/>
    <x v="996"/>
    <x v="1"/>
    <x v="47"/>
    <x v="0"/>
    <n v="4"/>
    <x v="21"/>
    <s v="Cash"/>
    <x v="312"/>
    <x v="1"/>
    <x v="2"/>
  </r>
  <r>
    <s v="I109766"/>
    <x v="997"/>
    <x v="0"/>
    <x v="41"/>
    <x v="4"/>
    <n v="5"/>
    <x v="27"/>
    <s v="Cash"/>
    <x v="519"/>
    <x v="2"/>
    <x v="2"/>
  </r>
  <r>
    <s v="I195981"/>
    <x v="998"/>
    <x v="0"/>
    <x v="40"/>
    <x v="1"/>
    <n v="1"/>
    <x v="35"/>
    <s v="Credit Card"/>
    <x v="576"/>
    <x v="0"/>
    <x v="3"/>
  </r>
  <r>
    <s v="I583553"/>
    <x v="999"/>
    <x v="0"/>
    <x v="46"/>
    <x v="7"/>
    <n v="3"/>
    <x v="28"/>
    <s v="Debit Card"/>
    <x v="577"/>
    <x v="5"/>
    <x v="2"/>
  </r>
  <r>
    <s v="I225840"/>
    <x v="1000"/>
    <x v="0"/>
    <x v="17"/>
    <x v="4"/>
    <n v="3"/>
    <x v="12"/>
    <s v="Credit Card"/>
    <x v="578"/>
    <x v="7"/>
    <x v="1"/>
  </r>
  <r>
    <s v="I478092"/>
    <x v="1001"/>
    <x v="1"/>
    <x v="3"/>
    <x v="7"/>
    <n v="2"/>
    <x v="30"/>
    <s v="Cash"/>
    <x v="579"/>
    <x v="0"/>
    <x v="2"/>
  </r>
  <r>
    <s v="I107322"/>
    <x v="1002"/>
    <x v="1"/>
    <x v="18"/>
    <x v="0"/>
    <n v="2"/>
    <x v="6"/>
    <s v="Credit Card"/>
    <x v="520"/>
    <x v="5"/>
    <x v="0"/>
  </r>
  <r>
    <s v="I307584"/>
    <x v="1003"/>
    <x v="0"/>
    <x v="51"/>
    <x v="3"/>
    <n v="1"/>
    <x v="5"/>
    <s v="Credit Card"/>
    <x v="338"/>
    <x v="8"/>
    <x v="2"/>
  </r>
  <r>
    <s v="I300522"/>
    <x v="1004"/>
    <x v="0"/>
    <x v="6"/>
    <x v="3"/>
    <n v="5"/>
    <x v="17"/>
    <s v="Credit Card"/>
    <x v="197"/>
    <x v="5"/>
    <x v="0"/>
  </r>
  <r>
    <s v="I335770"/>
    <x v="1005"/>
    <x v="1"/>
    <x v="41"/>
    <x v="3"/>
    <n v="1"/>
    <x v="5"/>
    <s v="Debit Card"/>
    <x v="547"/>
    <x v="1"/>
    <x v="2"/>
  </r>
  <r>
    <s v="I273054"/>
    <x v="1006"/>
    <x v="1"/>
    <x v="24"/>
    <x v="4"/>
    <n v="5"/>
    <x v="27"/>
    <s v="Debit Card"/>
    <x v="580"/>
    <x v="3"/>
    <x v="3"/>
  </r>
  <r>
    <s v="I226742"/>
    <x v="1007"/>
    <x v="0"/>
    <x v="47"/>
    <x v="0"/>
    <n v="3"/>
    <x v="7"/>
    <s v="Cash"/>
    <x v="52"/>
    <x v="8"/>
    <x v="2"/>
  </r>
  <r>
    <s v="I259039"/>
    <x v="1008"/>
    <x v="0"/>
    <x v="28"/>
    <x v="0"/>
    <n v="1"/>
    <x v="2"/>
    <s v="Debit Card"/>
    <x v="340"/>
    <x v="4"/>
    <x v="3"/>
  </r>
  <r>
    <s v="I263787"/>
    <x v="1009"/>
    <x v="0"/>
    <x v="8"/>
    <x v="4"/>
    <n v="4"/>
    <x v="29"/>
    <s v="Cash"/>
    <x v="581"/>
    <x v="2"/>
    <x v="2"/>
  </r>
  <r>
    <s v="I301307"/>
    <x v="1010"/>
    <x v="1"/>
    <x v="29"/>
    <x v="6"/>
    <n v="5"/>
    <x v="14"/>
    <s v="Debit Card"/>
    <x v="112"/>
    <x v="5"/>
    <x v="3"/>
  </r>
  <r>
    <s v="I270709"/>
    <x v="1011"/>
    <x v="1"/>
    <x v="29"/>
    <x v="0"/>
    <n v="2"/>
    <x v="6"/>
    <s v="Credit Card"/>
    <x v="375"/>
    <x v="4"/>
    <x v="3"/>
  </r>
  <r>
    <s v="I390879"/>
    <x v="1012"/>
    <x v="0"/>
    <x v="26"/>
    <x v="0"/>
    <n v="2"/>
    <x v="6"/>
    <s v="Cash"/>
    <x v="582"/>
    <x v="5"/>
    <x v="2"/>
  </r>
  <r>
    <s v="I694304"/>
    <x v="1013"/>
    <x v="0"/>
    <x v="15"/>
    <x v="3"/>
    <n v="4"/>
    <x v="25"/>
    <s v="Debit Card"/>
    <x v="157"/>
    <x v="5"/>
    <x v="3"/>
  </r>
  <r>
    <s v="I613571"/>
    <x v="1014"/>
    <x v="1"/>
    <x v="47"/>
    <x v="0"/>
    <n v="3"/>
    <x v="7"/>
    <s v="Cash"/>
    <x v="583"/>
    <x v="5"/>
    <x v="2"/>
  </r>
  <r>
    <s v="I320883"/>
    <x v="1015"/>
    <x v="0"/>
    <x v="6"/>
    <x v="6"/>
    <n v="4"/>
    <x v="24"/>
    <s v="Credit Card"/>
    <x v="220"/>
    <x v="5"/>
    <x v="0"/>
  </r>
  <r>
    <s v="I306290"/>
    <x v="1016"/>
    <x v="1"/>
    <x v="25"/>
    <x v="0"/>
    <n v="2"/>
    <x v="6"/>
    <s v="Cash"/>
    <x v="364"/>
    <x v="5"/>
    <x v="2"/>
  </r>
  <r>
    <s v="I440435"/>
    <x v="1017"/>
    <x v="0"/>
    <x v="22"/>
    <x v="4"/>
    <n v="5"/>
    <x v="27"/>
    <s v="Cash"/>
    <x v="524"/>
    <x v="2"/>
    <x v="2"/>
  </r>
  <r>
    <s v="I321342"/>
    <x v="1018"/>
    <x v="1"/>
    <x v="17"/>
    <x v="0"/>
    <n v="1"/>
    <x v="2"/>
    <s v="Credit Card"/>
    <x v="584"/>
    <x v="0"/>
    <x v="1"/>
  </r>
  <r>
    <s v="I273975"/>
    <x v="1019"/>
    <x v="1"/>
    <x v="22"/>
    <x v="3"/>
    <n v="5"/>
    <x v="17"/>
    <s v="Credit Card"/>
    <x v="399"/>
    <x v="6"/>
    <x v="2"/>
  </r>
  <r>
    <s v="I337040"/>
    <x v="1020"/>
    <x v="0"/>
    <x v="46"/>
    <x v="4"/>
    <n v="5"/>
    <x v="27"/>
    <s v="Credit Card"/>
    <x v="227"/>
    <x v="0"/>
    <x v="2"/>
  </r>
  <r>
    <s v="I223697"/>
    <x v="1021"/>
    <x v="1"/>
    <x v="44"/>
    <x v="3"/>
    <n v="3"/>
    <x v="19"/>
    <s v="Debit Card"/>
    <x v="585"/>
    <x v="4"/>
    <x v="2"/>
  </r>
  <r>
    <s v="I287998"/>
    <x v="1022"/>
    <x v="0"/>
    <x v="6"/>
    <x v="0"/>
    <n v="5"/>
    <x v="0"/>
    <s v="Debit Card"/>
    <x v="586"/>
    <x v="1"/>
    <x v="0"/>
  </r>
  <r>
    <s v="I117673"/>
    <x v="1023"/>
    <x v="1"/>
    <x v="50"/>
    <x v="4"/>
    <n v="4"/>
    <x v="29"/>
    <s v="Debit Card"/>
    <x v="320"/>
    <x v="4"/>
    <x v="3"/>
  </r>
  <r>
    <s v="I249964"/>
    <x v="1024"/>
    <x v="0"/>
    <x v="37"/>
    <x v="5"/>
    <n v="3"/>
    <x v="20"/>
    <s v="Cash"/>
    <x v="587"/>
    <x v="0"/>
    <x v="2"/>
  </r>
  <r>
    <s v="I100760"/>
    <x v="1025"/>
    <x v="0"/>
    <x v="31"/>
    <x v="2"/>
    <n v="4"/>
    <x v="4"/>
    <s v="Credit Card"/>
    <x v="588"/>
    <x v="5"/>
    <x v="1"/>
  </r>
  <r>
    <s v="I234239"/>
    <x v="1026"/>
    <x v="0"/>
    <x v="32"/>
    <x v="1"/>
    <n v="5"/>
    <x v="3"/>
    <s v="Cash"/>
    <x v="14"/>
    <x v="0"/>
    <x v="1"/>
  </r>
  <r>
    <s v="I125122"/>
    <x v="1027"/>
    <x v="1"/>
    <x v="21"/>
    <x v="1"/>
    <n v="4"/>
    <x v="18"/>
    <s v="Cash"/>
    <x v="213"/>
    <x v="7"/>
    <x v="2"/>
  </r>
  <r>
    <s v="I831550"/>
    <x v="1028"/>
    <x v="0"/>
    <x v="19"/>
    <x v="0"/>
    <n v="4"/>
    <x v="21"/>
    <s v="Cash"/>
    <x v="93"/>
    <x v="4"/>
    <x v="2"/>
  </r>
  <r>
    <s v="I898132"/>
    <x v="1029"/>
    <x v="1"/>
    <x v="42"/>
    <x v="0"/>
    <n v="2"/>
    <x v="6"/>
    <s v="Cash"/>
    <x v="589"/>
    <x v="5"/>
    <x v="0"/>
  </r>
  <r>
    <s v="I144412"/>
    <x v="1030"/>
    <x v="1"/>
    <x v="6"/>
    <x v="3"/>
    <n v="1"/>
    <x v="5"/>
    <s v="Cash"/>
    <x v="19"/>
    <x v="2"/>
    <x v="0"/>
  </r>
  <r>
    <s v="I264104"/>
    <x v="1031"/>
    <x v="0"/>
    <x v="16"/>
    <x v="1"/>
    <n v="4"/>
    <x v="18"/>
    <s v="Cash"/>
    <x v="317"/>
    <x v="4"/>
    <x v="2"/>
  </r>
  <r>
    <s v="I203031"/>
    <x v="1032"/>
    <x v="1"/>
    <x v="49"/>
    <x v="2"/>
    <n v="5"/>
    <x v="15"/>
    <s v="Cash"/>
    <x v="296"/>
    <x v="5"/>
    <x v="0"/>
  </r>
  <r>
    <s v="I147481"/>
    <x v="1033"/>
    <x v="0"/>
    <x v="42"/>
    <x v="4"/>
    <n v="5"/>
    <x v="27"/>
    <s v="Cash"/>
    <x v="127"/>
    <x v="4"/>
    <x v="0"/>
  </r>
  <r>
    <s v="I293034"/>
    <x v="1034"/>
    <x v="1"/>
    <x v="13"/>
    <x v="4"/>
    <n v="4"/>
    <x v="29"/>
    <s v="Cash"/>
    <x v="279"/>
    <x v="5"/>
    <x v="1"/>
  </r>
  <r>
    <s v="I252678"/>
    <x v="1035"/>
    <x v="1"/>
    <x v="12"/>
    <x v="4"/>
    <n v="2"/>
    <x v="8"/>
    <s v="Cash"/>
    <x v="590"/>
    <x v="4"/>
    <x v="1"/>
  </r>
  <r>
    <s v="I257579"/>
    <x v="1036"/>
    <x v="0"/>
    <x v="12"/>
    <x v="0"/>
    <n v="1"/>
    <x v="2"/>
    <s v="Cash"/>
    <x v="274"/>
    <x v="4"/>
    <x v="1"/>
  </r>
  <r>
    <s v="I257208"/>
    <x v="1037"/>
    <x v="0"/>
    <x v="49"/>
    <x v="7"/>
    <n v="3"/>
    <x v="28"/>
    <s v="Cash"/>
    <x v="287"/>
    <x v="2"/>
    <x v="0"/>
  </r>
  <r>
    <s v="I255446"/>
    <x v="1038"/>
    <x v="0"/>
    <x v="26"/>
    <x v="1"/>
    <n v="5"/>
    <x v="3"/>
    <s v="Credit Card"/>
    <x v="550"/>
    <x v="9"/>
    <x v="2"/>
  </r>
  <r>
    <s v="I854848"/>
    <x v="1039"/>
    <x v="0"/>
    <x v="41"/>
    <x v="6"/>
    <n v="3"/>
    <x v="33"/>
    <s v="Debit Card"/>
    <x v="514"/>
    <x v="7"/>
    <x v="2"/>
  </r>
  <r>
    <s v="I213167"/>
    <x v="1040"/>
    <x v="1"/>
    <x v="12"/>
    <x v="0"/>
    <n v="1"/>
    <x v="2"/>
    <s v="Credit Card"/>
    <x v="441"/>
    <x v="5"/>
    <x v="1"/>
  </r>
  <r>
    <s v="I316677"/>
    <x v="1041"/>
    <x v="0"/>
    <x v="20"/>
    <x v="2"/>
    <n v="4"/>
    <x v="4"/>
    <s v="Cash"/>
    <x v="102"/>
    <x v="5"/>
    <x v="3"/>
  </r>
  <r>
    <s v="I328733"/>
    <x v="1042"/>
    <x v="0"/>
    <x v="24"/>
    <x v="0"/>
    <n v="3"/>
    <x v="7"/>
    <s v="Cash"/>
    <x v="281"/>
    <x v="5"/>
    <x v="3"/>
  </r>
  <r>
    <s v="I127144"/>
    <x v="1043"/>
    <x v="1"/>
    <x v="31"/>
    <x v="7"/>
    <n v="1"/>
    <x v="39"/>
    <s v="Debit Card"/>
    <x v="591"/>
    <x v="5"/>
    <x v="1"/>
  </r>
  <r>
    <s v="I125746"/>
    <x v="1044"/>
    <x v="0"/>
    <x v="41"/>
    <x v="5"/>
    <n v="1"/>
    <x v="32"/>
    <s v="Cash"/>
    <x v="22"/>
    <x v="8"/>
    <x v="2"/>
  </r>
  <r>
    <s v="I994913"/>
    <x v="1045"/>
    <x v="0"/>
    <x v="12"/>
    <x v="3"/>
    <n v="1"/>
    <x v="5"/>
    <s v="Credit Card"/>
    <x v="555"/>
    <x v="0"/>
    <x v="1"/>
  </r>
  <r>
    <s v="I634948"/>
    <x v="1046"/>
    <x v="0"/>
    <x v="22"/>
    <x v="4"/>
    <n v="3"/>
    <x v="12"/>
    <s v="Cash"/>
    <x v="553"/>
    <x v="2"/>
    <x v="2"/>
  </r>
  <r>
    <s v="I269024"/>
    <x v="1047"/>
    <x v="1"/>
    <x v="5"/>
    <x v="0"/>
    <n v="1"/>
    <x v="2"/>
    <s v="Debit Card"/>
    <x v="223"/>
    <x v="0"/>
    <x v="2"/>
  </r>
  <r>
    <s v="I264126"/>
    <x v="1048"/>
    <x v="1"/>
    <x v="1"/>
    <x v="4"/>
    <n v="2"/>
    <x v="8"/>
    <s v="Cash"/>
    <x v="41"/>
    <x v="2"/>
    <x v="1"/>
  </r>
  <r>
    <s v="I140362"/>
    <x v="1049"/>
    <x v="1"/>
    <x v="40"/>
    <x v="6"/>
    <n v="2"/>
    <x v="31"/>
    <s v="Debit Card"/>
    <x v="4"/>
    <x v="2"/>
    <x v="3"/>
  </r>
  <r>
    <s v="I617893"/>
    <x v="1050"/>
    <x v="1"/>
    <x v="14"/>
    <x v="0"/>
    <n v="5"/>
    <x v="0"/>
    <s v="Cash"/>
    <x v="592"/>
    <x v="2"/>
    <x v="2"/>
  </r>
  <r>
    <s v="I190439"/>
    <x v="1051"/>
    <x v="0"/>
    <x v="6"/>
    <x v="0"/>
    <n v="3"/>
    <x v="7"/>
    <s v="Credit Card"/>
    <x v="338"/>
    <x v="3"/>
    <x v="0"/>
  </r>
  <r>
    <s v="I182480"/>
    <x v="1052"/>
    <x v="0"/>
    <x v="39"/>
    <x v="4"/>
    <n v="5"/>
    <x v="27"/>
    <s v="Credit Card"/>
    <x v="5"/>
    <x v="0"/>
    <x v="2"/>
  </r>
  <r>
    <s v="I203099"/>
    <x v="1053"/>
    <x v="0"/>
    <x v="4"/>
    <x v="0"/>
    <n v="1"/>
    <x v="2"/>
    <s v="Credit Card"/>
    <x v="593"/>
    <x v="9"/>
    <x v="2"/>
  </r>
  <r>
    <s v="I740038"/>
    <x v="1054"/>
    <x v="1"/>
    <x v="38"/>
    <x v="0"/>
    <n v="1"/>
    <x v="2"/>
    <s v="Debit Card"/>
    <x v="549"/>
    <x v="3"/>
    <x v="0"/>
  </r>
  <r>
    <s v="I215044"/>
    <x v="1055"/>
    <x v="0"/>
    <x v="33"/>
    <x v="3"/>
    <n v="1"/>
    <x v="5"/>
    <s v="Cash"/>
    <x v="594"/>
    <x v="1"/>
    <x v="2"/>
  </r>
  <r>
    <s v="I171352"/>
    <x v="1056"/>
    <x v="0"/>
    <x v="30"/>
    <x v="0"/>
    <n v="5"/>
    <x v="0"/>
    <s v="Credit Card"/>
    <x v="479"/>
    <x v="2"/>
    <x v="1"/>
  </r>
  <r>
    <s v="I340002"/>
    <x v="1057"/>
    <x v="0"/>
    <x v="33"/>
    <x v="3"/>
    <n v="2"/>
    <x v="22"/>
    <s v="Cash"/>
    <x v="568"/>
    <x v="1"/>
    <x v="2"/>
  </r>
  <r>
    <s v="I230886"/>
    <x v="1058"/>
    <x v="1"/>
    <x v="36"/>
    <x v="3"/>
    <n v="3"/>
    <x v="19"/>
    <s v="Cash"/>
    <x v="409"/>
    <x v="5"/>
    <x v="0"/>
  </r>
  <r>
    <s v="I133005"/>
    <x v="1059"/>
    <x v="0"/>
    <x v="4"/>
    <x v="4"/>
    <n v="2"/>
    <x v="8"/>
    <s v="Cash"/>
    <x v="595"/>
    <x v="9"/>
    <x v="2"/>
  </r>
  <r>
    <s v="I282711"/>
    <x v="1060"/>
    <x v="1"/>
    <x v="23"/>
    <x v="5"/>
    <n v="3"/>
    <x v="20"/>
    <s v="Cash"/>
    <x v="84"/>
    <x v="0"/>
    <x v="2"/>
  </r>
  <r>
    <s v="I150266"/>
    <x v="1061"/>
    <x v="1"/>
    <x v="50"/>
    <x v="5"/>
    <n v="5"/>
    <x v="34"/>
    <s v="Cash"/>
    <x v="596"/>
    <x v="0"/>
    <x v="3"/>
  </r>
  <r>
    <s v="I339115"/>
    <x v="1062"/>
    <x v="1"/>
    <x v="7"/>
    <x v="0"/>
    <n v="4"/>
    <x v="21"/>
    <s v="Credit Card"/>
    <x v="326"/>
    <x v="2"/>
    <x v="2"/>
  </r>
  <r>
    <s v="I185772"/>
    <x v="1063"/>
    <x v="0"/>
    <x v="28"/>
    <x v="4"/>
    <n v="3"/>
    <x v="12"/>
    <s v="Cash"/>
    <x v="402"/>
    <x v="5"/>
    <x v="3"/>
  </r>
  <r>
    <s v="I122393"/>
    <x v="1064"/>
    <x v="0"/>
    <x v="11"/>
    <x v="3"/>
    <n v="1"/>
    <x v="5"/>
    <s v="Cash"/>
    <x v="84"/>
    <x v="5"/>
    <x v="2"/>
  </r>
  <r>
    <s v="I280459"/>
    <x v="1065"/>
    <x v="0"/>
    <x v="32"/>
    <x v="2"/>
    <n v="1"/>
    <x v="9"/>
    <s v="Credit Card"/>
    <x v="273"/>
    <x v="2"/>
    <x v="1"/>
  </r>
  <r>
    <s v="I912888"/>
    <x v="1066"/>
    <x v="0"/>
    <x v="38"/>
    <x v="5"/>
    <n v="4"/>
    <x v="10"/>
    <s v="Debit Card"/>
    <x v="550"/>
    <x v="0"/>
    <x v="0"/>
  </r>
  <r>
    <s v="I238472"/>
    <x v="1067"/>
    <x v="0"/>
    <x v="38"/>
    <x v="0"/>
    <n v="1"/>
    <x v="2"/>
    <s v="Cash"/>
    <x v="597"/>
    <x v="0"/>
    <x v="0"/>
  </r>
  <r>
    <s v="I581146"/>
    <x v="1068"/>
    <x v="0"/>
    <x v="47"/>
    <x v="0"/>
    <n v="5"/>
    <x v="0"/>
    <s v="Cash"/>
    <x v="598"/>
    <x v="8"/>
    <x v="2"/>
  </r>
  <r>
    <s v="I151425"/>
    <x v="1069"/>
    <x v="1"/>
    <x v="43"/>
    <x v="0"/>
    <n v="5"/>
    <x v="0"/>
    <s v="Credit Card"/>
    <x v="298"/>
    <x v="6"/>
    <x v="0"/>
  </r>
  <r>
    <s v="I252733"/>
    <x v="1070"/>
    <x v="0"/>
    <x v="7"/>
    <x v="2"/>
    <n v="5"/>
    <x v="15"/>
    <s v="Credit Card"/>
    <x v="140"/>
    <x v="9"/>
    <x v="2"/>
  </r>
  <r>
    <s v="I176351"/>
    <x v="1071"/>
    <x v="0"/>
    <x v="11"/>
    <x v="0"/>
    <n v="2"/>
    <x v="6"/>
    <s v="Cash"/>
    <x v="118"/>
    <x v="7"/>
    <x v="2"/>
  </r>
  <r>
    <s v="I221786"/>
    <x v="1072"/>
    <x v="1"/>
    <x v="33"/>
    <x v="0"/>
    <n v="4"/>
    <x v="21"/>
    <s v="Credit Card"/>
    <x v="599"/>
    <x v="3"/>
    <x v="2"/>
  </r>
  <r>
    <s v="I328774"/>
    <x v="1073"/>
    <x v="0"/>
    <x v="43"/>
    <x v="4"/>
    <n v="1"/>
    <x v="13"/>
    <s v="Cash"/>
    <x v="459"/>
    <x v="1"/>
    <x v="0"/>
  </r>
  <r>
    <s v="I752293"/>
    <x v="1074"/>
    <x v="1"/>
    <x v="37"/>
    <x v="0"/>
    <n v="4"/>
    <x v="21"/>
    <s v="Cash"/>
    <x v="392"/>
    <x v="9"/>
    <x v="2"/>
  </r>
  <r>
    <s v="I106866"/>
    <x v="1075"/>
    <x v="0"/>
    <x v="21"/>
    <x v="5"/>
    <n v="4"/>
    <x v="10"/>
    <s v="Credit Card"/>
    <x v="209"/>
    <x v="9"/>
    <x v="2"/>
  </r>
  <r>
    <s v="I286110"/>
    <x v="1076"/>
    <x v="1"/>
    <x v="8"/>
    <x v="0"/>
    <n v="4"/>
    <x v="21"/>
    <s v="Credit Card"/>
    <x v="598"/>
    <x v="3"/>
    <x v="2"/>
  </r>
  <r>
    <s v="I313265"/>
    <x v="1077"/>
    <x v="0"/>
    <x v="43"/>
    <x v="2"/>
    <n v="1"/>
    <x v="9"/>
    <s v="Debit Card"/>
    <x v="600"/>
    <x v="8"/>
    <x v="0"/>
  </r>
  <r>
    <s v="I214882"/>
    <x v="1078"/>
    <x v="1"/>
    <x v="38"/>
    <x v="7"/>
    <n v="2"/>
    <x v="30"/>
    <s v="Credit Card"/>
    <x v="420"/>
    <x v="0"/>
    <x v="0"/>
  </r>
  <r>
    <s v="I166473"/>
    <x v="1079"/>
    <x v="0"/>
    <x v="12"/>
    <x v="0"/>
    <n v="5"/>
    <x v="0"/>
    <s v="Cash"/>
    <x v="601"/>
    <x v="1"/>
    <x v="1"/>
  </r>
  <r>
    <s v="I178412"/>
    <x v="1080"/>
    <x v="1"/>
    <x v="5"/>
    <x v="1"/>
    <n v="5"/>
    <x v="3"/>
    <s v="Debit Card"/>
    <x v="257"/>
    <x v="3"/>
    <x v="2"/>
  </r>
  <r>
    <s v="I261248"/>
    <x v="1081"/>
    <x v="1"/>
    <x v="7"/>
    <x v="7"/>
    <n v="1"/>
    <x v="39"/>
    <s v="Cash"/>
    <x v="602"/>
    <x v="9"/>
    <x v="2"/>
  </r>
  <r>
    <s v="I147152"/>
    <x v="1082"/>
    <x v="1"/>
    <x v="3"/>
    <x v="2"/>
    <n v="1"/>
    <x v="9"/>
    <s v="Cash"/>
    <x v="451"/>
    <x v="0"/>
    <x v="2"/>
  </r>
  <r>
    <s v="I531648"/>
    <x v="1083"/>
    <x v="1"/>
    <x v="17"/>
    <x v="0"/>
    <n v="3"/>
    <x v="7"/>
    <s v="Cash"/>
    <x v="547"/>
    <x v="5"/>
    <x v="1"/>
  </r>
  <r>
    <s v="I215582"/>
    <x v="1084"/>
    <x v="0"/>
    <x v="31"/>
    <x v="3"/>
    <n v="4"/>
    <x v="25"/>
    <s v="Debit Card"/>
    <x v="228"/>
    <x v="7"/>
    <x v="1"/>
  </r>
  <r>
    <s v="I331938"/>
    <x v="1085"/>
    <x v="1"/>
    <x v="13"/>
    <x v="3"/>
    <n v="1"/>
    <x v="5"/>
    <s v="Debit Card"/>
    <x v="440"/>
    <x v="2"/>
    <x v="1"/>
  </r>
  <r>
    <s v="I176706"/>
    <x v="1086"/>
    <x v="0"/>
    <x v="45"/>
    <x v="3"/>
    <n v="1"/>
    <x v="5"/>
    <s v="Cash"/>
    <x v="561"/>
    <x v="0"/>
    <x v="3"/>
  </r>
  <r>
    <s v="I306370"/>
    <x v="1087"/>
    <x v="0"/>
    <x v="22"/>
    <x v="1"/>
    <n v="4"/>
    <x v="18"/>
    <s v="Credit Card"/>
    <x v="594"/>
    <x v="2"/>
    <x v="2"/>
  </r>
  <r>
    <s v="I894668"/>
    <x v="1088"/>
    <x v="1"/>
    <x v="19"/>
    <x v="6"/>
    <n v="1"/>
    <x v="36"/>
    <s v="Credit Card"/>
    <x v="603"/>
    <x v="2"/>
    <x v="2"/>
  </r>
  <r>
    <s v="I163001"/>
    <x v="1089"/>
    <x v="1"/>
    <x v="47"/>
    <x v="3"/>
    <n v="3"/>
    <x v="19"/>
    <s v="Cash"/>
    <x v="146"/>
    <x v="2"/>
    <x v="2"/>
  </r>
  <r>
    <s v="I216555"/>
    <x v="1090"/>
    <x v="0"/>
    <x v="29"/>
    <x v="0"/>
    <n v="1"/>
    <x v="2"/>
    <s v="Debit Card"/>
    <x v="604"/>
    <x v="3"/>
    <x v="3"/>
  </r>
  <r>
    <s v="I247751"/>
    <x v="1091"/>
    <x v="0"/>
    <x v="1"/>
    <x v="0"/>
    <n v="3"/>
    <x v="7"/>
    <s v="Debit Card"/>
    <x v="8"/>
    <x v="6"/>
    <x v="1"/>
  </r>
  <r>
    <s v="I238537"/>
    <x v="1092"/>
    <x v="1"/>
    <x v="15"/>
    <x v="0"/>
    <n v="1"/>
    <x v="2"/>
    <s v="Cash"/>
    <x v="510"/>
    <x v="1"/>
    <x v="3"/>
  </r>
  <r>
    <s v="I128275"/>
    <x v="1093"/>
    <x v="0"/>
    <x v="22"/>
    <x v="0"/>
    <n v="2"/>
    <x v="6"/>
    <s v="Credit Card"/>
    <x v="605"/>
    <x v="3"/>
    <x v="2"/>
  </r>
  <r>
    <s v="I167097"/>
    <x v="1094"/>
    <x v="0"/>
    <x v="4"/>
    <x v="0"/>
    <n v="2"/>
    <x v="6"/>
    <s v="Cash"/>
    <x v="194"/>
    <x v="2"/>
    <x v="2"/>
  </r>
  <r>
    <s v="I329721"/>
    <x v="1095"/>
    <x v="0"/>
    <x v="6"/>
    <x v="6"/>
    <n v="4"/>
    <x v="24"/>
    <s v="Credit Card"/>
    <x v="606"/>
    <x v="0"/>
    <x v="0"/>
  </r>
  <r>
    <s v="I145120"/>
    <x v="1096"/>
    <x v="0"/>
    <x v="8"/>
    <x v="0"/>
    <n v="4"/>
    <x v="21"/>
    <s v="Debit Card"/>
    <x v="516"/>
    <x v="2"/>
    <x v="2"/>
  </r>
  <r>
    <s v="I339998"/>
    <x v="1097"/>
    <x v="1"/>
    <x v="38"/>
    <x v="4"/>
    <n v="3"/>
    <x v="12"/>
    <s v="Credit Card"/>
    <x v="13"/>
    <x v="9"/>
    <x v="0"/>
  </r>
  <r>
    <s v="I101862"/>
    <x v="1098"/>
    <x v="0"/>
    <x v="13"/>
    <x v="1"/>
    <n v="2"/>
    <x v="37"/>
    <s v="Credit Card"/>
    <x v="475"/>
    <x v="8"/>
    <x v="1"/>
  </r>
  <r>
    <s v="I292866"/>
    <x v="1099"/>
    <x v="0"/>
    <x v="20"/>
    <x v="0"/>
    <n v="2"/>
    <x v="6"/>
    <s v="Cash"/>
    <x v="576"/>
    <x v="8"/>
    <x v="3"/>
  </r>
  <r>
    <s v="I244481"/>
    <x v="1100"/>
    <x v="0"/>
    <x v="6"/>
    <x v="0"/>
    <n v="3"/>
    <x v="7"/>
    <s v="Debit Card"/>
    <x v="390"/>
    <x v="0"/>
    <x v="0"/>
  </r>
  <r>
    <s v="I399156"/>
    <x v="1101"/>
    <x v="0"/>
    <x v="15"/>
    <x v="4"/>
    <n v="1"/>
    <x v="13"/>
    <s v="Cash"/>
    <x v="283"/>
    <x v="2"/>
    <x v="3"/>
  </r>
  <r>
    <s v="I998832"/>
    <x v="1102"/>
    <x v="1"/>
    <x v="17"/>
    <x v="7"/>
    <n v="2"/>
    <x v="30"/>
    <s v="Credit Card"/>
    <x v="128"/>
    <x v="2"/>
    <x v="1"/>
  </r>
  <r>
    <s v="I228888"/>
    <x v="1103"/>
    <x v="1"/>
    <x v="36"/>
    <x v="6"/>
    <n v="1"/>
    <x v="36"/>
    <s v="Cash"/>
    <x v="129"/>
    <x v="0"/>
    <x v="0"/>
  </r>
  <r>
    <s v="I304606"/>
    <x v="1104"/>
    <x v="1"/>
    <x v="35"/>
    <x v="0"/>
    <n v="4"/>
    <x v="21"/>
    <s v="Cash"/>
    <x v="19"/>
    <x v="2"/>
    <x v="2"/>
  </r>
  <r>
    <s v="I287543"/>
    <x v="1105"/>
    <x v="0"/>
    <x v="7"/>
    <x v="0"/>
    <n v="5"/>
    <x v="0"/>
    <s v="Cash"/>
    <x v="607"/>
    <x v="1"/>
    <x v="2"/>
  </r>
  <r>
    <s v="I181621"/>
    <x v="1106"/>
    <x v="1"/>
    <x v="42"/>
    <x v="2"/>
    <n v="3"/>
    <x v="23"/>
    <s v="Debit Card"/>
    <x v="532"/>
    <x v="7"/>
    <x v="0"/>
  </r>
  <r>
    <s v="I282516"/>
    <x v="1107"/>
    <x v="0"/>
    <x v="3"/>
    <x v="2"/>
    <n v="3"/>
    <x v="23"/>
    <s v="Cash"/>
    <x v="500"/>
    <x v="8"/>
    <x v="2"/>
  </r>
  <r>
    <s v="I182260"/>
    <x v="1108"/>
    <x v="0"/>
    <x v="23"/>
    <x v="4"/>
    <n v="1"/>
    <x v="13"/>
    <s v="Cash"/>
    <x v="451"/>
    <x v="2"/>
    <x v="2"/>
  </r>
  <r>
    <s v="I139323"/>
    <x v="1109"/>
    <x v="0"/>
    <x v="27"/>
    <x v="3"/>
    <n v="1"/>
    <x v="5"/>
    <s v="Cash"/>
    <x v="553"/>
    <x v="2"/>
    <x v="2"/>
  </r>
  <r>
    <s v="I339366"/>
    <x v="1110"/>
    <x v="1"/>
    <x v="19"/>
    <x v="0"/>
    <n v="5"/>
    <x v="0"/>
    <s v="Cash"/>
    <x v="72"/>
    <x v="1"/>
    <x v="2"/>
  </r>
  <r>
    <s v="I192802"/>
    <x v="1111"/>
    <x v="0"/>
    <x v="45"/>
    <x v="0"/>
    <n v="2"/>
    <x v="6"/>
    <s v="Cash"/>
    <x v="379"/>
    <x v="2"/>
    <x v="3"/>
  </r>
  <r>
    <s v="I137934"/>
    <x v="1112"/>
    <x v="0"/>
    <x v="10"/>
    <x v="4"/>
    <n v="3"/>
    <x v="12"/>
    <s v="Credit Card"/>
    <x v="546"/>
    <x v="7"/>
    <x v="0"/>
  </r>
  <r>
    <s v="I322245"/>
    <x v="1113"/>
    <x v="0"/>
    <x v="27"/>
    <x v="5"/>
    <n v="4"/>
    <x v="10"/>
    <s v="Cash"/>
    <x v="483"/>
    <x v="7"/>
    <x v="2"/>
  </r>
  <r>
    <s v="I317066"/>
    <x v="1114"/>
    <x v="1"/>
    <x v="22"/>
    <x v="0"/>
    <n v="1"/>
    <x v="2"/>
    <s v="Credit Card"/>
    <x v="511"/>
    <x v="3"/>
    <x v="2"/>
  </r>
  <r>
    <s v="I907323"/>
    <x v="1115"/>
    <x v="1"/>
    <x v="0"/>
    <x v="3"/>
    <n v="3"/>
    <x v="19"/>
    <s v="Cash"/>
    <x v="389"/>
    <x v="3"/>
    <x v="0"/>
  </r>
  <r>
    <s v="I337976"/>
    <x v="1116"/>
    <x v="1"/>
    <x v="35"/>
    <x v="4"/>
    <n v="1"/>
    <x v="13"/>
    <s v="Credit Card"/>
    <x v="23"/>
    <x v="5"/>
    <x v="2"/>
  </r>
  <r>
    <s v="I174237"/>
    <x v="1117"/>
    <x v="0"/>
    <x v="9"/>
    <x v="3"/>
    <n v="1"/>
    <x v="5"/>
    <s v="Debit Card"/>
    <x v="608"/>
    <x v="6"/>
    <x v="3"/>
  </r>
  <r>
    <s v="I231403"/>
    <x v="1118"/>
    <x v="1"/>
    <x v="35"/>
    <x v="3"/>
    <n v="5"/>
    <x v="17"/>
    <s v="Cash"/>
    <x v="445"/>
    <x v="5"/>
    <x v="2"/>
  </r>
  <r>
    <s v="I115471"/>
    <x v="1119"/>
    <x v="0"/>
    <x v="26"/>
    <x v="0"/>
    <n v="5"/>
    <x v="0"/>
    <s v="Credit Card"/>
    <x v="367"/>
    <x v="3"/>
    <x v="2"/>
  </r>
  <r>
    <s v="I592836"/>
    <x v="1120"/>
    <x v="0"/>
    <x v="49"/>
    <x v="3"/>
    <n v="1"/>
    <x v="5"/>
    <s v="Cash"/>
    <x v="22"/>
    <x v="2"/>
    <x v="0"/>
  </r>
  <r>
    <s v="I317840"/>
    <x v="1121"/>
    <x v="1"/>
    <x v="5"/>
    <x v="0"/>
    <n v="2"/>
    <x v="6"/>
    <s v="Cash"/>
    <x v="414"/>
    <x v="0"/>
    <x v="2"/>
  </r>
  <r>
    <s v="I153468"/>
    <x v="1122"/>
    <x v="0"/>
    <x v="21"/>
    <x v="0"/>
    <n v="3"/>
    <x v="7"/>
    <s v="Credit Card"/>
    <x v="180"/>
    <x v="8"/>
    <x v="2"/>
  </r>
  <r>
    <s v="I120560"/>
    <x v="1123"/>
    <x v="1"/>
    <x v="50"/>
    <x v="0"/>
    <n v="3"/>
    <x v="7"/>
    <s v="Cash"/>
    <x v="609"/>
    <x v="3"/>
    <x v="3"/>
  </r>
  <r>
    <s v="I208105"/>
    <x v="1124"/>
    <x v="1"/>
    <x v="19"/>
    <x v="0"/>
    <n v="3"/>
    <x v="7"/>
    <s v="Credit Card"/>
    <x v="23"/>
    <x v="4"/>
    <x v="2"/>
  </r>
  <r>
    <s v="I565725"/>
    <x v="1125"/>
    <x v="0"/>
    <x v="35"/>
    <x v="1"/>
    <n v="3"/>
    <x v="1"/>
    <s v="Cash"/>
    <x v="184"/>
    <x v="8"/>
    <x v="2"/>
  </r>
  <r>
    <s v="I858783"/>
    <x v="1126"/>
    <x v="0"/>
    <x v="14"/>
    <x v="1"/>
    <n v="3"/>
    <x v="1"/>
    <s v="Credit Card"/>
    <x v="364"/>
    <x v="0"/>
    <x v="2"/>
  </r>
  <r>
    <s v="I168315"/>
    <x v="1127"/>
    <x v="0"/>
    <x v="4"/>
    <x v="1"/>
    <n v="3"/>
    <x v="1"/>
    <s v="Cash"/>
    <x v="229"/>
    <x v="5"/>
    <x v="2"/>
  </r>
  <r>
    <s v="I146548"/>
    <x v="1128"/>
    <x v="1"/>
    <x v="42"/>
    <x v="0"/>
    <n v="4"/>
    <x v="21"/>
    <s v="Cash"/>
    <x v="213"/>
    <x v="3"/>
    <x v="0"/>
  </r>
  <r>
    <s v="I115242"/>
    <x v="1129"/>
    <x v="1"/>
    <x v="19"/>
    <x v="0"/>
    <n v="4"/>
    <x v="21"/>
    <s v="Debit Card"/>
    <x v="76"/>
    <x v="4"/>
    <x v="2"/>
  </r>
  <r>
    <s v="I761759"/>
    <x v="1130"/>
    <x v="1"/>
    <x v="6"/>
    <x v="5"/>
    <n v="2"/>
    <x v="16"/>
    <s v="Credit Card"/>
    <x v="389"/>
    <x v="5"/>
    <x v="0"/>
  </r>
  <r>
    <s v="I278595"/>
    <x v="1131"/>
    <x v="1"/>
    <x v="28"/>
    <x v="4"/>
    <n v="3"/>
    <x v="12"/>
    <s v="Credit Card"/>
    <x v="610"/>
    <x v="6"/>
    <x v="3"/>
  </r>
  <r>
    <s v="I230790"/>
    <x v="1132"/>
    <x v="0"/>
    <x v="4"/>
    <x v="0"/>
    <n v="3"/>
    <x v="7"/>
    <s v="Debit Card"/>
    <x v="611"/>
    <x v="0"/>
    <x v="2"/>
  </r>
  <r>
    <s v="I187777"/>
    <x v="1133"/>
    <x v="1"/>
    <x v="45"/>
    <x v="0"/>
    <n v="3"/>
    <x v="7"/>
    <s v="Credit Card"/>
    <x v="612"/>
    <x v="9"/>
    <x v="3"/>
  </r>
  <r>
    <s v="I204421"/>
    <x v="1134"/>
    <x v="0"/>
    <x v="47"/>
    <x v="3"/>
    <n v="5"/>
    <x v="17"/>
    <s v="Credit Card"/>
    <x v="613"/>
    <x v="2"/>
    <x v="2"/>
  </r>
  <r>
    <s v="I186346"/>
    <x v="1135"/>
    <x v="0"/>
    <x v="30"/>
    <x v="1"/>
    <n v="2"/>
    <x v="37"/>
    <s v="Credit Card"/>
    <x v="561"/>
    <x v="2"/>
    <x v="1"/>
  </r>
  <r>
    <s v="I214442"/>
    <x v="1136"/>
    <x v="1"/>
    <x v="30"/>
    <x v="3"/>
    <n v="3"/>
    <x v="19"/>
    <s v="Debit Card"/>
    <x v="421"/>
    <x v="0"/>
    <x v="1"/>
  </r>
  <r>
    <s v="I271973"/>
    <x v="1137"/>
    <x v="0"/>
    <x v="11"/>
    <x v="0"/>
    <n v="5"/>
    <x v="0"/>
    <s v="Credit Card"/>
    <x v="278"/>
    <x v="4"/>
    <x v="2"/>
  </r>
  <r>
    <s v="I168925"/>
    <x v="1138"/>
    <x v="0"/>
    <x v="25"/>
    <x v="6"/>
    <n v="3"/>
    <x v="33"/>
    <s v="Debit Card"/>
    <x v="295"/>
    <x v="2"/>
    <x v="2"/>
  </r>
  <r>
    <s v="I124379"/>
    <x v="1139"/>
    <x v="1"/>
    <x v="37"/>
    <x v="2"/>
    <n v="3"/>
    <x v="23"/>
    <s v="Credit Card"/>
    <x v="335"/>
    <x v="2"/>
    <x v="2"/>
  </r>
  <r>
    <s v="I221646"/>
    <x v="1140"/>
    <x v="1"/>
    <x v="23"/>
    <x v="0"/>
    <n v="1"/>
    <x v="2"/>
    <s v="Debit Card"/>
    <x v="614"/>
    <x v="2"/>
    <x v="2"/>
  </r>
  <r>
    <s v="I209913"/>
    <x v="1141"/>
    <x v="1"/>
    <x v="17"/>
    <x v="2"/>
    <n v="2"/>
    <x v="11"/>
    <s v="Credit Card"/>
    <x v="136"/>
    <x v="6"/>
    <x v="1"/>
  </r>
  <r>
    <s v="I110823"/>
    <x v="1142"/>
    <x v="0"/>
    <x v="39"/>
    <x v="0"/>
    <n v="1"/>
    <x v="2"/>
    <s v="Credit Card"/>
    <x v="615"/>
    <x v="2"/>
    <x v="2"/>
  </r>
  <r>
    <s v="I241386"/>
    <x v="1143"/>
    <x v="0"/>
    <x v="12"/>
    <x v="0"/>
    <n v="2"/>
    <x v="6"/>
    <s v="Cash"/>
    <x v="311"/>
    <x v="5"/>
    <x v="1"/>
  </r>
  <r>
    <s v="I113342"/>
    <x v="1144"/>
    <x v="1"/>
    <x v="32"/>
    <x v="0"/>
    <n v="4"/>
    <x v="21"/>
    <s v="Credit Card"/>
    <x v="356"/>
    <x v="1"/>
    <x v="1"/>
  </r>
  <r>
    <s v="I189839"/>
    <x v="1145"/>
    <x v="0"/>
    <x v="8"/>
    <x v="4"/>
    <n v="2"/>
    <x v="8"/>
    <s v="Cash"/>
    <x v="616"/>
    <x v="1"/>
    <x v="2"/>
  </r>
  <r>
    <s v="I288734"/>
    <x v="1146"/>
    <x v="0"/>
    <x v="40"/>
    <x v="0"/>
    <n v="4"/>
    <x v="21"/>
    <s v="Debit Card"/>
    <x v="19"/>
    <x v="0"/>
    <x v="3"/>
  </r>
  <r>
    <s v="I241628"/>
    <x v="1147"/>
    <x v="1"/>
    <x v="25"/>
    <x v="3"/>
    <n v="3"/>
    <x v="19"/>
    <s v="Credit Card"/>
    <x v="497"/>
    <x v="3"/>
    <x v="2"/>
  </r>
  <r>
    <s v="I312437"/>
    <x v="1148"/>
    <x v="1"/>
    <x v="2"/>
    <x v="0"/>
    <n v="5"/>
    <x v="0"/>
    <s v="Credit Card"/>
    <x v="617"/>
    <x v="6"/>
    <x v="1"/>
  </r>
  <r>
    <s v="I206043"/>
    <x v="1149"/>
    <x v="0"/>
    <x v="44"/>
    <x v="0"/>
    <n v="1"/>
    <x v="2"/>
    <s v="Credit Card"/>
    <x v="618"/>
    <x v="2"/>
    <x v="2"/>
  </r>
  <r>
    <s v="I448589"/>
    <x v="1150"/>
    <x v="0"/>
    <x v="47"/>
    <x v="3"/>
    <n v="2"/>
    <x v="22"/>
    <s v="Debit Card"/>
    <x v="619"/>
    <x v="5"/>
    <x v="2"/>
  </r>
  <r>
    <s v="I225004"/>
    <x v="1151"/>
    <x v="0"/>
    <x v="29"/>
    <x v="4"/>
    <n v="3"/>
    <x v="12"/>
    <s v="Debit Card"/>
    <x v="620"/>
    <x v="3"/>
    <x v="3"/>
  </r>
  <r>
    <s v="I295604"/>
    <x v="1152"/>
    <x v="0"/>
    <x v="45"/>
    <x v="1"/>
    <n v="3"/>
    <x v="1"/>
    <s v="Credit Card"/>
    <x v="109"/>
    <x v="3"/>
    <x v="3"/>
  </r>
  <r>
    <s v="I233412"/>
    <x v="1153"/>
    <x v="0"/>
    <x v="39"/>
    <x v="0"/>
    <n v="1"/>
    <x v="2"/>
    <s v="Credit Card"/>
    <x v="621"/>
    <x v="9"/>
    <x v="2"/>
  </r>
  <r>
    <s v="I246405"/>
    <x v="1154"/>
    <x v="0"/>
    <x v="46"/>
    <x v="4"/>
    <n v="1"/>
    <x v="13"/>
    <s v="Debit Card"/>
    <x v="530"/>
    <x v="4"/>
    <x v="2"/>
  </r>
  <r>
    <s v="I330145"/>
    <x v="1155"/>
    <x v="0"/>
    <x v="42"/>
    <x v="0"/>
    <n v="3"/>
    <x v="7"/>
    <s v="Credit Card"/>
    <x v="279"/>
    <x v="0"/>
    <x v="0"/>
  </r>
  <r>
    <s v="I730781"/>
    <x v="1156"/>
    <x v="1"/>
    <x v="38"/>
    <x v="0"/>
    <n v="5"/>
    <x v="0"/>
    <s v="Debit Card"/>
    <x v="503"/>
    <x v="4"/>
    <x v="0"/>
  </r>
  <r>
    <s v="I258797"/>
    <x v="1157"/>
    <x v="0"/>
    <x v="4"/>
    <x v="7"/>
    <n v="5"/>
    <x v="26"/>
    <s v="Cash"/>
    <x v="249"/>
    <x v="3"/>
    <x v="2"/>
  </r>
  <r>
    <s v="I140019"/>
    <x v="1158"/>
    <x v="0"/>
    <x v="13"/>
    <x v="1"/>
    <n v="4"/>
    <x v="18"/>
    <s v="Cash"/>
    <x v="279"/>
    <x v="2"/>
    <x v="1"/>
  </r>
  <r>
    <s v="I299140"/>
    <x v="1159"/>
    <x v="1"/>
    <x v="33"/>
    <x v="1"/>
    <n v="5"/>
    <x v="3"/>
    <s v="Cash"/>
    <x v="622"/>
    <x v="3"/>
    <x v="2"/>
  </r>
  <r>
    <s v="I145354"/>
    <x v="1160"/>
    <x v="0"/>
    <x v="6"/>
    <x v="0"/>
    <n v="5"/>
    <x v="0"/>
    <s v="Debit Card"/>
    <x v="228"/>
    <x v="2"/>
    <x v="0"/>
  </r>
  <r>
    <s v="I212471"/>
    <x v="1161"/>
    <x v="0"/>
    <x v="21"/>
    <x v="3"/>
    <n v="1"/>
    <x v="5"/>
    <s v="Debit Card"/>
    <x v="623"/>
    <x v="0"/>
    <x v="2"/>
  </r>
  <r>
    <s v="I980023"/>
    <x v="1162"/>
    <x v="1"/>
    <x v="46"/>
    <x v="3"/>
    <n v="5"/>
    <x v="17"/>
    <s v="Credit Card"/>
    <x v="624"/>
    <x v="2"/>
    <x v="2"/>
  </r>
  <r>
    <s v="I179118"/>
    <x v="1163"/>
    <x v="0"/>
    <x v="5"/>
    <x v="7"/>
    <n v="5"/>
    <x v="26"/>
    <s v="Debit Card"/>
    <x v="625"/>
    <x v="0"/>
    <x v="2"/>
  </r>
  <r>
    <s v="I242660"/>
    <x v="1164"/>
    <x v="0"/>
    <x v="43"/>
    <x v="4"/>
    <n v="5"/>
    <x v="27"/>
    <s v="Credit Card"/>
    <x v="55"/>
    <x v="7"/>
    <x v="0"/>
  </r>
  <r>
    <s v="I488609"/>
    <x v="1165"/>
    <x v="0"/>
    <x v="47"/>
    <x v="1"/>
    <n v="3"/>
    <x v="1"/>
    <s v="Credit Card"/>
    <x v="535"/>
    <x v="3"/>
    <x v="2"/>
  </r>
  <r>
    <s v="I184493"/>
    <x v="1166"/>
    <x v="1"/>
    <x v="8"/>
    <x v="6"/>
    <n v="4"/>
    <x v="24"/>
    <s v="Cash"/>
    <x v="626"/>
    <x v="5"/>
    <x v="2"/>
  </r>
  <r>
    <s v="I178572"/>
    <x v="1167"/>
    <x v="1"/>
    <x v="24"/>
    <x v="4"/>
    <n v="1"/>
    <x v="13"/>
    <s v="Cash"/>
    <x v="514"/>
    <x v="2"/>
    <x v="3"/>
  </r>
  <r>
    <s v="I275274"/>
    <x v="1168"/>
    <x v="0"/>
    <x v="7"/>
    <x v="7"/>
    <n v="2"/>
    <x v="30"/>
    <s v="Cash"/>
    <x v="557"/>
    <x v="8"/>
    <x v="2"/>
  </r>
  <r>
    <s v="I266960"/>
    <x v="1169"/>
    <x v="1"/>
    <x v="5"/>
    <x v="7"/>
    <n v="5"/>
    <x v="26"/>
    <s v="Cash"/>
    <x v="529"/>
    <x v="3"/>
    <x v="2"/>
  </r>
  <r>
    <s v="I282582"/>
    <x v="1170"/>
    <x v="0"/>
    <x v="46"/>
    <x v="5"/>
    <n v="5"/>
    <x v="34"/>
    <s v="Cash"/>
    <x v="109"/>
    <x v="4"/>
    <x v="2"/>
  </r>
  <r>
    <s v="I225839"/>
    <x v="1171"/>
    <x v="1"/>
    <x v="37"/>
    <x v="3"/>
    <n v="2"/>
    <x v="22"/>
    <s v="Debit Card"/>
    <x v="609"/>
    <x v="9"/>
    <x v="2"/>
  </r>
  <r>
    <s v="I756230"/>
    <x v="1172"/>
    <x v="1"/>
    <x v="9"/>
    <x v="5"/>
    <n v="3"/>
    <x v="20"/>
    <s v="Debit Card"/>
    <x v="323"/>
    <x v="4"/>
    <x v="3"/>
  </r>
  <r>
    <s v="I339525"/>
    <x v="1173"/>
    <x v="0"/>
    <x v="0"/>
    <x v="0"/>
    <n v="5"/>
    <x v="0"/>
    <s v="Credit Card"/>
    <x v="9"/>
    <x v="4"/>
    <x v="0"/>
  </r>
  <r>
    <s v="I232626"/>
    <x v="1174"/>
    <x v="1"/>
    <x v="34"/>
    <x v="3"/>
    <n v="3"/>
    <x v="19"/>
    <s v="Credit Card"/>
    <x v="118"/>
    <x v="6"/>
    <x v="3"/>
  </r>
  <r>
    <s v="I291779"/>
    <x v="1175"/>
    <x v="1"/>
    <x v="11"/>
    <x v="0"/>
    <n v="2"/>
    <x v="6"/>
    <s v="Cash"/>
    <x v="153"/>
    <x v="8"/>
    <x v="2"/>
  </r>
  <r>
    <s v="I224157"/>
    <x v="1176"/>
    <x v="0"/>
    <x v="16"/>
    <x v="3"/>
    <n v="3"/>
    <x v="19"/>
    <s v="Cash"/>
    <x v="492"/>
    <x v="7"/>
    <x v="2"/>
  </r>
  <r>
    <s v="I245816"/>
    <x v="1177"/>
    <x v="0"/>
    <x v="25"/>
    <x v="0"/>
    <n v="5"/>
    <x v="0"/>
    <s v="Debit Card"/>
    <x v="594"/>
    <x v="6"/>
    <x v="2"/>
  </r>
  <r>
    <s v="I907658"/>
    <x v="1178"/>
    <x v="0"/>
    <x v="14"/>
    <x v="1"/>
    <n v="1"/>
    <x v="35"/>
    <s v="Cash"/>
    <x v="467"/>
    <x v="5"/>
    <x v="2"/>
  </r>
  <r>
    <s v="I317125"/>
    <x v="1179"/>
    <x v="0"/>
    <x v="38"/>
    <x v="2"/>
    <n v="2"/>
    <x v="11"/>
    <s v="Credit Card"/>
    <x v="416"/>
    <x v="0"/>
    <x v="0"/>
  </r>
  <r>
    <s v="I145770"/>
    <x v="1180"/>
    <x v="0"/>
    <x v="23"/>
    <x v="6"/>
    <n v="4"/>
    <x v="24"/>
    <s v="Debit Card"/>
    <x v="77"/>
    <x v="6"/>
    <x v="2"/>
  </r>
  <r>
    <s v="I252778"/>
    <x v="1181"/>
    <x v="0"/>
    <x v="22"/>
    <x v="1"/>
    <n v="1"/>
    <x v="35"/>
    <s v="Debit Card"/>
    <x v="282"/>
    <x v="4"/>
    <x v="2"/>
  </r>
  <r>
    <s v="I364470"/>
    <x v="1182"/>
    <x v="1"/>
    <x v="42"/>
    <x v="1"/>
    <n v="2"/>
    <x v="37"/>
    <s v="Cash"/>
    <x v="96"/>
    <x v="4"/>
    <x v="0"/>
  </r>
  <r>
    <s v="I592896"/>
    <x v="1183"/>
    <x v="1"/>
    <x v="48"/>
    <x v="0"/>
    <n v="4"/>
    <x v="21"/>
    <s v="Debit Card"/>
    <x v="59"/>
    <x v="9"/>
    <x v="0"/>
  </r>
  <r>
    <s v="I639644"/>
    <x v="1184"/>
    <x v="1"/>
    <x v="26"/>
    <x v="0"/>
    <n v="2"/>
    <x v="6"/>
    <s v="Debit Card"/>
    <x v="183"/>
    <x v="0"/>
    <x v="2"/>
  </r>
  <r>
    <s v="I148485"/>
    <x v="1185"/>
    <x v="1"/>
    <x v="2"/>
    <x v="4"/>
    <n v="1"/>
    <x v="13"/>
    <s v="Cash"/>
    <x v="614"/>
    <x v="3"/>
    <x v="1"/>
  </r>
  <r>
    <s v="I271886"/>
    <x v="1186"/>
    <x v="0"/>
    <x v="51"/>
    <x v="3"/>
    <n v="2"/>
    <x v="22"/>
    <s v="Credit Card"/>
    <x v="569"/>
    <x v="6"/>
    <x v="2"/>
  </r>
  <r>
    <s v="I185724"/>
    <x v="1187"/>
    <x v="1"/>
    <x v="49"/>
    <x v="5"/>
    <n v="1"/>
    <x v="32"/>
    <s v="Cash"/>
    <x v="625"/>
    <x v="4"/>
    <x v="0"/>
  </r>
  <r>
    <s v="I623959"/>
    <x v="1188"/>
    <x v="0"/>
    <x v="10"/>
    <x v="3"/>
    <n v="2"/>
    <x v="22"/>
    <s v="Cash"/>
    <x v="120"/>
    <x v="3"/>
    <x v="0"/>
  </r>
  <r>
    <s v="I222357"/>
    <x v="1189"/>
    <x v="1"/>
    <x v="39"/>
    <x v="7"/>
    <n v="1"/>
    <x v="39"/>
    <s v="Cash"/>
    <x v="369"/>
    <x v="3"/>
    <x v="2"/>
  </r>
  <r>
    <s v="I148614"/>
    <x v="1190"/>
    <x v="0"/>
    <x v="31"/>
    <x v="1"/>
    <n v="1"/>
    <x v="35"/>
    <s v="Cash"/>
    <x v="73"/>
    <x v="5"/>
    <x v="1"/>
  </r>
  <r>
    <s v="I813784"/>
    <x v="1191"/>
    <x v="0"/>
    <x v="2"/>
    <x v="6"/>
    <n v="2"/>
    <x v="31"/>
    <s v="Credit Card"/>
    <x v="429"/>
    <x v="1"/>
    <x v="1"/>
  </r>
  <r>
    <s v="I211758"/>
    <x v="1192"/>
    <x v="0"/>
    <x v="22"/>
    <x v="0"/>
    <n v="1"/>
    <x v="2"/>
    <s v="Debit Card"/>
    <x v="115"/>
    <x v="7"/>
    <x v="2"/>
  </r>
  <r>
    <s v="I270546"/>
    <x v="1193"/>
    <x v="1"/>
    <x v="39"/>
    <x v="3"/>
    <n v="4"/>
    <x v="25"/>
    <s v="Cash"/>
    <x v="251"/>
    <x v="0"/>
    <x v="2"/>
  </r>
  <r>
    <s v="I891663"/>
    <x v="1194"/>
    <x v="1"/>
    <x v="27"/>
    <x v="3"/>
    <n v="5"/>
    <x v="17"/>
    <s v="Credit Card"/>
    <x v="616"/>
    <x v="7"/>
    <x v="2"/>
  </r>
  <r>
    <s v="I162663"/>
    <x v="1195"/>
    <x v="1"/>
    <x v="48"/>
    <x v="1"/>
    <n v="3"/>
    <x v="1"/>
    <s v="Credit Card"/>
    <x v="292"/>
    <x v="2"/>
    <x v="0"/>
  </r>
  <r>
    <s v="I252732"/>
    <x v="1196"/>
    <x v="0"/>
    <x v="22"/>
    <x v="6"/>
    <n v="1"/>
    <x v="36"/>
    <s v="Credit Card"/>
    <x v="434"/>
    <x v="5"/>
    <x v="2"/>
  </r>
  <r>
    <s v="I823227"/>
    <x v="1197"/>
    <x v="0"/>
    <x v="29"/>
    <x v="0"/>
    <n v="4"/>
    <x v="21"/>
    <s v="Cash"/>
    <x v="206"/>
    <x v="2"/>
    <x v="3"/>
  </r>
  <r>
    <s v="I185731"/>
    <x v="1198"/>
    <x v="0"/>
    <x v="18"/>
    <x v="0"/>
    <n v="1"/>
    <x v="2"/>
    <s v="Credit Card"/>
    <x v="627"/>
    <x v="9"/>
    <x v="0"/>
  </r>
  <r>
    <s v="I309813"/>
    <x v="1199"/>
    <x v="0"/>
    <x v="35"/>
    <x v="4"/>
    <n v="2"/>
    <x v="8"/>
    <s v="Credit Card"/>
    <x v="595"/>
    <x v="5"/>
    <x v="2"/>
  </r>
  <r>
    <s v="I255891"/>
    <x v="1200"/>
    <x v="1"/>
    <x v="15"/>
    <x v="6"/>
    <n v="5"/>
    <x v="14"/>
    <s v="Debit Card"/>
    <x v="615"/>
    <x v="4"/>
    <x v="3"/>
  </r>
  <r>
    <s v="I144011"/>
    <x v="1201"/>
    <x v="0"/>
    <x v="32"/>
    <x v="3"/>
    <n v="4"/>
    <x v="25"/>
    <s v="Credit Card"/>
    <x v="301"/>
    <x v="5"/>
    <x v="1"/>
  </r>
  <r>
    <s v="I291710"/>
    <x v="1202"/>
    <x v="0"/>
    <x v="35"/>
    <x v="0"/>
    <n v="2"/>
    <x v="6"/>
    <s v="Cash"/>
    <x v="537"/>
    <x v="0"/>
    <x v="2"/>
  </r>
  <r>
    <s v="I163500"/>
    <x v="1203"/>
    <x v="1"/>
    <x v="25"/>
    <x v="1"/>
    <n v="5"/>
    <x v="3"/>
    <s v="Debit Card"/>
    <x v="563"/>
    <x v="0"/>
    <x v="2"/>
  </r>
  <r>
    <s v="I107888"/>
    <x v="1204"/>
    <x v="0"/>
    <x v="4"/>
    <x v="0"/>
    <n v="3"/>
    <x v="7"/>
    <s v="Debit Card"/>
    <x v="452"/>
    <x v="0"/>
    <x v="2"/>
  </r>
  <r>
    <s v="I977597"/>
    <x v="1205"/>
    <x v="1"/>
    <x v="10"/>
    <x v="3"/>
    <n v="1"/>
    <x v="5"/>
    <s v="Credit Card"/>
    <x v="288"/>
    <x v="5"/>
    <x v="0"/>
  </r>
  <r>
    <s v="I283132"/>
    <x v="1206"/>
    <x v="0"/>
    <x v="42"/>
    <x v="0"/>
    <n v="2"/>
    <x v="6"/>
    <s v="Credit Card"/>
    <x v="584"/>
    <x v="2"/>
    <x v="0"/>
  </r>
  <r>
    <s v="I637087"/>
    <x v="1207"/>
    <x v="0"/>
    <x v="22"/>
    <x v="0"/>
    <n v="5"/>
    <x v="0"/>
    <s v="Cash"/>
    <x v="608"/>
    <x v="0"/>
    <x v="2"/>
  </r>
  <r>
    <s v="I335650"/>
    <x v="1208"/>
    <x v="0"/>
    <x v="15"/>
    <x v="0"/>
    <n v="5"/>
    <x v="0"/>
    <s v="Credit Card"/>
    <x v="416"/>
    <x v="5"/>
    <x v="3"/>
  </r>
  <r>
    <s v="I259858"/>
    <x v="1209"/>
    <x v="1"/>
    <x v="17"/>
    <x v="0"/>
    <n v="4"/>
    <x v="21"/>
    <s v="Cash"/>
    <x v="628"/>
    <x v="5"/>
    <x v="1"/>
  </r>
  <r>
    <s v="I214598"/>
    <x v="1210"/>
    <x v="0"/>
    <x v="29"/>
    <x v="3"/>
    <n v="1"/>
    <x v="5"/>
    <s v="Cash"/>
    <x v="173"/>
    <x v="0"/>
    <x v="3"/>
  </r>
  <r>
    <s v="I309383"/>
    <x v="1211"/>
    <x v="1"/>
    <x v="10"/>
    <x v="3"/>
    <n v="4"/>
    <x v="25"/>
    <s v="Debit Card"/>
    <x v="142"/>
    <x v="4"/>
    <x v="0"/>
  </r>
  <r>
    <s v="I228443"/>
    <x v="1212"/>
    <x v="0"/>
    <x v="25"/>
    <x v="0"/>
    <n v="4"/>
    <x v="21"/>
    <s v="Debit Card"/>
    <x v="629"/>
    <x v="0"/>
    <x v="2"/>
  </r>
  <r>
    <s v="I111221"/>
    <x v="1213"/>
    <x v="0"/>
    <x v="38"/>
    <x v="0"/>
    <n v="5"/>
    <x v="0"/>
    <s v="Debit Card"/>
    <x v="364"/>
    <x v="0"/>
    <x v="0"/>
  </r>
  <r>
    <s v="I205645"/>
    <x v="1214"/>
    <x v="0"/>
    <x v="32"/>
    <x v="3"/>
    <n v="1"/>
    <x v="5"/>
    <s v="Cash"/>
    <x v="363"/>
    <x v="2"/>
    <x v="1"/>
  </r>
  <r>
    <s v="I296120"/>
    <x v="1215"/>
    <x v="1"/>
    <x v="38"/>
    <x v="0"/>
    <n v="2"/>
    <x v="6"/>
    <s v="Cash"/>
    <x v="414"/>
    <x v="2"/>
    <x v="0"/>
  </r>
  <r>
    <s v="I317106"/>
    <x v="1216"/>
    <x v="0"/>
    <x v="7"/>
    <x v="5"/>
    <n v="3"/>
    <x v="20"/>
    <s v="Credit Card"/>
    <x v="355"/>
    <x v="2"/>
    <x v="2"/>
  </r>
  <r>
    <s v="I300868"/>
    <x v="1217"/>
    <x v="1"/>
    <x v="33"/>
    <x v="6"/>
    <n v="3"/>
    <x v="33"/>
    <s v="Cash"/>
    <x v="393"/>
    <x v="3"/>
    <x v="2"/>
  </r>
  <r>
    <s v="I254078"/>
    <x v="1218"/>
    <x v="0"/>
    <x v="20"/>
    <x v="1"/>
    <n v="3"/>
    <x v="1"/>
    <s v="Cash"/>
    <x v="630"/>
    <x v="0"/>
    <x v="3"/>
  </r>
  <r>
    <s v="I158508"/>
    <x v="1219"/>
    <x v="0"/>
    <x v="35"/>
    <x v="6"/>
    <n v="3"/>
    <x v="33"/>
    <s v="Cash"/>
    <x v="523"/>
    <x v="5"/>
    <x v="2"/>
  </r>
  <r>
    <s v="I120038"/>
    <x v="1220"/>
    <x v="0"/>
    <x v="28"/>
    <x v="0"/>
    <n v="4"/>
    <x v="21"/>
    <s v="Cash"/>
    <x v="121"/>
    <x v="2"/>
    <x v="3"/>
  </r>
  <r>
    <s v="I208560"/>
    <x v="1221"/>
    <x v="1"/>
    <x v="51"/>
    <x v="3"/>
    <n v="5"/>
    <x v="17"/>
    <s v="Cash"/>
    <x v="521"/>
    <x v="4"/>
    <x v="2"/>
  </r>
  <r>
    <s v="I223532"/>
    <x v="1222"/>
    <x v="1"/>
    <x v="17"/>
    <x v="5"/>
    <n v="5"/>
    <x v="34"/>
    <s v="Credit Card"/>
    <x v="422"/>
    <x v="4"/>
    <x v="1"/>
  </r>
  <r>
    <s v="I236697"/>
    <x v="1223"/>
    <x v="1"/>
    <x v="9"/>
    <x v="1"/>
    <n v="3"/>
    <x v="1"/>
    <s v="Cash"/>
    <x v="212"/>
    <x v="3"/>
    <x v="3"/>
  </r>
  <r>
    <s v="I129022"/>
    <x v="1224"/>
    <x v="0"/>
    <x v="35"/>
    <x v="7"/>
    <n v="2"/>
    <x v="30"/>
    <s v="Cash"/>
    <x v="410"/>
    <x v="0"/>
    <x v="2"/>
  </r>
  <r>
    <s v="I312175"/>
    <x v="1225"/>
    <x v="0"/>
    <x v="8"/>
    <x v="3"/>
    <n v="3"/>
    <x v="19"/>
    <s v="Cash"/>
    <x v="367"/>
    <x v="5"/>
    <x v="2"/>
  </r>
  <r>
    <s v="I780362"/>
    <x v="1226"/>
    <x v="1"/>
    <x v="45"/>
    <x v="3"/>
    <n v="1"/>
    <x v="5"/>
    <s v="Debit Card"/>
    <x v="490"/>
    <x v="2"/>
    <x v="3"/>
  </r>
  <r>
    <s v="I311659"/>
    <x v="1227"/>
    <x v="1"/>
    <x v="14"/>
    <x v="4"/>
    <n v="3"/>
    <x v="12"/>
    <s v="Debit Card"/>
    <x v="213"/>
    <x v="3"/>
    <x v="2"/>
  </r>
  <r>
    <s v="I279882"/>
    <x v="1228"/>
    <x v="1"/>
    <x v="3"/>
    <x v="3"/>
    <n v="5"/>
    <x v="17"/>
    <s v="Debit Card"/>
    <x v="14"/>
    <x v="3"/>
    <x v="2"/>
  </r>
  <r>
    <s v="I324650"/>
    <x v="1229"/>
    <x v="1"/>
    <x v="19"/>
    <x v="7"/>
    <n v="1"/>
    <x v="39"/>
    <s v="Cash"/>
    <x v="631"/>
    <x v="0"/>
    <x v="2"/>
  </r>
  <r>
    <s v="I760012"/>
    <x v="1230"/>
    <x v="1"/>
    <x v="36"/>
    <x v="1"/>
    <n v="5"/>
    <x v="3"/>
    <s v="Cash"/>
    <x v="611"/>
    <x v="1"/>
    <x v="0"/>
  </r>
  <r>
    <s v="I139536"/>
    <x v="1231"/>
    <x v="1"/>
    <x v="37"/>
    <x v="4"/>
    <n v="2"/>
    <x v="8"/>
    <s v="Debit Card"/>
    <x v="2"/>
    <x v="5"/>
    <x v="2"/>
  </r>
  <r>
    <s v="I500621"/>
    <x v="1232"/>
    <x v="0"/>
    <x v="17"/>
    <x v="2"/>
    <n v="4"/>
    <x v="4"/>
    <s v="Cash"/>
    <x v="118"/>
    <x v="4"/>
    <x v="1"/>
  </r>
  <r>
    <s v="I227528"/>
    <x v="1233"/>
    <x v="0"/>
    <x v="18"/>
    <x v="0"/>
    <n v="4"/>
    <x v="21"/>
    <s v="Debit Card"/>
    <x v="231"/>
    <x v="4"/>
    <x v="0"/>
  </r>
  <r>
    <s v="I165544"/>
    <x v="1234"/>
    <x v="0"/>
    <x v="32"/>
    <x v="4"/>
    <n v="4"/>
    <x v="29"/>
    <s v="Credit Card"/>
    <x v="632"/>
    <x v="2"/>
    <x v="1"/>
  </r>
  <r>
    <s v="I587552"/>
    <x v="1235"/>
    <x v="1"/>
    <x v="17"/>
    <x v="0"/>
    <n v="4"/>
    <x v="21"/>
    <s v="Debit Card"/>
    <x v="379"/>
    <x v="0"/>
    <x v="1"/>
  </r>
  <r>
    <s v="I170036"/>
    <x v="1236"/>
    <x v="1"/>
    <x v="40"/>
    <x v="7"/>
    <n v="3"/>
    <x v="28"/>
    <s v="Cash"/>
    <x v="570"/>
    <x v="3"/>
    <x v="3"/>
  </r>
  <r>
    <s v="I135321"/>
    <x v="1237"/>
    <x v="1"/>
    <x v="41"/>
    <x v="4"/>
    <n v="1"/>
    <x v="13"/>
    <s v="Cash"/>
    <x v="633"/>
    <x v="5"/>
    <x v="2"/>
  </r>
  <r>
    <s v="I679052"/>
    <x v="1238"/>
    <x v="1"/>
    <x v="1"/>
    <x v="3"/>
    <n v="2"/>
    <x v="22"/>
    <s v="Cash"/>
    <x v="117"/>
    <x v="5"/>
    <x v="1"/>
  </r>
  <r>
    <s v="I292262"/>
    <x v="1239"/>
    <x v="0"/>
    <x v="36"/>
    <x v="7"/>
    <n v="4"/>
    <x v="38"/>
    <s v="Cash"/>
    <x v="61"/>
    <x v="4"/>
    <x v="0"/>
  </r>
  <r>
    <s v="I419999"/>
    <x v="1240"/>
    <x v="1"/>
    <x v="38"/>
    <x v="4"/>
    <n v="4"/>
    <x v="29"/>
    <s v="Credit Card"/>
    <x v="0"/>
    <x v="1"/>
    <x v="0"/>
  </r>
  <r>
    <s v="I144681"/>
    <x v="1241"/>
    <x v="1"/>
    <x v="7"/>
    <x v="5"/>
    <n v="1"/>
    <x v="32"/>
    <s v="Credit Card"/>
    <x v="224"/>
    <x v="6"/>
    <x v="2"/>
  </r>
  <r>
    <s v="I252554"/>
    <x v="1242"/>
    <x v="1"/>
    <x v="3"/>
    <x v="3"/>
    <n v="2"/>
    <x v="22"/>
    <s v="Credit Card"/>
    <x v="634"/>
    <x v="6"/>
    <x v="2"/>
  </r>
  <r>
    <s v="I204623"/>
    <x v="1243"/>
    <x v="0"/>
    <x v="16"/>
    <x v="0"/>
    <n v="3"/>
    <x v="7"/>
    <s v="Cash"/>
    <x v="69"/>
    <x v="5"/>
    <x v="2"/>
  </r>
  <r>
    <s v="I212186"/>
    <x v="1244"/>
    <x v="1"/>
    <x v="9"/>
    <x v="4"/>
    <n v="3"/>
    <x v="12"/>
    <s v="Credit Card"/>
    <x v="614"/>
    <x v="0"/>
    <x v="3"/>
  </r>
  <r>
    <s v="I435093"/>
    <x v="1245"/>
    <x v="0"/>
    <x v="35"/>
    <x v="4"/>
    <n v="4"/>
    <x v="29"/>
    <s v="Debit Card"/>
    <x v="221"/>
    <x v="0"/>
    <x v="2"/>
  </r>
  <r>
    <s v="I251648"/>
    <x v="1246"/>
    <x v="1"/>
    <x v="4"/>
    <x v="1"/>
    <n v="3"/>
    <x v="1"/>
    <s v="Cash"/>
    <x v="635"/>
    <x v="0"/>
    <x v="2"/>
  </r>
  <r>
    <s v="I156107"/>
    <x v="1247"/>
    <x v="1"/>
    <x v="3"/>
    <x v="3"/>
    <n v="1"/>
    <x v="5"/>
    <s v="Credit Card"/>
    <x v="75"/>
    <x v="4"/>
    <x v="2"/>
  </r>
  <r>
    <s v="I160481"/>
    <x v="1248"/>
    <x v="0"/>
    <x v="30"/>
    <x v="1"/>
    <n v="1"/>
    <x v="35"/>
    <s v="Credit Card"/>
    <x v="636"/>
    <x v="5"/>
    <x v="1"/>
  </r>
  <r>
    <s v="I134879"/>
    <x v="1249"/>
    <x v="0"/>
    <x v="46"/>
    <x v="7"/>
    <n v="5"/>
    <x v="26"/>
    <s v="Cash"/>
    <x v="553"/>
    <x v="0"/>
    <x v="2"/>
  </r>
  <r>
    <s v="I139920"/>
    <x v="1250"/>
    <x v="1"/>
    <x v="22"/>
    <x v="4"/>
    <n v="5"/>
    <x v="27"/>
    <s v="Credit Card"/>
    <x v="355"/>
    <x v="3"/>
    <x v="2"/>
  </r>
  <r>
    <s v="I289344"/>
    <x v="1251"/>
    <x v="1"/>
    <x v="45"/>
    <x v="3"/>
    <n v="4"/>
    <x v="25"/>
    <s v="Credit Card"/>
    <x v="231"/>
    <x v="6"/>
    <x v="3"/>
  </r>
  <r>
    <s v="I281376"/>
    <x v="1252"/>
    <x v="1"/>
    <x v="35"/>
    <x v="1"/>
    <n v="4"/>
    <x v="18"/>
    <s v="Credit Card"/>
    <x v="406"/>
    <x v="5"/>
    <x v="2"/>
  </r>
  <r>
    <s v="I169319"/>
    <x v="1253"/>
    <x v="1"/>
    <x v="32"/>
    <x v="2"/>
    <n v="4"/>
    <x v="4"/>
    <s v="Debit Card"/>
    <x v="14"/>
    <x v="3"/>
    <x v="1"/>
  </r>
  <r>
    <s v="I328845"/>
    <x v="1254"/>
    <x v="0"/>
    <x v="5"/>
    <x v="6"/>
    <n v="5"/>
    <x v="14"/>
    <s v="Debit Card"/>
    <x v="177"/>
    <x v="5"/>
    <x v="2"/>
  </r>
  <r>
    <s v="I228840"/>
    <x v="1255"/>
    <x v="0"/>
    <x v="34"/>
    <x v="0"/>
    <n v="2"/>
    <x v="6"/>
    <s v="Credit Card"/>
    <x v="372"/>
    <x v="0"/>
    <x v="3"/>
  </r>
  <r>
    <s v="I227550"/>
    <x v="1256"/>
    <x v="1"/>
    <x v="19"/>
    <x v="5"/>
    <n v="5"/>
    <x v="34"/>
    <s v="Cash"/>
    <x v="568"/>
    <x v="2"/>
    <x v="2"/>
  </r>
  <r>
    <s v="I223232"/>
    <x v="1257"/>
    <x v="1"/>
    <x v="15"/>
    <x v="0"/>
    <n v="1"/>
    <x v="2"/>
    <s v="Cash"/>
    <x v="152"/>
    <x v="2"/>
    <x v="3"/>
  </r>
  <r>
    <s v="I161152"/>
    <x v="1258"/>
    <x v="1"/>
    <x v="46"/>
    <x v="3"/>
    <n v="2"/>
    <x v="22"/>
    <s v="Cash"/>
    <x v="637"/>
    <x v="5"/>
    <x v="2"/>
  </r>
  <r>
    <s v="I395632"/>
    <x v="1259"/>
    <x v="1"/>
    <x v="37"/>
    <x v="5"/>
    <n v="2"/>
    <x v="16"/>
    <s v="Cash"/>
    <x v="569"/>
    <x v="0"/>
    <x v="2"/>
  </r>
  <r>
    <s v="I201969"/>
    <x v="1260"/>
    <x v="0"/>
    <x v="6"/>
    <x v="4"/>
    <n v="5"/>
    <x v="27"/>
    <s v="Credit Card"/>
    <x v="480"/>
    <x v="1"/>
    <x v="0"/>
  </r>
  <r>
    <s v="I271715"/>
    <x v="1261"/>
    <x v="0"/>
    <x v="5"/>
    <x v="0"/>
    <n v="5"/>
    <x v="0"/>
    <s v="Cash"/>
    <x v="638"/>
    <x v="3"/>
    <x v="2"/>
  </r>
  <r>
    <s v="I682326"/>
    <x v="1262"/>
    <x v="0"/>
    <x v="13"/>
    <x v="6"/>
    <n v="5"/>
    <x v="14"/>
    <s v="Cash"/>
    <x v="121"/>
    <x v="5"/>
    <x v="1"/>
  </r>
  <r>
    <s v="I175726"/>
    <x v="1263"/>
    <x v="0"/>
    <x v="50"/>
    <x v="0"/>
    <n v="2"/>
    <x v="6"/>
    <s v="Cash"/>
    <x v="394"/>
    <x v="2"/>
    <x v="3"/>
  </r>
  <r>
    <s v="I885734"/>
    <x v="1264"/>
    <x v="0"/>
    <x v="29"/>
    <x v="0"/>
    <n v="1"/>
    <x v="2"/>
    <s v="Cash"/>
    <x v="23"/>
    <x v="0"/>
    <x v="3"/>
  </r>
  <r>
    <s v="I133667"/>
    <x v="1265"/>
    <x v="0"/>
    <x v="45"/>
    <x v="5"/>
    <n v="3"/>
    <x v="20"/>
    <s v="Debit Card"/>
    <x v="210"/>
    <x v="8"/>
    <x v="3"/>
  </r>
  <r>
    <s v="I420393"/>
    <x v="1266"/>
    <x v="1"/>
    <x v="30"/>
    <x v="1"/>
    <n v="4"/>
    <x v="18"/>
    <s v="Debit Card"/>
    <x v="639"/>
    <x v="2"/>
    <x v="1"/>
  </r>
  <r>
    <s v="I313796"/>
    <x v="1267"/>
    <x v="0"/>
    <x v="25"/>
    <x v="0"/>
    <n v="2"/>
    <x v="6"/>
    <s v="Cash"/>
    <x v="113"/>
    <x v="5"/>
    <x v="2"/>
  </r>
  <r>
    <s v="I133368"/>
    <x v="1268"/>
    <x v="0"/>
    <x v="23"/>
    <x v="7"/>
    <n v="4"/>
    <x v="38"/>
    <s v="Debit Card"/>
    <x v="160"/>
    <x v="5"/>
    <x v="2"/>
  </r>
  <r>
    <s v="I788763"/>
    <x v="1269"/>
    <x v="0"/>
    <x v="19"/>
    <x v="5"/>
    <n v="3"/>
    <x v="20"/>
    <s v="Credit Card"/>
    <x v="380"/>
    <x v="0"/>
    <x v="2"/>
  </r>
  <r>
    <s v="I205094"/>
    <x v="1270"/>
    <x v="0"/>
    <x v="8"/>
    <x v="0"/>
    <n v="4"/>
    <x v="21"/>
    <s v="Cash"/>
    <x v="610"/>
    <x v="6"/>
    <x v="2"/>
  </r>
  <r>
    <s v="I197681"/>
    <x v="1271"/>
    <x v="1"/>
    <x v="45"/>
    <x v="0"/>
    <n v="2"/>
    <x v="6"/>
    <s v="Credit Card"/>
    <x v="381"/>
    <x v="2"/>
    <x v="3"/>
  </r>
  <r>
    <s v="I133290"/>
    <x v="1272"/>
    <x v="0"/>
    <x v="43"/>
    <x v="0"/>
    <n v="5"/>
    <x v="0"/>
    <s v="Cash"/>
    <x v="640"/>
    <x v="2"/>
    <x v="0"/>
  </r>
  <r>
    <s v="I239562"/>
    <x v="1273"/>
    <x v="0"/>
    <x v="36"/>
    <x v="0"/>
    <n v="2"/>
    <x v="6"/>
    <s v="Credit Card"/>
    <x v="115"/>
    <x v="0"/>
    <x v="0"/>
  </r>
  <r>
    <s v="I267453"/>
    <x v="1274"/>
    <x v="1"/>
    <x v="41"/>
    <x v="0"/>
    <n v="5"/>
    <x v="0"/>
    <s v="Credit Card"/>
    <x v="498"/>
    <x v="6"/>
    <x v="2"/>
  </r>
  <r>
    <s v="I305557"/>
    <x v="1275"/>
    <x v="0"/>
    <x v="19"/>
    <x v="4"/>
    <n v="5"/>
    <x v="27"/>
    <s v="Credit Card"/>
    <x v="317"/>
    <x v="1"/>
    <x v="2"/>
  </r>
  <r>
    <s v="I151666"/>
    <x v="1276"/>
    <x v="0"/>
    <x v="43"/>
    <x v="4"/>
    <n v="2"/>
    <x v="8"/>
    <s v="Cash"/>
    <x v="446"/>
    <x v="7"/>
    <x v="0"/>
  </r>
  <r>
    <s v="I208609"/>
    <x v="1277"/>
    <x v="1"/>
    <x v="37"/>
    <x v="0"/>
    <n v="1"/>
    <x v="2"/>
    <s v="Credit Card"/>
    <x v="641"/>
    <x v="5"/>
    <x v="2"/>
  </r>
  <r>
    <s v="I140001"/>
    <x v="1278"/>
    <x v="0"/>
    <x v="36"/>
    <x v="7"/>
    <n v="4"/>
    <x v="38"/>
    <s v="Debit Card"/>
    <x v="642"/>
    <x v="2"/>
    <x v="0"/>
  </r>
  <r>
    <s v="I340342"/>
    <x v="1279"/>
    <x v="1"/>
    <x v="46"/>
    <x v="4"/>
    <n v="1"/>
    <x v="13"/>
    <s v="Cash"/>
    <x v="574"/>
    <x v="2"/>
    <x v="2"/>
  </r>
  <r>
    <s v="I186496"/>
    <x v="1280"/>
    <x v="0"/>
    <x v="43"/>
    <x v="3"/>
    <n v="4"/>
    <x v="25"/>
    <s v="Cash"/>
    <x v="643"/>
    <x v="3"/>
    <x v="0"/>
  </r>
  <r>
    <s v="I280022"/>
    <x v="1281"/>
    <x v="0"/>
    <x v="11"/>
    <x v="0"/>
    <n v="5"/>
    <x v="0"/>
    <s v="Cash"/>
    <x v="483"/>
    <x v="9"/>
    <x v="2"/>
  </r>
  <r>
    <s v="I171740"/>
    <x v="1282"/>
    <x v="1"/>
    <x v="35"/>
    <x v="0"/>
    <n v="3"/>
    <x v="7"/>
    <s v="Credit Card"/>
    <x v="536"/>
    <x v="0"/>
    <x v="2"/>
  </r>
  <r>
    <s v="I421240"/>
    <x v="1283"/>
    <x v="1"/>
    <x v="31"/>
    <x v="7"/>
    <n v="2"/>
    <x v="30"/>
    <s v="Credit Card"/>
    <x v="644"/>
    <x v="4"/>
    <x v="1"/>
  </r>
  <r>
    <s v="I148062"/>
    <x v="1284"/>
    <x v="0"/>
    <x v="41"/>
    <x v="3"/>
    <n v="5"/>
    <x v="17"/>
    <s v="Cash"/>
    <x v="113"/>
    <x v="0"/>
    <x v="2"/>
  </r>
  <r>
    <s v="I416352"/>
    <x v="1285"/>
    <x v="0"/>
    <x v="28"/>
    <x v="4"/>
    <n v="3"/>
    <x v="12"/>
    <s v="Credit Card"/>
    <x v="298"/>
    <x v="8"/>
    <x v="3"/>
  </r>
  <r>
    <s v="I163397"/>
    <x v="1286"/>
    <x v="1"/>
    <x v="16"/>
    <x v="4"/>
    <n v="1"/>
    <x v="13"/>
    <s v="Credit Card"/>
    <x v="170"/>
    <x v="0"/>
    <x v="2"/>
  </r>
  <r>
    <s v="I235220"/>
    <x v="1287"/>
    <x v="1"/>
    <x v="1"/>
    <x v="0"/>
    <n v="2"/>
    <x v="6"/>
    <s v="Credit Card"/>
    <x v="556"/>
    <x v="5"/>
    <x v="1"/>
  </r>
  <r>
    <s v="I143441"/>
    <x v="1288"/>
    <x v="0"/>
    <x v="27"/>
    <x v="5"/>
    <n v="4"/>
    <x v="10"/>
    <s v="Debit Card"/>
    <x v="105"/>
    <x v="2"/>
    <x v="2"/>
  </r>
  <r>
    <s v="I205540"/>
    <x v="1289"/>
    <x v="1"/>
    <x v="13"/>
    <x v="0"/>
    <n v="2"/>
    <x v="6"/>
    <s v="Credit Card"/>
    <x v="645"/>
    <x v="2"/>
    <x v="1"/>
  </r>
  <r>
    <s v="I236726"/>
    <x v="1290"/>
    <x v="1"/>
    <x v="7"/>
    <x v="5"/>
    <n v="2"/>
    <x v="16"/>
    <s v="Cash"/>
    <x v="371"/>
    <x v="8"/>
    <x v="2"/>
  </r>
  <r>
    <s v="I156867"/>
    <x v="1291"/>
    <x v="0"/>
    <x v="34"/>
    <x v="4"/>
    <n v="5"/>
    <x v="27"/>
    <s v="Credit Card"/>
    <x v="1"/>
    <x v="6"/>
    <x v="3"/>
  </r>
  <r>
    <s v="I109824"/>
    <x v="1292"/>
    <x v="0"/>
    <x v="25"/>
    <x v="0"/>
    <n v="1"/>
    <x v="2"/>
    <s v="Cash"/>
    <x v="457"/>
    <x v="5"/>
    <x v="2"/>
  </r>
  <r>
    <s v="I179626"/>
    <x v="1293"/>
    <x v="1"/>
    <x v="24"/>
    <x v="0"/>
    <n v="1"/>
    <x v="2"/>
    <s v="Credit Card"/>
    <x v="646"/>
    <x v="5"/>
    <x v="3"/>
  </r>
  <r>
    <s v="I304932"/>
    <x v="1294"/>
    <x v="0"/>
    <x v="39"/>
    <x v="0"/>
    <n v="2"/>
    <x v="6"/>
    <s v="Cash"/>
    <x v="211"/>
    <x v="4"/>
    <x v="2"/>
  </r>
  <r>
    <s v="I336420"/>
    <x v="1295"/>
    <x v="1"/>
    <x v="36"/>
    <x v="3"/>
    <n v="2"/>
    <x v="22"/>
    <s v="Cash"/>
    <x v="344"/>
    <x v="2"/>
    <x v="0"/>
  </r>
  <r>
    <s v="I697021"/>
    <x v="1296"/>
    <x v="1"/>
    <x v="7"/>
    <x v="1"/>
    <n v="5"/>
    <x v="3"/>
    <s v="Cash"/>
    <x v="531"/>
    <x v="1"/>
    <x v="2"/>
  </r>
  <r>
    <s v="I656719"/>
    <x v="1297"/>
    <x v="1"/>
    <x v="41"/>
    <x v="0"/>
    <n v="3"/>
    <x v="7"/>
    <s v="Cash"/>
    <x v="299"/>
    <x v="1"/>
    <x v="2"/>
  </r>
  <r>
    <s v="I642158"/>
    <x v="1298"/>
    <x v="0"/>
    <x v="16"/>
    <x v="0"/>
    <n v="4"/>
    <x v="21"/>
    <s v="Credit Card"/>
    <x v="188"/>
    <x v="2"/>
    <x v="2"/>
  </r>
  <r>
    <s v="I875030"/>
    <x v="1299"/>
    <x v="1"/>
    <x v="27"/>
    <x v="2"/>
    <n v="1"/>
    <x v="9"/>
    <s v="Credit Card"/>
    <x v="403"/>
    <x v="5"/>
    <x v="2"/>
  </r>
  <r>
    <s v="I136612"/>
    <x v="1300"/>
    <x v="1"/>
    <x v="42"/>
    <x v="3"/>
    <n v="4"/>
    <x v="25"/>
    <s v="Debit Card"/>
    <x v="250"/>
    <x v="2"/>
    <x v="0"/>
  </r>
  <r>
    <s v="I158638"/>
    <x v="1301"/>
    <x v="0"/>
    <x v="31"/>
    <x v="0"/>
    <n v="5"/>
    <x v="0"/>
    <s v="Cash"/>
    <x v="557"/>
    <x v="5"/>
    <x v="1"/>
  </r>
  <r>
    <s v="I201067"/>
    <x v="1302"/>
    <x v="1"/>
    <x v="5"/>
    <x v="4"/>
    <n v="2"/>
    <x v="8"/>
    <s v="Credit Card"/>
    <x v="371"/>
    <x v="0"/>
    <x v="2"/>
  </r>
  <r>
    <s v="I189042"/>
    <x v="1303"/>
    <x v="0"/>
    <x v="24"/>
    <x v="0"/>
    <n v="4"/>
    <x v="21"/>
    <s v="Debit Card"/>
    <x v="108"/>
    <x v="0"/>
    <x v="3"/>
  </r>
  <r>
    <s v="I132312"/>
    <x v="1304"/>
    <x v="0"/>
    <x v="38"/>
    <x v="7"/>
    <n v="5"/>
    <x v="26"/>
    <s v="Cash"/>
    <x v="647"/>
    <x v="0"/>
    <x v="0"/>
  </r>
  <r>
    <s v="I114009"/>
    <x v="1305"/>
    <x v="0"/>
    <x v="45"/>
    <x v="2"/>
    <n v="2"/>
    <x v="11"/>
    <s v="Credit Card"/>
    <x v="144"/>
    <x v="5"/>
    <x v="3"/>
  </r>
  <r>
    <s v="I169226"/>
    <x v="1306"/>
    <x v="1"/>
    <x v="2"/>
    <x v="5"/>
    <n v="3"/>
    <x v="20"/>
    <s v="Debit Card"/>
    <x v="465"/>
    <x v="0"/>
    <x v="1"/>
  </r>
  <r>
    <s v="I328925"/>
    <x v="1307"/>
    <x v="1"/>
    <x v="23"/>
    <x v="0"/>
    <n v="2"/>
    <x v="6"/>
    <s v="Credit Card"/>
    <x v="176"/>
    <x v="3"/>
    <x v="2"/>
  </r>
  <r>
    <s v="I230744"/>
    <x v="1308"/>
    <x v="0"/>
    <x v="5"/>
    <x v="1"/>
    <n v="2"/>
    <x v="37"/>
    <s v="Credit Card"/>
    <x v="324"/>
    <x v="6"/>
    <x v="2"/>
  </r>
  <r>
    <s v="I279659"/>
    <x v="1309"/>
    <x v="1"/>
    <x v="51"/>
    <x v="3"/>
    <n v="2"/>
    <x v="22"/>
    <s v="Cash"/>
    <x v="503"/>
    <x v="4"/>
    <x v="2"/>
  </r>
  <r>
    <s v="I230830"/>
    <x v="1310"/>
    <x v="0"/>
    <x v="43"/>
    <x v="0"/>
    <n v="2"/>
    <x v="6"/>
    <s v="Cash"/>
    <x v="596"/>
    <x v="0"/>
    <x v="0"/>
  </r>
  <r>
    <s v="I392560"/>
    <x v="1311"/>
    <x v="1"/>
    <x v="13"/>
    <x v="3"/>
    <n v="3"/>
    <x v="19"/>
    <s v="Cash"/>
    <x v="648"/>
    <x v="3"/>
    <x v="1"/>
  </r>
  <r>
    <s v="I165160"/>
    <x v="1312"/>
    <x v="1"/>
    <x v="33"/>
    <x v="1"/>
    <n v="1"/>
    <x v="35"/>
    <s v="Cash"/>
    <x v="467"/>
    <x v="7"/>
    <x v="2"/>
  </r>
  <r>
    <s v="I251504"/>
    <x v="1313"/>
    <x v="1"/>
    <x v="15"/>
    <x v="0"/>
    <n v="2"/>
    <x v="6"/>
    <s v="Credit Card"/>
    <x v="513"/>
    <x v="0"/>
    <x v="3"/>
  </r>
  <r>
    <s v="I154160"/>
    <x v="1314"/>
    <x v="0"/>
    <x v="35"/>
    <x v="3"/>
    <n v="1"/>
    <x v="5"/>
    <s v="Cash"/>
    <x v="382"/>
    <x v="2"/>
    <x v="2"/>
  </r>
  <r>
    <s v="I383351"/>
    <x v="1315"/>
    <x v="1"/>
    <x v="42"/>
    <x v="0"/>
    <n v="1"/>
    <x v="2"/>
    <s v="Credit Card"/>
    <x v="307"/>
    <x v="9"/>
    <x v="0"/>
  </r>
  <r>
    <s v="I139455"/>
    <x v="1316"/>
    <x v="0"/>
    <x v="7"/>
    <x v="5"/>
    <n v="5"/>
    <x v="34"/>
    <s v="Cash"/>
    <x v="497"/>
    <x v="1"/>
    <x v="2"/>
  </r>
  <r>
    <s v="I166541"/>
    <x v="1317"/>
    <x v="0"/>
    <x v="40"/>
    <x v="0"/>
    <n v="3"/>
    <x v="7"/>
    <s v="Credit Card"/>
    <x v="585"/>
    <x v="1"/>
    <x v="3"/>
  </r>
  <r>
    <s v="I241341"/>
    <x v="1318"/>
    <x v="1"/>
    <x v="42"/>
    <x v="3"/>
    <n v="4"/>
    <x v="25"/>
    <s v="Credit Card"/>
    <x v="473"/>
    <x v="5"/>
    <x v="0"/>
  </r>
  <r>
    <s v="I757754"/>
    <x v="1319"/>
    <x v="0"/>
    <x v="31"/>
    <x v="0"/>
    <n v="5"/>
    <x v="0"/>
    <s v="Credit Card"/>
    <x v="229"/>
    <x v="2"/>
    <x v="1"/>
  </r>
  <r>
    <s v="I970588"/>
    <x v="1320"/>
    <x v="0"/>
    <x v="51"/>
    <x v="0"/>
    <n v="1"/>
    <x v="2"/>
    <s v="Cash"/>
    <x v="436"/>
    <x v="0"/>
    <x v="2"/>
  </r>
  <r>
    <s v="I137571"/>
    <x v="1321"/>
    <x v="1"/>
    <x v="48"/>
    <x v="5"/>
    <n v="4"/>
    <x v="10"/>
    <s v="Cash"/>
    <x v="649"/>
    <x v="0"/>
    <x v="0"/>
  </r>
  <r>
    <s v="I807995"/>
    <x v="1322"/>
    <x v="0"/>
    <x v="49"/>
    <x v="4"/>
    <n v="5"/>
    <x v="27"/>
    <s v="Cash"/>
    <x v="388"/>
    <x v="3"/>
    <x v="0"/>
  </r>
  <r>
    <s v="I957100"/>
    <x v="1323"/>
    <x v="1"/>
    <x v="43"/>
    <x v="0"/>
    <n v="3"/>
    <x v="7"/>
    <s v="Cash"/>
    <x v="194"/>
    <x v="0"/>
    <x v="0"/>
  </r>
  <r>
    <s v="I169599"/>
    <x v="1324"/>
    <x v="1"/>
    <x v="32"/>
    <x v="5"/>
    <n v="1"/>
    <x v="32"/>
    <s v="Credit Card"/>
    <x v="502"/>
    <x v="3"/>
    <x v="1"/>
  </r>
  <r>
    <s v="I470040"/>
    <x v="1325"/>
    <x v="1"/>
    <x v="0"/>
    <x v="0"/>
    <n v="3"/>
    <x v="7"/>
    <s v="Credit Card"/>
    <x v="355"/>
    <x v="5"/>
    <x v="0"/>
  </r>
  <r>
    <s v="I140941"/>
    <x v="1326"/>
    <x v="0"/>
    <x v="10"/>
    <x v="1"/>
    <n v="3"/>
    <x v="1"/>
    <s v="Cash"/>
    <x v="229"/>
    <x v="5"/>
    <x v="0"/>
  </r>
  <r>
    <s v="I102404"/>
    <x v="1327"/>
    <x v="1"/>
    <x v="40"/>
    <x v="0"/>
    <n v="4"/>
    <x v="21"/>
    <s v="Credit Card"/>
    <x v="484"/>
    <x v="5"/>
    <x v="3"/>
  </r>
  <r>
    <s v="I300350"/>
    <x v="1328"/>
    <x v="0"/>
    <x v="21"/>
    <x v="7"/>
    <n v="4"/>
    <x v="38"/>
    <s v="Debit Card"/>
    <x v="173"/>
    <x v="3"/>
    <x v="2"/>
  </r>
  <r>
    <s v="I306769"/>
    <x v="1329"/>
    <x v="0"/>
    <x v="46"/>
    <x v="4"/>
    <n v="4"/>
    <x v="29"/>
    <s v="Debit Card"/>
    <x v="265"/>
    <x v="9"/>
    <x v="2"/>
  </r>
  <r>
    <s v="I880901"/>
    <x v="1330"/>
    <x v="0"/>
    <x v="39"/>
    <x v="4"/>
    <n v="2"/>
    <x v="8"/>
    <s v="Cash"/>
    <x v="437"/>
    <x v="0"/>
    <x v="2"/>
  </r>
  <r>
    <s v="I301174"/>
    <x v="1331"/>
    <x v="0"/>
    <x v="23"/>
    <x v="1"/>
    <n v="2"/>
    <x v="37"/>
    <s v="Credit Card"/>
    <x v="110"/>
    <x v="2"/>
    <x v="2"/>
  </r>
  <r>
    <s v="I146964"/>
    <x v="1332"/>
    <x v="0"/>
    <x v="41"/>
    <x v="5"/>
    <n v="2"/>
    <x v="16"/>
    <s v="Cash"/>
    <x v="49"/>
    <x v="0"/>
    <x v="2"/>
  </r>
  <r>
    <s v="I868386"/>
    <x v="1333"/>
    <x v="1"/>
    <x v="42"/>
    <x v="3"/>
    <n v="4"/>
    <x v="25"/>
    <s v="Cash"/>
    <x v="124"/>
    <x v="0"/>
    <x v="0"/>
  </r>
  <r>
    <s v="I217437"/>
    <x v="1334"/>
    <x v="0"/>
    <x v="4"/>
    <x v="4"/>
    <n v="5"/>
    <x v="27"/>
    <s v="Credit Card"/>
    <x v="582"/>
    <x v="5"/>
    <x v="2"/>
  </r>
  <r>
    <s v="I282799"/>
    <x v="1335"/>
    <x v="0"/>
    <x v="11"/>
    <x v="5"/>
    <n v="5"/>
    <x v="34"/>
    <s v="Cash"/>
    <x v="650"/>
    <x v="4"/>
    <x v="2"/>
  </r>
  <r>
    <s v="I132817"/>
    <x v="1336"/>
    <x v="0"/>
    <x v="18"/>
    <x v="1"/>
    <n v="5"/>
    <x v="3"/>
    <s v="Credit Card"/>
    <x v="651"/>
    <x v="5"/>
    <x v="0"/>
  </r>
  <r>
    <s v="I206949"/>
    <x v="1337"/>
    <x v="0"/>
    <x v="37"/>
    <x v="0"/>
    <n v="5"/>
    <x v="0"/>
    <s v="Cash"/>
    <x v="651"/>
    <x v="5"/>
    <x v="2"/>
  </r>
  <r>
    <s v="I928847"/>
    <x v="1338"/>
    <x v="0"/>
    <x v="48"/>
    <x v="4"/>
    <n v="3"/>
    <x v="12"/>
    <s v="Credit Card"/>
    <x v="652"/>
    <x v="4"/>
    <x v="0"/>
  </r>
  <r>
    <s v="I163935"/>
    <x v="1339"/>
    <x v="1"/>
    <x v="44"/>
    <x v="0"/>
    <n v="4"/>
    <x v="21"/>
    <s v="Debit Card"/>
    <x v="456"/>
    <x v="0"/>
    <x v="2"/>
  </r>
  <r>
    <s v="I327028"/>
    <x v="1340"/>
    <x v="0"/>
    <x v="2"/>
    <x v="0"/>
    <n v="4"/>
    <x v="21"/>
    <s v="Cash"/>
    <x v="70"/>
    <x v="1"/>
    <x v="1"/>
  </r>
  <r>
    <s v="I240617"/>
    <x v="1341"/>
    <x v="1"/>
    <x v="38"/>
    <x v="3"/>
    <n v="5"/>
    <x v="17"/>
    <s v="Credit Card"/>
    <x v="635"/>
    <x v="0"/>
    <x v="0"/>
  </r>
  <r>
    <s v="I174053"/>
    <x v="1342"/>
    <x v="1"/>
    <x v="47"/>
    <x v="5"/>
    <n v="3"/>
    <x v="20"/>
    <s v="Credit Card"/>
    <x v="116"/>
    <x v="0"/>
    <x v="2"/>
  </r>
  <r>
    <s v="I320437"/>
    <x v="1343"/>
    <x v="1"/>
    <x v="32"/>
    <x v="0"/>
    <n v="1"/>
    <x v="2"/>
    <s v="Credit Card"/>
    <x v="293"/>
    <x v="2"/>
    <x v="1"/>
  </r>
  <r>
    <s v="I129150"/>
    <x v="1344"/>
    <x v="0"/>
    <x v="33"/>
    <x v="3"/>
    <n v="5"/>
    <x v="17"/>
    <s v="Cash"/>
    <x v="268"/>
    <x v="6"/>
    <x v="2"/>
  </r>
  <r>
    <s v="I220277"/>
    <x v="1345"/>
    <x v="1"/>
    <x v="26"/>
    <x v="2"/>
    <n v="4"/>
    <x v="4"/>
    <s v="Credit Card"/>
    <x v="450"/>
    <x v="2"/>
    <x v="2"/>
  </r>
  <r>
    <s v="I332398"/>
    <x v="1346"/>
    <x v="0"/>
    <x v="37"/>
    <x v="1"/>
    <n v="2"/>
    <x v="37"/>
    <s v="Credit Card"/>
    <x v="549"/>
    <x v="2"/>
    <x v="2"/>
  </r>
  <r>
    <s v="I284561"/>
    <x v="1347"/>
    <x v="1"/>
    <x v="12"/>
    <x v="0"/>
    <n v="5"/>
    <x v="0"/>
    <s v="Cash"/>
    <x v="286"/>
    <x v="4"/>
    <x v="1"/>
  </r>
  <r>
    <s v="I659761"/>
    <x v="1348"/>
    <x v="0"/>
    <x v="39"/>
    <x v="0"/>
    <n v="1"/>
    <x v="2"/>
    <s v="Credit Card"/>
    <x v="178"/>
    <x v="0"/>
    <x v="2"/>
  </r>
  <r>
    <s v="I131914"/>
    <x v="1349"/>
    <x v="0"/>
    <x v="20"/>
    <x v="1"/>
    <n v="2"/>
    <x v="37"/>
    <s v="Cash"/>
    <x v="152"/>
    <x v="0"/>
    <x v="3"/>
  </r>
  <r>
    <s v="I310772"/>
    <x v="1350"/>
    <x v="0"/>
    <x v="26"/>
    <x v="1"/>
    <n v="5"/>
    <x v="3"/>
    <s v="Cash"/>
    <x v="565"/>
    <x v="4"/>
    <x v="2"/>
  </r>
  <r>
    <s v="I227236"/>
    <x v="1351"/>
    <x v="0"/>
    <x v="44"/>
    <x v="1"/>
    <n v="3"/>
    <x v="1"/>
    <s v="Debit Card"/>
    <x v="653"/>
    <x v="5"/>
    <x v="2"/>
  </r>
  <r>
    <s v="I162777"/>
    <x v="1352"/>
    <x v="1"/>
    <x v="27"/>
    <x v="4"/>
    <n v="5"/>
    <x v="27"/>
    <s v="Cash"/>
    <x v="506"/>
    <x v="2"/>
    <x v="2"/>
  </r>
  <r>
    <s v="I300240"/>
    <x v="1353"/>
    <x v="1"/>
    <x v="51"/>
    <x v="0"/>
    <n v="5"/>
    <x v="0"/>
    <s v="Cash"/>
    <x v="528"/>
    <x v="5"/>
    <x v="2"/>
  </r>
  <r>
    <s v="I240951"/>
    <x v="1354"/>
    <x v="1"/>
    <x v="49"/>
    <x v="3"/>
    <n v="3"/>
    <x v="19"/>
    <s v="Cash"/>
    <x v="211"/>
    <x v="0"/>
    <x v="0"/>
  </r>
  <r>
    <s v="I140289"/>
    <x v="1355"/>
    <x v="1"/>
    <x v="4"/>
    <x v="3"/>
    <n v="4"/>
    <x v="25"/>
    <s v="Debit Card"/>
    <x v="654"/>
    <x v="5"/>
    <x v="2"/>
  </r>
  <r>
    <s v="I227560"/>
    <x v="1356"/>
    <x v="1"/>
    <x v="46"/>
    <x v="6"/>
    <n v="1"/>
    <x v="36"/>
    <s v="Cash"/>
    <x v="360"/>
    <x v="5"/>
    <x v="2"/>
  </r>
  <r>
    <s v="I168758"/>
    <x v="1357"/>
    <x v="1"/>
    <x v="16"/>
    <x v="0"/>
    <n v="1"/>
    <x v="2"/>
    <s v="Cash"/>
    <x v="652"/>
    <x v="5"/>
    <x v="2"/>
  </r>
  <r>
    <s v="I134212"/>
    <x v="1358"/>
    <x v="1"/>
    <x v="2"/>
    <x v="0"/>
    <n v="4"/>
    <x v="21"/>
    <s v="Credit Card"/>
    <x v="374"/>
    <x v="3"/>
    <x v="1"/>
  </r>
  <r>
    <s v="I221692"/>
    <x v="1359"/>
    <x v="0"/>
    <x v="51"/>
    <x v="2"/>
    <n v="4"/>
    <x v="4"/>
    <s v="Credit Card"/>
    <x v="174"/>
    <x v="3"/>
    <x v="2"/>
  </r>
  <r>
    <s v="I335631"/>
    <x v="1360"/>
    <x v="1"/>
    <x v="5"/>
    <x v="2"/>
    <n v="4"/>
    <x v="4"/>
    <s v="Cash"/>
    <x v="655"/>
    <x v="5"/>
    <x v="2"/>
  </r>
  <r>
    <s v="I171398"/>
    <x v="1361"/>
    <x v="1"/>
    <x v="37"/>
    <x v="0"/>
    <n v="4"/>
    <x v="21"/>
    <s v="Cash"/>
    <x v="81"/>
    <x v="8"/>
    <x v="2"/>
  </r>
  <r>
    <s v="I333138"/>
    <x v="1362"/>
    <x v="1"/>
    <x v="15"/>
    <x v="0"/>
    <n v="2"/>
    <x v="6"/>
    <s v="Credit Card"/>
    <x v="293"/>
    <x v="0"/>
    <x v="3"/>
  </r>
  <r>
    <s v="I186856"/>
    <x v="1363"/>
    <x v="0"/>
    <x v="28"/>
    <x v="4"/>
    <n v="5"/>
    <x v="27"/>
    <s v="Credit Card"/>
    <x v="656"/>
    <x v="0"/>
    <x v="3"/>
  </r>
  <r>
    <s v="I326733"/>
    <x v="1364"/>
    <x v="1"/>
    <x v="0"/>
    <x v="6"/>
    <n v="2"/>
    <x v="31"/>
    <s v="Credit Card"/>
    <x v="657"/>
    <x v="0"/>
    <x v="0"/>
  </r>
  <r>
    <s v="I329009"/>
    <x v="1365"/>
    <x v="0"/>
    <x v="23"/>
    <x v="3"/>
    <n v="4"/>
    <x v="25"/>
    <s v="Credit Card"/>
    <x v="658"/>
    <x v="5"/>
    <x v="2"/>
  </r>
  <r>
    <s v="I274131"/>
    <x v="1366"/>
    <x v="0"/>
    <x v="17"/>
    <x v="4"/>
    <n v="4"/>
    <x v="29"/>
    <s v="Cash"/>
    <x v="399"/>
    <x v="6"/>
    <x v="1"/>
  </r>
  <r>
    <s v="I402704"/>
    <x v="1367"/>
    <x v="1"/>
    <x v="0"/>
    <x v="0"/>
    <n v="3"/>
    <x v="7"/>
    <s v="Credit Card"/>
    <x v="72"/>
    <x v="1"/>
    <x v="0"/>
  </r>
  <r>
    <s v="I158587"/>
    <x v="1368"/>
    <x v="1"/>
    <x v="28"/>
    <x v="0"/>
    <n v="3"/>
    <x v="7"/>
    <s v="Credit Card"/>
    <x v="349"/>
    <x v="5"/>
    <x v="3"/>
  </r>
  <r>
    <s v="I332029"/>
    <x v="1369"/>
    <x v="0"/>
    <x v="31"/>
    <x v="1"/>
    <n v="3"/>
    <x v="1"/>
    <s v="Credit Card"/>
    <x v="615"/>
    <x v="2"/>
    <x v="1"/>
  </r>
  <r>
    <s v="I166536"/>
    <x v="1370"/>
    <x v="0"/>
    <x v="47"/>
    <x v="5"/>
    <n v="5"/>
    <x v="34"/>
    <s v="Credit Card"/>
    <x v="659"/>
    <x v="5"/>
    <x v="2"/>
  </r>
  <r>
    <s v="I178847"/>
    <x v="1371"/>
    <x v="1"/>
    <x v="40"/>
    <x v="5"/>
    <n v="1"/>
    <x v="32"/>
    <s v="Cash"/>
    <x v="660"/>
    <x v="4"/>
    <x v="3"/>
  </r>
  <r>
    <s v="I290172"/>
    <x v="1372"/>
    <x v="0"/>
    <x v="32"/>
    <x v="0"/>
    <n v="4"/>
    <x v="21"/>
    <s v="Credit Card"/>
    <x v="367"/>
    <x v="3"/>
    <x v="1"/>
  </r>
  <r>
    <s v="I150992"/>
    <x v="1373"/>
    <x v="0"/>
    <x v="37"/>
    <x v="1"/>
    <n v="5"/>
    <x v="3"/>
    <s v="Credit Card"/>
    <x v="506"/>
    <x v="8"/>
    <x v="2"/>
  </r>
  <r>
    <s v="I217749"/>
    <x v="1374"/>
    <x v="0"/>
    <x v="21"/>
    <x v="1"/>
    <n v="1"/>
    <x v="35"/>
    <s v="Credit Card"/>
    <x v="537"/>
    <x v="5"/>
    <x v="2"/>
  </r>
  <r>
    <s v="I221374"/>
    <x v="1375"/>
    <x v="0"/>
    <x v="34"/>
    <x v="7"/>
    <n v="4"/>
    <x v="38"/>
    <s v="Debit Card"/>
    <x v="661"/>
    <x v="0"/>
    <x v="3"/>
  </r>
  <r>
    <s v="I259652"/>
    <x v="1376"/>
    <x v="0"/>
    <x v="18"/>
    <x v="4"/>
    <n v="5"/>
    <x v="27"/>
    <s v="Cash"/>
    <x v="439"/>
    <x v="3"/>
    <x v="0"/>
  </r>
  <r>
    <s v="I155958"/>
    <x v="1377"/>
    <x v="1"/>
    <x v="21"/>
    <x v="0"/>
    <n v="5"/>
    <x v="0"/>
    <s v="Credit Card"/>
    <x v="662"/>
    <x v="3"/>
    <x v="2"/>
  </r>
  <r>
    <s v="I322307"/>
    <x v="1378"/>
    <x v="0"/>
    <x v="17"/>
    <x v="4"/>
    <n v="5"/>
    <x v="27"/>
    <s v="Credit Card"/>
    <x v="29"/>
    <x v="0"/>
    <x v="1"/>
  </r>
  <r>
    <s v="I157026"/>
    <x v="1379"/>
    <x v="0"/>
    <x v="10"/>
    <x v="1"/>
    <n v="5"/>
    <x v="3"/>
    <s v="Credit Card"/>
    <x v="633"/>
    <x v="4"/>
    <x v="0"/>
  </r>
  <r>
    <s v="I425665"/>
    <x v="1380"/>
    <x v="0"/>
    <x v="27"/>
    <x v="5"/>
    <n v="4"/>
    <x v="10"/>
    <s v="Credit Card"/>
    <x v="573"/>
    <x v="9"/>
    <x v="2"/>
  </r>
  <r>
    <s v="I263059"/>
    <x v="1381"/>
    <x v="1"/>
    <x v="30"/>
    <x v="0"/>
    <n v="1"/>
    <x v="2"/>
    <s v="Credit Card"/>
    <x v="409"/>
    <x v="2"/>
    <x v="1"/>
  </r>
  <r>
    <s v="I329561"/>
    <x v="1382"/>
    <x v="1"/>
    <x v="42"/>
    <x v="4"/>
    <n v="2"/>
    <x v="8"/>
    <s v="Credit Card"/>
    <x v="663"/>
    <x v="5"/>
    <x v="0"/>
  </r>
  <r>
    <s v="I122358"/>
    <x v="1383"/>
    <x v="0"/>
    <x v="6"/>
    <x v="0"/>
    <n v="1"/>
    <x v="2"/>
    <s v="Credit Card"/>
    <x v="249"/>
    <x v="4"/>
    <x v="0"/>
  </r>
  <r>
    <s v="I282887"/>
    <x v="1384"/>
    <x v="1"/>
    <x v="5"/>
    <x v="0"/>
    <n v="5"/>
    <x v="0"/>
    <s v="Cash"/>
    <x v="317"/>
    <x v="5"/>
    <x v="2"/>
  </r>
  <r>
    <s v="I133527"/>
    <x v="1385"/>
    <x v="0"/>
    <x v="49"/>
    <x v="4"/>
    <n v="1"/>
    <x v="13"/>
    <s v="Debit Card"/>
    <x v="45"/>
    <x v="5"/>
    <x v="0"/>
  </r>
  <r>
    <s v="I310220"/>
    <x v="1386"/>
    <x v="0"/>
    <x v="45"/>
    <x v="2"/>
    <n v="4"/>
    <x v="4"/>
    <s v="Cash"/>
    <x v="407"/>
    <x v="0"/>
    <x v="3"/>
  </r>
  <r>
    <s v="I145411"/>
    <x v="1387"/>
    <x v="1"/>
    <x v="2"/>
    <x v="5"/>
    <n v="2"/>
    <x v="16"/>
    <s v="Debit Card"/>
    <x v="585"/>
    <x v="2"/>
    <x v="1"/>
  </r>
  <r>
    <s v="I627211"/>
    <x v="1388"/>
    <x v="0"/>
    <x v="21"/>
    <x v="0"/>
    <n v="2"/>
    <x v="6"/>
    <s v="Cash"/>
    <x v="664"/>
    <x v="0"/>
    <x v="2"/>
  </r>
  <r>
    <s v="I161637"/>
    <x v="1389"/>
    <x v="1"/>
    <x v="19"/>
    <x v="3"/>
    <n v="4"/>
    <x v="25"/>
    <s v="Cash"/>
    <x v="665"/>
    <x v="2"/>
    <x v="2"/>
  </r>
  <r>
    <s v="I796389"/>
    <x v="1390"/>
    <x v="0"/>
    <x v="8"/>
    <x v="0"/>
    <n v="1"/>
    <x v="2"/>
    <s v="Cash"/>
    <x v="374"/>
    <x v="0"/>
    <x v="2"/>
  </r>
  <r>
    <s v="I123765"/>
    <x v="1391"/>
    <x v="0"/>
    <x v="1"/>
    <x v="4"/>
    <n v="3"/>
    <x v="12"/>
    <s v="Credit Card"/>
    <x v="637"/>
    <x v="0"/>
    <x v="1"/>
  </r>
  <r>
    <s v="I287793"/>
    <x v="1392"/>
    <x v="0"/>
    <x v="0"/>
    <x v="0"/>
    <n v="4"/>
    <x v="21"/>
    <s v="Credit Card"/>
    <x v="589"/>
    <x v="4"/>
    <x v="0"/>
  </r>
  <r>
    <s v="I819684"/>
    <x v="1393"/>
    <x v="0"/>
    <x v="51"/>
    <x v="0"/>
    <n v="4"/>
    <x v="21"/>
    <s v="Cash"/>
    <x v="666"/>
    <x v="0"/>
    <x v="2"/>
  </r>
  <r>
    <s v="I280717"/>
    <x v="1394"/>
    <x v="1"/>
    <x v="5"/>
    <x v="3"/>
    <n v="1"/>
    <x v="5"/>
    <s v="Cash"/>
    <x v="354"/>
    <x v="3"/>
    <x v="2"/>
  </r>
  <r>
    <s v="I310846"/>
    <x v="1395"/>
    <x v="0"/>
    <x v="29"/>
    <x v="4"/>
    <n v="1"/>
    <x v="13"/>
    <s v="Debit Card"/>
    <x v="491"/>
    <x v="2"/>
    <x v="3"/>
  </r>
  <r>
    <s v="I160651"/>
    <x v="1396"/>
    <x v="0"/>
    <x v="9"/>
    <x v="0"/>
    <n v="5"/>
    <x v="0"/>
    <s v="Credit Card"/>
    <x v="497"/>
    <x v="5"/>
    <x v="3"/>
  </r>
  <r>
    <s v="I157192"/>
    <x v="1397"/>
    <x v="0"/>
    <x v="10"/>
    <x v="3"/>
    <n v="5"/>
    <x v="17"/>
    <s v="Credit Card"/>
    <x v="96"/>
    <x v="5"/>
    <x v="0"/>
  </r>
  <r>
    <s v="I330593"/>
    <x v="1398"/>
    <x v="0"/>
    <x v="29"/>
    <x v="1"/>
    <n v="5"/>
    <x v="3"/>
    <s v="Cash"/>
    <x v="11"/>
    <x v="0"/>
    <x v="3"/>
  </r>
  <r>
    <s v="I270089"/>
    <x v="1399"/>
    <x v="0"/>
    <x v="15"/>
    <x v="1"/>
    <n v="4"/>
    <x v="18"/>
    <s v="Credit Card"/>
    <x v="528"/>
    <x v="4"/>
    <x v="3"/>
  </r>
  <r>
    <s v="I101731"/>
    <x v="1400"/>
    <x v="0"/>
    <x v="29"/>
    <x v="2"/>
    <n v="3"/>
    <x v="23"/>
    <s v="Cash"/>
    <x v="458"/>
    <x v="5"/>
    <x v="3"/>
  </r>
  <r>
    <s v="I179183"/>
    <x v="1401"/>
    <x v="0"/>
    <x v="1"/>
    <x v="7"/>
    <n v="1"/>
    <x v="39"/>
    <s v="Debit Card"/>
    <x v="190"/>
    <x v="5"/>
    <x v="1"/>
  </r>
  <r>
    <s v="I267365"/>
    <x v="1402"/>
    <x v="1"/>
    <x v="10"/>
    <x v="2"/>
    <n v="1"/>
    <x v="9"/>
    <s v="Cash"/>
    <x v="61"/>
    <x v="4"/>
    <x v="0"/>
  </r>
  <r>
    <s v="I135796"/>
    <x v="1403"/>
    <x v="0"/>
    <x v="1"/>
    <x v="3"/>
    <n v="2"/>
    <x v="22"/>
    <s v="Cash"/>
    <x v="667"/>
    <x v="0"/>
    <x v="1"/>
  </r>
  <r>
    <s v="I293694"/>
    <x v="1404"/>
    <x v="0"/>
    <x v="40"/>
    <x v="0"/>
    <n v="5"/>
    <x v="0"/>
    <s v="Credit Card"/>
    <x v="544"/>
    <x v="6"/>
    <x v="3"/>
  </r>
  <r>
    <s v="I195497"/>
    <x v="1405"/>
    <x v="1"/>
    <x v="20"/>
    <x v="0"/>
    <n v="2"/>
    <x v="6"/>
    <s v="Debit Card"/>
    <x v="92"/>
    <x v="8"/>
    <x v="3"/>
  </r>
  <r>
    <s v="I142782"/>
    <x v="1406"/>
    <x v="0"/>
    <x v="28"/>
    <x v="6"/>
    <n v="3"/>
    <x v="33"/>
    <s v="Credit Card"/>
    <x v="668"/>
    <x v="5"/>
    <x v="3"/>
  </r>
  <r>
    <s v="I202675"/>
    <x v="1407"/>
    <x v="1"/>
    <x v="43"/>
    <x v="7"/>
    <n v="4"/>
    <x v="38"/>
    <s v="Cash"/>
    <x v="115"/>
    <x v="8"/>
    <x v="0"/>
  </r>
  <r>
    <s v="I228195"/>
    <x v="1408"/>
    <x v="0"/>
    <x v="17"/>
    <x v="4"/>
    <n v="5"/>
    <x v="27"/>
    <s v="Cash"/>
    <x v="669"/>
    <x v="0"/>
    <x v="1"/>
  </r>
  <r>
    <s v="I716275"/>
    <x v="1409"/>
    <x v="0"/>
    <x v="7"/>
    <x v="1"/>
    <n v="4"/>
    <x v="18"/>
    <s v="Debit Card"/>
    <x v="594"/>
    <x v="3"/>
    <x v="2"/>
  </r>
  <r>
    <s v="I237015"/>
    <x v="1410"/>
    <x v="0"/>
    <x v="45"/>
    <x v="1"/>
    <n v="1"/>
    <x v="35"/>
    <s v="Credit Card"/>
    <x v="144"/>
    <x v="5"/>
    <x v="3"/>
  </r>
  <r>
    <s v="I229152"/>
    <x v="1411"/>
    <x v="1"/>
    <x v="33"/>
    <x v="5"/>
    <n v="1"/>
    <x v="32"/>
    <s v="Debit Card"/>
    <x v="78"/>
    <x v="3"/>
    <x v="2"/>
  </r>
  <r>
    <s v="I240580"/>
    <x v="1412"/>
    <x v="0"/>
    <x v="31"/>
    <x v="2"/>
    <n v="4"/>
    <x v="4"/>
    <s v="Credit Card"/>
    <x v="256"/>
    <x v="0"/>
    <x v="1"/>
  </r>
  <r>
    <s v="I206307"/>
    <x v="1413"/>
    <x v="1"/>
    <x v="28"/>
    <x v="0"/>
    <n v="4"/>
    <x v="21"/>
    <s v="Debit Card"/>
    <x v="343"/>
    <x v="0"/>
    <x v="3"/>
  </r>
  <r>
    <s v="I170434"/>
    <x v="1414"/>
    <x v="0"/>
    <x v="40"/>
    <x v="3"/>
    <n v="2"/>
    <x v="22"/>
    <s v="Credit Card"/>
    <x v="93"/>
    <x v="3"/>
    <x v="3"/>
  </r>
  <r>
    <s v="I284203"/>
    <x v="1415"/>
    <x v="1"/>
    <x v="0"/>
    <x v="0"/>
    <n v="3"/>
    <x v="7"/>
    <s v="Debit Card"/>
    <x v="48"/>
    <x v="3"/>
    <x v="0"/>
  </r>
  <r>
    <s v="I339346"/>
    <x v="1416"/>
    <x v="0"/>
    <x v="3"/>
    <x v="4"/>
    <n v="5"/>
    <x v="27"/>
    <s v="Credit Card"/>
    <x v="670"/>
    <x v="5"/>
    <x v="2"/>
  </r>
  <r>
    <s v="I213042"/>
    <x v="1417"/>
    <x v="0"/>
    <x v="24"/>
    <x v="3"/>
    <n v="3"/>
    <x v="19"/>
    <s v="Credit Card"/>
    <x v="268"/>
    <x v="0"/>
    <x v="3"/>
  </r>
  <r>
    <s v="I266160"/>
    <x v="1418"/>
    <x v="1"/>
    <x v="32"/>
    <x v="0"/>
    <n v="2"/>
    <x v="6"/>
    <s v="Credit Card"/>
    <x v="377"/>
    <x v="2"/>
    <x v="1"/>
  </r>
  <r>
    <s v="I284344"/>
    <x v="1419"/>
    <x v="0"/>
    <x v="29"/>
    <x v="4"/>
    <n v="5"/>
    <x v="27"/>
    <s v="Debit Card"/>
    <x v="671"/>
    <x v="5"/>
    <x v="3"/>
  </r>
  <r>
    <s v="I264953"/>
    <x v="1420"/>
    <x v="1"/>
    <x v="50"/>
    <x v="0"/>
    <n v="2"/>
    <x v="6"/>
    <s v="Credit Card"/>
    <x v="381"/>
    <x v="2"/>
    <x v="3"/>
  </r>
  <r>
    <s v="I281381"/>
    <x v="1421"/>
    <x v="0"/>
    <x v="13"/>
    <x v="6"/>
    <n v="5"/>
    <x v="14"/>
    <s v="Cash"/>
    <x v="167"/>
    <x v="8"/>
    <x v="1"/>
  </r>
  <r>
    <s v="I195995"/>
    <x v="1422"/>
    <x v="0"/>
    <x v="3"/>
    <x v="4"/>
    <n v="3"/>
    <x v="12"/>
    <s v="Cash"/>
    <x v="124"/>
    <x v="0"/>
    <x v="2"/>
  </r>
  <r>
    <s v="I912553"/>
    <x v="1423"/>
    <x v="0"/>
    <x v="45"/>
    <x v="5"/>
    <n v="1"/>
    <x v="32"/>
    <s v="Debit Card"/>
    <x v="666"/>
    <x v="7"/>
    <x v="3"/>
  </r>
  <r>
    <s v="I186312"/>
    <x v="1424"/>
    <x v="0"/>
    <x v="43"/>
    <x v="0"/>
    <n v="5"/>
    <x v="0"/>
    <s v="Debit Card"/>
    <x v="470"/>
    <x v="1"/>
    <x v="0"/>
  </r>
  <r>
    <s v="I297292"/>
    <x v="1425"/>
    <x v="1"/>
    <x v="3"/>
    <x v="0"/>
    <n v="5"/>
    <x v="0"/>
    <s v="Cash"/>
    <x v="193"/>
    <x v="3"/>
    <x v="2"/>
  </r>
  <r>
    <s v="I128885"/>
    <x v="1426"/>
    <x v="0"/>
    <x v="32"/>
    <x v="3"/>
    <n v="5"/>
    <x v="17"/>
    <s v="Credit Card"/>
    <x v="672"/>
    <x v="5"/>
    <x v="1"/>
  </r>
  <r>
    <s v="I961322"/>
    <x v="1427"/>
    <x v="0"/>
    <x v="8"/>
    <x v="7"/>
    <n v="1"/>
    <x v="39"/>
    <s v="Credit Card"/>
    <x v="673"/>
    <x v="2"/>
    <x v="2"/>
  </r>
  <r>
    <s v="I277232"/>
    <x v="1428"/>
    <x v="0"/>
    <x v="0"/>
    <x v="0"/>
    <n v="1"/>
    <x v="2"/>
    <s v="Debit Card"/>
    <x v="320"/>
    <x v="5"/>
    <x v="0"/>
  </r>
  <r>
    <s v="I247218"/>
    <x v="1429"/>
    <x v="1"/>
    <x v="9"/>
    <x v="2"/>
    <n v="1"/>
    <x v="9"/>
    <s v="Cash"/>
    <x v="402"/>
    <x v="5"/>
    <x v="3"/>
  </r>
  <r>
    <s v="I308674"/>
    <x v="1430"/>
    <x v="0"/>
    <x v="21"/>
    <x v="0"/>
    <n v="5"/>
    <x v="0"/>
    <s v="Credit Card"/>
    <x v="317"/>
    <x v="3"/>
    <x v="2"/>
  </r>
  <r>
    <s v="I538788"/>
    <x v="1431"/>
    <x v="0"/>
    <x v="10"/>
    <x v="5"/>
    <n v="1"/>
    <x v="32"/>
    <s v="Credit Card"/>
    <x v="281"/>
    <x v="5"/>
    <x v="0"/>
  </r>
  <r>
    <s v="I682922"/>
    <x v="1432"/>
    <x v="0"/>
    <x v="51"/>
    <x v="0"/>
    <n v="5"/>
    <x v="0"/>
    <s v="Cash"/>
    <x v="506"/>
    <x v="5"/>
    <x v="2"/>
  </r>
  <r>
    <s v="I123864"/>
    <x v="1433"/>
    <x v="1"/>
    <x v="23"/>
    <x v="1"/>
    <n v="3"/>
    <x v="1"/>
    <s v="Cash"/>
    <x v="500"/>
    <x v="2"/>
    <x v="2"/>
  </r>
  <r>
    <s v="I474019"/>
    <x v="1434"/>
    <x v="0"/>
    <x v="51"/>
    <x v="3"/>
    <n v="5"/>
    <x v="17"/>
    <s v="Debit Card"/>
    <x v="604"/>
    <x v="0"/>
    <x v="2"/>
  </r>
  <r>
    <s v="I857171"/>
    <x v="1435"/>
    <x v="1"/>
    <x v="43"/>
    <x v="1"/>
    <n v="2"/>
    <x v="37"/>
    <s v="Cash"/>
    <x v="608"/>
    <x v="6"/>
    <x v="0"/>
  </r>
  <r>
    <s v="I317330"/>
    <x v="1436"/>
    <x v="0"/>
    <x v="5"/>
    <x v="1"/>
    <n v="5"/>
    <x v="3"/>
    <s v="Credit Card"/>
    <x v="486"/>
    <x v="5"/>
    <x v="2"/>
  </r>
  <r>
    <s v="I476430"/>
    <x v="1437"/>
    <x v="0"/>
    <x v="29"/>
    <x v="0"/>
    <n v="5"/>
    <x v="0"/>
    <s v="Credit Card"/>
    <x v="73"/>
    <x v="1"/>
    <x v="3"/>
  </r>
  <r>
    <s v="I712121"/>
    <x v="1438"/>
    <x v="0"/>
    <x v="5"/>
    <x v="5"/>
    <n v="1"/>
    <x v="32"/>
    <s v="Credit Card"/>
    <x v="374"/>
    <x v="6"/>
    <x v="2"/>
  </r>
  <r>
    <s v="I253258"/>
    <x v="1439"/>
    <x v="0"/>
    <x v="0"/>
    <x v="0"/>
    <n v="1"/>
    <x v="2"/>
    <s v="Credit Card"/>
    <x v="573"/>
    <x v="0"/>
    <x v="0"/>
  </r>
  <r>
    <s v="I103248"/>
    <x v="1440"/>
    <x v="0"/>
    <x v="1"/>
    <x v="5"/>
    <n v="2"/>
    <x v="16"/>
    <s v="Cash"/>
    <x v="390"/>
    <x v="0"/>
    <x v="1"/>
  </r>
  <r>
    <s v="I201709"/>
    <x v="1441"/>
    <x v="0"/>
    <x v="7"/>
    <x v="7"/>
    <n v="5"/>
    <x v="26"/>
    <s v="Credit Card"/>
    <x v="392"/>
    <x v="5"/>
    <x v="2"/>
  </r>
  <r>
    <s v="I140531"/>
    <x v="1442"/>
    <x v="1"/>
    <x v="32"/>
    <x v="1"/>
    <n v="3"/>
    <x v="1"/>
    <s v="Credit Card"/>
    <x v="301"/>
    <x v="2"/>
    <x v="1"/>
  </r>
  <r>
    <s v="I598832"/>
    <x v="1443"/>
    <x v="1"/>
    <x v="43"/>
    <x v="2"/>
    <n v="4"/>
    <x v="4"/>
    <s v="Cash"/>
    <x v="674"/>
    <x v="2"/>
    <x v="0"/>
  </r>
  <r>
    <s v="I233406"/>
    <x v="1444"/>
    <x v="0"/>
    <x v="24"/>
    <x v="4"/>
    <n v="4"/>
    <x v="29"/>
    <s v="Cash"/>
    <x v="675"/>
    <x v="6"/>
    <x v="3"/>
  </r>
  <r>
    <s v="I274719"/>
    <x v="1445"/>
    <x v="0"/>
    <x v="39"/>
    <x v="4"/>
    <n v="1"/>
    <x v="13"/>
    <s v="Debit Card"/>
    <x v="676"/>
    <x v="1"/>
    <x v="2"/>
  </r>
  <r>
    <s v="I868553"/>
    <x v="1446"/>
    <x v="1"/>
    <x v="11"/>
    <x v="7"/>
    <n v="2"/>
    <x v="30"/>
    <s v="Cash"/>
    <x v="677"/>
    <x v="6"/>
    <x v="2"/>
  </r>
  <r>
    <s v="I310692"/>
    <x v="1447"/>
    <x v="0"/>
    <x v="27"/>
    <x v="0"/>
    <n v="4"/>
    <x v="21"/>
    <s v="Credit Card"/>
    <x v="169"/>
    <x v="0"/>
    <x v="2"/>
  </r>
  <r>
    <s v="I254673"/>
    <x v="1448"/>
    <x v="0"/>
    <x v="15"/>
    <x v="3"/>
    <n v="2"/>
    <x v="22"/>
    <s v="Debit Card"/>
    <x v="653"/>
    <x v="0"/>
    <x v="3"/>
  </r>
  <r>
    <s v="I153941"/>
    <x v="1449"/>
    <x v="0"/>
    <x v="1"/>
    <x v="0"/>
    <n v="3"/>
    <x v="7"/>
    <s v="Credit Card"/>
    <x v="360"/>
    <x v="5"/>
    <x v="1"/>
  </r>
  <r>
    <s v="I255301"/>
    <x v="1450"/>
    <x v="0"/>
    <x v="24"/>
    <x v="0"/>
    <n v="5"/>
    <x v="0"/>
    <s v="Cash"/>
    <x v="552"/>
    <x v="3"/>
    <x v="3"/>
  </r>
  <r>
    <s v="I276989"/>
    <x v="1451"/>
    <x v="0"/>
    <x v="45"/>
    <x v="6"/>
    <n v="2"/>
    <x v="31"/>
    <s v="Debit Card"/>
    <x v="301"/>
    <x v="3"/>
    <x v="3"/>
  </r>
  <r>
    <s v="I172473"/>
    <x v="1452"/>
    <x v="0"/>
    <x v="35"/>
    <x v="0"/>
    <n v="5"/>
    <x v="0"/>
    <s v="Cash"/>
    <x v="563"/>
    <x v="2"/>
    <x v="2"/>
  </r>
  <r>
    <s v="I215573"/>
    <x v="1453"/>
    <x v="0"/>
    <x v="4"/>
    <x v="0"/>
    <n v="5"/>
    <x v="0"/>
    <s v="Cash"/>
    <x v="678"/>
    <x v="7"/>
    <x v="2"/>
  </r>
  <r>
    <s v="I224625"/>
    <x v="1454"/>
    <x v="0"/>
    <x v="38"/>
    <x v="0"/>
    <n v="5"/>
    <x v="0"/>
    <s v="Credit Card"/>
    <x v="28"/>
    <x v="6"/>
    <x v="0"/>
  </r>
  <r>
    <s v="I113812"/>
    <x v="1455"/>
    <x v="1"/>
    <x v="23"/>
    <x v="1"/>
    <n v="4"/>
    <x v="18"/>
    <s v="Cash"/>
    <x v="679"/>
    <x v="2"/>
    <x v="2"/>
  </r>
  <r>
    <s v="I325023"/>
    <x v="1456"/>
    <x v="0"/>
    <x v="33"/>
    <x v="0"/>
    <n v="4"/>
    <x v="21"/>
    <s v="Credit Card"/>
    <x v="37"/>
    <x v="9"/>
    <x v="2"/>
  </r>
  <r>
    <s v="I407437"/>
    <x v="1457"/>
    <x v="1"/>
    <x v="35"/>
    <x v="3"/>
    <n v="5"/>
    <x v="17"/>
    <s v="Credit Card"/>
    <x v="680"/>
    <x v="8"/>
    <x v="2"/>
  </r>
  <r>
    <s v="I935028"/>
    <x v="1458"/>
    <x v="0"/>
    <x v="16"/>
    <x v="6"/>
    <n v="3"/>
    <x v="33"/>
    <s v="Credit Card"/>
    <x v="604"/>
    <x v="5"/>
    <x v="2"/>
  </r>
  <r>
    <s v="I121064"/>
    <x v="1459"/>
    <x v="0"/>
    <x v="46"/>
    <x v="7"/>
    <n v="3"/>
    <x v="28"/>
    <s v="Credit Card"/>
    <x v="679"/>
    <x v="5"/>
    <x v="2"/>
  </r>
  <r>
    <s v="I796512"/>
    <x v="1460"/>
    <x v="0"/>
    <x v="36"/>
    <x v="2"/>
    <n v="4"/>
    <x v="4"/>
    <s v="Cash"/>
    <x v="555"/>
    <x v="4"/>
    <x v="0"/>
  </r>
  <r>
    <s v="I322576"/>
    <x v="1461"/>
    <x v="0"/>
    <x v="28"/>
    <x v="0"/>
    <n v="2"/>
    <x v="6"/>
    <s v="Credit Card"/>
    <x v="525"/>
    <x v="5"/>
    <x v="3"/>
  </r>
  <r>
    <s v="I198420"/>
    <x v="1462"/>
    <x v="1"/>
    <x v="32"/>
    <x v="1"/>
    <n v="1"/>
    <x v="35"/>
    <s v="Cash"/>
    <x v="362"/>
    <x v="0"/>
    <x v="1"/>
  </r>
  <r>
    <s v="I117778"/>
    <x v="1463"/>
    <x v="1"/>
    <x v="1"/>
    <x v="0"/>
    <n v="1"/>
    <x v="2"/>
    <s v="Cash"/>
    <x v="300"/>
    <x v="5"/>
    <x v="1"/>
  </r>
  <r>
    <s v="I258926"/>
    <x v="1464"/>
    <x v="1"/>
    <x v="41"/>
    <x v="0"/>
    <n v="1"/>
    <x v="2"/>
    <s v="Credit Card"/>
    <x v="530"/>
    <x v="5"/>
    <x v="2"/>
  </r>
  <r>
    <s v="I121659"/>
    <x v="1465"/>
    <x v="0"/>
    <x v="10"/>
    <x v="4"/>
    <n v="3"/>
    <x v="12"/>
    <s v="Cash"/>
    <x v="681"/>
    <x v="1"/>
    <x v="0"/>
  </r>
  <r>
    <s v="I125147"/>
    <x v="1466"/>
    <x v="1"/>
    <x v="23"/>
    <x v="3"/>
    <n v="4"/>
    <x v="25"/>
    <s v="Cash"/>
    <x v="210"/>
    <x v="0"/>
    <x v="2"/>
  </r>
  <r>
    <s v="I123522"/>
    <x v="1467"/>
    <x v="1"/>
    <x v="2"/>
    <x v="4"/>
    <n v="1"/>
    <x v="13"/>
    <s v="Cash"/>
    <x v="249"/>
    <x v="4"/>
    <x v="1"/>
  </r>
  <r>
    <s v="I239542"/>
    <x v="1468"/>
    <x v="0"/>
    <x v="35"/>
    <x v="0"/>
    <n v="1"/>
    <x v="2"/>
    <s v="Cash"/>
    <x v="668"/>
    <x v="1"/>
    <x v="2"/>
  </r>
  <r>
    <s v="I857861"/>
    <x v="1469"/>
    <x v="1"/>
    <x v="31"/>
    <x v="6"/>
    <n v="5"/>
    <x v="14"/>
    <s v="Cash"/>
    <x v="114"/>
    <x v="5"/>
    <x v="1"/>
  </r>
  <r>
    <s v="I249497"/>
    <x v="1470"/>
    <x v="0"/>
    <x v="39"/>
    <x v="3"/>
    <n v="3"/>
    <x v="19"/>
    <s v="Credit Card"/>
    <x v="262"/>
    <x v="4"/>
    <x v="2"/>
  </r>
  <r>
    <s v="I454682"/>
    <x v="1471"/>
    <x v="0"/>
    <x v="18"/>
    <x v="0"/>
    <n v="5"/>
    <x v="0"/>
    <s v="Cash"/>
    <x v="233"/>
    <x v="7"/>
    <x v="0"/>
  </r>
  <r>
    <s v="I934104"/>
    <x v="1472"/>
    <x v="0"/>
    <x v="38"/>
    <x v="3"/>
    <n v="5"/>
    <x v="17"/>
    <s v="Cash"/>
    <x v="682"/>
    <x v="5"/>
    <x v="0"/>
  </r>
  <r>
    <s v="I144157"/>
    <x v="1473"/>
    <x v="1"/>
    <x v="45"/>
    <x v="5"/>
    <n v="5"/>
    <x v="34"/>
    <s v="Cash"/>
    <x v="200"/>
    <x v="2"/>
    <x v="3"/>
  </r>
  <r>
    <s v="I170362"/>
    <x v="1474"/>
    <x v="1"/>
    <x v="7"/>
    <x v="0"/>
    <n v="4"/>
    <x v="21"/>
    <s v="Cash"/>
    <x v="537"/>
    <x v="5"/>
    <x v="2"/>
  </r>
  <r>
    <s v="I805520"/>
    <x v="1475"/>
    <x v="0"/>
    <x v="27"/>
    <x v="3"/>
    <n v="4"/>
    <x v="25"/>
    <s v="Credit Card"/>
    <x v="31"/>
    <x v="2"/>
    <x v="2"/>
  </r>
  <r>
    <s v="I252825"/>
    <x v="1476"/>
    <x v="1"/>
    <x v="50"/>
    <x v="0"/>
    <n v="5"/>
    <x v="0"/>
    <s v="Credit Card"/>
    <x v="601"/>
    <x v="3"/>
    <x v="3"/>
  </r>
  <r>
    <s v="I338183"/>
    <x v="1477"/>
    <x v="1"/>
    <x v="31"/>
    <x v="0"/>
    <n v="4"/>
    <x v="21"/>
    <s v="Cash"/>
    <x v="8"/>
    <x v="0"/>
    <x v="1"/>
  </r>
  <r>
    <s v="I300808"/>
    <x v="1478"/>
    <x v="1"/>
    <x v="40"/>
    <x v="0"/>
    <n v="3"/>
    <x v="7"/>
    <s v="Cash"/>
    <x v="468"/>
    <x v="0"/>
    <x v="3"/>
  </r>
  <r>
    <s v="I225402"/>
    <x v="1479"/>
    <x v="0"/>
    <x v="28"/>
    <x v="7"/>
    <n v="4"/>
    <x v="38"/>
    <s v="Cash"/>
    <x v="683"/>
    <x v="5"/>
    <x v="3"/>
  </r>
  <r>
    <s v="I255774"/>
    <x v="1480"/>
    <x v="1"/>
    <x v="31"/>
    <x v="4"/>
    <n v="1"/>
    <x v="13"/>
    <s v="Debit Card"/>
    <x v="143"/>
    <x v="3"/>
    <x v="1"/>
  </r>
  <r>
    <s v="I196168"/>
    <x v="1481"/>
    <x v="0"/>
    <x v="30"/>
    <x v="0"/>
    <n v="3"/>
    <x v="7"/>
    <s v="Credit Card"/>
    <x v="598"/>
    <x v="0"/>
    <x v="1"/>
  </r>
  <r>
    <s v="I580474"/>
    <x v="1482"/>
    <x v="1"/>
    <x v="24"/>
    <x v="6"/>
    <n v="4"/>
    <x v="24"/>
    <s v="Debit Card"/>
    <x v="452"/>
    <x v="9"/>
    <x v="3"/>
  </r>
  <r>
    <s v="I124650"/>
    <x v="1483"/>
    <x v="0"/>
    <x v="18"/>
    <x v="4"/>
    <n v="4"/>
    <x v="29"/>
    <s v="Cash"/>
    <x v="12"/>
    <x v="6"/>
    <x v="0"/>
  </r>
  <r>
    <s v="I777931"/>
    <x v="1484"/>
    <x v="1"/>
    <x v="18"/>
    <x v="0"/>
    <n v="5"/>
    <x v="0"/>
    <s v="Debit Card"/>
    <x v="325"/>
    <x v="0"/>
    <x v="0"/>
  </r>
  <r>
    <s v="I208602"/>
    <x v="1485"/>
    <x v="0"/>
    <x v="12"/>
    <x v="1"/>
    <n v="2"/>
    <x v="37"/>
    <s v="Cash"/>
    <x v="347"/>
    <x v="9"/>
    <x v="1"/>
  </r>
  <r>
    <s v="I984781"/>
    <x v="1486"/>
    <x v="1"/>
    <x v="8"/>
    <x v="0"/>
    <n v="4"/>
    <x v="21"/>
    <s v="Cash"/>
    <x v="290"/>
    <x v="9"/>
    <x v="2"/>
  </r>
  <r>
    <s v="I789368"/>
    <x v="1487"/>
    <x v="1"/>
    <x v="32"/>
    <x v="3"/>
    <n v="3"/>
    <x v="19"/>
    <s v="Cash"/>
    <x v="156"/>
    <x v="3"/>
    <x v="1"/>
  </r>
  <r>
    <s v="I850954"/>
    <x v="1488"/>
    <x v="1"/>
    <x v="11"/>
    <x v="0"/>
    <n v="2"/>
    <x v="6"/>
    <s v="Credit Card"/>
    <x v="217"/>
    <x v="6"/>
    <x v="2"/>
  </r>
  <r>
    <s v="I313995"/>
    <x v="1489"/>
    <x v="0"/>
    <x v="36"/>
    <x v="3"/>
    <n v="5"/>
    <x v="17"/>
    <s v="Cash"/>
    <x v="296"/>
    <x v="7"/>
    <x v="0"/>
  </r>
  <r>
    <s v="I233250"/>
    <x v="1490"/>
    <x v="0"/>
    <x v="46"/>
    <x v="0"/>
    <n v="3"/>
    <x v="7"/>
    <s v="Cash"/>
    <x v="655"/>
    <x v="2"/>
    <x v="2"/>
  </r>
  <r>
    <s v="I631562"/>
    <x v="1491"/>
    <x v="0"/>
    <x v="5"/>
    <x v="0"/>
    <n v="2"/>
    <x v="6"/>
    <s v="Cash"/>
    <x v="300"/>
    <x v="8"/>
    <x v="2"/>
  </r>
  <r>
    <s v="I387354"/>
    <x v="1492"/>
    <x v="1"/>
    <x v="18"/>
    <x v="1"/>
    <n v="1"/>
    <x v="35"/>
    <s v="Cash"/>
    <x v="123"/>
    <x v="0"/>
    <x v="0"/>
  </r>
  <r>
    <s v="I910145"/>
    <x v="1493"/>
    <x v="0"/>
    <x v="17"/>
    <x v="0"/>
    <n v="3"/>
    <x v="7"/>
    <s v="Debit Card"/>
    <x v="684"/>
    <x v="0"/>
    <x v="1"/>
  </r>
  <r>
    <s v="I707819"/>
    <x v="1494"/>
    <x v="0"/>
    <x v="8"/>
    <x v="0"/>
    <n v="3"/>
    <x v="7"/>
    <s v="Debit Card"/>
    <x v="390"/>
    <x v="4"/>
    <x v="2"/>
  </r>
  <r>
    <s v="I138046"/>
    <x v="1495"/>
    <x v="0"/>
    <x v="1"/>
    <x v="6"/>
    <n v="1"/>
    <x v="36"/>
    <s v="Credit Card"/>
    <x v="183"/>
    <x v="5"/>
    <x v="1"/>
  </r>
  <r>
    <s v="I319681"/>
    <x v="1496"/>
    <x v="0"/>
    <x v="6"/>
    <x v="0"/>
    <n v="4"/>
    <x v="21"/>
    <s v="Credit Card"/>
    <x v="221"/>
    <x v="5"/>
    <x v="0"/>
  </r>
  <r>
    <s v="I158498"/>
    <x v="1497"/>
    <x v="0"/>
    <x v="15"/>
    <x v="6"/>
    <n v="1"/>
    <x v="36"/>
    <s v="Credit Card"/>
    <x v="369"/>
    <x v="9"/>
    <x v="3"/>
  </r>
  <r>
    <s v="I299444"/>
    <x v="1498"/>
    <x v="0"/>
    <x v="42"/>
    <x v="0"/>
    <n v="3"/>
    <x v="7"/>
    <s v="Cash"/>
    <x v="521"/>
    <x v="9"/>
    <x v="0"/>
  </r>
  <r>
    <s v="I229895"/>
    <x v="1499"/>
    <x v="1"/>
    <x v="9"/>
    <x v="5"/>
    <n v="1"/>
    <x v="32"/>
    <s v="Cash"/>
    <x v="157"/>
    <x v="0"/>
    <x v="3"/>
  </r>
  <r>
    <s v="I117926"/>
    <x v="1500"/>
    <x v="0"/>
    <x v="43"/>
    <x v="0"/>
    <n v="1"/>
    <x v="2"/>
    <s v="Debit Card"/>
    <x v="685"/>
    <x v="7"/>
    <x v="0"/>
  </r>
  <r>
    <s v="I256969"/>
    <x v="1501"/>
    <x v="0"/>
    <x v="49"/>
    <x v="5"/>
    <n v="4"/>
    <x v="10"/>
    <s v="Cash"/>
    <x v="453"/>
    <x v="0"/>
    <x v="0"/>
  </r>
  <r>
    <s v="I189131"/>
    <x v="1502"/>
    <x v="0"/>
    <x v="12"/>
    <x v="0"/>
    <n v="4"/>
    <x v="21"/>
    <s v="Cash"/>
    <x v="136"/>
    <x v="5"/>
    <x v="1"/>
  </r>
  <r>
    <s v="I204897"/>
    <x v="1503"/>
    <x v="0"/>
    <x v="25"/>
    <x v="0"/>
    <n v="4"/>
    <x v="21"/>
    <s v="Cash"/>
    <x v="209"/>
    <x v="6"/>
    <x v="2"/>
  </r>
  <r>
    <s v="I203178"/>
    <x v="1504"/>
    <x v="0"/>
    <x v="33"/>
    <x v="4"/>
    <n v="5"/>
    <x v="27"/>
    <s v="Debit Card"/>
    <x v="119"/>
    <x v="2"/>
    <x v="2"/>
  </r>
  <r>
    <s v="I262105"/>
    <x v="1505"/>
    <x v="1"/>
    <x v="15"/>
    <x v="6"/>
    <n v="2"/>
    <x v="31"/>
    <s v="Cash"/>
    <x v="483"/>
    <x v="6"/>
    <x v="3"/>
  </r>
  <r>
    <s v="I358791"/>
    <x v="1506"/>
    <x v="0"/>
    <x v="35"/>
    <x v="2"/>
    <n v="4"/>
    <x v="4"/>
    <s v="Credit Card"/>
    <x v="422"/>
    <x v="5"/>
    <x v="2"/>
  </r>
  <r>
    <s v="I334883"/>
    <x v="1507"/>
    <x v="0"/>
    <x v="10"/>
    <x v="0"/>
    <n v="1"/>
    <x v="2"/>
    <s v="Cash"/>
    <x v="326"/>
    <x v="6"/>
    <x v="0"/>
  </r>
  <r>
    <s v="I844405"/>
    <x v="1508"/>
    <x v="0"/>
    <x v="6"/>
    <x v="0"/>
    <n v="2"/>
    <x v="6"/>
    <s v="Credit Card"/>
    <x v="445"/>
    <x v="3"/>
    <x v="0"/>
  </r>
  <r>
    <s v="I284474"/>
    <x v="1509"/>
    <x v="1"/>
    <x v="8"/>
    <x v="1"/>
    <n v="1"/>
    <x v="35"/>
    <s v="Credit Card"/>
    <x v="371"/>
    <x v="2"/>
    <x v="2"/>
  </r>
  <r>
    <s v="I316383"/>
    <x v="1510"/>
    <x v="1"/>
    <x v="4"/>
    <x v="4"/>
    <n v="5"/>
    <x v="27"/>
    <s v="Cash"/>
    <x v="225"/>
    <x v="2"/>
    <x v="2"/>
  </r>
  <r>
    <s v="I230848"/>
    <x v="1511"/>
    <x v="1"/>
    <x v="49"/>
    <x v="4"/>
    <n v="4"/>
    <x v="29"/>
    <s v="Cash"/>
    <x v="17"/>
    <x v="3"/>
    <x v="0"/>
  </r>
  <r>
    <s v="I384873"/>
    <x v="1512"/>
    <x v="1"/>
    <x v="0"/>
    <x v="0"/>
    <n v="2"/>
    <x v="6"/>
    <s v="Debit Card"/>
    <x v="292"/>
    <x v="0"/>
    <x v="0"/>
  </r>
  <r>
    <s v="I223875"/>
    <x v="1513"/>
    <x v="0"/>
    <x v="38"/>
    <x v="1"/>
    <n v="3"/>
    <x v="1"/>
    <s v="Cash"/>
    <x v="264"/>
    <x v="6"/>
    <x v="0"/>
  </r>
  <r>
    <s v="I304830"/>
    <x v="1514"/>
    <x v="0"/>
    <x v="38"/>
    <x v="0"/>
    <n v="1"/>
    <x v="2"/>
    <s v="Cash"/>
    <x v="304"/>
    <x v="0"/>
    <x v="0"/>
  </r>
  <r>
    <s v="I247936"/>
    <x v="1515"/>
    <x v="1"/>
    <x v="39"/>
    <x v="2"/>
    <n v="3"/>
    <x v="23"/>
    <s v="Cash"/>
    <x v="500"/>
    <x v="5"/>
    <x v="2"/>
  </r>
  <r>
    <s v="I250414"/>
    <x v="1516"/>
    <x v="0"/>
    <x v="39"/>
    <x v="0"/>
    <n v="2"/>
    <x v="6"/>
    <s v="Credit Card"/>
    <x v="75"/>
    <x v="2"/>
    <x v="2"/>
  </r>
  <r>
    <s v="I276696"/>
    <x v="1517"/>
    <x v="1"/>
    <x v="5"/>
    <x v="3"/>
    <n v="2"/>
    <x v="22"/>
    <s v="Cash"/>
    <x v="581"/>
    <x v="4"/>
    <x v="2"/>
  </r>
  <r>
    <s v="I121828"/>
    <x v="1518"/>
    <x v="1"/>
    <x v="26"/>
    <x v="5"/>
    <n v="5"/>
    <x v="34"/>
    <s v="Credit Card"/>
    <x v="514"/>
    <x v="0"/>
    <x v="2"/>
  </r>
  <r>
    <s v="I844366"/>
    <x v="1519"/>
    <x v="0"/>
    <x v="23"/>
    <x v="0"/>
    <n v="2"/>
    <x v="6"/>
    <s v="Cash"/>
    <x v="686"/>
    <x v="0"/>
    <x v="2"/>
  </r>
  <r>
    <s v="I447293"/>
    <x v="1520"/>
    <x v="0"/>
    <x v="1"/>
    <x v="6"/>
    <n v="2"/>
    <x v="31"/>
    <s v="Cash"/>
    <x v="687"/>
    <x v="0"/>
    <x v="1"/>
  </r>
  <r>
    <s v="I238246"/>
    <x v="1521"/>
    <x v="0"/>
    <x v="6"/>
    <x v="0"/>
    <n v="2"/>
    <x v="6"/>
    <s v="Cash"/>
    <x v="163"/>
    <x v="5"/>
    <x v="0"/>
  </r>
  <r>
    <s v="I170003"/>
    <x v="1522"/>
    <x v="0"/>
    <x v="47"/>
    <x v="4"/>
    <n v="3"/>
    <x v="12"/>
    <s v="Cash"/>
    <x v="688"/>
    <x v="8"/>
    <x v="2"/>
  </r>
  <r>
    <s v="I328770"/>
    <x v="1523"/>
    <x v="0"/>
    <x v="39"/>
    <x v="0"/>
    <n v="2"/>
    <x v="6"/>
    <s v="Cash"/>
    <x v="420"/>
    <x v="9"/>
    <x v="2"/>
  </r>
  <r>
    <s v="I229383"/>
    <x v="1524"/>
    <x v="1"/>
    <x v="34"/>
    <x v="0"/>
    <n v="5"/>
    <x v="0"/>
    <s v="Credit Card"/>
    <x v="241"/>
    <x v="5"/>
    <x v="3"/>
  </r>
  <r>
    <s v="I254075"/>
    <x v="1525"/>
    <x v="1"/>
    <x v="51"/>
    <x v="0"/>
    <n v="1"/>
    <x v="2"/>
    <s v="Credit Card"/>
    <x v="263"/>
    <x v="5"/>
    <x v="2"/>
  </r>
  <r>
    <s v="I128667"/>
    <x v="1526"/>
    <x v="0"/>
    <x v="7"/>
    <x v="0"/>
    <n v="2"/>
    <x v="6"/>
    <s v="Cash"/>
    <x v="640"/>
    <x v="3"/>
    <x v="2"/>
  </r>
  <r>
    <s v="I284445"/>
    <x v="1527"/>
    <x v="0"/>
    <x v="21"/>
    <x v="0"/>
    <n v="4"/>
    <x v="21"/>
    <s v="Debit Card"/>
    <x v="596"/>
    <x v="6"/>
    <x v="2"/>
  </r>
  <r>
    <s v="I713230"/>
    <x v="1528"/>
    <x v="0"/>
    <x v="48"/>
    <x v="0"/>
    <n v="1"/>
    <x v="2"/>
    <s v="Credit Card"/>
    <x v="581"/>
    <x v="2"/>
    <x v="0"/>
  </r>
  <r>
    <s v="I228583"/>
    <x v="1529"/>
    <x v="1"/>
    <x v="33"/>
    <x v="4"/>
    <n v="4"/>
    <x v="29"/>
    <s v="Cash"/>
    <x v="210"/>
    <x v="4"/>
    <x v="2"/>
  </r>
  <r>
    <s v="I890999"/>
    <x v="1530"/>
    <x v="0"/>
    <x v="30"/>
    <x v="2"/>
    <n v="3"/>
    <x v="23"/>
    <s v="Cash"/>
    <x v="611"/>
    <x v="2"/>
    <x v="1"/>
  </r>
  <r>
    <s v="I240382"/>
    <x v="1531"/>
    <x v="0"/>
    <x v="50"/>
    <x v="0"/>
    <n v="5"/>
    <x v="0"/>
    <s v="Credit Card"/>
    <x v="128"/>
    <x v="4"/>
    <x v="3"/>
  </r>
  <r>
    <s v="I141658"/>
    <x v="1532"/>
    <x v="1"/>
    <x v="42"/>
    <x v="3"/>
    <n v="2"/>
    <x v="22"/>
    <s v="Credit Card"/>
    <x v="282"/>
    <x v="6"/>
    <x v="0"/>
  </r>
  <r>
    <s v="I152436"/>
    <x v="1533"/>
    <x v="0"/>
    <x v="27"/>
    <x v="1"/>
    <n v="2"/>
    <x v="37"/>
    <s v="Debit Card"/>
    <x v="641"/>
    <x v="7"/>
    <x v="2"/>
  </r>
  <r>
    <s v="I276807"/>
    <x v="1534"/>
    <x v="0"/>
    <x v="43"/>
    <x v="0"/>
    <n v="5"/>
    <x v="0"/>
    <s v="Cash"/>
    <x v="105"/>
    <x v="0"/>
    <x v="0"/>
  </r>
  <r>
    <s v="I145372"/>
    <x v="1535"/>
    <x v="1"/>
    <x v="5"/>
    <x v="0"/>
    <n v="1"/>
    <x v="2"/>
    <s v="Cash"/>
    <x v="689"/>
    <x v="2"/>
    <x v="2"/>
  </r>
  <r>
    <s v="I247264"/>
    <x v="1536"/>
    <x v="1"/>
    <x v="44"/>
    <x v="0"/>
    <n v="2"/>
    <x v="6"/>
    <s v="Cash"/>
    <x v="690"/>
    <x v="0"/>
    <x v="2"/>
  </r>
  <r>
    <s v="I268142"/>
    <x v="1537"/>
    <x v="0"/>
    <x v="49"/>
    <x v="2"/>
    <n v="1"/>
    <x v="9"/>
    <s v="Cash"/>
    <x v="179"/>
    <x v="8"/>
    <x v="0"/>
  </r>
  <r>
    <s v="I956543"/>
    <x v="1538"/>
    <x v="0"/>
    <x v="14"/>
    <x v="3"/>
    <n v="4"/>
    <x v="25"/>
    <s v="Credit Card"/>
    <x v="225"/>
    <x v="1"/>
    <x v="2"/>
  </r>
  <r>
    <s v="I573734"/>
    <x v="1539"/>
    <x v="0"/>
    <x v="25"/>
    <x v="0"/>
    <n v="1"/>
    <x v="2"/>
    <s v="Credit Card"/>
    <x v="691"/>
    <x v="9"/>
    <x v="2"/>
  </r>
  <r>
    <s v="I337324"/>
    <x v="1540"/>
    <x v="0"/>
    <x v="12"/>
    <x v="0"/>
    <n v="1"/>
    <x v="2"/>
    <s v="Debit Card"/>
    <x v="235"/>
    <x v="5"/>
    <x v="1"/>
  </r>
  <r>
    <s v="I821672"/>
    <x v="1541"/>
    <x v="1"/>
    <x v="47"/>
    <x v="4"/>
    <n v="2"/>
    <x v="8"/>
    <s v="Cash"/>
    <x v="415"/>
    <x v="5"/>
    <x v="2"/>
  </r>
  <r>
    <s v="I120468"/>
    <x v="1542"/>
    <x v="1"/>
    <x v="49"/>
    <x v="1"/>
    <n v="4"/>
    <x v="18"/>
    <s v="Cash"/>
    <x v="152"/>
    <x v="0"/>
    <x v="0"/>
  </r>
  <r>
    <s v="I951988"/>
    <x v="1543"/>
    <x v="1"/>
    <x v="30"/>
    <x v="3"/>
    <n v="3"/>
    <x v="19"/>
    <s v="Credit Card"/>
    <x v="228"/>
    <x v="0"/>
    <x v="1"/>
  </r>
  <r>
    <s v="I221547"/>
    <x v="1544"/>
    <x v="0"/>
    <x v="46"/>
    <x v="0"/>
    <n v="1"/>
    <x v="2"/>
    <s v="Credit Card"/>
    <x v="319"/>
    <x v="2"/>
    <x v="2"/>
  </r>
  <r>
    <s v="I182752"/>
    <x v="1545"/>
    <x v="0"/>
    <x v="11"/>
    <x v="3"/>
    <n v="3"/>
    <x v="19"/>
    <s v="Cash"/>
    <x v="692"/>
    <x v="3"/>
    <x v="2"/>
  </r>
  <r>
    <s v="I170558"/>
    <x v="1546"/>
    <x v="1"/>
    <x v="32"/>
    <x v="3"/>
    <n v="2"/>
    <x v="22"/>
    <s v="Cash"/>
    <x v="649"/>
    <x v="3"/>
    <x v="1"/>
  </r>
  <r>
    <s v="I520629"/>
    <x v="1547"/>
    <x v="1"/>
    <x v="26"/>
    <x v="4"/>
    <n v="3"/>
    <x v="12"/>
    <s v="Cash"/>
    <x v="222"/>
    <x v="4"/>
    <x v="2"/>
  </r>
  <r>
    <s v="I733066"/>
    <x v="1548"/>
    <x v="1"/>
    <x v="21"/>
    <x v="3"/>
    <n v="3"/>
    <x v="19"/>
    <s v="Cash"/>
    <x v="388"/>
    <x v="2"/>
    <x v="2"/>
  </r>
  <r>
    <s v="I265604"/>
    <x v="1549"/>
    <x v="0"/>
    <x v="21"/>
    <x v="5"/>
    <n v="1"/>
    <x v="32"/>
    <s v="Credit Card"/>
    <x v="467"/>
    <x v="6"/>
    <x v="2"/>
  </r>
  <r>
    <s v="I179759"/>
    <x v="1550"/>
    <x v="0"/>
    <x v="30"/>
    <x v="5"/>
    <n v="3"/>
    <x v="20"/>
    <s v="Cash"/>
    <x v="655"/>
    <x v="1"/>
    <x v="1"/>
  </r>
  <r>
    <s v="I256619"/>
    <x v="1551"/>
    <x v="1"/>
    <x v="24"/>
    <x v="3"/>
    <n v="4"/>
    <x v="25"/>
    <s v="Cash"/>
    <x v="266"/>
    <x v="8"/>
    <x v="3"/>
  </r>
  <r>
    <s v="I163528"/>
    <x v="1552"/>
    <x v="0"/>
    <x v="46"/>
    <x v="2"/>
    <n v="4"/>
    <x v="4"/>
    <s v="Cash"/>
    <x v="52"/>
    <x v="0"/>
    <x v="2"/>
  </r>
  <r>
    <s v="I924814"/>
    <x v="1553"/>
    <x v="0"/>
    <x v="1"/>
    <x v="3"/>
    <n v="3"/>
    <x v="19"/>
    <s v="Debit Card"/>
    <x v="462"/>
    <x v="9"/>
    <x v="1"/>
  </r>
  <r>
    <s v="I320096"/>
    <x v="1554"/>
    <x v="1"/>
    <x v="28"/>
    <x v="5"/>
    <n v="2"/>
    <x v="16"/>
    <s v="Credit Card"/>
    <x v="213"/>
    <x v="7"/>
    <x v="3"/>
  </r>
  <r>
    <s v="I315253"/>
    <x v="1555"/>
    <x v="1"/>
    <x v="19"/>
    <x v="0"/>
    <n v="5"/>
    <x v="0"/>
    <s v="Cash"/>
    <x v="356"/>
    <x v="0"/>
    <x v="2"/>
  </r>
  <r>
    <s v="I156674"/>
    <x v="1556"/>
    <x v="1"/>
    <x v="43"/>
    <x v="5"/>
    <n v="3"/>
    <x v="20"/>
    <s v="Credit Card"/>
    <x v="423"/>
    <x v="2"/>
    <x v="0"/>
  </r>
  <r>
    <s v="I576932"/>
    <x v="1557"/>
    <x v="0"/>
    <x v="51"/>
    <x v="5"/>
    <n v="4"/>
    <x v="10"/>
    <s v="Debit Card"/>
    <x v="64"/>
    <x v="5"/>
    <x v="2"/>
  </r>
  <r>
    <s v="I270441"/>
    <x v="1558"/>
    <x v="0"/>
    <x v="25"/>
    <x v="0"/>
    <n v="1"/>
    <x v="2"/>
    <s v="Cash"/>
    <x v="358"/>
    <x v="3"/>
    <x v="2"/>
  </r>
  <r>
    <s v="I827488"/>
    <x v="1559"/>
    <x v="0"/>
    <x v="30"/>
    <x v="0"/>
    <n v="4"/>
    <x v="21"/>
    <s v="Credit Card"/>
    <x v="693"/>
    <x v="0"/>
    <x v="1"/>
  </r>
  <r>
    <s v="I236096"/>
    <x v="1560"/>
    <x v="0"/>
    <x v="45"/>
    <x v="0"/>
    <n v="1"/>
    <x v="2"/>
    <s v="Debit Card"/>
    <x v="536"/>
    <x v="5"/>
    <x v="3"/>
  </r>
  <r>
    <s v="I780940"/>
    <x v="1561"/>
    <x v="1"/>
    <x v="30"/>
    <x v="0"/>
    <n v="3"/>
    <x v="7"/>
    <s v="Debit Card"/>
    <x v="599"/>
    <x v="8"/>
    <x v="1"/>
  </r>
  <r>
    <s v="I126279"/>
    <x v="1562"/>
    <x v="1"/>
    <x v="14"/>
    <x v="0"/>
    <n v="3"/>
    <x v="7"/>
    <s v="Cash"/>
    <x v="308"/>
    <x v="1"/>
    <x v="2"/>
  </r>
  <r>
    <s v="I337132"/>
    <x v="1563"/>
    <x v="0"/>
    <x v="2"/>
    <x v="0"/>
    <n v="5"/>
    <x v="0"/>
    <s v="Cash"/>
    <x v="305"/>
    <x v="4"/>
    <x v="1"/>
  </r>
  <r>
    <s v="I113566"/>
    <x v="1564"/>
    <x v="0"/>
    <x v="49"/>
    <x v="0"/>
    <n v="2"/>
    <x v="6"/>
    <s v="Cash"/>
    <x v="83"/>
    <x v="8"/>
    <x v="0"/>
  </r>
  <r>
    <s v="I196306"/>
    <x v="1565"/>
    <x v="1"/>
    <x v="21"/>
    <x v="6"/>
    <n v="4"/>
    <x v="24"/>
    <s v="Credit Card"/>
    <x v="264"/>
    <x v="0"/>
    <x v="2"/>
  </r>
  <r>
    <s v="I229719"/>
    <x v="1566"/>
    <x v="0"/>
    <x v="40"/>
    <x v="1"/>
    <n v="1"/>
    <x v="35"/>
    <s v="Credit Card"/>
    <x v="17"/>
    <x v="5"/>
    <x v="3"/>
  </r>
  <r>
    <s v="I329613"/>
    <x v="1567"/>
    <x v="0"/>
    <x v="51"/>
    <x v="0"/>
    <n v="5"/>
    <x v="0"/>
    <s v="Debit Card"/>
    <x v="124"/>
    <x v="5"/>
    <x v="2"/>
  </r>
  <r>
    <s v="I238285"/>
    <x v="1568"/>
    <x v="1"/>
    <x v="20"/>
    <x v="0"/>
    <n v="3"/>
    <x v="7"/>
    <s v="Cash"/>
    <x v="694"/>
    <x v="1"/>
    <x v="3"/>
  </r>
  <r>
    <s v="I597660"/>
    <x v="1569"/>
    <x v="0"/>
    <x v="33"/>
    <x v="0"/>
    <n v="3"/>
    <x v="7"/>
    <s v="Cash"/>
    <x v="384"/>
    <x v="7"/>
    <x v="2"/>
  </r>
  <r>
    <s v="I162737"/>
    <x v="1570"/>
    <x v="0"/>
    <x v="35"/>
    <x v="4"/>
    <n v="5"/>
    <x v="27"/>
    <s v="Cash"/>
    <x v="541"/>
    <x v="7"/>
    <x v="2"/>
  </r>
  <r>
    <s v="I130989"/>
    <x v="1571"/>
    <x v="0"/>
    <x v="7"/>
    <x v="0"/>
    <n v="1"/>
    <x v="2"/>
    <s v="Credit Card"/>
    <x v="429"/>
    <x v="2"/>
    <x v="2"/>
  </r>
  <r>
    <s v="I328570"/>
    <x v="1572"/>
    <x v="0"/>
    <x v="43"/>
    <x v="1"/>
    <n v="1"/>
    <x v="35"/>
    <s v="Debit Card"/>
    <x v="695"/>
    <x v="4"/>
    <x v="0"/>
  </r>
  <r>
    <s v="I108567"/>
    <x v="1573"/>
    <x v="0"/>
    <x v="35"/>
    <x v="0"/>
    <n v="1"/>
    <x v="2"/>
    <s v="Cash"/>
    <x v="466"/>
    <x v="2"/>
    <x v="2"/>
  </r>
  <r>
    <s v="I169204"/>
    <x v="1574"/>
    <x v="1"/>
    <x v="30"/>
    <x v="5"/>
    <n v="4"/>
    <x v="10"/>
    <s v="Cash"/>
    <x v="595"/>
    <x v="0"/>
    <x v="1"/>
  </r>
  <r>
    <s v="I166361"/>
    <x v="1575"/>
    <x v="1"/>
    <x v="32"/>
    <x v="4"/>
    <n v="3"/>
    <x v="12"/>
    <s v="Cash"/>
    <x v="696"/>
    <x v="0"/>
    <x v="1"/>
  </r>
  <r>
    <s v="I290124"/>
    <x v="1576"/>
    <x v="0"/>
    <x v="23"/>
    <x v="0"/>
    <n v="4"/>
    <x v="21"/>
    <s v="Debit Card"/>
    <x v="156"/>
    <x v="0"/>
    <x v="2"/>
  </r>
  <r>
    <s v="I294891"/>
    <x v="1577"/>
    <x v="0"/>
    <x v="16"/>
    <x v="0"/>
    <n v="1"/>
    <x v="2"/>
    <s v="Credit Card"/>
    <x v="453"/>
    <x v="5"/>
    <x v="2"/>
  </r>
  <r>
    <s v="I111440"/>
    <x v="1578"/>
    <x v="1"/>
    <x v="28"/>
    <x v="5"/>
    <n v="2"/>
    <x v="16"/>
    <s v="Credit Card"/>
    <x v="9"/>
    <x v="0"/>
    <x v="3"/>
  </r>
  <r>
    <s v="I294211"/>
    <x v="1579"/>
    <x v="0"/>
    <x v="25"/>
    <x v="6"/>
    <n v="4"/>
    <x v="24"/>
    <s v="Cash"/>
    <x v="184"/>
    <x v="5"/>
    <x v="2"/>
  </r>
  <r>
    <s v="I735905"/>
    <x v="1580"/>
    <x v="0"/>
    <x v="31"/>
    <x v="3"/>
    <n v="1"/>
    <x v="5"/>
    <s v="Cash"/>
    <x v="232"/>
    <x v="0"/>
    <x v="1"/>
  </r>
  <r>
    <s v="I937841"/>
    <x v="1581"/>
    <x v="0"/>
    <x v="51"/>
    <x v="0"/>
    <n v="1"/>
    <x v="2"/>
    <s v="Cash"/>
    <x v="586"/>
    <x v="5"/>
    <x v="2"/>
  </r>
  <r>
    <s v="I284202"/>
    <x v="1582"/>
    <x v="1"/>
    <x v="16"/>
    <x v="4"/>
    <n v="5"/>
    <x v="27"/>
    <s v="Credit Card"/>
    <x v="172"/>
    <x v="4"/>
    <x v="2"/>
  </r>
  <r>
    <s v="I115449"/>
    <x v="1583"/>
    <x v="0"/>
    <x v="15"/>
    <x v="4"/>
    <n v="4"/>
    <x v="29"/>
    <s v="Debit Card"/>
    <x v="257"/>
    <x v="0"/>
    <x v="3"/>
  </r>
  <r>
    <s v="I659960"/>
    <x v="1584"/>
    <x v="1"/>
    <x v="44"/>
    <x v="0"/>
    <n v="1"/>
    <x v="2"/>
    <s v="Credit Card"/>
    <x v="697"/>
    <x v="7"/>
    <x v="2"/>
  </r>
  <r>
    <s v="I176554"/>
    <x v="1585"/>
    <x v="1"/>
    <x v="13"/>
    <x v="5"/>
    <n v="5"/>
    <x v="34"/>
    <s v="Debit Card"/>
    <x v="698"/>
    <x v="6"/>
    <x v="1"/>
  </r>
  <r>
    <s v="I292313"/>
    <x v="1586"/>
    <x v="0"/>
    <x v="31"/>
    <x v="3"/>
    <n v="4"/>
    <x v="25"/>
    <s v="Cash"/>
    <x v="12"/>
    <x v="2"/>
    <x v="1"/>
  </r>
  <r>
    <s v="I533515"/>
    <x v="1587"/>
    <x v="0"/>
    <x v="47"/>
    <x v="5"/>
    <n v="1"/>
    <x v="32"/>
    <s v="Credit Card"/>
    <x v="449"/>
    <x v="2"/>
    <x v="2"/>
  </r>
  <r>
    <s v="I288268"/>
    <x v="1588"/>
    <x v="0"/>
    <x v="25"/>
    <x v="7"/>
    <n v="3"/>
    <x v="28"/>
    <s v="Credit Card"/>
    <x v="387"/>
    <x v="7"/>
    <x v="2"/>
  </r>
  <r>
    <s v="I103324"/>
    <x v="1589"/>
    <x v="0"/>
    <x v="37"/>
    <x v="4"/>
    <n v="1"/>
    <x v="13"/>
    <s v="Cash"/>
    <x v="327"/>
    <x v="4"/>
    <x v="2"/>
  </r>
  <r>
    <s v="I233367"/>
    <x v="1590"/>
    <x v="0"/>
    <x v="6"/>
    <x v="7"/>
    <n v="5"/>
    <x v="26"/>
    <s v="Debit Card"/>
    <x v="395"/>
    <x v="0"/>
    <x v="0"/>
  </r>
  <r>
    <s v="I480312"/>
    <x v="1591"/>
    <x v="1"/>
    <x v="25"/>
    <x v="1"/>
    <n v="1"/>
    <x v="35"/>
    <s v="Cash"/>
    <x v="402"/>
    <x v="0"/>
    <x v="2"/>
  </r>
  <r>
    <s v="I937134"/>
    <x v="1592"/>
    <x v="1"/>
    <x v="42"/>
    <x v="7"/>
    <n v="2"/>
    <x v="30"/>
    <s v="Cash"/>
    <x v="479"/>
    <x v="5"/>
    <x v="0"/>
  </r>
  <r>
    <s v="I138038"/>
    <x v="1593"/>
    <x v="0"/>
    <x v="6"/>
    <x v="3"/>
    <n v="5"/>
    <x v="17"/>
    <s v="Cash"/>
    <x v="555"/>
    <x v="0"/>
    <x v="0"/>
  </r>
  <r>
    <s v="I288025"/>
    <x v="1594"/>
    <x v="0"/>
    <x v="40"/>
    <x v="4"/>
    <n v="5"/>
    <x v="27"/>
    <s v="Credit Card"/>
    <x v="257"/>
    <x v="1"/>
    <x v="3"/>
  </r>
  <r>
    <s v="I492848"/>
    <x v="1595"/>
    <x v="0"/>
    <x v="39"/>
    <x v="0"/>
    <n v="5"/>
    <x v="0"/>
    <s v="Cash"/>
    <x v="633"/>
    <x v="5"/>
    <x v="2"/>
  </r>
  <r>
    <s v="I230515"/>
    <x v="1596"/>
    <x v="0"/>
    <x v="48"/>
    <x v="0"/>
    <n v="1"/>
    <x v="2"/>
    <s v="Cash"/>
    <x v="699"/>
    <x v="7"/>
    <x v="0"/>
  </r>
  <r>
    <s v="I241354"/>
    <x v="1597"/>
    <x v="0"/>
    <x v="48"/>
    <x v="4"/>
    <n v="1"/>
    <x v="13"/>
    <s v="Debit Card"/>
    <x v="271"/>
    <x v="0"/>
    <x v="0"/>
  </r>
  <r>
    <s v="I822406"/>
    <x v="1598"/>
    <x v="0"/>
    <x v="34"/>
    <x v="0"/>
    <n v="1"/>
    <x v="2"/>
    <s v="Credit Card"/>
    <x v="693"/>
    <x v="6"/>
    <x v="3"/>
  </r>
  <r>
    <s v="I210426"/>
    <x v="1599"/>
    <x v="1"/>
    <x v="16"/>
    <x v="7"/>
    <n v="4"/>
    <x v="38"/>
    <s v="Cash"/>
    <x v="583"/>
    <x v="3"/>
    <x v="2"/>
  </r>
  <r>
    <s v="I509979"/>
    <x v="1600"/>
    <x v="1"/>
    <x v="5"/>
    <x v="4"/>
    <n v="2"/>
    <x v="8"/>
    <s v="Debit Card"/>
    <x v="649"/>
    <x v="4"/>
    <x v="2"/>
  </r>
  <r>
    <s v="I150364"/>
    <x v="1601"/>
    <x v="0"/>
    <x v="7"/>
    <x v="4"/>
    <n v="5"/>
    <x v="27"/>
    <s v="Credit Card"/>
    <x v="466"/>
    <x v="2"/>
    <x v="2"/>
  </r>
  <r>
    <s v="I206350"/>
    <x v="1602"/>
    <x v="1"/>
    <x v="36"/>
    <x v="6"/>
    <n v="5"/>
    <x v="14"/>
    <s v="Cash"/>
    <x v="56"/>
    <x v="6"/>
    <x v="0"/>
  </r>
  <r>
    <s v="I100614"/>
    <x v="1603"/>
    <x v="0"/>
    <x v="29"/>
    <x v="3"/>
    <n v="5"/>
    <x v="17"/>
    <s v="Cash"/>
    <x v="32"/>
    <x v="7"/>
    <x v="3"/>
  </r>
  <r>
    <s v="I818342"/>
    <x v="1604"/>
    <x v="0"/>
    <x v="19"/>
    <x v="0"/>
    <n v="1"/>
    <x v="2"/>
    <s v="Debit Card"/>
    <x v="442"/>
    <x v="9"/>
    <x v="2"/>
  </r>
  <r>
    <s v="I248898"/>
    <x v="1605"/>
    <x v="1"/>
    <x v="40"/>
    <x v="0"/>
    <n v="5"/>
    <x v="0"/>
    <s v="Credit Card"/>
    <x v="66"/>
    <x v="0"/>
    <x v="3"/>
  </r>
  <r>
    <s v="I232489"/>
    <x v="1606"/>
    <x v="1"/>
    <x v="19"/>
    <x v="0"/>
    <n v="5"/>
    <x v="0"/>
    <s v="Cash"/>
    <x v="149"/>
    <x v="5"/>
    <x v="2"/>
  </r>
  <r>
    <s v="I247145"/>
    <x v="1607"/>
    <x v="0"/>
    <x v="46"/>
    <x v="2"/>
    <n v="5"/>
    <x v="15"/>
    <s v="Credit Card"/>
    <x v="323"/>
    <x v="5"/>
    <x v="2"/>
  </r>
  <r>
    <s v="I153775"/>
    <x v="1608"/>
    <x v="0"/>
    <x v="8"/>
    <x v="1"/>
    <n v="2"/>
    <x v="37"/>
    <s v="Credit Card"/>
    <x v="305"/>
    <x v="2"/>
    <x v="2"/>
  </r>
  <r>
    <s v="I179719"/>
    <x v="1609"/>
    <x v="0"/>
    <x v="43"/>
    <x v="3"/>
    <n v="2"/>
    <x v="22"/>
    <s v="Cash"/>
    <x v="661"/>
    <x v="5"/>
    <x v="0"/>
  </r>
  <r>
    <s v="I249552"/>
    <x v="1610"/>
    <x v="0"/>
    <x v="41"/>
    <x v="0"/>
    <n v="4"/>
    <x v="21"/>
    <s v="Cash"/>
    <x v="63"/>
    <x v="9"/>
    <x v="2"/>
  </r>
  <r>
    <s v="I380830"/>
    <x v="1611"/>
    <x v="1"/>
    <x v="37"/>
    <x v="0"/>
    <n v="4"/>
    <x v="21"/>
    <s v="Credit Card"/>
    <x v="94"/>
    <x v="2"/>
    <x v="2"/>
  </r>
  <r>
    <s v="I114843"/>
    <x v="1612"/>
    <x v="0"/>
    <x v="0"/>
    <x v="1"/>
    <n v="4"/>
    <x v="18"/>
    <s v="Cash"/>
    <x v="700"/>
    <x v="5"/>
    <x v="0"/>
  </r>
  <r>
    <s v="I509775"/>
    <x v="1613"/>
    <x v="0"/>
    <x v="25"/>
    <x v="0"/>
    <n v="4"/>
    <x v="21"/>
    <s v="Cash"/>
    <x v="494"/>
    <x v="0"/>
    <x v="2"/>
  </r>
  <r>
    <s v="I298023"/>
    <x v="1614"/>
    <x v="1"/>
    <x v="35"/>
    <x v="4"/>
    <n v="1"/>
    <x v="13"/>
    <s v="Cash"/>
    <x v="701"/>
    <x v="8"/>
    <x v="2"/>
  </r>
  <r>
    <s v="I314226"/>
    <x v="1615"/>
    <x v="1"/>
    <x v="11"/>
    <x v="4"/>
    <n v="3"/>
    <x v="12"/>
    <s v="Debit Card"/>
    <x v="117"/>
    <x v="5"/>
    <x v="2"/>
  </r>
  <r>
    <s v="I211007"/>
    <x v="1616"/>
    <x v="1"/>
    <x v="47"/>
    <x v="0"/>
    <n v="1"/>
    <x v="2"/>
    <s v="Cash"/>
    <x v="468"/>
    <x v="4"/>
    <x v="2"/>
  </r>
  <r>
    <s v="I139026"/>
    <x v="1617"/>
    <x v="0"/>
    <x v="14"/>
    <x v="1"/>
    <n v="1"/>
    <x v="35"/>
    <s v="Cash"/>
    <x v="185"/>
    <x v="9"/>
    <x v="2"/>
  </r>
  <r>
    <s v="I140955"/>
    <x v="1618"/>
    <x v="0"/>
    <x v="13"/>
    <x v="4"/>
    <n v="3"/>
    <x v="12"/>
    <s v="Cash"/>
    <x v="513"/>
    <x v="6"/>
    <x v="1"/>
  </r>
  <r>
    <s v="I234104"/>
    <x v="1619"/>
    <x v="1"/>
    <x v="24"/>
    <x v="3"/>
    <n v="1"/>
    <x v="5"/>
    <s v="Cash"/>
    <x v="656"/>
    <x v="2"/>
    <x v="3"/>
  </r>
  <r>
    <s v="I797149"/>
    <x v="1620"/>
    <x v="0"/>
    <x v="0"/>
    <x v="5"/>
    <n v="5"/>
    <x v="34"/>
    <s v="Cash"/>
    <x v="702"/>
    <x v="2"/>
    <x v="0"/>
  </r>
  <r>
    <s v="I216047"/>
    <x v="1621"/>
    <x v="0"/>
    <x v="50"/>
    <x v="0"/>
    <n v="1"/>
    <x v="2"/>
    <s v="Cash"/>
    <x v="172"/>
    <x v="7"/>
    <x v="3"/>
  </r>
  <r>
    <s v="I833963"/>
    <x v="1622"/>
    <x v="0"/>
    <x v="31"/>
    <x v="0"/>
    <n v="4"/>
    <x v="21"/>
    <s v="Credit Card"/>
    <x v="166"/>
    <x v="0"/>
    <x v="1"/>
  </r>
  <r>
    <s v="I213268"/>
    <x v="1623"/>
    <x v="0"/>
    <x v="37"/>
    <x v="1"/>
    <n v="1"/>
    <x v="35"/>
    <s v="Cash"/>
    <x v="184"/>
    <x v="2"/>
    <x v="2"/>
  </r>
  <r>
    <s v="I807712"/>
    <x v="1624"/>
    <x v="0"/>
    <x v="50"/>
    <x v="1"/>
    <n v="1"/>
    <x v="35"/>
    <s v="Cash"/>
    <x v="407"/>
    <x v="3"/>
    <x v="3"/>
  </r>
  <r>
    <s v="I263829"/>
    <x v="1625"/>
    <x v="0"/>
    <x v="16"/>
    <x v="5"/>
    <n v="5"/>
    <x v="34"/>
    <s v="Cash"/>
    <x v="696"/>
    <x v="0"/>
    <x v="2"/>
  </r>
  <r>
    <s v="I197447"/>
    <x v="1626"/>
    <x v="0"/>
    <x v="31"/>
    <x v="4"/>
    <n v="1"/>
    <x v="13"/>
    <s v="Debit Card"/>
    <x v="287"/>
    <x v="5"/>
    <x v="1"/>
  </r>
  <r>
    <s v="I222463"/>
    <x v="1627"/>
    <x v="0"/>
    <x v="9"/>
    <x v="0"/>
    <n v="1"/>
    <x v="2"/>
    <s v="Cash"/>
    <x v="466"/>
    <x v="8"/>
    <x v="3"/>
  </r>
  <r>
    <s v="I875529"/>
    <x v="1628"/>
    <x v="1"/>
    <x v="2"/>
    <x v="4"/>
    <n v="5"/>
    <x v="27"/>
    <s v="Cash"/>
    <x v="161"/>
    <x v="5"/>
    <x v="1"/>
  </r>
  <r>
    <s v="I443994"/>
    <x v="1629"/>
    <x v="1"/>
    <x v="3"/>
    <x v="4"/>
    <n v="5"/>
    <x v="27"/>
    <s v="Credit Card"/>
    <x v="471"/>
    <x v="0"/>
    <x v="2"/>
  </r>
  <r>
    <s v="I128638"/>
    <x v="1630"/>
    <x v="0"/>
    <x v="38"/>
    <x v="4"/>
    <n v="4"/>
    <x v="29"/>
    <s v="Cash"/>
    <x v="628"/>
    <x v="3"/>
    <x v="0"/>
  </r>
  <r>
    <s v="I526892"/>
    <x v="1631"/>
    <x v="0"/>
    <x v="49"/>
    <x v="3"/>
    <n v="5"/>
    <x v="17"/>
    <s v="Debit Card"/>
    <x v="67"/>
    <x v="9"/>
    <x v="0"/>
  </r>
  <r>
    <s v="I160932"/>
    <x v="1632"/>
    <x v="0"/>
    <x v="25"/>
    <x v="0"/>
    <n v="2"/>
    <x v="6"/>
    <s v="Credit Card"/>
    <x v="405"/>
    <x v="6"/>
    <x v="2"/>
  </r>
  <r>
    <s v="I278211"/>
    <x v="1633"/>
    <x v="0"/>
    <x v="13"/>
    <x v="0"/>
    <n v="2"/>
    <x v="6"/>
    <s v="Debit Card"/>
    <x v="353"/>
    <x v="5"/>
    <x v="1"/>
  </r>
  <r>
    <s v="I232117"/>
    <x v="1634"/>
    <x v="0"/>
    <x v="45"/>
    <x v="1"/>
    <n v="1"/>
    <x v="35"/>
    <s v="Credit Card"/>
    <x v="86"/>
    <x v="0"/>
    <x v="3"/>
  </r>
  <r>
    <s v="I469490"/>
    <x v="1635"/>
    <x v="0"/>
    <x v="51"/>
    <x v="3"/>
    <n v="5"/>
    <x v="17"/>
    <s v="Credit Card"/>
    <x v="625"/>
    <x v="0"/>
    <x v="2"/>
  </r>
  <r>
    <s v="I677367"/>
    <x v="1636"/>
    <x v="0"/>
    <x v="50"/>
    <x v="1"/>
    <n v="5"/>
    <x v="3"/>
    <s v="Credit Card"/>
    <x v="523"/>
    <x v="6"/>
    <x v="3"/>
  </r>
  <r>
    <s v="I360069"/>
    <x v="1637"/>
    <x v="0"/>
    <x v="45"/>
    <x v="1"/>
    <n v="2"/>
    <x v="37"/>
    <s v="Cash"/>
    <x v="173"/>
    <x v="8"/>
    <x v="3"/>
  </r>
  <r>
    <s v="I677787"/>
    <x v="1638"/>
    <x v="0"/>
    <x v="16"/>
    <x v="0"/>
    <n v="5"/>
    <x v="0"/>
    <s v="Credit Card"/>
    <x v="242"/>
    <x v="2"/>
    <x v="2"/>
  </r>
  <r>
    <s v="I186360"/>
    <x v="1639"/>
    <x v="0"/>
    <x v="28"/>
    <x v="3"/>
    <n v="5"/>
    <x v="17"/>
    <s v="Credit Card"/>
    <x v="105"/>
    <x v="1"/>
    <x v="3"/>
  </r>
  <r>
    <s v="I159210"/>
    <x v="1640"/>
    <x v="1"/>
    <x v="32"/>
    <x v="3"/>
    <n v="2"/>
    <x v="22"/>
    <s v="Cash"/>
    <x v="703"/>
    <x v="2"/>
    <x v="1"/>
  </r>
  <r>
    <s v="I267759"/>
    <x v="1641"/>
    <x v="1"/>
    <x v="27"/>
    <x v="6"/>
    <n v="4"/>
    <x v="24"/>
    <s v="Cash"/>
    <x v="518"/>
    <x v="0"/>
    <x v="2"/>
  </r>
  <r>
    <s v="I133928"/>
    <x v="1642"/>
    <x v="0"/>
    <x v="21"/>
    <x v="4"/>
    <n v="4"/>
    <x v="29"/>
    <s v="Cash"/>
    <x v="14"/>
    <x v="5"/>
    <x v="2"/>
  </r>
  <r>
    <s v="I139530"/>
    <x v="1643"/>
    <x v="0"/>
    <x v="40"/>
    <x v="4"/>
    <n v="2"/>
    <x v="8"/>
    <s v="Cash"/>
    <x v="161"/>
    <x v="0"/>
    <x v="3"/>
  </r>
  <r>
    <s v="I155338"/>
    <x v="1644"/>
    <x v="0"/>
    <x v="34"/>
    <x v="4"/>
    <n v="5"/>
    <x v="27"/>
    <s v="Debit Card"/>
    <x v="704"/>
    <x v="2"/>
    <x v="3"/>
  </r>
  <r>
    <s v="I106470"/>
    <x v="1645"/>
    <x v="1"/>
    <x v="48"/>
    <x v="5"/>
    <n v="2"/>
    <x v="16"/>
    <s v="Cash"/>
    <x v="705"/>
    <x v="3"/>
    <x v="0"/>
  </r>
  <r>
    <s v="I175718"/>
    <x v="1646"/>
    <x v="0"/>
    <x v="44"/>
    <x v="3"/>
    <n v="1"/>
    <x v="5"/>
    <s v="Debit Card"/>
    <x v="448"/>
    <x v="8"/>
    <x v="2"/>
  </r>
  <r>
    <s v="I766238"/>
    <x v="1647"/>
    <x v="0"/>
    <x v="38"/>
    <x v="3"/>
    <n v="4"/>
    <x v="25"/>
    <s v="Cash"/>
    <x v="5"/>
    <x v="5"/>
    <x v="0"/>
  </r>
  <r>
    <s v="I339994"/>
    <x v="1648"/>
    <x v="1"/>
    <x v="9"/>
    <x v="3"/>
    <n v="1"/>
    <x v="5"/>
    <s v="Cash"/>
    <x v="706"/>
    <x v="1"/>
    <x v="3"/>
  </r>
  <r>
    <s v="I213491"/>
    <x v="1649"/>
    <x v="0"/>
    <x v="17"/>
    <x v="5"/>
    <n v="4"/>
    <x v="10"/>
    <s v="Debit Card"/>
    <x v="174"/>
    <x v="4"/>
    <x v="1"/>
  </r>
  <r>
    <s v="I491239"/>
    <x v="1650"/>
    <x v="0"/>
    <x v="50"/>
    <x v="3"/>
    <n v="2"/>
    <x v="22"/>
    <s v="Debit Card"/>
    <x v="707"/>
    <x v="8"/>
    <x v="3"/>
  </r>
  <r>
    <s v="I149830"/>
    <x v="1651"/>
    <x v="0"/>
    <x v="4"/>
    <x v="0"/>
    <n v="3"/>
    <x v="7"/>
    <s v="Credit Card"/>
    <x v="263"/>
    <x v="0"/>
    <x v="2"/>
  </r>
  <r>
    <s v="I104473"/>
    <x v="1652"/>
    <x v="0"/>
    <x v="18"/>
    <x v="0"/>
    <n v="5"/>
    <x v="0"/>
    <s v="Debit Card"/>
    <x v="504"/>
    <x v="4"/>
    <x v="0"/>
  </r>
  <r>
    <s v="I504418"/>
    <x v="1653"/>
    <x v="0"/>
    <x v="32"/>
    <x v="4"/>
    <n v="4"/>
    <x v="29"/>
    <s v="Credit Card"/>
    <x v="657"/>
    <x v="0"/>
    <x v="1"/>
  </r>
  <r>
    <s v="I155694"/>
    <x v="1654"/>
    <x v="0"/>
    <x v="16"/>
    <x v="3"/>
    <n v="3"/>
    <x v="19"/>
    <s v="Cash"/>
    <x v="708"/>
    <x v="3"/>
    <x v="2"/>
  </r>
  <r>
    <s v="I260419"/>
    <x v="1655"/>
    <x v="1"/>
    <x v="40"/>
    <x v="6"/>
    <n v="4"/>
    <x v="24"/>
    <s v="Credit Card"/>
    <x v="369"/>
    <x v="3"/>
    <x v="3"/>
  </r>
  <r>
    <s v="I287965"/>
    <x v="1656"/>
    <x v="0"/>
    <x v="38"/>
    <x v="4"/>
    <n v="5"/>
    <x v="27"/>
    <s v="Cash"/>
    <x v="709"/>
    <x v="5"/>
    <x v="0"/>
  </r>
  <r>
    <s v="I652436"/>
    <x v="1657"/>
    <x v="0"/>
    <x v="46"/>
    <x v="7"/>
    <n v="2"/>
    <x v="30"/>
    <s v="Cash"/>
    <x v="210"/>
    <x v="4"/>
    <x v="2"/>
  </r>
  <r>
    <s v="I870519"/>
    <x v="1658"/>
    <x v="0"/>
    <x v="32"/>
    <x v="0"/>
    <n v="4"/>
    <x v="21"/>
    <s v="Cash"/>
    <x v="407"/>
    <x v="5"/>
    <x v="1"/>
  </r>
  <r>
    <s v="I224038"/>
    <x v="1659"/>
    <x v="1"/>
    <x v="43"/>
    <x v="0"/>
    <n v="1"/>
    <x v="2"/>
    <s v="Debit Card"/>
    <x v="86"/>
    <x v="4"/>
    <x v="0"/>
  </r>
  <r>
    <s v="I170927"/>
    <x v="1660"/>
    <x v="0"/>
    <x v="50"/>
    <x v="3"/>
    <n v="3"/>
    <x v="19"/>
    <s v="Credit Card"/>
    <x v="200"/>
    <x v="2"/>
    <x v="3"/>
  </r>
  <r>
    <s v="I582909"/>
    <x v="1661"/>
    <x v="0"/>
    <x v="33"/>
    <x v="0"/>
    <n v="5"/>
    <x v="0"/>
    <s v="Cash"/>
    <x v="222"/>
    <x v="8"/>
    <x v="2"/>
  </r>
  <r>
    <s v="I153766"/>
    <x v="1662"/>
    <x v="0"/>
    <x v="11"/>
    <x v="0"/>
    <n v="2"/>
    <x v="6"/>
    <s v="Cash"/>
    <x v="107"/>
    <x v="0"/>
    <x v="2"/>
  </r>
  <r>
    <s v="I269050"/>
    <x v="1663"/>
    <x v="1"/>
    <x v="7"/>
    <x v="0"/>
    <n v="4"/>
    <x v="21"/>
    <s v="Cash"/>
    <x v="710"/>
    <x v="8"/>
    <x v="2"/>
  </r>
  <r>
    <s v="I250253"/>
    <x v="1664"/>
    <x v="0"/>
    <x v="18"/>
    <x v="1"/>
    <n v="2"/>
    <x v="37"/>
    <s v="Debit Card"/>
    <x v="526"/>
    <x v="6"/>
    <x v="0"/>
  </r>
  <r>
    <s v="I136804"/>
    <x v="1665"/>
    <x v="0"/>
    <x v="43"/>
    <x v="3"/>
    <n v="5"/>
    <x v="17"/>
    <s v="Cash"/>
    <x v="160"/>
    <x v="4"/>
    <x v="0"/>
  </r>
  <r>
    <s v="I136504"/>
    <x v="1666"/>
    <x v="0"/>
    <x v="42"/>
    <x v="7"/>
    <n v="5"/>
    <x v="26"/>
    <s v="Debit Card"/>
    <x v="559"/>
    <x v="5"/>
    <x v="0"/>
  </r>
  <r>
    <s v="I194113"/>
    <x v="1667"/>
    <x v="0"/>
    <x v="7"/>
    <x v="7"/>
    <n v="2"/>
    <x v="30"/>
    <s v="Credit Card"/>
    <x v="534"/>
    <x v="6"/>
    <x v="2"/>
  </r>
  <r>
    <s v="I622329"/>
    <x v="1668"/>
    <x v="1"/>
    <x v="45"/>
    <x v="1"/>
    <n v="3"/>
    <x v="1"/>
    <s v="Debit Card"/>
    <x v="541"/>
    <x v="5"/>
    <x v="3"/>
  </r>
  <r>
    <s v="I250385"/>
    <x v="1669"/>
    <x v="0"/>
    <x v="24"/>
    <x v="0"/>
    <n v="2"/>
    <x v="6"/>
    <s v="Cash"/>
    <x v="443"/>
    <x v="2"/>
    <x v="3"/>
  </r>
  <r>
    <s v="I282695"/>
    <x v="1670"/>
    <x v="0"/>
    <x v="40"/>
    <x v="0"/>
    <n v="3"/>
    <x v="7"/>
    <s v="Credit Card"/>
    <x v="51"/>
    <x v="0"/>
    <x v="3"/>
  </r>
  <r>
    <s v="I206642"/>
    <x v="1671"/>
    <x v="0"/>
    <x v="9"/>
    <x v="3"/>
    <n v="3"/>
    <x v="19"/>
    <s v="Debit Card"/>
    <x v="45"/>
    <x v="9"/>
    <x v="3"/>
  </r>
  <r>
    <s v="I245988"/>
    <x v="1672"/>
    <x v="0"/>
    <x v="33"/>
    <x v="3"/>
    <n v="5"/>
    <x v="17"/>
    <s v="Credit Card"/>
    <x v="423"/>
    <x v="2"/>
    <x v="2"/>
  </r>
  <r>
    <s v="I264264"/>
    <x v="1673"/>
    <x v="0"/>
    <x v="47"/>
    <x v="6"/>
    <n v="5"/>
    <x v="14"/>
    <s v="Credit Card"/>
    <x v="78"/>
    <x v="9"/>
    <x v="2"/>
  </r>
  <r>
    <s v="I253061"/>
    <x v="1674"/>
    <x v="1"/>
    <x v="51"/>
    <x v="1"/>
    <n v="1"/>
    <x v="35"/>
    <s v="Credit Card"/>
    <x v="125"/>
    <x v="3"/>
    <x v="2"/>
  </r>
  <r>
    <s v="I141939"/>
    <x v="1675"/>
    <x v="1"/>
    <x v="3"/>
    <x v="4"/>
    <n v="4"/>
    <x v="29"/>
    <s v="Cash"/>
    <x v="144"/>
    <x v="3"/>
    <x v="2"/>
  </r>
  <r>
    <s v="I179672"/>
    <x v="1676"/>
    <x v="1"/>
    <x v="40"/>
    <x v="4"/>
    <n v="3"/>
    <x v="12"/>
    <s v="Cash"/>
    <x v="30"/>
    <x v="3"/>
    <x v="3"/>
  </r>
  <r>
    <s v="I283507"/>
    <x v="1677"/>
    <x v="0"/>
    <x v="35"/>
    <x v="0"/>
    <n v="3"/>
    <x v="7"/>
    <s v="Debit Card"/>
    <x v="336"/>
    <x v="5"/>
    <x v="2"/>
  </r>
  <r>
    <s v="I485162"/>
    <x v="1678"/>
    <x v="1"/>
    <x v="35"/>
    <x v="0"/>
    <n v="2"/>
    <x v="6"/>
    <s v="Credit Card"/>
    <x v="377"/>
    <x v="5"/>
    <x v="2"/>
  </r>
  <r>
    <s v="I138219"/>
    <x v="1679"/>
    <x v="0"/>
    <x v="1"/>
    <x v="0"/>
    <n v="3"/>
    <x v="7"/>
    <s v="Cash"/>
    <x v="610"/>
    <x v="7"/>
    <x v="1"/>
  </r>
  <r>
    <s v="I369631"/>
    <x v="1680"/>
    <x v="0"/>
    <x v="34"/>
    <x v="0"/>
    <n v="3"/>
    <x v="7"/>
    <s v="Cash"/>
    <x v="98"/>
    <x v="4"/>
    <x v="3"/>
  </r>
  <r>
    <s v="I285013"/>
    <x v="1681"/>
    <x v="1"/>
    <x v="49"/>
    <x v="6"/>
    <n v="2"/>
    <x v="31"/>
    <s v="Credit Card"/>
    <x v="558"/>
    <x v="2"/>
    <x v="0"/>
  </r>
  <r>
    <s v="I288639"/>
    <x v="1682"/>
    <x v="1"/>
    <x v="50"/>
    <x v="0"/>
    <n v="4"/>
    <x v="21"/>
    <s v="Cash"/>
    <x v="711"/>
    <x v="1"/>
    <x v="3"/>
  </r>
  <r>
    <s v="I145668"/>
    <x v="1683"/>
    <x v="1"/>
    <x v="49"/>
    <x v="5"/>
    <n v="3"/>
    <x v="20"/>
    <s v="Credit Card"/>
    <x v="144"/>
    <x v="5"/>
    <x v="0"/>
  </r>
  <r>
    <s v="I203772"/>
    <x v="1684"/>
    <x v="0"/>
    <x v="37"/>
    <x v="0"/>
    <n v="4"/>
    <x v="21"/>
    <s v="Cash"/>
    <x v="376"/>
    <x v="1"/>
    <x v="2"/>
  </r>
  <r>
    <s v="I280961"/>
    <x v="1685"/>
    <x v="0"/>
    <x v="43"/>
    <x v="0"/>
    <n v="2"/>
    <x v="6"/>
    <s v="Debit Card"/>
    <x v="70"/>
    <x v="0"/>
    <x v="0"/>
  </r>
  <r>
    <s v="I224642"/>
    <x v="1686"/>
    <x v="1"/>
    <x v="16"/>
    <x v="4"/>
    <n v="4"/>
    <x v="29"/>
    <s v="Credit Card"/>
    <x v="499"/>
    <x v="2"/>
    <x v="2"/>
  </r>
  <r>
    <s v="I192290"/>
    <x v="1687"/>
    <x v="0"/>
    <x v="49"/>
    <x v="0"/>
    <n v="2"/>
    <x v="6"/>
    <s v="Credit Card"/>
    <x v="233"/>
    <x v="5"/>
    <x v="0"/>
  </r>
  <r>
    <s v="I118084"/>
    <x v="1688"/>
    <x v="0"/>
    <x v="8"/>
    <x v="0"/>
    <n v="5"/>
    <x v="0"/>
    <s v="Cash"/>
    <x v="491"/>
    <x v="7"/>
    <x v="2"/>
  </r>
  <r>
    <s v="I272181"/>
    <x v="1689"/>
    <x v="0"/>
    <x v="17"/>
    <x v="0"/>
    <n v="2"/>
    <x v="6"/>
    <s v="Credit Card"/>
    <x v="85"/>
    <x v="0"/>
    <x v="1"/>
  </r>
  <r>
    <s v="I278920"/>
    <x v="1690"/>
    <x v="0"/>
    <x v="25"/>
    <x v="0"/>
    <n v="2"/>
    <x v="6"/>
    <s v="Credit Card"/>
    <x v="138"/>
    <x v="7"/>
    <x v="2"/>
  </r>
  <r>
    <s v="I187920"/>
    <x v="1691"/>
    <x v="0"/>
    <x v="20"/>
    <x v="3"/>
    <n v="2"/>
    <x v="22"/>
    <s v="Debit Card"/>
    <x v="626"/>
    <x v="2"/>
    <x v="3"/>
  </r>
  <r>
    <s v="I328192"/>
    <x v="1692"/>
    <x v="0"/>
    <x v="26"/>
    <x v="4"/>
    <n v="1"/>
    <x v="13"/>
    <s v="Credit Card"/>
    <x v="524"/>
    <x v="0"/>
    <x v="2"/>
  </r>
  <r>
    <s v="I953657"/>
    <x v="1693"/>
    <x v="1"/>
    <x v="46"/>
    <x v="0"/>
    <n v="5"/>
    <x v="0"/>
    <s v="Debit Card"/>
    <x v="413"/>
    <x v="0"/>
    <x v="2"/>
  </r>
  <r>
    <s v="I226372"/>
    <x v="1694"/>
    <x v="1"/>
    <x v="22"/>
    <x v="1"/>
    <n v="4"/>
    <x v="18"/>
    <s v="Cash"/>
    <x v="586"/>
    <x v="9"/>
    <x v="2"/>
  </r>
  <r>
    <s v="I130494"/>
    <x v="1695"/>
    <x v="0"/>
    <x v="9"/>
    <x v="7"/>
    <n v="2"/>
    <x v="30"/>
    <s v="Debit Card"/>
    <x v="649"/>
    <x v="5"/>
    <x v="3"/>
  </r>
  <r>
    <s v="I237041"/>
    <x v="1696"/>
    <x v="1"/>
    <x v="36"/>
    <x v="1"/>
    <n v="5"/>
    <x v="3"/>
    <s v="Cash"/>
    <x v="680"/>
    <x v="2"/>
    <x v="0"/>
  </r>
  <r>
    <s v="I182523"/>
    <x v="1697"/>
    <x v="1"/>
    <x v="31"/>
    <x v="3"/>
    <n v="2"/>
    <x v="22"/>
    <s v="Cash"/>
    <x v="6"/>
    <x v="3"/>
    <x v="1"/>
  </r>
  <r>
    <s v="I307391"/>
    <x v="1698"/>
    <x v="0"/>
    <x v="26"/>
    <x v="7"/>
    <n v="2"/>
    <x v="30"/>
    <s v="Credit Card"/>
    <x v="397"/>
    <x v="5"/>
    <x v="2"/>
  </r>
  <r>
    <s v="I253364"/>
    <x v="1699"/>
    <x v="1"/>
    <x v="16"/>
    <x v="3"/>
    <n v="3"/>
    <x v="19"/>
    <s v="Debit Card"/>
    <x v="147"/>
    <x v="5"/>
    <x v="2"/>
  </r>
  <r>
    <s v="I123565"/>
    <x v="1700"/>
    <x v="1"/>
    <x v="40"/>
    <x v="4"/>
    <n v="2"/>
    <x v="8"/>
    <s v="Credit Card"/>
    <x v="409"/>
    <x v="6"/>
    <x v="3"/>
  </r>
  <r>
    <s v="I267637"/>
    <x v="1701"/>
    <x v="0"/>
    <x v="45"/>
    <x v="3"/>
    <n v="2"/>
    <x v="22"/>
    <s v="Credit Card"/>
    <x v="82"/>
    <x v="2"/>
    <x v="3"/>
  </r>
  <r>
    <s v="I266070"/>
    <x v="1702"/>
    <x v="0"/>
    <x v="9"/>
    <x v="3"/>
    <n v="2"/>
    <x v="22"/>
    <s v="Debit Card"/>
    <x v="681"/>
    <x v="2"/>
    <x v="3"/>
  </r>
  <r>
    <s v="I197896"/>
    <x v="1703"/>
    <x v="1"/>
    <x v="4"/>
    <x v="0"/>
    <n v="4"/>
    <x v="21"/>
    <s v="Credit Card"/>
    <x v="263"/>
    <x v="2"/>
    <x v="2"/>
  </r>
  <r>
    <s v="I177082"/>
    <x v="1704"/>
    <x v="1"/>
    <x v="22"/>
    <x v="4"/>
    <n v="3"/>
    <x v="12"/>
    <s v="Credit Card"/>
    <x v="527"/>
    <x v="5"/>
    <x v="2"/>
  </r>
  <r>
    <s v="I182326"/>
    <x v="1705"/>
    <x v="1"/>
    <x v="35"/>
    <x v="4"/>
    <n v="1"/>
    <x v="13"/>
    <s v="Cash"/>
    <x v="484"/>
    <x v="3"/>
    <x v="2"/>
  </r>
  <r>
    <s v="I285766"/>
    <x v="1706"/>
    <x v="0"/>
    <x v="20"/>
    <x v="4"/>
    <n v="1"/>
    <x v="13"/>
    <s v="Cash"/>
    <x v="51"/>
    <x v="0"/>
    <x v="3"/>
  </r>
  <r>
    <s v="I327416"/>
    <x v="1707"/>
    <x v="1"/>
    <x v="15"/>
    <x v="0"/>
    <n v="2"/>
    <x v="6"/>
    <s v="Credit Card"/>
    <x v="712"/>
    <x v="3"/>
    <x v="3"/>
  </r>
  <r>
    <s v="I449724"/>
    <x v="1708"/>
    <x v="0"/>
    <x v="11"/>
    <x v="0"/>
    <n v="4"/>
    <x v="21"/>
    <s v="Debit Card"/>
    <x v="377"/>
    <x v="5"/>
    <x v="2"/>
  </r>
  <r>
    <s v="I261996"/>
    <x v="1709"/>
    <x v="1"/>
    <x v="16"/>
    <x v="4"/>
    <n v="1"/>
    <x v="13"/>
    <s v="Credit Card"/>
    <x v="713"/>
    <x v="2"/>
    <x v="2"/>
  </r>
  <r>
    <s v="I193095"/>
    <x v="1710"/>
    <x v="0"/>
    <x v="39"/>
    <x v="3"/>
    <n v="5"/>
    <x v="17"/>
    <s v="Credit Card"/>
    <x v="714"/>
    <x v="5"/>
    <x v="2"/>
  </r>
  <r>
    <s v="I242047"/>
    <x v="1711"/>
    <x v="0"/>
    <x v="22"/>
    <x v="0"/>
    <n v="1"/>
    <x v="2"/>
    <s v="Credit Card"/>
    <x v="563"/>
    <x v="2"/>
    <x v="2"/>
  </r>
  <r>
    <s v="I173444"/>
    <x v="1712"/>
    <x v="1"/>
    <x v="45"/>
    <x v="2"/>
    <n v="2"/>
    <x v="11"/>
    <s v="Cash"/>
    <x v="372"/>
    <x v="2"/>
    <x v="3"/>
  </r>
  <r>
    <s v="I262529"/>
    <x v="1713"/>
    <x v="1"/>
    <x v="49"/>
    <x v="5"/>
    <n v="4"/>
    <x v="10"/>
    <s v="Cash"/>
    <x v="181"/>
    <x v="3"/>
    <x v="0"/>
  </r>
  <r>
    <s v="I248042"/>
    <x v="1714"/>
    <x v="0"/>
    <x v="0"/>
    <x v="0"/>
    <n v="1"/>
    <x v="2"/>
    <s v="Debit Card"/>
    <x v="261"/>
    <x v="8"/>
    <x v="0"/>
  </r>
  <r>
    <s v="I487727"/>
    <x v="1715"/>
    <x v="1"/>
    <x v="23"/>
    <x v="0"/>
    <n v="1"/>
    <x v="2"/>
    <s v="Cash"/>
    <x v="98"/>
    <x v="0"/>
    <x v="2"/>
  </r>
  <r>
    <s v="I257855"/>
    <x v="1716"/>
    <x v="1"/>
    <x v="46"/>
    <x v="0"/>
    <n v="2"/>
    <x v="6"/>
    <s v="Debit Card"/>
    <x v="432"/>
    <x v="3"/>
    <x v="2"/>
  </r>
  <r>
    <s v="I210526"/>
    <x v="1717"/>
    <x v="0"/>
    <x v="51"/>
    <x v="2"/>
    <n v="4"/>
    <x v="4"/>
    <s v="Debit Card"/>
    <x v="473"/>
    <x v="6"/>
    <x v="2"/>
  </r>
  <r>
    <s v="I200558"/>
    <x v="1718"/>
    <x v="1"/>
    <x v="5"/>
    <x v="6"/>
    <n v="5"/>
    <x v="14"/>
    <s v="Cash"/>
    <x v="232"/>
    <x v="4"/>
    <x v="2"/>
  </r>
  <r>
    <s v="I654306"/>
    <x v="1719"/>
    <x v="1"/>
    <x v="41"/>
    <x v="1"/>
    <n v="4"/>
    <x v="18"/>
    <s v="Credit Card"/>
    <x v="70"/>
    <x v="3"/>
    <x v="2"/>
  </r>
  <r>
    <s v="I258460"/>
    <x v="1720"/>
    <x v="0"/>
    <x v="19"/>
    <x v="5"/>
    <n v="4"/>
    <x v="10"/>
    <s v="Credit Card"/>
    <x v="646"/>
    <x v="5"/>
    <x v="2"/>
  </r>
  <r>
    <s v="I243264"/>
    <x v="1721"/>
    <x v="0"/>
    <x v="0"/>
    <x v="1"/>
    <n v="1"/>
    <x v="35"/>
    <s v="Cash"/>
    <x v="44"/>
    <x v="3"/>
    <x v="0"/>
  </r>
  <r>
    <s v="I151138"/>
    <x v="1722"/>
    <x v="0"/>
    <x v="39"/>
    <x v="7"/>
    <n v="5"/>
    <x v="26"/>
    <s v="Cash"/>
    <x v="301"/>
    <x v="2"/>
    <x v="2"/>
  </r>
  <r>
    <s v="I247306"/>
    <x v="1723"/>
    <x v="0"/>
    <x v="16"/>
    <x v="3"/>
    <n v="4"/>
    <x v="25"/>
    <s v="Cash"/>
    <x v="142"/>
    <x v="5"/>
    <x v="2"/>
  </r>
  <r>
    <s v="I673195"/>
    <x v="1724"/>
    <x v="1"/>
    <x v="40"/>
    <x v="7"/>
    <n v="1"/>
    <x v="39"/>
    <s v="Cash"/>
    <x v="147"/>
    <x v="5"/>
    <x v="3"/>
  </r>
  <r>
    <s v="I431780"/>
    <x v="1725"/>
    <x v="1"/>
    <x v="39"/>
    <x v="3"/>
    <n v="5"/>
    <x v="17"/>
    <s v="Credit Card"/>
    <x v="219"/>
    <x v="2"/>
    <x v="2"/>
  </r>
  <r>
    <s v="I323800"/>
    <x v="1726"/>
    <x v="0"/>
    <x v="17"/>
    <x v="4"/>
    <n v="3"/>
    <x v="12"/>
    <s v="Cash"/>
    <x v="429"/>
    <x v="5"/>
    <x v="1"/>
  </r>
  <r>
    <s v="I939160"/>
    <x v="1727"/>
    <x v="1"/>
    <x v="40"/>
    <x v="5"/>
    <n v="2"/>
    <x v="16"/>
    <s v="Cash"/>
    <x v="715"/>
    <x v="0"/>
    <x v="3"/>
  </r>
  <r>
    <s v="I351510"/>
    <x v="1728"/>
    <x v="1"/>
    <x v="27"/>
    <x v="4"/>
    <n v="3"/>
    <x v="12"/>
    <s v="Debit Card"/>
    <x v="251"/>
    <x v="9"/>
    <x v="2"/>
  </r>
  <r>
    <s v="I119332"/>
    <x v="1729"/>
    <x v="1"/>
    <x v="27"/>
    <x v="3"/>
    <n v="4"/>
    <x v="25"/>
    <s v="Cash"/>
    <x v="471"/>
    <x v="0"/>
    <x v="2"/>
  </r>
  <r>
    <s v="I862119"/>
    <x v="1730"/>
    <x v="0"/>
    <x v="22"/>
    <x v="4"/>
    <n v="5"/>
    <x v="27"/>
    <s v="Cash"/>
    <x v="575"/>
    <x v="2"/>
    <x v="2"/>
  </r>
  <r>
    <s v="I212519"/>
    <x v="1731"/>
    <x v="0"/>
    <x v="25"/>
    <x v="5"/>
    <n v="2"/>
    <x v="16"/>
    <s v="Debit Card"/>
    <x v="26"/>
    <x v="6"/>
    <x v="2"/>
  </r>
  <r>
    <s v="I260086"/>
    <x v="1732"/>
    <x v="1"/>
    <x v="49"/>
    <x v="6"/>
    <n v="5"/>
    <x v="14"/>
    <s v="Credit Card"/>
    <x v="491"/>
    <x v="0"/>
    <x v="0"/>
  </r>
  <r>
    <s v="I165750"/>
    <x v="1733"/>
    <x v="1"/>
    <x v="18"/>
    <x v="3"/>
    <n v="3"/>
    <x v="19"/>
    <s v="Credit Card"/>
    <x v="196"/>
    <x v="7"/>
    <x v="0"/>
  </r>
  <r>
    <s v="I297633"/>
    <x v="1734"/>
    <x v="0"/>
    <x v="48"/>
    <x v="0"/>
    <n v="1"/>
    <x v="2"/>
    <s v="Cash"/>
    <x v="469"/>
    <x v="8"/>
    <x v="0"/>
  </r>
  <r>
    <s v="I152967"/>
    <x v="1735"/>
    <x v="0"/>
    <x v="20"/>
    <x v="0"/>
    <n v="2"/>
    <x v="6"/>
    <s v="Credit Card"/>
    <x v="499"/>
    <x v="4"/>
    <x v="3"/>
  </r>
  <r>
    <s v="I160076"/>
    <x v="1736"/>
    <x v="1"/>
    <x v="39"/>
    <x v="0"/>
    <n v="3"/>
    <x v="7"/>
    <s v="Cash"/>
    <x v="210"/>
    <x v="2"/>
    <x v="2"/>
  </r>
  <r>
    <s v="I133922"/>
    <x v="1737"/>
    <x v="0"/>
    <x v="2"/>
    <x v="4"/>
    <n v="1"/>
    <x v="13"/>
    <s v="Debit Card"/>
    <x v="240"/>
    <x v="0"/>
    <x v="1"/>
  </r>
  <r>
    <s v="I176514"/>
    <x v="1738"/>
    <x v="1"/>
    <x v="24"/>
    <x v="5"/>
    <n v="4"/>
    <x v="10"/>
    <s v="Credit Card"/>
    <x v="342"/>
    <x v="0"/>
    <x v="3"/>
  </r>
  <r>
    <s v="I825155"/>
    <x v="1739"/>
    <x v="0"/>
    <x v="23"/>
    <x v="0"/>
    <n v="2"/>
    <x v="6"/>
    <s v="Credit Card"/>
    <x v="165"/>
    <x v="2"/>
    <x v="2"/>
  </r>
  <r>
    <s v="I271897"/>
    <x v="1740"/>
    <x v="1"/>
    <x v="19"/>
    <x v="5"/>
    <n v="2"/>
    <x v="16"/>
    <s v="Credit Card"/>
    <x v="125"/>
    <x v="8"/>
    <x v="2"/>
  </r>
  <r>
    <s v="I400888"/>
    <x v="1741"/>
    <x v="1"/>
    <x v="45"/>
    <x v="3"/>
    <n v="5"/>
    <x v="17"/>
    <s v="Debit Card"/>
    <x v="716"/>
    <x v="9"/>
    <x v="3"/>
  </r>
  <r>
    <s v="I323718"/>
    <x v="1742"/>
    <x v="1"/>
    <x v="10"/>
    <x v="0"/>
    <n v="1"/>
    <x v="2"/>
    <s v="Cash"/>
    <x v="438"/>
    <x v="2"/>
    <x v="0"/>
  </r>
  <r>
    <s v="I133821"/>
    <x v="1743"/>
    <x v="0"/>
    <x v="51"/>
    <x v="3"/>
    <n v="2"/>
    <x v="22"/>
    <s v="Cash"/>
    <x v="554"/>
    <x v="9"/>
    <x v="2"/>
  </r>
  <r>
    <s v="I134446"/>
    <x v="1744"/>
    <x v="0"/>
    <x v="4"/>
    <x v="6"/>
    <n v="5"/>
    <x v="14"/>
    <s v="Cash"/>
    <x v="96"/>
    <x v="5"/>
    <x v="2"/>
  </r>
  <r>
    <s v="I549884"/>
    <x v="1745"/>
    <x v="0"/>
    <x v="35"/>
    <x v="4"/>
    <n v="3"/>
    <x v="12"/>
    <s v="Debit Card"/>
    <x v="70"/>
    <x v="1"/>
    <x v="2"/>
  </r>
  <r>
    <s v="I112064"/>
    <x v="1746"/>
    <x v="1"/>
    <x v="13"/>
    <x v="4"/>
    <n v="1"/>
    <x v="13"/>
    <s v="Cash"/>
    <x v="96"/>
    <x v="0"/>
    <x v="1"/>
  </r>
  <r>
    <s v="I352477"/>
    <x v="1747"/>
    <x v="1"/>
    <x v="14"/>
    <x v="0"/>
    <n v="5"/>
    <x v="0"/>
    <s v="Cash"/>
    <x v="107"/>
    <x v="0"/>
    <x v="2"/>
  </r>
  <r>
    <s v="I267362"/>
    <x v="1748"/>
    <x v="0"/>
    <x v="17"/>
    <x v="0"/>
    <n v="3"/>
    <x v="7"/>
    <s v="Credit Card"/>
    <x v="73"/>
    <x v="3"/>
    <x v="1"/>
  </r>
  <r>
    <s v="I651687"/>
    <x v="1749"/>
    <x v="1"/>
    <x v="8"/>
    <x v="5"/>
    <n v="2"/>
    <x v="16"/>
    <s v="Cash"/>
    <x v="152"/>
    <x v="5"/>
    <x v="2"/>
  </r>
  <r>
    <s v="I199027"/>
    <x v="1750"/>
    <x v="1"/>
    <x v="7"/>
    <x v="0"/>
    <n v="2"/>
    <x v="6"/>
    <s v="Debit Card"/>
    <x v="623"/>
    <x v="5"/>
    <x v="2"/>
  </r>
  <r>
    <s v="I204418"/>
    <x v="1751"/>
    <x v="1"/>
    <x v="31"/>
    <x v="3"/>
    <n v="1"/>
    <x v="5"/>
    <s v="Credit Card"/>
    <x v="143"/>
    <x v="9"/>
    <x v="1"/>
  </r>
  <r>
    <s v="I230057"/>
    <x v="1752"/>
    <x v="1"/>
    <x v="21"/>
    <x v="3"/>
    <n v="5"/>
    <x v="17"/>
    <s v="Credit Card"/>
    <x v="707"/>
    <x v="2"/>
    <x v="2"/>
  </r>
  <r>
    <s v="I219372"/>
    <x v="1753"/>
    <x v="0"/>
    <x v="50"/>
    <x v="3"/>
    <n v="4"/>
    <x v="25"/>
    <s v="Cash"/>
    <x v="717"/>
    <x v="4"/>
    <x v="3"/>
  </r>
  <r>
    <s v="I257456"/>
    <x v="1754"/>
    <x v="0"/>
    <x v="25"/>
    <x v="6"/>
    <n v="3"/>
    <x v="33"/>
    <s v="Debit Card"/>
    <x v="428"/>
    <x v="7"/>
    <x v="2"/>
  </r>
  <r>
    <s v="I225296"/>
    <x v="1755"/>
    <x v="1"/>
    <x v="13"/>
    <x v="4"/>
    <n v="3"/>
    <x v="12"/>
    <s v="Credit Card"/>
    <x v="632"/>
    <x v="8"/>
    <x v="1"/>
  </r>
  <r>
    <s v="I237248"/>
    <x v="1756"/>
    <x v="0"/>
    <x v="5"/>
    <x v="6"/>
    <n v="4"/>
    <x v="24"/>
    <s v="Cash"/>
    <x v="61"/>
    <x v="5"/>
    <x v="2"/>
  </r>
  <r>
    <s v="I228474"/>
    <x v="1757"/>
    <x v="1"/>
    <x v="24"/>
    <x v="0"/>
    <n v="3"/>
    <x v="7"/>
    <s v="Debit Card"/>
    <x v="567"/>
    <x v="9"/>
    <x v="3"/>
  </r>
  <r>
    <s v="I129050"/>
    <x v="1758"/>
    <x v="0"/>
    <x v="4"/>
    <x v="6"/>
    <n v="3"/>
    <x v="33"/>
    <s v="Cash"/>
    <x v="333"/>
    <x v="2"/>
    <x v="2"/>
  </r>
  <r>
    <s v="I242447"/>
    <x v="1759"/>
    <x v="0"/>
    <x v="10"/>
    <x v="0"/>
    <n v="2"/>
    <x v="6"/>
    <s v="Cash"/>
    <x v="506"/>
    <x v="0"/>
    <x v="0"/>
  </r>
  <r>
    <s v="I140537"/>
    <x v="1760"/>
    <x v="0"/>
    <x v="11"/>
    <x v="3"/>
    <n v="2"/>
    <x v="22"/>
    <s v="Credit Card"/>
    <x v="520"/>
    <x v="5"/>
    <x v="2"/>
  </r>
  <r>
    <s v="I810843"/>
    <x v="1761"/>
    <x v="0"/>
    <x v="29"/>
    <x v="0"/>
    <n v="4"/>
    <x v="21"/>
    <s v="Cash"/>
    <x v="638"/>
    <x v="2"/>
    <x v="3"/>
  </r>
  <r>
    <s v="I335616"/>
    <x v="1762"/>
    <x v="0"/>
    <x v="22"/>
    <x v="2"/>
    <n v="3"/>
    <x v="23"/>
    <s v="Cash"/>
    <x v="253"/>
    <x v="5"/>
    <x v="2"/>
  </r>
  <r>
    <s v="I763903"/>
    <x v="1763"/>
    <x v="0"/>
    <x v="51"/>
    <x v="0"/>
    <n v="2"/>
    <x v="6"/>
    <s v="Debit Card"/>
    <x v="360"/>
    <x v="9"/>
    <x v="2"/>
  </r>
  <r>
    <s v="I203134"/>
    <x v="1764"/>
    <x v="1"/>
    <x v="43"/>
    <x v="0"/>
    <n v="3"/>
    <x v="7"/>
    <s v="Cash"/>
    <x v="93"/>
    <x v="0"/>
    <x v="0"/>
  </r>
  <r>
    <s v="I671317"/>
    <x v="1765"/>
    <x v="0"/>
    <x v="47"/>
    <x v="3"/>
    <n v="5"/>
    <x v="17"/>
    <s v="Cash"/>
    <x v="44"/>
    <x v="5"/>
    <x v="2"/>
  </r>
  <r>
    <s v="I173571"/>
    <x v="1766"/>
    <x v="0"/>
    <x v="47"/>
    <x v="4"/>
    <n v="4"/>
    <x v="29"/>
    <s v="Credit Card"/>
    <x v="462"/>
    <x v="0"/>
    <x v="2"/>
  </r>
  <r>
    <s v="I192662"/>
    <x v="1767"/>
    <x v="1"/>
    <x v="46"/>
    <x v="0"/>
    <n v="3"/>
    <x v="7"/>
    <s v="Credit Card"/>
    <x v="552"/>
    <x v="4"/>
    <x v="2"/>
  </r>
  <r>
    <s v="I907293"/>
    <x v="1768"/>
    <x v="1"/>
    <x v="23"/>
    <x v="5"/>
    <n v="4"/>
    <x v="10"/>
    <s v="Cash"/>
    <x v="53"/>
    <x v="5"/>
    <x v="2"/>
  </r>
  <r>
    <s v="I296279"/>
    <x v="1769"/>
    <x v="1"/>
    <x v="25"/>
    <x v="7"/>
    <n v="1"/>
    <x v="39"/>
    <s v="Credit Card"/>
    <x v="718"/>
    <x v="9"/>
    <x v="2"/>
  </r>
  <r>
    <s v="I780560"/>
    <x v="1770"/>
    <x v="0"/>
    <x v="36"/>
    <x v="0"/>
    <n v="3"/>
    <x v="7"/>
    <s v="Cash"/>
    <x v="114"/>
    <x v="3"/>
    <x v="0"/>
  </r>
  <r>
    <s v="I193565"/>
    <x v="1771"/>
    <x v="0"/>
    <x v="44"/>
    <x v="3"/>
    <n v="4"/>
    <x v="25"/>
    <s v="Cash"/>
    <x v="643"/>
    <x v="0"/>
    <x v="2"/>
  </r>
  <r>
    <s v="I233758"/>
    <x v="1772"/>
    <x v="0"/>
    <x v="33"/>
    <x v="0"/>
    <n v="3"/>
    <x v="7"/>
    <s v="Cash"/>
    <x v="85"/>
    <x v="4"/>
    <x v="2"/>
  </r>
  <r>
    <s v="I978050"/>
    <x v="1773"/>
    <x v="0"/>
    <x v="45"/>
    <x v="4"/>
    <n v="5"/>
    <x v="27"/>
    <s v="Cash"/>
    <x v="131"/>
    <x v="5"/>
    <x v="3"/>
  </r>
  <r>
    <s v="I574237"/>
    <x v="1774"/>
    <x v="1"/>
    <x v="48"/>
    <x v="5"/>
    <n v="3"/>
    <x v="20"/>
    <s v="Debit Card"/>
    <x v="238"/>
    <x v="2"/>
    <x v="0"/>
  </r>
  <r>
    <s v="I218288"/>
    <x v="1775"/>
    <x v="0"/>
    <x v="27"/>
    <x v="3"/>
    <n v="4"/>
    <x v="25"/>
    <s v="Credit Card"/>
    <x v="396"/>
    <x v="7"/>
    <x v="2"/>
  </r>
  <r>
    <s v="I920171"/>
    <x v="1776"/>
    <x v="0"/>
    <x v="26"/>
    <x v="1"/>
    <n v="2"/>
    <x v="37"/>
    <s v="Debit Card"/>
    <x v="181"/>
    <x v="5"/>
    <x v="2"/>
  </r>
  <r>
    <s v="I321278"/>
    <x v="1777"/>
    <x v="1"/>
    <x v="31"/>
    <x v="0"/>
    <n v="1"/>
    <x v="2"/>
    <s v="Credit Card"/>
    <x v="12"/>
    <x v="0"/>
    <x v="1"/>
  </r>
  <r>
    <s v="I946492"/>
    <x v="1778"/>
    <x v="1"/>
    <x v="24"/>
    <x v="6"/>
    <n v="3"/>
    <x v="33"/>
    <s v="Cash"/>
    <x v="281"/>
    <x v="4"/>
    <x v="3"/>
  </r>
  <r>
    <s v="I265839"/>
    <x v="1779"/>
    <x v="0"/>
    <x v="38"/>
    <x v="0"/>
    <n v="4"/>
    <x v="21"/>
    <s v="Debit Card"/>
    <x v="719"/>
    <x v="2"/>
    <x v="0"/>
  </r>
  <r>
    <s v="I184859"/>
    <x v="1780"/>
    <x v="0"/>
    <x v="10"/>
    <x v="0"/>
    <n v="4"/>
    <x v="21"/>
    <s v="Cash"/>
    <x v="231"/>
    <x v="5"/>
    <x v="0"/>
  </r>
  <r>
    <s v="I334188"/>
    <x v="1781"/>
    <x v="0"/>
    <x v="22"/>
    <x v="7"/>
    <n v="4"/>
    <x v="38"/>
    <s v="Cash"/>
    <x v="689"/>
    <x v="5"/>
    <x v="2"/>
  </r>
  <r>
    <s v="I223615"/>
    <x v="1782"/>
    <x v="0"/>
    <x v="50"/>
    <x v="0"/>
    <n v="2"/>
    <x v="6"/>
    <s v="Cash"/>
    <x v="225"/>
    <x v="5"/>
    <x v="3"/>
  </r>
  <r>
    <s v="I750563"/>
    <x v="1783"/>
    <x v="0"/>
    <x v="38"/>
    <x v="4"/>
    <n v="3"/>
    <x v="12"/>
    <s v="Credit Card"/>
    <x v="276"/>
    <x v="2"/>
    <x v="0"/>
  </r>
  <r>
    <s v="I283725"/>
    <x v="1784"/>
    <x v="0"/>
    <x v="50"/>
    <x v="1"/>
    <n v="5"/>
    <x v="3"/>
    <s v="Cash"/>
    <x v="254"/>
    <x v="5"/>
    <x v="3"/>
  </r>
  <r>
    <s v="I190799"/>
    <x v="1785"/>
    <x v="1"/>
    <x v="50"/>
    <x v="0"/>
    <n v="2"/>
    <x v="6"/>
    <s v="Credit Card"/>
    <x v="268"/>
    <x v="2"/>
    <x v="3"/>
  </r>
  <r>
    <s v="I187927"/>
    <x v="1786"/>
    <x v="0"/>
    <x v="2"/>
    <x v="4"/>
    <n v="3"/>
    <x v="12"/>
    <s v="Cash"/>
    <x v="221"/>
    <x v="7"/>
    <x v="1"/>
  </r>
  <r>
    <s v="I132511"/>
    <x v="1787"/>
    <x v="0"/>
    <x v="12"/>
    <x v="4"/>
    <n v="2"/>
    <x v="8"/>
    <s v="Cash"/>
    <x v="105"/>
    <x v="4"/>
    <x v="1"/>
  </r>
  <r>
    <s v="I309833"/>
    <x v="1788"/>
    <x v="0"/>
    <x v="43"/>
    <x v="3"/>
    <n v="3"/>
    <x v="19"/>
    <s v="Cash"/>
    <x v="562"/>
    <x v="2"/>
    <x v="0"/>
  </r>
  <r>
    <s v="I292286"/>
    <x v="1789"/>
    <x v="0"/>
    <x v="33"/>
    <x v="4"/>
    <n v="5"/>
    <x v="27"/>
    <s v="Cash"/>
    <x v="401"/>
    <x v="0"/>
    <x v="2"/>
  </r>
  <r>
    <s v="I280387"/>
    <x v="1790"/>
    <x v="0"/>
    <x v="22"/>
    <x v="0"/>
    <n v="1"/>
    <x v="2"/>
    <s v="Cash"/>
    <x v="249"/>
    <x v="7"/>
    <x v="2"/>
  </r>
  <r>
    <s v="I116937"/>
    <x v="1791"/>
    <x v="0"/>
    <x v="45"/>
    <x v="3"/>
    <n v="3"/>
    <x v="19"/>
    <s v="Credit Card"/>
    <x v="470"/>
    <x v="8"/>
    <x v="3"/>
  </r>
  <r>
    <s v="I156748"/>
    <x v="1792"/>
    <x v="1"/>
    <x v="1"/>
    <x v="1"/>
    <n v="3"/>
    <x v="1"/>
    <s v="Cash"/>
    <x v="457"/>
    <x v="6"/>
    <x v="1"/>
  </r>
  <r>
    <s v="I888064"/>
    <x v="1793"/>
    <x v="0"/>
    <x v="40"/>
    <x v="3"/>
    <n v="4"/>
    <x v="25"/>
    <s v="Cash"/>
    <x v="214"/>
    <x v="0"/>
    <x v="3"/>
  </r>
  <r>
    <s v="I276626"/>
    <x v="1794"/>
    <x v="0"/>
    <x v="47"/>
    <x v="1"/>
    <n v="4"/>
    <x v="18"/>
    <s v="Credit Card"/>
    <x v="508"/>
    <x v="5"/>
    <x v="2"/>
  </r>
  <r>
    <s v="I133952"/>
    <x v="1795"/>
    <x v="0"/>
    <x v="22"/>
    <x v="2"/>
    <n v="5"/>
    <x v="15"/>
    <s v="Cash"/>
    <x v="336"/>
    <x v="5"/>
    <x v="2"/>
  </r>
  <r>
    <s v="I277194"/>
    <x v="1796"/>
    <x v="0"/>
    <x v="11"/>
    <x v="7"/>
    <n v="4"/>
    <x v="38"/>
    <s v="Debit Card"/>
    <x v="185"/>
    <x v="2"/>
    <x v="2"/>
  </r>
  <r>
    <s v="I841597"/>
    <x v="1797"/>
    <x v="0"/>
    <x v="32"/>
    <x v="0"/>
    <n v="2"/>
    <x v="6"/>
    <s v="Credit Card"/>
    <x v="390"/>
    <x v="4"/>
    <x v="1"/>
  </r>
  <r>
    <s v="I273164"/>
    <x v="1798"/>
    <x v="1"/>
    <x v="44"/>
    <x v="0"/>
    <n v="2"/>
    <x v="6"/>
    <s v="Credit Card"/>
    <x v="316"/>
    <x v="5"/>
    <x v="2"/>
  </r>
  <r>
    <s v="I320504"/>
    <x v="1799"/>
    <x v="0"/>
    <x v="23"/>
    <x v="4"/>
    <n v="5"/>
    <x v="27"/>
    <s v="Credit Card"/>
    <x v="311"/>
    <x v="0"/>
    <x v="2"/>
  </r>
  <r>
    <s v="I325460"/>
    <x v="1800"/>
    <x v="0"/>
    <x v="35"/>
    <x v="4"/>
    <n v="5"/>
    <x v="27"/>
    <s v="Credit Card"/>
    <x v="720"/>
    <x v="4"/>
    <x v="2"/>
  </r>
  <r>
    <s v="I176043"/>
    <x v="1801"/>
    <x v="0"/>
    <x v="30"/>
    <x v="2"/>
    <n v="2"/>
    <x v="11"/>
    <s v="Cash"/>
    <x v="486"/>
    <x v="7"/>
    <x v="1"/>
  </r>
  <r>
    <s v="I203526"/>
    <x v="1802"/>
    <x v="0"/>
    <x v="42"/>
    <x v="0"/>
    <n v="1"/>
    <x v="2"/>
    <s v="Debit Card"/>
    <x v="394"/>
    <x v="5"/>
    <x v="0"/>
  </r>
  <r>
    <s v="I337611"/>
    <x v="1803"/>
    <x v="0"/>
    <x v="48"/>
    <x v="1"/>
    <n v="4"/>
    <x v="18"/>
    <s v="Debit Card"/>
    <x v="509"/>
    <x v="6"/>
    <x v="0"/>
  </r>
  <r>
    <s v="I332809"/>
    <x v="1804"/>
    <x v="0"/>
    <x v="21"/>
    <x v="0"/>
    <n v="1"/>
    <x v="2"/>
    <s v="Cash"/>
    <x v="369"/>
    <x v="4"/>
    <x v="2"/>
  </r>
  <r>
    <s v="I196861"/>
    <x v="1805"/>
    <x v="0"/>
    <x v="17"/>
    <x v="5"/>
    <n v="2"/>
    <x v="16"/>
    <s v="Credit Card"/>
    <x v="225"/>
    <x v="5"/>
    <x v="1"/>
  </r>
  <r>
    <s v="I311320"/>
    <x v="1806"/>
    <x v="1"/>
    <x v="31"/>
    <x v="5"/>
    <n v="5"/>
    <x v="34"/>
    <s v="Debit Card"/>
    <x v="191"/>
    <x v="2"/>
    <x v="1"/>
  </r>
  <r>
    <s v="I137236"/>
    <x v="1807"/>
    <x v="0"/>
    <x v="31"/>
    <x v="3"/>
    <n v="2"/>
    <x v="22"/>
    <s v="Debit Card"/>
    <x v="497"/>
    <x v="6"/>
    <x v="1"/>
  </r>
  <r>
    <s v="I198802"/>
    <x v="1808"/>
    <x v="0"/>
    <x v="10"/>
    <x v="4"/>
    <n v="2"/>
    <x v="8"/>
    <s v="Cash"/>
    <x v="345"/>
    <x v="5"/>
    <x v="0"/>
  </r>
  <r>
    <s v="I325531"/>
    <x v="1809"/>
    <x v="0"/>
    <x v="27"/>
    <x v="2"/>
    <n v="2"/>
    <x v="11"/>
    <s v="Credit Card"/>
    <x v="212"/>
    <x v="2"/>
    <x v="2"/>
  </r>
  <r>
    <s v="I235853"/>
    <x v="1810"/>
    <x v="1"/>
    <x v="37"/>
    <x v="5"/>
    <n v="3"/>
    <x v="20"/>
    <s v="Cash"/>
    <x v="207"/>
    <x v="0"/>
    <x v="2"/>
  </r>
  <r>
    <s v="I782749"/>
    <x v="1811"/>
    <x v="0"/>
    <x v="43"/>
    <x v="7"/>
    <n v="3"/>
    <x v="28"/>
    <s v="Credit Card"/>
    <x v="115"/>
    <x v="5"/>
    <x v="0"/>
  </r>
  <r>
    <s v="I262474"/>
    <x v="1812"/>
    <x v="0"/>
    <x v="12"/>
    <x v="0"/>
    <n v="4"/>
    <x v="21"/>
    <s v="Debit Card"/>
    <x v="113"/>
    <x v="1"/>
    <x v="1"/>
  </r>
  <r>
    <s v="I953752"/>
    <x v="1813"/>
    <x v="1"/>
    <x v="40"/>
    <x v="0"/>
    <n v="5"/>
    <x v="0"/>
    <s v="Cash"/>
    <x v="555"/>
    <x v="0"/>
    <x v="3"/>
  </r>
  <r>
    <s v="I179301"/>
    <x v="1814"/>
    <x v="1"/>
    <x v="17"/>
    <x v="1"/>
    <n v="4"/>
    <x v="18"/>
    <s v="Credit Card"/>
    <x v="721"/>
    <x v="5"/>
    <x v="1"/>
  </r>
  <r>
    <s v="I298561"/>
    <x v="1815"/>
    <x v="0"/>
    <x v="7"/>
    <x v="5"/>
    <n v="1"/>
    <x v="32"/>
    <s v="Cash"/>
    <x v="228"/>
    <x v="4"/>
    <x v="2"/>
  </r>
  <r>
    <s v="I184490"/>
    <x v="1816"/>
    <x v="0"/>
    <x v="36"/>
    <x v="5"/>
    <n v="3"/>
    <x v="20"/>
    <s v="Credit Card"/>
    <x v="390"/>
    <x v="6"/>
    <x v="0"/>
  </r>
  <r>
    <s v="I229390"/>
    <x v="1817"/>
    <x v="0"/>
    <x v="26"/>
    <x v="7"/>
    <n v="3"/>
    <x v="28"/>
    <s v="Cash"/>
    <x v="20"/>
    <x v="0"/>
    <x v="2"/>
  </r>
  <r>
    <s v="I235821"/>
    <x v="1818"/>
    <x v="0"/>
    <x v="15"/>
    <x v="4"/>
    <n v="3"/>
    <x v="12"/>
    <s v="Debit Card"/>
    <x v="718"/>
    <x v="4"/>
    <x v="3"/>
  </r>
  <r>
    <s v="I225155"/>
    <x v="1819"/>
    <x v="0"/>
    <x v="46"/>
    <x v="1"/>
    <n v="5"/>
    <x v="3"/>
    <s v="Cash"/>
    <x v="328"/>
    <x v="3"/>
    <x v="2"/>
  </r>
  <r>
    <s v="I942018"/>
    <x v="1820"/>
    <x v="0"/>
    <x v="21"/>
    <x v="0"/>
    <n v="4"/>
    <x v="21"/>
    <s v="Debit Card"/>
    <x v="722"/>
    <x v="5"/>
    <x v="2"/>
  </r>
  <r>
    <s v="I312066"/>
    <x v="1821"/>
    <x v="1"/>
    <x v="26"/>
    <x v="4"/>
    <n v="5"/>
    <x v="27"/>
    <s v="Credit Card"/>
    <x v="616"/>
    <x v="3"/>
    <x v="2"/>
  </r>
  <r>
    <s v="I266425"/>
    <x v="1822"/>
    <x v="1"/>
    <x v="48"/>
    <x v="0"/>
    <n v="1"/>
    <x v="2"/>
    <s v="Cash"/>
    <x v="681"/>
    <x v="7"/>
    <x v="0"/>
  </r>
  <r>
    <s v="I218472"/>
    <x v="1823"/>
    <x v="0"/>
    <x v="41"/>
    <x v="0"/>
    <n v="3"/>
    <x v="7"/>
    <s v="Debit Card"/>
    <x v="79"/>
    <x v="0"/>
    <x v="2"/>
  </r>
  <r>
    <s v="I265212"/>
    <x v="1824"/>
    <x v="0"/>
    <x v="29"/>
    <x v="3"/>
    <n v="5"/>
    <x v="17"/>
    <s v="Cash"/>
    <x v="58"/>
    <x v="5"/>
    <x v="3"/>
  </r>
  <r>
    <s v="I207003"/>
    <x v="1825"/>
    <x v="0"/>
    <x v="3"/>
    <x v="0"/>
    <n v="1"/>
    <x v="2"/>
    <s v="Debit Card"/>
    <x v="551"/>
    <x v="2"/>
    <x v="2"/>
  </r>
  <r>
    <s v="I108125"/>
    <x v="1826"/>
    <x v="0"/>
    <x v="20"/>
    <x v="7"/>
    <n v="5"/>
    <x v="26"/>
    <s v="Cash"/>
    <x v="217"/>
    <x v="2"/>
    <x v="3"/>
  </r>
  <r>
    <s v="I115607"/>
    <x v="1827"/>
    <x v="1"/>
    <x v="6"/>
    <x v="0"/>
    <n v="4"/>
    <x v="21"/>
    <s v="Credit Card"/>
    <x v="604"/>
    <x v="1"/>
    <x v="0"/>
  </r>
  <r>
    <s v="I983925"/>
    <x v="1828"/>
    <x v="1"/>
    <x v="9"/>
    <x v="3"/>
    <n v="3"/>
    <x v="19"/>
    <s v="Cash"/>
    <x v="337"/>
    <x v="2"/>
    <x v="3"/>
  </r>
  <r>
    <s v="I299483"/>
    <x v="1829"/>
    <x v="1"/>
    <x v="40"/>
    <x v="0"/>
    <n v="2"/>
    <x v="6"/>
    <s v="Cash"/>
    <x v="42"/>
    <x v="2"/>
    <x v="3"/>
  </r>
  <r>
    <s v="I115856"/>
    <x v="1830"/>
    <x v="1"/>
    <x v="6"/>
    <x v="3"/>
    <n v="3"/>
    <x v="19"/>
    <s v="Cash"/>
    <x v="471"/>
    <x v="0"/>
    <x v="0"/>
  </r>
  <r>
    <s v="I270947"/>
    <x v="1831"/>
    <x v="0"/>
    <x v="12"/>
    <x v="4"/>
    <n v="4"/>
    <x v="29"/>
    <s v="Credit Card"/>
    <x v="471"/>
    <x v="8"/>
    <x v="1"/>
  </r>
  <r>
    <s v="I233823"/>
    <x v="1832"/>
    <x v="1"/>
    <x v="8"/>
    <x v="4"/>
    <n v="4"/>
    <x v="29"/>
    <s v="Credit Card"/>
    <x v="587"/>
    <x v="0"/>
    <x v="2"/>
  </r>
  <r>
    <s v="I301321"/>
    <x v="1833"/>
    <x v="0"/>
    <x v="23"/>
    <x v="0"/>
    <n v="5"/>
    <x v="0"/>
    <s v="Credit Card"/>
    <x v="283"/>
    <x v="3"/>
    <x v="2"/>
  </r>
  <r>
    <s v="I139837"/>
    <x v="1834"/>
    <x v="1"/>
    <x v="11"/>
    <x v="7"/>
    <n v="3"/>
    <x v="28"/>
    <s v="Credit Card"/>
    <x v="723"/>
    <x v="5"/>
    <x v="2"/>
  </r>
  <r>
    <s v="I284663"/>
    <x v="1835"/>
    <x v="0"/>
    <x v="11"/>
    <x v="0"/>
    <n v="3"/>
    <x v="7"/>
    <s v="Credit Card"/>
    <x v="517"/>
    <x v="6"/>
    <x v="2"/>
  </r>
  <r>
    <s v="I143821"/>
    <x v="1836"/>
    <x v="0"/>
    <x v="11"/>
    <x v="3"/>
    <n v="1"/>
    <x v="5"/>
    <s v="Credit Card"/>
    <x v="488"/>
    <x v="2"/>
    <x v="2"/>
  </r>
  <r>
    <s v="I246032"/>
    <x v="1837"/>
    <x v="0"/>
    <x v="45"/>
    <x v="4"/>
    <n v="2"/>
    <x v="8"/>
    <s v="Credit Card"/>
    <x v="620"/>
    <x v="5"/>
    <x v="3"/>
  </r>
  <r>
    <s v="I271880"/>
    <x v="1838"/>
    <x v="0"/>
    <x v="51"/>
    <x v="5"/>
    <n v="5"/>
    <x v="34"/>
    <s v="Cash"/>
    <x v="357"/>
    <x v="2"/>
    <x v="2"/>
  </r>
  <r>
    <s v="I292522"/>
    <x v="1839"/>
    <x v="1"/>
    <x v="41"/>
    <x v="0"/>
    <n v="1"/>
    <x v="2"/>
    <s v="Credit Card"/>
    <x v="713"/>
    <x v="7"/>
    <x v="2"/>
  </r>
  <r>
    <s v="I196500"/>
    <x v="1840"/>
    <x v="0"/>
    <x v="35"/>
    <x v="0"/>
    <n v="5"/>
    <x v="0"/>
    <s v="Credit Card"/>
    <x v="305"/>
    <x v="5"/>
    <x v="2"/>
  </r>
  <r>
    <s v="I237866"/>
    <x v="1841"/>
    <x v="1"/>
    <x v="49"/>
    <x v="1"/>
    <n v="5"/>
    <x v="3"/>
    <s v="Credit Card"/>
    <x v="670"/>
    <x v="3"/>
    <x v="0"/>
  </r>
  <r>
    <s v="I135969"/>
    <x v="1842"/>
    <x v="0"/>
    <x v="43"/>
    <x v="0"/>
    <n v="5"/>
    <x v="0"/>
    <s v="Cash"/>
    <x v="614"/>
    <x v="9"/>
    <x v="0"/>
  </r>
  <r>
    <s v="I732112"/>
    <x v="1843"/>
    <x v="0"/>
    <x v="37"/>
    <x v="4"/>
    <n v="2"/>
    <x v="8"/>
    <s v="Cash"/>
    <x v="488"/>
    <x v="7"/>
    <x v="2"/>
  </r>
  <r>
    <s v="I251728"/>
    <x v="1844"/>
    <x v="0"/>
    <x v="23"/>
    <x v="3"/>
    <n v="5"/>
    <x v="17"/>
    <s v="Credit Card"/>
    <x v="206"/>
    <x v="1"/>
    <x v="2"/>
  </r>
  <r>
    <s v="I288293"/>
    <x v="1845"/>
    <x v="0"/>
    <x v="15"/>
    <x v="0"/>
    <n v="2"/>
    <x v="6"/>
    <s v="Cash"/>
    <x v="697"/>
    <x v="9"/>
    <x v="3"/>
  </r>
  <r>
    <s v="I201971"/>
    <x v="1846"/>
    <x v="1"/>
    <x v="49"/>
    <x v="3"/>
    <n v="2"/>
    <x v="22"/>
    <s v="Credit Card"/>
    <x v="674"/>
    <x v="7"/>
    <x v="0"/>
  </r>
  <r>
    <s v="I262808"/>
    <x v="1847"/>
    <x v="1"/>
    <x v="30"/>
    <x v="0"/>
    <n v="3"/>
    <x v="7"/>
    <s v="Debit Card"/>
    <x v="203"/>
    <x v="0"/>
    <x v="1"/>
  </r>
  <r>
    <s v="I148577"/>
    <x v="1848"/>
    <x v="0"/>
    <x v="50"/>
    <x v="1"/>
    <n v="5"/>
    <x v="3"/>
    <s v="Cash"/>
    <x v="671"/>
    <x v="2"/>
    <x v="3"/>
  </r>
  <r>
    <s v="I249148"/>
    <x v="1849"/>
    <x v="0"/>
    <x v="30"/>
    <x v="0"/>
    <n v="4"/>
    <x v="21"/>
    <s v="Cash"/>
    <x v="362"/>
    <x v="2"/>
    <x v="1"/>
  </r>
  <r>
    <s v="I273172"/>
    <x v="1850"/>
    <x v="0"/>
    <x v="15"/>
    <x v="6"/>
    <n v="2"/>
    <x v="31"/>
    <s v="Cash"/>
    <x v="129"/>
    <x v="2"/>
    <x v="3"/>
  </r>
  <r>
    <s v="I129845"/>
    <x v="1851"/>
    <x v="0"/>
    <x v="42"/>
    <x v="0"/>
    <n v="4"/>
    <x v="21"/>
    <s v="Debit Card"/>
    <x v="657"/>
    <x v="5"/>
    <x v="0"/>
  </r>
  <r>
    <s v="I645871"/>
    <x v="1852"/>
    <x v="0"/>
    <x v="32"/>
    <x v="3"/>
    <n v="4"/>
    <x v="25"/>
    <s v="Cash"/>
    <x v="336"/>
    <x v="9"/>
    <x v="1"/>
  </r>
  <r>
    <s v="I213045"/>
    <x v="1853"/>
    <x v="0"/>
    <x v="18"/>
    <x v="7"/>
    <n v="2"/>
    <x v="30"/>
    <s v="Credit Card"/>
    <x v="415"/>
    <x v="0"/>
    <x v="0"/>
  </r>
  <r>
    <s v="I138426"/>
    <x v="1854"/>
    <x v="1"/>
    <x v="17"/>
    <x v="4"/>
    <n v="3"/>
    <x v="12"/>
    <s v="Credit Card"/>
    <x v="221"/>
    <x v="7"/>
    <x v="1"/>
  </r>
  <r>
    <s v="I208808"/>
    <x v="1855"/>
    <x v="0"/>
    <x v="40"/>
    <x v="7"/>
    <n v="1"/>
    <x v="39"/>
    <s v="Credit Card"/>
    <x v="491"/>
    <x v="5"/>
    <x v="3"/>
  </r>
  <r>
    <s v="I277426"/>
    <x v="1856"/>
    <x v="0"/>
    <x v="35"/>
    <x v="0"/>
    <n v="3"/>
    <x v="7"/>
    <s v="Cash"/>
    <x v="417"/>
    <x v="4"/>
    <x v="2"/>
  </r>
  <r>
    <s v="I682173"/>
    <x v="1857"/>
    <x v="0"/>
    <x v="26"/>
    <x v="3"/>
    <n v="3"/>
    <x v="19"/>
    <s v="Credit Card"/>
    <x v="580"/>
    <x v="2"/>
    <x v="2"/>
  </r>
  <r>
    <s v="I268314"/>
    <x v="1858"/>
    <x v="1"/>
    <x v="1"/>
    <x v="5"/>
    <n v="5"/>
    <x v="34"/>
    <s v="Cash"/>
    <x v="462"/>
    <x v="0"/>
    <x v="1"/>
  </r>
  <r>
    <s v="I123918"/>
    <x v="1859"/>
    <x v="0"/>
    <x v="33"/>
    <x v="0"/>
    <n v="1"/>
    <x v="2"/>
    <s v="Cash"/>
    <x v="716"/>
    <x v="6"/>
    <x v="2"/>
  </r>
  <r>
    <s v="I575449"/>
    <x v="1860"/>
    <x v="0"/>
    <x v="24"/>
    <x v="0"/>
    <n v="1"/>
    <x v="2"/>
    <s v="Cash"/>
    <x v="342"/>
    <x v="5"/>
    <x v="3"/>
  </r>
  <r>
    <s v="I139745"/>
    <x v="1861"/>
    <x v="0"/>
    <x v="7"/>
    <x v="6"/>
    <n v="2"/>
    <x v="31"/>
    <s v="Cash"/>
    <x v="658"/>
    <x v="4"/>
    <x v="2"/>
  </r>
  <r>
    <s v="I555520"/>
    <x v="1862"/>
    <x v="0"/>
    <x v="8"/>
    <x v="3"/>
    <n v="5"/>
    <x v="17"/>
    <s v="Credit Card"/>
    <x v="28"/>
    <x v="2"/>
    <x v="2"/>
  </r>
  <r>
    <s v="I233432"/>
    <x v="1863"/>
    <x v="1"/>
    <x v="45"/>
    <x v="3"/>
    <n v="4"/>
    <x v="25"/>
    <s v="Credit Card"/>
    <x v="724"/>
    <x v="0"/>
    <x v="3"/>
  </r>
  <r>
    <s v="I585456"/>
    <x v="1864"/>
    <x v="0"/>
    <x v="16"/>
    <x v="0"/>
    <n v="4"/>
    <x v="21"/>
    <s v="Debit Card"/>
    <x v="715"/>
    <x v="0"/>
    <x v="2"/>
  </r>
  <r>
    <s v="I428525"/>
    <x v="1865"/>
    <x v="1"/>
    <x v="33"/>
    <x v="1"/>
    <n v="5"/>
    <x v="3"/>
    <s v="Cash"/>
    <x v="376"/>
    <x v="0"/>
    <x v="2"/>
  </r>
  <r>
    <s v="I105721"/>
    <x v="1866"/>
    <x v="1"/>
    <x v="15"/>
    <x v="0"/>
    <n v="4"/>
    <x v="21"/>
    <s v="Credit Card"/>
    <x v="670"/>
    <x v="0"/>
    <x v="3"/>
  </r>
  <r>
    <s v="I295363"/>
    <x v="1867"/>
    <x v="0"/>
    <x v="6"/>
    <x v="0"/>
    <n v="3"/>
    <x v="7"/>
    <s v="Cash"/>
    <x v="672"/>
    <x v="6"/>
    <x v="0"/>
  </r>
  <r>
    <s v="I402236"/>
    <x v="1868"/>
    <x v="0"/>
    <x v="29"/>
    <x v="4"/>
    <n v="1"/>
    <x v="13"/>
    <s v="Cash"/>
    <x v="36"/>
    <x v="2"/>
    <x v="3"/>
  </r>
  <r>
    <s v="I238603"/>
    <x v="1869"/>
    <x v="0"/>
    <x v="15"/>
    <x v="0"/>
    <n v="2"/>
    <x v="6"/>
    <s v="Cash"/>
    <x v="47"/>
    <x v="8"/>
    <x v="3"/>
  </r>
  <r>
    <s v="I166214"/>
    <x v="1870"/>
    <x v="1"/>
    <x v="12"/>
    <x v="7"/>
    <n v="2"/>
    <x v="30"/>
    <s v="Cash"/>
    <x v="412"/>
    <x v="0"/>
    <x v="1"/>
  </r>
  <r>
    <s v="I286651"/>
    <x v="1871"/>
    <x v="0"/>
    <x v="23"/>
    <x v="4"/>
    <n v="5"/>
    <x v="27"/>
    <s v="Cash"/>
    <x v="645"/>
    <x v="5"/>
    <x v="2"/>
  </r>
  <r>
    <s v="I227452"/>
    <x v="1872"/>
    <x v="1"/>
    <x v="30"/>
    <x v="0"/>
    <n v="4"/>
    <x v="21"/>
    <s v="Cash"/>
    <x v="94"/>
    <x v="5"/>
    <x v="1"/>
  </r>
  <r>
    <s v="I400039"/>
    <x v="1873"/>
    <x v="0"/>
    <x v="14"/>
    <x v="0"/>
    <n v="3"/>
    <x v="7"/>
    <s v="Debit Card"/>
    <x v="314"/>
    <x v="9"/>
    <x v="2"/>
  </r>
  <r>
    <s v="I101185"/>
    <x v="1874"/>
    <x v="0"/>
    <x v="8"/>
    <x v="3"/>
    <n v="3"/>
    <x v="19"/>
    <s v="Credit Card"/>
    <x v="334"/>
    <x v="4"/>
    <x v="2"/>
  </r>
  <r>
    <s v="I104505"/>
    <x v="1875"/>
    <x v="0"/>
    <x v="6"/>
    <x v="7"/>
    <n v="3"/>
    <x v="28"/>
    <s v="Credit Card"/>
    <x v="490"/>
    <x v="0"/>
    <x v="0"/>
  </r>
  <r>
    <s v="I236010"/>
    <x v="1876"/>
    <x v="0"/>
    <x v="27"/>
    <x v="1"/>
    <n v="2"/>
    <x v="37"/>
    <s v="Cash"/>
    <x v="93"/>
    <x v="0"/>
    <x v="2"/>
  </r>
  <r>
    <s v="I128426"/>
    <x v="1877"/>
    <x v="1"/>
    <x v="1"/>
    <x v="5"/>
    <n v="3"/>
    <x v="20"/>
    <s v="Cash"/>
    <x v="329"/>
    <x v="0"/>
    <x v="1"/>
  </r>
  <r>
    <s v="I245580"/>
    <x v="1878"/>
    <x v="0"/>
    <x v="47"/>
    <x v="0"/>
    <n v="3"/>
    <x v="7"/>
    <s v="Cash"/>
    <x v="259"/>
    <x v="5"/>
    <x v="2"/>
  </r>
  <r>
    <s v="I150967"/>
    <x v="1879"/>
    <x v="1"/>
    <x v="1"/>
    <x v="0"/>
    <n v="2"/>
    <x v="6"/>
    <s v="Cash"/>
    <x v="598"/>
    <x v="7"/>
    <x v="1"/>
  </r>
  <r>
    <s v="I156396"/>
    <x v="1880"/>
    <x v="0"/>
    <x v="9"/>
    <x v="4"/>
    <n v="2"/>
    <x v="8"/>
    <s v="Cash"/>
    <x v="607"/>
    <x v="2"/>
    <x v="3"/>
  </r>
  <r>
    <s v="I107609"/>
    <x v="1881"/>
    <x v="0"/>
    <x v="5"/>
    <x v="4"/>
    <n v="5"/>
    <x v="27"/>
    <s v="Credit Card"/>
    <x v="12"/>
    <x v="3"/>
    <x v="2"/>
  </r>
  <r>
    <s v="I312520"/>
    <x v="1882"/>
    <x v="1"/>
    <x v="15"/>
    <x v="0"/>
    <n v="3"/>
    <x v="7"/>
    <s v="Credit Card"/>
    <x v="196"/>
    <x v="6"/>
    <x v="3"/>
  </r>
  <r>
    <s v="I128626"/>
    <x v="1883"/>
    <x v="1"/>
    <x v="50"/>
    <x v="4"/>
    <n v="4"/>
    <x v="29"/>
    <s v="Cash"/>
    <x v="173"/>
    <x v="2"/>
    <x v="3"/>
  </r>
  <r>
    <s v="I119685"/>
    <x v="1884"/>
    <x v="0"/>
    <x v="20"/>
    <x v="0"/>
    <n v="2"/>
    <x v="6"/>
    <s v="Debit Card"/>
    <x v="702"/>
    <x v="8"/>
    <x v="3"/>
  </r>
  <r>
    <s v="I939386"/>
    <x v="1885"/>
    <x v="1"/>
    <x v="16"/>
    <x v="6"/>
    <n v="2"/>
    <x v="31"/>
    <s v="Cash"/>
    <x v="463"/>
    <x v="5"/>
    <x v="2"/>
  </r>
  <r>
    <s v="I221408"/>
    <x v="1886"/>
    <x v="1"/>
    <x v="9"/>
    <x v="0"/>
    <n v="1"/>
    <x v="2"/>
    <s v="Credit Card"/>
    <x v="725"/>
    <x v="9"/>
    <x v="3"/>
  </r>
  <r>
    <s v="I136331"/>
    <x v="1887"/>
    <x v="1"/>
    <x v="43"/>
    <x v="0"/>
    <n v="5"/>
    <x v="0"/>
    <s v="Debit Card"/>
    <x v="478"/>
    <x v="2"/>
    <x v="0"/>
  </r>
  <r>
    <s v="I126694"/>
    <x v="1888"/>
    <x v="0"/>
    <x v="26"/>
    <x v="5"/>
    <n v="4"/>
    <x v="10"/>
    <s v="Cash"/>
    <x v="644"/>
    <x v="4"/>
    <x v="2"/>
  </r>
  <r>
    <s v="I299720"/>
    <x v="1889"/>
    <x v="0"/>
    <x v="4"/>
    <x v="0"/>
    <n v="2"/>
    <x v="6"/>
    <s v="Credit Card"/>
    <x v="381"/>
    <x v="3"/>
    <x v="2"/>
  </r>
  <r>
    <s v="I305702"/>
    <x v="1890"/>
    <x v="0"/>
    <x v="48"/>
    <x v="0"/>
    <n v="1"/>
    <x v="2"/>
    <s v="Credit Card"/>
    <x v="368"/>
    <x v="0"/>
    <x v="0"/>
  </r>
  <r>
    <s v="I203747"/>
    <x v="1891"/>
    <x v="0"/>
    <x v="42"/>
    <x v="0"/>
    <n v="5"/>
    <x v="0"/>
    <s v="Debit Card"/>
    <x v="0"/>
    <x v="5"/>
    <x v="0"/>
  </r>
  <r>
    <s v="I240208"/>
    <x v="1892"/>
    <x v="1"/>
    <x v="7"/>
    <x v="0"/>
    <n v="1"/>
    <x v="2"/>
    <s v="Credit Card"/>
    <x v="551"/>
    <x v="5"/>
    <x v="2"/>
  </r>
  <r>
    <s v="I285149"/>
    <x v="1893"/>
    <x v="0"/>
    <x v="14"/>
    <x v="7"/>
    <n v="4"/>
    <x v="38"/>
    <s v="Credit Card"/>
    <x v="626"/>
    <x v="0"/>
    <x v="2"/>
  </r>
  <r>
    <s v="I318091"/>
    <x v="1894"/>
    <x v="0"/>
    <x v="22"/>
    <x v="3"/>
    <n v="3"/>
    <x v="19"/>
    <s v="Credit Card"/>
    <x v="554"/>
    <x v="9"/>
    <x v="2"/>
  </r>
  <r>
    <s v="I806714"/>
    <x v="1895"/>
    <x v="0"/>
    <x v="6"/>
    <x v="0"/>
    <n v="4"/>
    <x v="21"/>
    <s v="Debit Card"/>
    <x v="44"/>
    <x v="2"/>
    <x v="0"/>
  </r>
  <r>
    <s v="I498086"/>
    <x v="1896"/>
    <x v="1"/>
    <x v="24"/>
    <x v="7"/>
    <n v="1"/>
    <x v="39"/>
    <s v="Cash"/>
    <x v="649"/>
    <x v="2"/>
    <x v="3"/>
  </r>
  <r>
    <s v="I101433"/>
    <x v="1897"/>
    <x v="1"/>
    <x v="28"/>
    <x v="4"/>
    <n v="3"/>
    <x v="12"/>
    <s v="Credit Card"/>
    <x v="500"/>
    <x v="5"/>
    <x v="3"/>
  </r>
  <r>
    <s v="I130735"/>
    <x v="1898"/>
    <x v="1"/>
    <x v="7"/>
    <x v="4"/>
    <n v="3"/>
    <x v="12"/>
    <s v="Credit Card"/>
    <x v="632"/>
    <x v="4"/>
    <x v="2"/>
  </r>
  <r>
    <s v="I114739"/>
    <x v="1899"/>
    <x v="0"/>
    <x v="35"/>
    <x v="3"/>
    <n v="3"/>
    <x v="19"/>
    <s v="Debit Card"/>
    <x v="566"/>
    <x v="5"/>
    <x v="2"/>
  </r>
  <r>
    <s v="I132661"/>
    <x v="1900"/>
    <x v="0"/>
    <x v="3"/>
    <x v="5"/>
    <n v="4"/>
    <x v="10"/>
    <s v="Cash"/>
    <x v="613"/>
    <x v="5"/>
    <x v="2"/>
  </r>
  <r>
    <s v="I733046"/>
    <x v="1901"/>
    <x v="0"/>
    <x v="7"/>
    <x v="0"/>
    <n v="2"/>
    <x v="6"/>
    <s v="Debit Card"/>
    <x v="396"/>
    <x v="2"/>
    <x v="2"/>
  </r>
  <r>
    <s v="I188063"/>
    <x v="1902"/>
    <x v="0"/>
    <x v="18"/>
    <x v="0"/>
    <n v="2"/>
    <x v="6"/>
    <s v="Cash"/>
    <x v="667"/>
    <x v="5"/>
    <x v="0"/>
  </r>
  <r>
    <s v="I526600"/>
    <x v="1903"/>
    <x v="0"/>
    <x v="30"/>
    <x v="2"/>
    <n v="1"/>
    <x v="9"/>
    <s v="Credit Card"/>
    <x v="360"/>
    <x v="4"/>
    <x v="1"/>
  </r>
  <r>
    <s v="I338543"/>
    <x v="1904"/>
    <x v="0"/>
    <x v="11"/>
    <x v="0"/>
    <n v="2"/>
    <x v="6"/>
    <s v="Credit Card"/>
    <x v="715"/>
    <x v="1"/>
    <x v="2"/>
  </r>
  <r>
    <s v="I230511"/>
    <x v="1905"/>
    <x v="1"/>
    <x v="19"/>
    <x v="1"/>
    <n v="2"/>
    <x v="37"/>
    <s v="Credit Card"/>
    <x v="676"/>
    <x v="0"/>
    <x v="2"/>
  </r>
  <r>
    <s v="I187255"/>
    <x v="1906"/>
    <x v="1"/>
    <x v="0"/>
    <x v="0"/>
    <n v="4"/>
    <x v="21"/>
    <s v="Debit Card"/>
    <x v="702"/>
    <x v="5"/>
    <x v="0"/>
  </r>
  <r>
    <s v="I700893"/>
    <x v="1907"/>
    <x v="0"/>
    <x v="40"/>
    <x v="7"/>
    <n v="2"/>
    <x v="30"/>
    <s v="Debit Card"/>
    <x v="726"/>
    <x v="0"/>
    <x v="3"/>
  </r>
  <r>
    <s v="I140282"/>
    <x v="1908"/>
    <x v="1"/>
    <x v="18"/>
    <x v="0"/>
    <n v="5"/>
    <x v="0"/>
    <s v="Cash"/>
    <x v="520"/>
    <x v="3"/>
    <x v="0"/>
  </r>
  <r>
    <s v="I302650"/>
    <x v="1909"/>
    <x v="0"/>
    <x v="23"/>
    <x v="4"/>
    <n v="1"/>
    <x v="13"/>
    <s v="Credit Card"/>
    <x v="725"/>
    <x v="8"/>
    <x v="2"/>
  </r>
  <r>
    <s v="I223446"/>
    <x v="1910"/>
    <x v="1"/>
    <x v="28"/>
    <x v="0"/>
    <n v="5"/>
    <x v="0"/>
    <s v="Credit Card"/>
    <x v="380"/>
    <x v="7"/>
    <x v="3"/>
  </r>
  <r>
    <s v="I173395"/>
    <x v="1911"/>
    <x v="1"/>
    <x v="28"/>
    <x v="0"/>
    <n v="2"/>
    <x v="6"/>
    <s v="Credit Card"/>
    <x v="622"/>
    <x v="2"/>
    <x v="3"/>
  </r>
  <r>
    <s v="I325592"/>
    <x v="1912"/>
    <x v="0"/>
    <x v="41"/>
    <x v="5"/>
    <n v="5"/>
    <x v="34"/>
    <s v="Debit Card"/>
    <x v="437"/>
    <x v="3"/>
    <x v="2"/>
  </r>
  <r>
    <s v="I259898"/>
    <x v="1913"/>
    <x v="0"/>
    <x v="32"/>
    <x v="0"/>
    <n v="2"/>
    <x v="6"/>
    <s v="Debit Card"/>
    <x v="615"/>
    <x v="9"/>
    <x v="1"/>
  </r>
  <r>
    <s v="I165693"/>
    <x v="1914"/>
    <x v="1"/>
    <x v="8"/>
    <x v="4"/>
    <n v="5"/>
    <x v="27"/>
    <s v="Cash"/>
    <x v="3"/>
    <x v="2"/>
    <x v="2"/>
  </r>
  <r>
    <s v="I105737"/>
    <x v="1915"/>
    <x v="0"/>
    <x v="31"/>
    <x v="2"/>
    <n v="2"/>
    <x v="11"/>
    <s v="Cash"/>
    <x v="475"/>
    <x v="5"/>
    <x v="1"/>
  </r>
  <r>
    <s v="I572573"/>
    <x v="1916"/>
    <x v="0"/>
    <x v="8"/>
    <x v="1"/>
    <n v="3"/>
    <x v="1"/>
    <s v="Debit Card"/>
    <x v="416"/>
    <x v="3"/>
    <x v="2"/>
  </r>
  <r>
    <s v="I192192"/>
    <x v="1917"/>
    <x v="1"/>
    <x v="27"/>
    <x v="3"/>
    <n v="2"/>
    <x v="22"/>
    <s v="Cash"/>
    <x v="547"/>
    <x v="5"/>
    <x v="2"/>
  </r>
  <r>
    <s v="I614836"/>
    <x v="1918"/>
    <x v="1"/>
    <x v="15"/>
    <x v="3"/>
    <n v="5"/>
    <x v="17"/>
    <s v="Credit Card"/>
    <x v="172"/>
    <x v="0"/>
    <x v="3"/>
  </r>
  <r>
    <s v="I153262"/>
    <x v="1919"/>
    <x v="0"/>
    <x v="47"/>
    <x v="0"/>
    <n v="2"/>
    <x v="6"/>
    <s v="Credit Card"/>
    <x v="19"/>
    <x v="2"/>
    <x v="2"/>
  </r>
  <r>
    <s v="I130929"/>
    <x v="1920"/>
    <x v="1"/>
    <x v="20"/>
    <x v="3"/>
    <n v="1"/>
    <x v="5"/>
    <s v="Credit Card"/>
    <x v="362"/>
    <x v="2"/>
    <x v="3"/>
  </r>
  <r>
    <s v="I189542"/>
    <x v="1921"/>
    <x v="0"/>
    <x v="23"/>
    <x v="0"/>
    <n v="4"/>
    <x v="21"/>
    <s v="Credit Card"/>
    <x v="707"/>
    <x v="8"/>
    <x v="2"/>
  </r>
  <r>
    <s v="I311153"/>
    <x v="1922"/>
    <x v="0"/>
    <x v="8"/>
    <x v="1"/>
    <n v="1"/>
    <x v="35"/>
    <s v="Credit Card"/>
    <x v="254"/>
    <x v="5"/>
    <x v="2"/>
  </r>
  <r>
    <s v="I251242"/>
    <x v="1923"/>
    <x v="1"/>
    <x v="47"/>
    <x v="4"/>
    <n v="1"/>
    <x v="13"/>
    <s v="Debit Card"/>
    <x v="436"/>
    <x v="0"/>
    <x v="2"/>
  </r>
  <r>
    <s v="I341437"/>
    <x v="1924"/>
    <x v="0"/>
    <x v="45"/>
    <x v="0"/>
    <n v="5"/>
    <x v="0"/>
    <s v="Debit Card"/>
    <x v="727"/>
    <x v="8"/>
    <x v="3"/>
  </r>
  <r>
    <s v="I239588"/>
    <x v="1925"/>
    <x v="0"/>
    <x v="48"/>
    <x v="1"/>
    <n v="5"/>
    <x v="3"/>
    <s v="Cash"/>
    <x v="408"/>
    <x v="2"/>
    <x v="0"/>
  </r>
  <r>
    <s v="I159844"/>
    <x v="1926"/>
    <x v="0"/>
    <x v="8"/>
    <x v="5"/>
    <n v="3"/>
    <x v="20"/>
    <s v="Credit Card"/>
    <x v="728"/>
    <x v="4"/>
    <x v="2"/>
  </r>
  <r>
    <s v="I532304"/>
    <x v="1927"/>
    <x v="1"/>
    <x v="27"/>
    <x v="6"/>
    <n v="2"/>
    <x v="31"/>
    <s v="Credit Card"/>
    <x v="33"/>
    <x v="5"/>
    <x v="2"/>
  </r>
  <r>
    <s v="I250922"/>
    <x v="1928"/>
    <x v="0"/>
    <x v="17"/>
    <x v="6"/>
    <n v="3"/>
    <x v="33"/>
    <s v="Debit Card"/>
    <x v="22"/>
    <x v="0"/>
    <x v="1"/>
  </r>
  <r>
    <s v="I247538"/>
    <x v="1929"/>
    <x v="0"/>
    <x v="26"/>
    <x v="7"/>
    <n v="2"/>
    <x v="30"/>
    <s v="Cash"/>
    <x v="581"/>
    <x v="0"/>
    <x v="2"/>
  </r>
  <r>
    <s v="I338605"/>
    <x v="1930"/>
    <x v="1"/>
    <x v="49"/>
    <x v="5"/>
    <n v="2"/>
    <x v="16"/>
    <s v="Cash"/>
    <x v="222"/>
    <x v="6"/>
    <x v="0"/>
  </r>
  <r>
    <s v="I229333"/>
    <x v="1931"/>
    <x v="0"/>
    <x v="41"/>
    <x v="0"/>
    <n v="5"/>
    <x v="0"/>
    <s v="Cash"/>
    <x v="452"/>
    <x v="4"/>
    <x v="2"/>
  </r>
  <r>
    <s v="I103881"/>
    <x v="1932"/>
    <x v="1"/>
    <x v="28"/>
    <x v="7"/>
    <n v="3"/>
    <x v="28"/>
    <s v="Cash"/>
    <x v="729"/>
    <x v="0"/>
    <x v="3"/>
  </r>
  <r>
    <s v="I517431"/>
    <x v="1933"/>
    <x v="1"/>
    <x v="5"/>
    <x v="0"/>
    <n v="1"/>
    <x v="2"/>
    <s v="Cash"/>
    <x v="421"/>
    <x v="0"/>
    <x v="2"/>
  </r>
  <r>
    <s v="I468954"/>
    <x v="1934"/>
    <x v="0"/>
    <x v="41"/>
    <x v="0"/>
    <n v="5"/>
    <x v="0"/>
    <s v="Debit Card"/>
    <x v="301"/>
    <x v="8"/>
    <x v="2"/>
  </r>
  <r>
    <s v="I480105"/>
    <x v="1935"/>
    <x v="0"/>
    <x v="49"/>
    <x v="0"/>
    <n v="2"/>
    <x v="6"/>
    <s v="Debit Card"/>
    <x v="481"/>
    <x v="4"/>
    <x v="0"/>
  </r>
  <r>
    <s v="I203426"/>
    <x v="1936"/>
    <x v="1"/>
    <x v="39"/>
    <x v="0"/>
    <n v="5"/>
    <x v="0"/>
    <s v="Credit Card"/>
    <x v="457"/>
    <x v="9"/>
    <x v="2"/>
  </r>
  <r>
    <s v="I232549"/>
    <x v="1937"/>
    <x v="0"/>
    <x v="22"/>
    <x v="4"/>
    <n v="4"/>
    <x v="29"/>
    <s v="Cash"/>
    <x v="156"/>
    <x v="2"/>
    <x v="2"/>
  </r>
  <r>
    <s v="I893324"/>
    <x v="1938"/>
    <x v="0"/>
    <x v="42"/>
    <x v="3"/>
    <n v="1"/>
    <x v="5"/>
    <s v="Credit Card"/>
    <x v="311"/>
    <x v="2"/>
    <x v="0"/>
  </r>
  <r>
    <s v="I172235"/>
    <x v="1939"/>
    <x v="0"/>
    <x v="9"/>
    <x v="0"/>
    <n v="4"/>
    <x v="21"/>
    <s v="Credit Card"/>
    <x v="15"/>
    <x v="3"/>
    <x v="3"/>
  </r>
  <r>
    <s v="I737951"/>
    <x v="1940"/>
    <x v="1"/>
    <x v="10"/>
    <x v="2"/>
    <n v="1"/>
    <x v="9"/>
    <s v="Cash"/>
    <x v="187"/>
    <x v="8"/>
    <x v="0"/>
  </r>
  <r>
    <s v="I320668"/>
    <x v="1941"/>
    <x v="1"/>
    <x v="49"/>
    <x v="0"/>
    <n v="5"/>
    <x v="0"/>
    <s v="Cash"/>
    <x v="605"/>
    <x v="3"/>
    <x v="0"/>
  </r>
  <r>
    <s v="I328185"/>
    <x v="1942"/>
    <x v="0"/>
    <x v="47"/>
    <x v="3"/>
    <n v="1"/>
    <x v="5"/>
    <s v="Credit Card"/>
    <x v="424"/>
    <x v="4"/>
    <x v="2"/>
  </r>
  <r>
    <s v="I213763"/>
    <x v="1943"/>
    <x v="0"/>
    <x v="50"/>
    <x v="0"/>
    <n v="4"/>
    <x v="21"/>
    <s v="Cash"/>
    <x v="158"/>
    <x v="4"/>
    <x v="3"/>
  </r>
  <r>
    <s v="I606143"/>
    <x v="1944"/>
    <x v="1"/>
    <x v="16"/>
    <x v="0"/>
    <n v="4"/>
    <x v="21"/>
    <s v="Credit Card"/>
    <x v="176"/>
    <x v="2"/>
    <x v="2"/>
  </r>
  <r>
    <s v="I117413"/>
    <x v="1945"/>
    <x v="1"/>
    <x v="47"/>
    <x v="0"/>
    <n v="2"/>
    <x v="6"/>
    <s v="Cash"/>
    <x v="127"/>
    <x v="5"/>
    <x v="2"/>
  </r>
  <r>
    <s v="I112416"/>
    <x v="1946"/>
    <x v="0"/>
    <x v="5"/>
    <x v="6"/>
    <n v="4"/>
    <x v="24"/>
    <s v="Credit Card"/>
    <x v="412"/>
    <x v="2"/>
    <x v="2"/>
  </r>
  <r>
    <s v="I182988"/>
    <x v="1947"/>
    <x v="0"/>
    <x v="12"/>
    <x v="0"/>
    <n v="5"/>
    <x v="0"/>
    <s v="Cash"/>
    <x v="625"/>
    <x v="0"/>
    <x v="1"/>
  </r>
  <r>
    <s v="I192573"/>
    <x v="1948"/>
    <x v="0"/>
    <x v="10"/>
    <x v="3"/>
    <n v="3"/>
    <x v="19"/>
    <s v="Debit Card"/>
    <x v="690"/>
    <x v="2"/>
    <x v="0"/>
  </r>
  <r>
    <s v="I233105"/>
    <x v="1949"/>
    <x v="1"/>
    <x v="39"/>
    <x v="7"/>
    <n v="2"/>
    <x v="30"/>
    <s v="Cash"/>
    <x v="156"/>
    <x v="2"/>
    <x v="2"/>
  </r>
  <r>
    <s v="I282122"/>
    <x v="1950"/>
    <x v="0"/>
    <x v="14"/>
    <x v="0"/>
    <n v="4"/>
    <x v="21"/>
    <s v="Cash"/>
    <x v="79"/>
    <x v="2"/>
    <x v="2"/>
  </r>
  <r>
    <s v="I236201"/>
    <x v="1951"/>
    <x v="1"/>
    <x v="25"/>
    <x v="0"/>
    <n v="2"/>
    <x v="6"/>
    <s v="Credit Card"/>
    <x v="0"/>
    <x v="0"/>
    <x v="2"/>
  </r>
  <r>
    <s v="I192798"/>
    <x v="1952"/>
    <x v="1"/>
    <x v="17"/>
    <x v="0"/>
    <n v="4"/>
    <x v="21"/>
    <s v="Cash"/>
    <x v="485"/>
    <x v="7"/>
    <x v="1"/>
  </r>
  <r>
    <s v="I130056"/>
    <x v="1953"/>
    <x v="0"/>
    <x v="8"/>
    <x v="1"/>
    <n v="1"/>
    <x v="35"/>
    <s v="Credit Card"/>
    <x v="227"/>
    <x v="3"/>
    <x v="2"/>
  </r>
  <r>
    <s v="I895460"/>
    <x v="1954"/>
    <x v="1"/>
    <x v="51"/>
    <x v="4"/>
    <n v="5"/>
    <x v="27"/>
    <s v="Credit Card"/>
    <x v="730"/>
    <x v="4"/>
    <x v="2"/>
  </r>
  <r>
    <s v="I614132"/>
    <x v="1955"/>
    <x v="0"/>
    <x v="23"/>
    <x v="4"/>
    <n v="2"/>
    <x v="8"/>
    <s v="Credit Card"/>
    <x v="595"/>
    <x v="0"/>
    <x v="2"/>
  </r>
  <r>
    <s v="I118954"/>
    <x v="1956"/>
    <x v="0"/>
    <x v="29"/>
    <x v="0"/>
    <n v="4"/>
    <x v="21"/>
    <s v="Cash"/>
    <x v="457"/>
    <x v="8"/>
    <x v="3"/>
  </r>
  <r>
    <s v="I282396"/>
    <x v="1957"/>
    <x v="0"/>
    <x v="37"/>
    <x v="3"/>
    <n v="3"/>
    <x v="19"/>
    <s v="Credit Card"/>
    <x v="365"/>
    <x v="4"/>
    <x v="2"/>
  </r>
  <r>
    <s v="I184280"/>
    <x v="1958"/>
    <x v="1"/>
    <x v="32"/>
    <x v="1"/>
    <n v="2"/>
    <x v="37"/>
    <s v="Cash"/>
    <x v="49"/>
    <x v="5"/>
    <x v="1"/>
  </r>
  <r>
    <s v="I218805"/>
    <x v="1959"/>
    <x v="1"/>
    <x v="44"/>
    <x v="0"/>
    <n v="2"/>
    <x v="6"/>
    <s v="Debit Card"/>
    <x v="128"/>
    <x v="0"/>
    <x v="2"/>
  </r>
  <r>
    <s v="I726460"/>
    <x v="1960"/>
    <x v="0"/>
    <x v="5"/>
    <x v="0"/>
    <n v="3"/>
    <x v="7"/>
    <s v="Cash"/>
    <x v="255"/>
    <x v="3"/>
    <x v="2"/>
  </r>
  <r>
    <s v="I134524"/>
    <x v="1961"/>
    <x v="1"/>
    <x v="40"/>
    <x v="7"/>
    <n v="4"/>
    <x v="38"/>
    <s v="Cash"/>
    <x v="462"/>
    <x v="3"/>
    <x v="3"/>
  </r>
  <r>
    <s v="I237267"/>
    <x v="1962"/>
    <x v="1"/>
    <x v="5"/>
    <x v="3"/>
    <n v="2"/>
    <x v="22"/>
    <s v="Debit Card"/>
    <x v="103"/>
    <x v="2"/>
    <x v="2"/>
  </r>
  <r>
    <s v="I123592"/>
    <x v="1963"/>
    <x v="1"/>
    <x v="8"/>
    <x v="0"/>
    <n v="3"/>
    <x v="7"/>
    <s v="Cash"/>
    <x v="459"/>
    <x v="3"/>
    <x v="2"/>
  </r>
  <r>
    <s v="I311897"/>
    <x v="1964"/>
    <x v="0"/>
    <x v="30"/>
    <x v="1"/>
    <n v="4"/>
    <x v="18"/>
    <s v="Credit Card"/>
    <x v="344"/>
    <x v="2"/>
    <x v="1"/>
  </r>
  <r>
    <s v="I131266"/>
    <x v="1965"/>
    <x v="1"/>
    <x v="0"/>
    <x v="5"/>
    <n v="4"/>
    <x v="10"/>
    <s v="Cash"/>
    <x v="596"/>
    <x v="4"/>
    <x v="0"/>
  </r>
  <r>
    <s v="I325655"/>
    <x v="1966"/>
    <x v="1"/>
    <x v="16"/>
    <x v="0"/>
    <n v="2"/>
    <x v="6"/>
    <s v="Cash"/>
    <x v="681"/>
    <x v="3"/>
    <x v="2"/>
  </r>
  <r>
    <s v="I268043"/>
    <x v="1967"/>
    <x v="1"/>
    <x v="25"/>
    <x v="6"/>
    <n v="5"/>
    <x v="14"/>
    <s v="Credit Card"/>
    <x v="656"/>
    <x v="3"/>
    <x v="2"/>
  </r>
  <r>
    <s v="I256045"/>
    <x v="1968"/>
    <x v="1"/>
    <x v="5"/>
    <x v="0"/>
    <n v="2"/>
    <x v="6"/>
    <s v="Cash"/>
    <x v="484"/>
    <x v="2"/>
    <x v="2"/>
  </r>
  <r>
    <s v="I272016"/>
    <x v="1969"/>
    <x v="1"/>
    <x v="7"/>
    <x v="4"/>
    <n v="5"/>
    <x v="27"/>
    <s v="Cash"/>
    <x v="731"/>
    <x v="2"/>
    <x v="2"/>
  </r>
  <r>
    <s v="I212437"/>
    <x v="1970"/>
    <x v="0"/>
    <x v="5"/>
    <x v="5"/>
    <n v="2"/>
    <x v="16"/>
    <s v="Debit Card"/>
    <x v="701"/>
    <x v="3"/>
    <x v="2"/>
  </r>
  <r>
    <s v="I148903"/>
    <x v="1971"/>
    <x v="0"/>
    <x v="30"/>
    <x v="5"/>
    <n v="5"/>
    <x v="34"/>
    <s v="Debit Card"/>
    <x v="495"/>
    <x v="2"/>
    <x v="1"/>
  </r>
  <r>
    <s v="I128697"/>
    <x v="1972"/>
    <x v="0"/>
    <x v="39"/>
    <x v="2"/>
    <n v="5"/>
    <x v="15"/>
    <s v="Debit Card"/>
    <x v="534"/>
    <x v="1"/>
    <x v="2"/>
  </r>
  <r>
    <s v="I769237"/>
    <x v="1973"/>
    <x v="1"/>
    <x v="24"/>
    <x v="1"/>
    <n v="5"/>
    <x v="3"/>
    <s v="Cash"/>
    <x v="383"/>
    <x v="2"/>
    <x v="3"/>
  </r>
  <r>
    <s v="I412880"/>
    <x v="1974"/>
    <x v="1"/>
    <x v="40"/>
    <x v="1"/>
    <n v="1"/>
    <x v="35"/>
    <s v="Cash"/>
    <x v="543"/>
    <x v="2"/>
    <x v="3"/>
  </r>
  <r>
    <s v="I205330"/>
    <x v="1975"/>
    <x v="0"/>
    <x v="29"/>
    <x v="4"/>
    <n v="1"/>
    <x v="13"/>
    <s v="Cash"/>
    <x v="351"/>
    <x v="2"/>
    <x v="3"/>
  </r>
  <r>
    <s v="I229246"/>
    <x v="1976"/>
    <x v="0"/>
    <x v="28"/>
    <x v="7"/>
    <n v="3"/>
    <x v="28"/>
    <s v="Credit Card"/>
    <x v="281"/>
    <x v="1"/>
    <x v="3"/>
  </r>
  <r>
    <s v="I179204"/>
    <x v="1977"/>
    <x v="0"/>
    <x v="25"/>
    <x v="0"/>
    <n v="2"/>
    <x v="6"/>
    <s v="Credit Card"/>
    <x v="29"/>
    <x v="2"/>
    <x v="2"/>
  </r>
  <r>
    <s v="I836482"/>
    <x v="1978"/>
    <x v="1"/>
    <x v="25"/>
    <x v="3"/>
    <n v="4"/>
    <x v="25"/>
    <s v="Cash"/>
    <x v="254"/>
    <x v="0"/>
    <x v="2"/>
  </r>
  <r>
    <s v="I188307"/>
    <x v="1979"/>
    <x v="1"/>
    <x v="9"/>
    <x v="3"/>
    <n v="5"/>
    <x v="17"/>
    <s v="Debit Card"/>
    <x v="498"/>
    <x v="0"/>
    <x v="3"/>
  </r>
  <r>
    <s v="I212793"/>
    <x v="1980"/>
    <x v="1"/>
    <x v="9"/>
    <x v="5"/>
    <n v="1"/>
    <x v="32"/>
    <s v="Debit Card"/>
    <x v="660"/>
    <x v="5"/>
    <x v="3"/>
  </r>
  <r>
    <s v="I273623"/>
    <x v="1981"/>
    <x v="0"/>
    <x v="27"/>
    <x v="3"/>
    <n v="4"/>
    <x v="25"/>
    <s v="Credit Card"/>
    <x v="97"/>
    <x v="0"/>
    <x v="2"/>
  </r>
  <r>
    <s v="I168974"/>
    <x v="1982"/>
    <x v="0"/>
    <x v="43"/>
    <x v="4"/>
    <n v="5"/>
    <x v="27"/>
    <s v="Debit Card"/>
    <x v="389"/>
    <x v="4"/>
    <x v="0"/>
  </r>
  <r>
    <s v="I116237"/>
    <x v="1983"/>
    <x v="0"/>
    <x v="3"/>
    <x v="7"/>
    <n v="2"/>
    <x v="30"/>
    <s v="Credit Card"/>
    <x v="732"/>
    <x v="0"/>
    <x v="2"/>
  </r>
  <r>
    <s v="I257596"/>
    <x v="1984"/>
    <x v="0"/>
    <x v="45"/>
    <x v="0"/>
    <n v="5"/>
    <x v="0"/>
    <s v="Cash"/>
    <x v="277"/>
    <x v="0"/>
    <x v="3"/>
  </r>
  <r>
    <s v="I338518"/>
    <x v="1985"/>
    <x v="1"/>
    <x v="10"/>
    <x v="0"/>
    <n v="1"/>
    <x v="2"/>
    <s v="Credit Card"/>
    <x v="733"/>
    <x v="0"/>
    <x v="0"/>
  </r>
  <r>
    <s v="I116542"/>
    <x v="1986"/>
    <x v="1"/>
    <x v="25"/>
    <x v="5"/>
    <n v="1"/>
    <x v="32"/>
    <s v="Cash"/>
    <x v="555"/>
    <x v="2"/>
    <x v="2"/>
  </r>
  <r>
    <s v="I147428"/>
    <x v="1987"/>
    <x v="0"/>
    <x v="10"/>
    <x v="4"/>
    <n v="3"/>
    <x v="12"/>
    <s v="Credit Card"/>
    <x v="716"/>
    <x v="1"/>
    <x v="0"/>
  </r>
  <r>
    <s v="I308961"/>
    <x v="1988"/>
    <x v="0"/>
    <x v="24"/>
    <x v="0"/>
    <n v="1"/>
    <x v="2"/>
    <s v="Debit Card"/>
    <x v="323"/>
    <x v="5"/>
    <x v="3"/>
  </r>
  <r>
    <s v="I315393"/>
    <x v="1989"/>
    <x v="0"/>
    <x v="29"/>
    <x v="0"/>
    <n v="5"/>
    <x v="0"/>
    <s v="Debit Card"/>
    <x v="547"/>
    <x v="5"/>
    <x v="3"/>
  </r>
  <r>
    <s v="I784209"/>
    <x v="1990"/>
    <x v="0"/>
    <x v="36"/>
    <x v="3"/>
    <n v="3"/>
    <x v="19"/>
    <s v="Credit Card"/>
    <x v="597"/>
    <x v="2"/>
    <x v="0"/>
  </r>
  <r>
    <s v="I324526"/>
    <x v="1991"/>
    <x v="1"/>
    <x v="45"/>
    <x v="6"/>
    <n v="4"/>
    <x v="24"/>
    <s v="Credit Card"/>
    <x v="19"/>
    <x v="4"/>
    <x v="3"/>
  </r>
  <r>
    <s v="I465045"/>
    <x v="1992"/>
    <x v="0"/>
    <x v="5"/>
    <x v="2"/>
    <n v="4"/>
    <x v="4"/>
    <s v="Debit Card"/>
    <x v="580"/>
    <x v="0"/>
    <x v="2"/>
  </r>
  <r>
    <s v="I498608"/>
    <x v="1993"/>
    <x v="0"/>
    <x v="12"/>
    <x v="0"/>
    <n v="1"/>
    <x v="2"/>
    <s v="Cash"/>
    <x v="321"/>
    <x v="1"/>
    <x v="1"/>
  </r>
  <r>
    <s v="I258245"/>
    <x v="1994"/>
    <x v="0"/>
    <x v="25"/>
    <x v="3"/>
    <n v="5"/>
    <x v="17"/>
    <s v="Credit Card"/>
    <x v="464"/>
    <x v="9"/>
    <x v="2"/>
  </r>
  <r>
    <s v="I333609"/>
    <x v="1995"/>
    <x v="1"/>
    <x v="48"/>
    <x v="4"/>
    <n v="3"/>
    <x v="12"/>
    <s v="Credit Card"/>
    <x v="91"/>
    <x v="2"/>
    <x v="0"/>
  </r>
  <r>
    <s v="I241328"/>
    <x v="1996"/>
    <x v="0"/>
    <x v="6"/>
    <x v="0"/>
    <n v="3"/>
    <x v="7"/>
    <s v="Credit Card"/>
    <x v="223"/>
    <x v="3"/>
    <x v="0"/>
  </r>
  <r>
    <s v="I296235"/>
    <x v="1997"/>
    <x v="1"/>
    <x v="41"/>
    <x v="0"/>
    <n v="5"/>
    <x v="0"/>
    <s v="Debit Card"/>
    <x v="248"/>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250980-5BD0-4D3C-8B70-E00F09DDF3E8}"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I23:J28" firstHeaderRow="1" firstDataRow="1" firstDataCol="1"/>
  <pivotFields count="12">
    <pivotField showAll="0"/>
    <pivotField showAll="0"/>
    <pivotField showAll="0">
      <items count="3">
        <item x="0"/>
        <item x="1"/>
        <item t="default"/>
      </items>
    </pivotField>
    <pivotField showAll="0"/>
    <pivotField showAll="0"/>
    <pivotField showAll="0"/>
    <pivotField dataField="1"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axis="axisRow" showAll="0">
      <items count="5">
        <item x="1"/>
        <item x="0"/>
        <item x="3"/>
        <item x="2"/>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Items count="1">
    <i/>
  </colItems>
  <dataFields count="1">
    <dataField name="Sum of price" fld="6"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65FBE8-8FB6-47CB-9C79-D7938311DA40}"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I38:J62" firstHeaderRow="1" firstDataRow="1" firstDataCol="1"/>
  <pivotFields count="12">
    <pivotField showAll="0"/>
    <pivotField axis="axisRow" showAll="0" measureFilter="1" sortType="descending">
      <items count="1999">
        <item x="1065"/>
        <item x="1421"/>
        <item x="358"/>
        <item x="506"/>
        <item x="471"/>
        <item x="1094"/>
        <item x="545"/>
        <item x="231"/>
        <item x="309"/>
        <item x="1631"/>
        <item x="297"/>
        <item x="1270"/>
        <item x="891"/>
        <item x="855"/>
        <item x="1612"/>
        <item x="539"/>
        <item x="1742"/>
        <item x="1049"/>
        <item x="172"/>
        <item x="808"/>
        <item x="154"/>
        <item x="546"/>
        <item x="1188"/>
        <item x="1869"/>
        <item x="811"/>
        <item x="264"/>
        <item x="948"/>
        <item x="1474"/>
        <item x="676"/>
        <item x="313"/>
        <item x="753"/>
        <item x="1100"/>
        <item x="1319"/>
        <item x="1081"/>
        <item x="287"/>
        <item x="749"/>
        <item x="1264"/>
        <item x="1154"/>
        <item x="937"/>
        <item x="1374"/>
        <item x="1446"/>
        <item x="1807"/>
        <item x="997"/>
        <item x="1271"/>
        <item x="1370"/>
        <item x="1833"/>
        <item x="1178"/>
        <item x="416"/>
        <item x="1726"/>
        <item x="403"/>
        <item x="498"/>
        <item x="1080"/>
        <item x="943"/>
        <item x="1183"/>
        <item x="616"/>
        <item x="950"/>
        <item x="1785"/>
        <item x="801"/>
        <item x="263"/>
        <item x="490"/>
        <item x="446"/>
        <item x="440"/>
        <item x="72"/>
        <item x="1169"/>
        <item x="1488"/>
        <item x="1235"/>
        <item x="1069"/>
        <item x="865"/>
        <item x="826"/>
        <item x="294"/>
        <item x="426"/>
        <item x="1210"/>
        <item x="939"/>
        <item x="1357"/>
        <item x="1"/>
        <item x="79"/>
        <item x="1040"/>
        <item x="1899"/>
        <item x="164"/>
        <item x="508"/>
        <item x="105"/>
        <item x="1725"/>
        <item x="58"/>
        <item x="1106"/>
        <item x="653"/>
        <item x="622"/>
        <item x="117"/>
        <item x="1763"/>
        <item x="1906"/>
        <item x="632"/>
        <item x="1930"/>
        <item x="731"/>
        <item x="736"/>
        <item x="875"/>
        <item x="1878"/>
        <item x="1528"/>
        <item x="1401"/>
        <item x="450"/>
        <item x="464"/>
        <item x="1435"/>
        <item x="871"/>
        <item x="1108"/>
        <item x="389"/>
        <item x="1334"/>
        <item x="1861"/>
        <item x="1418"/>
        <item x="1366"/>
        <item x="1625"/>
        <item x="1027"/>
        <item x="519"/>
        <item x="1063"/>
        <item x="1461"/>
        <item x="1957"/>
        <item x="1201"/>
        <item x="1331"/>
        <item x="1368"/>
        <item x="1041"/>
        <item x="523"/>
        <item x="65"/>
        <item x="1170"/>
        <item x="368"/>
        <item x="1378"/>
        <item x="869"/>
        <item x="1162"/>
        <item x="44"/>
        <item x="1816"/>
        <item x="930"/>
        <item x="1433"/>
        <item x="1708"/>
        <item x="810"/>
        <item x="884"/>
        <item x="1894"/>
        <item x="576"/>
        <item x="680"/>
        <item x="1749"/>
        <item x="1367"/>
        <item x="1491"/>
        <item x="652"/>
        <item x="1356"/>
        <item x="1538"/>
        <item x="1635"/>
        <item x="596"/>
        <item x="1218"/>
        <item x="1563"/>
        <item x="466"/>
        <item x="337"/>
        <item x="1426"/>
        <item x="494"/>
        <item x="63"/>
        <item x="774"/>
        <item x="1415"/>
        <item x="140"/>
        <item x="1558"/>
        <item x="1381"/>
        <item x="1986"/>
        <item x="1306"/>
        <item x="425"/>
        <item x="432"/>
        <item x="1400"/>
        <item x="1016"/>
        <item x="127"/>
        <item x="21"/>
        <item x="1419"/>
        <item x="1567"/>
        <item x="1867"/>
        <item x="1035"/>
        <item x="48"/>
        <item x="265"/>
        <item x="1230"/>
        <item x="1038"/>
        <item x="355"/>
        <item x="1509"/>
        <item x="1978"/>
        <item x="68"/>
        <item x="605"/>
        <item x="941"/>
        <item x="468"/>
        <item x="1114"/>
        <item x="746"/>
        <item x="745"/>
        <item x="1700"/>
        <item x="485"/>
        <item x="1779"/>
        <item x="1194"/>
        <item x="762"/>
        <item x="626"/>
        <item x="1255"/>
        <item x="1464"/>
        <item x="1492"/>
        <item x="742"/>
        <item x="1982"/>
        <item x="1892"/>
        <item x="1084"/>
        <item x="977"/>
        <item x="698"/>
        <item x="396"/>
        <item x="567"/>
        <item x="849"/>
        <item x="870"/>
        <item x="290"/>
        <item x="1263"/>
        <item x="1242"/>
        <item x="924"/>
        <item x="773"/>
        <item x="195"/>
        <item x="1022"/>
        <item x="156"/>
        <item x="729"/>
        <item x="1385"/>
        <item x="121"/>
        <item x="1810"/>
        <item x="1070"/>
        <item x="956"/>
        <item x="1822"/>
        <item x="969"/>
        <item x="911"/>
        <item x="1588"/>
        <item x="1971"/>
        <item x="1771"/>
        <item x="863"/>
        <item x="644"/>
        <item x="1420"/>
        <item x="1337"/>
        <item x="54"/>
        <item x="1316"/>
        <item x="1876"/>
        <item x="1601"/>
        <item x="602"/>
        <item x="136"/>
        <item x="45"/>
        <item x="435"/>
        <item x="1064"/>
        <item x="1950"/>
        <item x="443"/>
        <item x="1502"/>
        <item x="1145"/>
        <item x="1358"/>
        <item x="638"/>
        <item x="77"/>
        <item x="1907"/>
        <item x="1394"/>
        <item x="304"/>
        <item x="73"/>
        <item x="1138"/>
        <item x="740"/>
        <item x="1623"/>
        <item x="1213"/>
        <item x="675"/>
        <item x="1889"/>
        <item x="1495"/>
        <item x="1622"/>
        <item x="1803"/>
        <item x="776"/>
        <item x="422"/>
        <item x="1924"/>
        <item x="284"/>
        <item x="1663"/>
        <item x="853"/>
        <item x="552"/>
        <item x="183"/>
        <item x="563"/>
        <item x="1602"/>
        <item x="1427"/>
        <item x="1003"/>
        <item x="672"/>
        <item x="866"/>
        <item x="409"/>
        <item x="868"/>
        <item x="1537"/>
        <item x="770"/>
        <item x="591"/>
        <item x="1327"/>
        <item x="637"/>
        <item x="1436"/>
        <item x="357"/>
        <item x="1940"/>
        <item x="142"/>
        <item x="1448"/>
        <item x="153"/>
        <item x="1741"/>
        <item x="1610"/>
        <item x="1918"/>
        <item x="886"/>
        <item x="1248"/>
        <item x="1325"/>
        <item x="1416"/>
        <item x="383"/>
        <item x="1842"/>
        <item x="1952"/>
        <item x="1348"/>
        <item x="332"/>
        <item x="1748"/>
        <item x="829"/>
        <item x="635"/>
        <item x="1130"/>
        <item x="1280"/>
        <item x="587"/>
        <item x="1051"/>
        <item x="662"/>
        <item x="741"/>
        <item x="1964"/>
        <item x="1473"/>
        <item x="1921"/>
        <item x="798"/>
        <item x="1006"/>
        <item x="1571"/>
        <item x="935"/>
        <item x="1765"/>
        <item x="847"/>
        <item x="1036"/>
        <item x="276"/>
        <item x="1984"/>
        <item x="877"/>
        <item x="130"/>
        <item x="763"/>
        <item x="6"/>
        <item x="1787"/>
        <item x="1594"/>
        <item x="1672"/>
        <item x="1253"/>
        <item x="1919"/>
        <item x="872"/>
        <item x="104"/>
        <item x="640"/>
        <item x="733"/>
        <item x="777"/>
        <item x="1099"/>
        <item x="1617"/>
        <item x="861"/>
        <item x="431"/>
        <item x="326"/>
        <item x="41"/>
        <item x="899"/>
        <item x="1786"/>
        <item x="1431"/>
        <item x="1839"/>
        <item x="978"/>
        <item x="252"/>
        <item x="1724"/>
        <item x="374"/>
        <item x="931"/>
        <item x="1923"/>
        <item x="771"/>
        <item x="1499"/>
        <item x="561"/>
        <item x="1898"/>
        <item x="1083"/>
        <item x="1163"/>
        <item x="91"/>
        <item x="1650"/>
        <item x="757"/>
        <item x="1462"/>
        <item x="1942"/>
        <item x="1042"/>
        <item x="460"/>
        <item x="84"/>
        <item x="1048"/>
        <item x="823"/>
        <item x="1920"/>
        <item x="1131"/>
        <item x="1087"/>
        <item x="59"/>
        <item x="815"/>
        <item x="30"/>
        <item x="1639"/>
        <item x="1838"/>
        <item x="1521"/>
        <item x="1843"/>
        <item x="8"/>
        <item x="1229"/>
        <item x="1557"/>
        <item x="166"/>
        <item x="1574"/>
        <item x="1728"/>
        <item x="1222"/>
        <item x="1454"/>
        <item x="1549"/>
        <item x="1597"/>
        <item x="803"/>
        <item x="1638"/>
        <item x="1706"/>
        <item x="191"/>
        <item x="1690"/>
        <item x="1182"/>
        <item x="174"/>
        <item x="1223"/>
        <item x="1630"/>
        <item x="428"/>
        <item x="893"/>
        <item x="1553"/>
        <item x="367"/>
        <item x="1715"/>
        <item x="597"/>
        <item x="1161"/>
        <item x="204"/>
        <item x="1932"/>
        <item x="611"/>
        <item x="1966"/>
        <item x="1561"/>
        <item x="1968"/>
        <item x="34"/>
        <item x="1227"/>
        <item x="469"/>
        <item x="1247"/>
        <item x="1697"/>
        <item x="1593"/>
        <item x="255"/>
        <item x="310"/>
        <item x="1647"/>
        <item x="1313"/>
        <item x="192"/>
        <item x="109"/>
        <item x="1501"/>
        <item x="543"/>
        <item x="401"/>
        <item x="1037"/>
        <item x="190"/>
        <item x="82"/>
        <item x="228"/>
        <item x="623"/>
        <item x="1060"/>
        <item x="1535"/>
        <item x="728"/>
        <item x="83"/>
        <item x="266"/>
        <item x="75"/>
        <item x="825"/>
        <item x="1403"/>
        <item x="1266"/>
        <item x="1722"/>
        <item x="687"/>
        <item x="1759"/>
        <item x="824"/>
        <item x="1109"/>
        <item x="572"/>
        <item x="211"/>
        <item x="734"/>
        <item x="1656"/>
        <item x="1709"/>
        <item x="275"/>
        <item x="1362"/>
        <item x="1318"/>
        <item x="1532"/>
        <item x="758"/>
        <item x="1699"/>
        <item x="193"/>
        <item x="67"/>
        <item x="1606"/>
        <item x="607"/>
        <item x="1991"/>
        <item x="1783"/>
        <item x="888"/>
        <item x="974"/>
        <item x="480"/>
        <item x="1168"/>
        <item x="1187"/>
        <item x="647"/>
        <item x="165"/>
        <item x="1865"/>
        <item x="7"/>
        <item x="1236"/>
        <item x="1317"/>
        <item x="1773"/>
        <item x="1753"/>
        <item x="32"/>
        <item x="1308"/>
        <item x="1174"/>
        <item x="1460"/>
        <item x="1191"/>
        <item x="1732"/>
        <item x="1031"/>
        <item x="92"/>
        <item x="550"/>
        <item x="570"/>
        <item x="146"/>
        <item x="1190"/>
        <item x="1761"/>
        <item x="1524"/>
        <item x="1883"/>
        <item x="1738"/>
        <item x="534"/>
        <item x="994"/>
        <item x="787"/>
        <item x="1008"/>
        <item x="666"/>
        <item x="1863"/>
        <item x="1903"/>
        <item x="1585"/>
        <item x="1616"/>
        <item x="1682"/>
        <item x="199"/>
        <item x="678"/>
        <item x="536"/>
        <item x="99"/>
        <item x="627"/>
        <item x="882"/>
        <item x="1835"/>
        <item x="1653"/>
        <item x="1326"/>
        <item x="1880"/>
        <item x="750"/>
        <item x="1646"/>
        <item x="1300"/>
        <item x="96"/>
        <item x="373"/>
        <item x="217"/>
        <item x="1073"/>
        <item x="1292"/>
        <item x="1259"/>
        <item x="743"/>
        <item x="828"/>
        <item x="918"/>
        <item x="258"/>
        <item x="1377"/>
        <item x="1055"/>
        <item x="1249"/>
        <item x="1516"/>
        <item x="1175"/>
        <item x="1683"/>
        <item x="832"/>
        <item x="1834"/>
        <item x="1206"/>
        <item x="1915"/>
        <item x="1173"/>
        <item x="1702"/>
        <item x="1290"/>
        <item x="608"/>
        <item x="701"/>
        <item x="1988"/>
        <item x="1233"/>
        <item x="66"/>
        <item x="1526"/>
        <item x="1149"/>
        <item x="1578"/>
        <item x="630"/>
        <item x="1274"/>
        <item x="4"/>
        <item x="876"/>
        <item x="100"/>
        <item x="1570"/>
        <item x="1232"/>
        <item x="507"/>
        <item x="1926"/>
        <item x="1552"/>
        <item x="1790"/>
        <item x="1908"/>
        <item x="1345"/>
        <item x="963"/>
        <item x="636"/>
        <item x="619"/>
        <item x="1812"/>
        <item x="697"/>
        <item x="1527"/>
        <item x="1023"/>
        <item x="975"/>
        <item x="1933"/>
        <item x="542"/>
        <item x="1762"/>
        <item x="1637"/>
        <item x="944"/>
        <item x="11"/>
        <item x="27"/>
        <item x="1659"/>
        <item x="1987"/>
        <item x="141"/>
        <item x="837"/>
        <item x="1550"/>
        <item x="203"/>
        <item x="689"/>
        <item x="1382"/>
        <item x="583"/>
        <item x="1360"/>
        <item x="1265"/>
        <item x="1900"/>
        <item x="957"/>
        <item x="1058"/>
        <item x="818"/>
        <item x="1028"/>
        <item x="1288"/>
        <item x="484"/>
        <item x="157"/>
        <item x="279"/>
        <item x="928"/>
        <item x="1193"/>
        <item x="1024"/>
        <item x="645"/>
        <item x="1372"/>
        <item x="474"/>
        <item x="1043"/>
        <item x="234"/>
        <item x="1151"/>
        <item x="1760"/>
        <item x="1797"/>
        <item x="589"/>
        <item x="1012"/>
        <item x="792"/>
        <item x="19"/>
        <item x="462"/>
        <item x="525"/>
        <item x="475"/>
        <item x="1975"/>
        <item x="1251"/>
        <item x="1453"/>
        <item x="1714"/>
        <item x="1828"/>
        <item x="841"/>
        <item x="1692"/>
        <item x="1365"/>
        <item x="1548"/>
        <item x="1778"/>
        <item x="1479"/>
        <item x="690"/>
        <item x="1755"/>
        <item x="606"/>
        <item x="224"/>
        <item x="1487"/>
        <item x="1717"/>
        <item x="844"/>
        <item x="993"/>
        <item x="119"/>
        <item x="76"/>
        <item x="688"/>
        <item x="1269"/>
        <item x="898"/>
        <item x="133"/>
        <item x="1246"/>
        <item x="1931"/>
        <item x="1212"/>
        <item x="721"/>
        <item x="1354"/>
        <item x="486"/>
        <item x="1444"/>
        <item x="1440"/>
        <item x="1652"/>
        <item x="614"/>
        <item x="1112"/>
        <item x="456"/>
        <item x="907"/>
        <item x="1746"/>
        <item x="509"/>
        <item x="316"/>
        <item x="714"/>
        <item x="106"/>
        <item x="38"/>
        <item x="366"/>
        <item x="24"/>
        <item x="244"/>
        <item x="1500"/>
        <item x="857"/>
        <item x="198"/>
        <item x="831"/>
        <item x="1740"/>
        <item x="1826"/>
        <item x="972"/>
        <item x="1128"/>
        <item x="802"/>
        <item x="1916"/>
        <item x="1705"/>
        <item x="1905"/>
        <item x="571"/>
        <item x="1909"/>
        <item x="1674"/>
        <item x="919"/>
        <item x="1696"/>
        <item x="225"/>
        <item x="795"/>
        <item x="1928"/>
        <item x="1315"/>
        <item x="1541"/>
        <item x="1662"/>
        <item x="779"/>
        <item x="775"/>
        <item x="925"/>
        <item x="315"/>
        <item x="1599"/>
        <item x="1796"/>
        <item x="170"/>
        <item x="438"/>
        <item x="293"/>
        <item x="371"/>
        <item x="1019"/>
        <item x="1241"/>
        <item x="1897"/>
        <item x="512"/>
        <item x="600"/>
        <item x="923"/>
        <item x="455"/>
        <item x="499"/>
        <item x="1221"/>
        <item x="353"/>
        <item x="1165"/>
        <item x="664"/>
        <item x="1441"/>
        <item x="1029"/>
        <item x="1974"/>
        <item x="360"/>
        <item x="500"/>
        <item x="1944"/>
        <item x="1321"/>
        <item x="551"/>
        <item x="830"/>
        <item x="412"/>
        <item x="1525"/>
        <item x="392"/>
        <item x="577"/>
        <item x="1546"/>
        <item x="1884"/>
        <item x="1074"/>
        <item x="1260"/>
        <item x="268"/>
        <item x="501"/>
        <item x="365"/>
        <item x="1256"/>
        <item x="1776"/>
        <item x="458"/>
        <item x="1054"/>
        <item x="56"/>
        <item x="1489"/>
        <item x="1396"/>
        <item x="1798"/>
        <item x="1523"/>
        <item x="1066"/>
        <item x="599"/>
        <item x="441"/>
        <item x="610"/>
        <item x="1330"/>
        <item x="1505"/>
        <item x="692"/>
        <item x="716"/>
        <item x="152"/>
        <item x="1303"/>
        <item x="1958"/>
        <item x="1442"/>
        <item x="737"/>
        <item x="778"/>
        <item x="504"/>
        <item x="1297"/>
        <item x="660"/>
        <item x="732"/>
        <item x="351"/>
        <item x="408"/>
        <item x="1642"/>
        <item x="658"/>
        <item x="621"/>
        <item x="1721"/>
        <item x="1533"/>
        <item x="18"/>
        <item x="782"/>
        <item x="520"/>
        <item x="86"/>
        <item x="1186"/>
        <item x="419"/>
        <item x="1698"/>
        <item x="617"/>
        <item x="836"/>
        <item x="1718"/>
        <item x="917"/>
        <item x="988"/>
        <item x="702"/>
        <item x="1411"/>
        <item x="20"/>
        <item x="184"/>
        <item x="1034"/>
        <item x="406"/>
        <item x="1277"/>
        <item x="1935"/>
        <item x="449"/>
        <item x="799"/>
        <item x="286"/>
        <item x="187"/>
        <item x="270"/>
        <item x="1644"/>
        <item x="454"/>
        <item x="856"/>
        <item x="1443"/>
        <item x="1244"/>
        <item x="566"/>
        <item x="1477"/>
        <item x="386"/>
        <item x="643"/>
        <item x="147"/>
        <item x="1939"/>
        <item x="143"/>
        <item x="1284"/>
        <item x="1086"/>
        <item x="1929"/>
        <item x="1286"/>
        <item x="381"/>
        <item x="1071"/>
        <item x="64"/>
        <item x="908"/>
        <item x="1675"/>
        <item x="921"/>
        <item x="1389"/>
        <item x="253"/>
        <item x="459"/>
        <item x="1529"/>
        <item x="12"/>
        <item x="1862"/>
        <item x="1620"/>
        <item x="1777"/>
        <item x="517"/>
        <item x="684"/>
        <item x="555"/>
        <item x="1556"/>
        <item x="819"/>
        <item x="50"/>
        <item x="1703"/>
        <item x="685"/>
        <item x="1901"/>
        <item x="1775"/>
        <item x="1600"/>
        <item x="1220"/>
        <item x="833"/>
        <item x="1046"/>
        <item x="1093"/>
        <item x="1250"/>
        <item x="1517"/>
        <item x="1484"/>
        <item x="1853"/>
        <item x="540"/>
        <item x="423"/>
        <item x="348"/>
        <item x="719"/>
        <item x="1569"/>
        <item x="1125"/>
        <item x="524"/>
        <item x="747"/>
        <item x="1118"/>
        <item x="495"/>
        <item x="1954"/>
        <item x="242"/>
        <item x="1428"/>
        <item x="513"/>
        <item x="1320"/>
        <item x="457"/>
        <item x="1289"/>
        <item x="492"/>
        <item x="33"/>
        <item x="1632"/>
        <item x="1590"/>
        <item x="1648"/>
        <item x="259"/>
        <item x="1795"/>
        <item x="395"/>
        <item x="1437"/>
        <item x="414"/>
        <item x="768"/>
        <item x="312"/>
        <item x="699"/>
        <item x="1310"/>
        <item x="705"/>
        <item x="1676"/>
        <item x="1328"/>
        <item x="783"/>
        <item x="1823"/>
        <item x="145"/>
        <item x="387"/>
        <item x="324"/>
        <item x="1026"/>
        <item x="1860"/>
        <item x="69"/>
        <item x="586"/>
        <item x="615"/>
        <item x="1021"/>
        <item x="52"/>
        <item x="1615"/>
        <item x="1350"/>
        <item x="1857"/>
        <item x="990"/>
        <item x="349"/>
        <item x="991"/>
        <item x="1767"/>
        <item x="1417"/>
        <item x="1144"/>
        <item x="209"/>
        <item x="1341"/>
        <item x="1801"/>
        <item x="1719"/>
        <item x="1514"/>
        <item x="213"/>
        <item x="10"/>
        <item x="1395"/>
        <item x="850"/>
        <item x="564"/>
        <item x="472"/>
        <item x="1228"/>
        <item x="1583"/>
        <item x="1079"/>
        <item x="1299"/>
        <item x="881"/>
        <item x="1970"/>
        <item x="0"/>
        <item x="603"/>
        <item x="588"/>
        <item x="352"/>
        <item x="47"/>
        <item x="1895"/>
        <item x="529"/>
        <item x="793"/>
        <item x="1854"/>
        <item x="1781"/>
        <item x="278"/>
        <item x="101"/>
        <item x="1095"/>
        <item x="1197"/>
        <item x="1627"/>
        <item x="243"/>
        <item x="171"/>
        <item x="173"/>
        <item x="1390"/>
        <item x="182"/>
        <item x="370"/>
        <item x="578"/>
        <item x="961"/>
        <item x="36"/>
        <item x="864"/>
        <item x="1518"/>
        <item x="1208"/>
        <item x="1033"/>
        <item x="1531"/>
        <item x="634"/>
        <item x="686"/>
        <item x="473"/>
        <item x="805"/>
        <item x="461"/>
        <item x="1539"/>
        <item x="648"/>
        <item x="712"/>
        <item x="1949"/>
        <item x="405"/>
        <item x="1014"/>
        <item x="1075"/>
        <item x="1817"/>
        <item x="726"/>
        <item x="618"/>
        <item x="1364"/>
        <item x="769"/>
        <item x="527"/>
        <item x="807"/>
        <item x="1480"/>
        <item x="470"/>
        <item x="427"/>
        <item x="481"/>
        <item x="1992"/>
        <item x="625"/>
        <item x="1189"/>
        <item x="920"/>
        <item x="132"/>
        <item x="976"/>
        <item x="1911"/>
        <item x="910"/>
        <item x="1579"/>
        <item x="1660"/>
        <item x="703"/>
        <item x="241"/>
        <item x="1743"/>
        <item x="200"/>
        <item x="202"/>
        <item x="1137"/>
        <item x="900"/>
        <item x="1554"/>
        <item x="29"/>
        <item x="1413"/>
        <item x="933"/>
        <item x="784"/>
        <item x="691"/>
        <item x="1657"/>
        <item x="1961"/>
        <item x="1969"/>
        <item x="1872"/>
        <item x="239"/>
        <item x="437"/>
        <item x="915"/>
        <item x="245"/>
        <item x="280"/>
        <item x="1586"/>
        <item x="451"/>
        <item x="1088"/>
        <item x="1451"/>
        <item x="1985"/>
        <item x="88"/>
        <item x="951"/>
        <item x="788"/>
        <item x="575"/>
        <item x="1973"/>
        <item x="1166"/>
        <item x="122"/>
        <item x="1758"/>
        <item x="1314"/>
        <item x="987"/>
        <item x="1774"/>
        <item x="1739"/>
        <item x="215"/>
        <item x="1243"/>
        <item x="1882"/>
        <item x="1467"/>
        <item x="1298"/>
        <item x="926"/>
        <item x="1102"/>
        <item x="998"/>
        <item x="189"/>
        <item x="453"/>
        <item x="74"/>
        <item x="260"/>
        <item x="1013"/>
        <item x="1595"/>
        <item x="984"/>
        <item x="445"/>
        <item x="169"/>
        <item x="344"/>
        <item x="390"/>
        <item x="1519"/>
        <item x="1910"/>
        <item x="320"/>
        <item x="715"/>
        <item x="735"/>
        <item x="1278"/>
        <item x="369"/>
        <item x="359"/>
        <item x="333"/>
        <item x="314"/>
        <item x="1983"/>
        <item x="1301"/>
        <item x="491"/>
        <item x="1494"/>
        <item x="1030"/>
        <item x="1375"/>
        <item x="1603"/>
        <item x="1103"/>
        <item x="1808"/>
        <item x="364"/>
        <item x="1943"/>
        <item x="272"/>
        <item x="134"/>
        <item x="971"/>
        <item x="1605"/>
        <item x="1129"/>
        <item x="1704"/>
        <item x="949"/>
        <item x="671"/>
        <item x="476"/>
        <item x="1688"/>
        <item x="1199"/>
        <item x="1613"/>
        <item x="573"/>
        <item x="1577"/>
        <item x="1053"/>
        <item x="980"/>
        <item x="1670"/>
        <item x="465"/>
        <item x="305"/>
        <item x="2"/>
        <item x="913"/>
        <item x="378"/>
        <item x="197"/>
        <item x="1819"/>
        <item x="1820"/>
        <item x="289"/>
        <item x="1829"/>
        <item x="700"/>
        <item x="1192"/>
        <item x="308"/>
        <item x="1504"/>
        <item x="1677"/>
        <item x="1874"/>
        <item x="1333"/>
        <item x="962"/>
        <item x="940"/>
        <item x="158"/>
        <item x="654"/>
        <item x="303"/>
        <item x="541"/>
        <item x="177"/>
        <item x="447"/>
        <item x="650"/>
        <item x="890"/>
        <item x="593"/>
        <item x="261"/>
        <item x="936"/>
        <item x="909"/>
        <item x="179"/>
        <item x="1684"/>
        <item x="1307"/>
        <item x="1261"/>
        <item x="1757"/>
        <item x="954"/>
        <item x="693"/>
        <item x="123"/>
        <item x="1667"/>
        <item x="1226"/>
        <item x="598"/>
        <item x="1105"/>
        <item x="979"/>
        <item x="668"/>
        <item x="505"/>
        <item x="1780"/>
        <item x="1469"/>
        <item x="1641"/>
        <item x="1997"/>
        <item x="1351"/>
        <item x="1809"/>
        <item x="1731"/>
        <item x="1607"/>
        <item x="1276"/>
        <item x="277"/>
        <item x="1886"/>
        <item x="814"/>
        <item x="118"/>
        <item x="302"/>
        <item x="1458"/>
        <item x="1414"/>
        <item x="959"/>
        <item x="878"/>
        <item x="840"/>
        <item x="1793"/>
        <item x="820"/>
        <item x="110"/>
        <item x="338"/>
        <item x="1406"/>
        <item x="1470"/>
        <item x="1287"/>
        <item x="1791"/>
        <item x="35"/>
        <item x="1120"/>
        <item x="1938"/>
        <item x="1980"/>
        <item x="95"/>
        <item x="339"/>
        <item x="298"/>
        <item x="1729"/>
        <item x="1936"/>
        <item x="1047"/>
        <item x="1275"/>
        <item x="325"/>
        <item x="526"/>
        <item x="1039"/>
        <item x="107"/>
        <item x="1689"/>
        <item x="624"/>
        <item x="1452"/>
        <item x="1282"/>
        <item x="346"/>
        <item x="1824"/>
        <item x="727"/>
        <item x="531"/>
        <item x="996"/>
        <item x="1203"/>
        <item x="1545"/>
        <item x="511"/>
        <item x="1076"/>
        <item x="237"/>
        <item x="399"/>
        <item x="413"/>
        <item x="533"/>
        <item x="538"/>
        <item x="754"/>
        <item x="489"/>
        <item x="394"/>
        <item x="669"/>
        <item x="111"/>
        <item x="1015"/>
        <item x="821"/>
        <item x="300"/>
        <item x="98"/>
        <item x="860"/>
        <item x="1397"/>
        <item x="9"/>
        <item x="710"/>
        <item x="1432"/>
        <item x="1720"/>
        <item x="1349"/>
        <item x="902"/>
        <item x="444"/>
        <item x="558"/>
        <item x="1995"/>
        <item x="222"/>
        <item x="1296"/>
        <item x="25"/>
        <item x="609"/>
        <item x="407"/>
        <item x="674"/>
        <item x="887"/>
        <item x="1101"/>
        <item x="382"/>
        <item x="340"/>
        <item x="629"/>
        <item x="1430"/>
        <item x="1082"/>
        <item x="1167"/>
        <item x="1090"/>
        <item x="206"/>
        <item x="327"/>
        <item x="1520"/>
        <item x="1782"/>
        <item x="356"/>
        <item x="1424"/>
        <item x="1840"/>
        <item x="1750"/>
        <item x="934"/>
        <item x="247"/>
        <item x="1457"/>
        <item x="983"/>
        <item x="1077"/>
        <item x="896"/>
        <item x="1671"/>
        <item x="816"/>
        <item x="595"/>
        <item x="947"/>
        <item x="26"/>
        <item x="1117"/>
        <item x="483"/>
        <item x="722"/>
        <item x="148"/>
        <item x="1806"/>
        <item x="1587"/>
        <item x="973"/>
        <item x="516"/>
        <item x="718"/>
        <item x="236"/>
        <item x="317"/>
        <item x="1710"/>
        <item x="862"/>
        <item x="1456"/>
        <item x="1555"/>
        <item x="452"/>
        <item x="1111"/>
        <item x="1618"/>
        <item x="964"/>
        <item x="514"/>
        <item x="1695"/>
        <item x="1821"/>
        <item x="430"/>
        <item x="1445"/>
        <item x="1123"/>
        <item x="1937"/>
        <item x="1388"/>
        <item x="180"/>
        <item x="1355"/>
        <item x="503"/>
        <item x="565"/>
        <item x="806"/>
        <item x="631"/>
        <item x="1645"/>
        <item x="1096"/>
        <item x="580"/>
        <item x="329"/>
        <item x="1273"/>
        <item x="696"/>
        <item x="1127"/>
        <item x="1238"/>
        <item x="1825"/>
        <item x="1410"/>
        <item x="1466"/>
        <item x="1359"/>
        <item x="1279"/>
        <item x="1534"/>
        <item x="751"/>
        <item x="1207"/>
        <item x="1121"/>
        <item x="601"/>
        <item x="767"/>
        <item x="285"/>
        <item x="1879"/>
        <item x="296"/>
        <item x="665"/>
        <item x="1841"/>
        <item x="744"/>
        <item x="385"/>
        <item x="655"/>
        <item x="1339"/>
        <item x="411"/>
        <item x="1061"/>
        <item x="1633"/>
        <item x="1322"/>
        <item x="216"/>
        <item x="1769"/>
        <item x="1651"/>
        <item x="1855"/>
        <item x="477"/>
        <item x="1067"/>
        <item x="1252"/>
        <item x="1160"/>
        <item x="1097"/>
        <item x="867"/>
        <item x="1434"/>
        <item x="547"/>
        <item x="16"/>
        <item x="880"/>
        <item x="711"/>
        <item x="1369"/>
        <item x="269"/>
        <item x="1551"/>
        <item x="1407"/>
        <item x="748"/>
        <item x="1893"/>
        <item x="1764"/>
        <item x="393"/>
        <item x="1490"/>
        <item x="1498"/>
        <item x="694"/>
        <item x="162"/>
        <item x="966"/>
        <item x="1156"/>
        <item x="1376"/>
        <item x="1572"/>
        <item x="912"/>
        <item x="1496"/>
        <item x="424"/>
        <item x="1155"/>
        <item x="1668"/>
        <item x="307"/>
        <item x="1846"/>
        <item x="1912"/>
        <item x="764"/>
        <item x="1135"/>
        <item x="568"/>
        <item x="1951"/>
        <item x="1450"/>
        <item x="992"/>
        <item x="1609"/>
        <item x="1113"/>
        <item x="115"/>
        <item x="42"/>
        <item x="377"/>
        <item x="590"/>
        <item x="995"/>
        <item x="1143"/>
        <item x="208"/>
        <item x="708"/>
        <item x="1262"/>
        <item x="1126"/>
        <item x="103"/>
        <item x="350"/>
        <item x="448"/>
        <item x="388"/>
        <item x="1989"/>
        <item x="144"/>
        <item x="1581"/>
        <item x="1185"/>
        <item x="87"/>
        <item x="1380"/>
        <item x="281"/>
        <item x="70"/>
        <item x="291"/>
        <item x="1805"/>
        <item x="765"/>
        <item x="1530"/>
        <item x="522"/>
        <item x="1945"/>
        <item x="410"/>
        <item x="137"/>
        <item x="1177"/>
        <item x="1962"/>
        <item x="1214"/>
        <item x="439"/>
        <item x="185"/>
        <item x="402"/>
        <item x="1217"/>
        <item x="1888"/>
        <item x="1946"/>
        <item x="1734"/>
        <item x="1990"/>
        <item x="319"/>
        <item x="604"/>
        <item x="1669"/>
        <item x="713"/>
        <item x="13"/>
        <item x="1304"/>
        <item x="23"/>
        <item x="502"/>
        <item x="336"/>
        <item x="1225"/>
        <item x="667"/>
        <item x="1661"/>
        <item x="1072"/>
        <item x="1472"/>
        <item x="487"/>
        <item x="515"/>
        <item x="1493"/>
        <item x="677"/>
        <item x="1624"/>
        <item x="834"/>
        <item x="1402"/>
        <item x="903"/>
        <item x="1209"/>
        <item x="569"/>
        <item x="1386"/>
        <item x="218"/>
        <item x="1104"/>
        <item x="560"/>
        <item x="1240"/>
        <item x="51"/>
        <item x="46"/>
        <item x="322"/>
        <item x="379"/>
        <item x="1044"/>
        <item x="1866"/>
        <item x="544"/>
        <item x="1870"/>
        <item x="271"/>
        <item x="129"/>
        <item x="1864"/>
        <item x="670"/>
        <item x="1619"/>
        <item x="916"/>
        <item x="656"/>
        <item x="958"/>
        <item x="1140"/>
        <item x="1747"/>
        <item x="433"/>
        <item x="194"/>
        <item x="372"/>
        <item x="1312"/>
        <item x="262"/>
        <item x="273"/>
        <item x="267"/>
        <item x="922"/>
        <item x="1800"/>
        <item x="420"/>
        <item x="554"/>
        <item x="874"/>
        <item x="1707"/>
        <item x="1993"/>
        <item x="661"/>
        <item x="724"/>
        <item x="22"/>
        <item x="201"/>
        <item x="1845"/>
        <item x="752"/>
        <item x="786"/>
        <item x="1009"/>
        <item x="1004"/>
        <item x="1393"/>
        <item x="488"/>
        <item x="822"/>
        <item x="813"/>
        <item x="1511"/>
        <item x="1340"/>
        <item x="1927"/>
        <item x="1976"/>
        <item x="102"/>
        <item x="946"/>
        <item x="398"/>
        <item x="1856"/>
        <item x="858"/>
        <item x="1052"/>
        <item x="1858"/>
        <item x="1329"/>
        <item x="1000"/>
        <item x="1772"/>
        <item x="283"/>
        <item x="1830"/>
        <item x="1010"/>
        <item x="114"/>
        <item x="341"/>
        <item x="418"/>
        <item x="955"/>
        <item x="1836"/>
        <item x="1655"/>
        <item x="1955"/>
        <item x="1877"/>
        <item x="1309"/>
        <item x="1152"/>
        <item x="906"/>
        <item x="1392"/>
        <item x="883"/>
        <item x="557"/>
        <item x="707"/>
        <item x="1379"/>
        <item x="649"/>
        <item x="354"/>
        <item x="306"/>
        <item x="1751"/>
        <item x="181"/>
        <item x="1896"/>
        <item x="497"/>
        <item x="651"/>
        <item x="759"/>
        <item x="1716"/>
        <item x="1788"/>
        <item x="1737"/>
        <item x="1794"/>
        <item x="17"/>
        <item x="1268"/>
        <item x="299"/>
        <item x="1425"/>
        <item x="1483"/>
        <item x="628"/>
        <item x="794"/>
        <item x="682"/>
        <item x="1387"/>
        <item x="1057"/>
        <item x="113"/>
        <item x="429"/>
        <item x="391"/>
        <item x="797"/>
        <item x="1068"/>
        <item x="1566"/>
        <item x="335"/>
        <item x="1305"/>
        <item x="1142"/>
        <item x="1272"/>
        <item x="1198"/>
        <item x="901"/>
        <item x="679"/>
        <item x="1116"/>
        <item x="1576"/>
        <item x="415"/>
        <item x="1200"/>
        <item x="760"/>
        <item x="1634"/>
        <item x="282"/>
        <item x="1486"/>
        <item x="1291"/>
        <item x="646"/>
        <item x="60"/>
        <item x="1979"/>
        <item x="1859"/>
        <item x="1404"/>
        <item x="1005"/>
        <item x="1344"/>
        <item x="1196"/>
        <item x="1891"/>
        <item x="620"/>
        <item x="479"/>
        <item x="1649"/>
        <item x="1449"/>
        <item x="1881"/>
        <item x="1679"/>
        <item x="1540"/>
        <item x="1813"/>
        <item x="835"/>
        <item x="1465"/>
        <item x="1159"/>
        <item x="1181"/>
        <item x="553"/>
        <item x="1598"/>
        <item x="673"/>
        <item x="1141"/>
        <item x="311"/>
        <item x="613"/>
        <item x="717"/>
        <item x="155"/>
        <item x="1604"/>
        <item x="248"/>
        <item x="149"/>
        <item x="1565"/>
        <item x="1098"/>
        <item x="1628"/>
        <item x="772"/>
        <item x="559"/>
        <item x="292"/>
        <item x="15"/>
        <item x="584"/>
        <item x="999"/>
        <item x="1219"/>
        <item x="233"/>
        <item x="1438"/>
        <item x="1285"/>
        <item x="251"/>
        <item x="175"/>
        <item x="796"/>
        <item x="1711"/>
        <item x="1283"/>
        <item x="442"/>
        <item x="581"/>
        <item x="1405"/>
        <item x="1234"/>
        <item x="1621"/>
        <item x="839"/>
        <item x="1733"/>
        <item x="838"/>
        <item x="1756"/>
        <item x="1267"/>
        <item x="384"/>
        <item x="1497"/>
        <item x="421"/>
        <item x="582"/>
        <item x="1422"/>
        <item x="1914"/>
        <item x="1591"/>
        <item x="766"/>
        <item x="1712"/>
        <item x="852"/>
        <item x="1681"/>
        <item x="1293"/>
        <item x="1811"/>
        <item x="1654"/>
        <item x="889"/>
        <item x="1323"/>
        <item x="482"/>
        <item x="1258"/>
        <item x="400"/>
        <item x="953"/>
        <item x="151"/>
        <item x="1582"/>
        <item x="1512"/>
        <item x="1658"/>
        <item x="62"/>
        <item x="1580"/>
        <item x="1802"/>
        <item x="730"/>
        <item x="28"/>
        <item x="227"/>
        <item x="37"/>
        <item x="39"/>
        <item x="343"/>
        <item x="1463"/>
        <item x="1363"/>
        <item x="1245"/>
        <item x="363"/>
        <item x="960"/>
        <item x="1455"/>
        <item x="1723"/>
        <item x="1158"/>
        <item x="1804"/>
        <item x="851"/>
        <item x="1745"/>
        <item x="562"/>
        <item x="1678"/>
        <item x="1713"/>
        <item x="1691"/>
        <item x="1544"/>
        <item x="1408"/>
        <item x="681"/>
        <item x="1056"/>
        <item x="720"/>
        <item x="1384"/>
        <item x="1110"/>
        <item x="1629"/>
        <item x="1611"/>
        <item x="1342"/>
        <item x="791"/>
        <item x="1324"/>
        <item x="376"/>
        <item x="1573"/>
        <item x="1475"/>
        <item x="1543"/>
        <item x="71"/>
        <item x="1513"/>
        <item x="914"/>
        <item x="1399"/>
        <item x="1017"/>
        <item x="1589"/>
        <item x="639"/>
        <item x="31"/>
        <item x="1195"/>
        <item x="704"/>
        <item x="755"/>
        <item x="695"/>
        <item x="1814"/>
        <item x="1336"/>
        <item x="342"/>
        <item x="1568"/>
        <item x="1147"/>
        <item x="895"/>
        <item x="188"/>
        <item x="126"/>
        <item x="1216"/>
        <item x="846"/>
        <item x="1257"/>
        <item x="1485"/>
        <item x="1153"/>
        <item x="1124"/>
        <item x="1361"/>
        <item x="1575"/>
        <item x="196"/>
        <item x="756"/>
        <item x="612"/>
        <item x="1482"/>
        <item x="1792"/>
        <item x="1383"/>
        <item x="1136"/>
        <item x="1239"/>
        <item x="1478"/>
        <item x="709"/>
        <item x="81"/>
        <item x="221"/>
        <item x="1815"/>
        <item x="380"/>
        <item x="1885"/>
        <item x="1925"/>
        <item x="1736"/>
        <item x="1176"/>
        <item x="85"/>
        <item x="683"/>
        <item x="249"/>
        <item x="14"/>
        <item x="548"/>
        <item x="160"/>
        <item x="219"/>
        <item x="205"/>
        <item x="1202"/>
        <item x="1847"/>
        <item x="1959"/>
        <item x="375"/>
        <item x="97"/>
        <item x="1643"/>
        <item x="1204"/>
        <item x="1459"/>
        <item x="574"/>
        <item x="1852"/>
        <item x="1515"/>
        <item x="1686"/>
        <item x="223"/>
        <item x="1254"/>
        <item x="1917"/>
        <item x="1510"/>
        <item x="1078"/>
        <item x="186"/>
        <item x="90"/>
        <item x="790"/>
        <item x="1536"/>
        <item x="1089"/>
        <item x="965"/>
        <item x="932"/>
        <item x="167"/>
        <item x="1770"/>
        <item x="321"/>
        <item x="78"/>
        <item x="1680"/>
        <item x="1001"/>
        <item x="43"/>
        <item x="663"/>
        <item x="879"/>
        <item x="1673"/>
        <item x="229"/>
        <item x="178"/>
        <item x="1768"/>
        <item x="328"/>
        <item x="1092"/>
        <item x="1148"/>
        <item x="780"/>
        <item x="781"/>
        <item x="1559"/>
        <item x="981"/>
        <item x="235"/>
        <item x="642"/>
        <item x="1412"/>
        <item x="53"/>
        <item x="1902"/>
        <item x="1754"/>
        <item x="1011"/>
        <item x="518"/>
        <item x="800"/>
        <item x="254"/>
        <item x="521"/>
        <item x="579"/>
        <item x="1789"/>
        <item x="817"/>
        <item x="240"/>
        <item x="859"/>
        <item x="138"/>
        <item x="417"/>
        <item x="49"/>
        <item x="1481"/>
        <item x="5"/>
        <item x="128"/>
        <item x="812"/>
        <item x="1744"/>
        <item x="220"/>
        <item x="1994"/>
        <item x="135"/>
        <item x="1947"/>
        <item x="214"/>
        <item x="274"/>
        <item x="1107"/>
        <item x="1827"/>
        <item x="1164"/>
        <item x="334"/>
        <item x="210"/>
        <item x="1766"/>
        <item x="970"/>
        <item x="1062"/>
        <item x="80"/>
        <item x="510"/>
        <item x="1871"/>
        <item x="1398"/>
        <item x="1184"/>
        <item x="725"/>
        <item x="168"/>
        <item x="739"/>
        <item x="1875"/>
        <item x="1890"/>
        <item x="532"/>
        <item x="785"/>
        <item x="659"/>
        <item x="256"/>
        <item x="1730"/>
        <item x="1180"/>
        <item x="1963"/>
        <item x="1133"/>
        <item x="556"/>
        <item x="61"/>
        <item x="894"/>
        <item x="1211"/>
        <item x="40"/>
        <item x="1059"/>
        <item x="1468"/>
        <item x="1873"/>
        <item x="1868"/>
        <item x="592"/>
        <item x="1335"/>
        <item x="1562"/>
        <item x="1596"/>
        <item x="985"/>
        <item x="1007"/>
        <item x="226"/>
        <item x="1996"/>
        <item x="345"/>
        <item x="436"/>
        <item x="1507"/>
        <item x="318"/>
        <item x="809"/>
        <item x="467"/>
        <item x="1941"/>
        <item x="493"/>
        <item x="1347"/>
        <item x="1560"/>
        <item x="1429"/>
        <item x="848"/>
        <item x="1735"/>
        <item x="1953"/>
        <item x="967"/>
        <item x="1522"/>
        <item x="1032"/>
        <item x="1215"/>
        <item x="1965"/>
        <item x="537"/>
        <item x="1423"/>
        <item x="1666"/>
        <item x="827"/>
        <item x="1332"/>
        <item x="1799"/>
        <item x="1373"/>
        <item x="124"/>
        <item x="873"/>
        <item x="347"/>
        <item x="1981"/>
        <item x="1665"/>
        <item x="1626"/>
        <item x="230"/>
        <item x="1701"/>
        <item x="641"/>
        <item x="952"/>
        <item x="1157"/>
        <item x="929"/>
        <item x="706"/>
        <item x="657"/>
        <item x="1281"/>
        <item x="885"/>
        <item x="330"/>
        <item x="968"/>
        <item x="1115"/>
        <item x="927"/>
        <item x="331"/>
        <item x="1025"/>
        <item x="1371"/>
        <item x="434"/>
        <item x="1020"/>
        <item x="1547"/>
        <item x="496"/>
        <item x="1922"/>
        <item x="804"/>
        <item x="94"/>
        <item x="1352"/>
        <item x="1851"/>
        <item x="761"/>
        <item x="1050"/>
        <item x="1844"/>
        <item x="250"/>
        <item x="1045"/>
        <item x="1887"/>
        <item x="1636"/>
        <item x="397"/>
        <item x="897"/>
        <item x="1122"/>
        <item x="150"/>
        <item x="1664"/>
        <item x="845"/>
        <item x="112"/>
        <item x="1977"/>
        <item x="842"/>
        <item x="1832"/>
        <item x="1818"/>
        <item x="288"/>
        <item x="238"/>
        <item x="1614"/>
        <item x="1476"/>
        <item x="938"/>
        <item x="93"/>
        <item x="1831"/>
        <item x="1018"/>
        <item x="982"/>
        <item x="1119"/>
        <item x="1353"/>
        <item x="1837"/>
        <item x="1564"/>
        <item x="528"/>
        <item x="633"/>
        <item x="1171"/>
        <item x="535"/>
        <item x="1693"/>
        <item x="892"/>
        <item x="55"/>
        <item x="854"/>
        <item x="1179"/>
        <item x="1172"/>
        <item x="131"/>
        <item x="159"/>
        <item x="212"/>
        <item x="1687"/>
        <item x="257"/>
        <item x="301"/>
        <item x="1694"/>
        <item x="1338"/>
        <item x="1972"/>
        <item x="1295"/>
        <item x="594"/>
        <item x="1237"/>
        <item x="1085"/>
        <item x="246"/>
        <item x="1343"/>
        <item x="942"/>
        <item x="843"/>
        <item x="161"/>
        <item x="1302"/>
        <item x="1447"/>
        <item x="1948"/>
        <item x="1752"/>
        <item x="1231"/>
        <item x="738"/>
        <item x="116"/>
        <item x="361"/>
        <item x="1508"/>
        <item x="125"/>
        <item x="1311"/>
        <item x="530"/>
        <item x="1409"/>
        <item x="1727"/>
        <item x="1091"/>
        <item x="1139"/>
        <item x="232"/>
        <item x="1506"/>
        <item x="1850"/>
        <item x="1640"/>
        <item x="1849"/>
        <item x="108"/>
        <item x="789"/>
        <item x="176"/>
        <item x="986"/>
        <item x="1205"/>
        <item x="1002"/>
        <item x="1608"/>
        <item x="905"/>
        <item x="1391"/>
        <item x="1913"/>
        <item x="1685"/>
        <item x="1294"/>
        <item x="723"/>
        <item x="1584"/>
        <item x="1224"/>
        <item x="362"/>
        <item x="1934"/>
        <item x="463"/>
        <item x="1134"/>
        <item x="1542"/>
        <item x="1592"/>
        <item x="1848"/>
        <item x="1439"/>
        <item x="1132"/>
        <item x="1150"/>
        <item x="57"/>
        <item x="1904"/>
        <item x="1960"/>
        <item x="1471"/>
        <item x="163"/>
        <item x="945"/>
        <item x="989"/>
        <item x="1967"/>
        <item x="323"/>
        <item x="1346"/>
        <item x="904"/>
        <item x="1956"/>
        <item x="3"/>
        <item x="139"/>
        <item x="1784"/>
        <item x="89"/>
        <item x="549"/>
        <item x="404"/>
        <item x="207"/>
        <item x="1146"/>
        <item x="478"/>
        <item x="585"/>
        <item x="120"/>
        <item x="1503"/>
        <item x="29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24">
    <i>
      <x v="1453"/>
    </i>
    <i>
      <x v="1"/>
    </i>
    <i>
      <x v="1706"/>
    </i>
    <i>
      <x v="261"/>
    </i>
    <i>
      <x v="1406"/>
    </i>
    <i>
      <x v="350"/>
    </i>
    <i>
      <x v="1509"/>
    </i>
    <i>
      <x v="469"/>
    </i>
    <i>
      <x v="1760"/>
    </i>
    <i>
      <x v="473"/>
    </i>
    <i>
      <x v="1369"/>
    </i>
    <i>
      <x v="755"/>
    </i>
    <i>
      <x v="1445"/>
    </i>
    <i>
      <x v="861"/>
    </i>
    <i>
      <x v="1495"/>
    </i>
    <i>
      <x v="973"/>
    </i>
    <i>
      <x v="1611"/>
    </i>
    <i>
      <x v="1053"/>
    </i>
    <i>
      <x v="1726"/>
    </i>
    <i>
      <x v="1097"/>
    </i>
    <i>
      <x v="1980"/>
    </i>
    <i>
      <x v="1172"/>
    </i>
    <i>
      <x v="1330"/>
    </i>
    <i t="grand">
      <x/>
    </i>
  </rowItems>
  <colItems count="1">
    <i/>
  </colItems>
  <dataFields count="1">
    <dataField name="Sum of price" fld="6" baseField="0" baseItem="0"/>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3F0E4-BAE4-4F14-9B84-533A687E57A4}"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E21:F23" firstHeaderRow="1" firstDataRow="1" firstDataCol="1"/>
  <pivotFields count="12">
    <pivotField showAll="0"/>
    <pivotField dataField="1" showAll="0">
      <items count="1999">
        <item x="1065"/>
        <item x="1421"/>
        <item x="358"/>
        <item x="506"/>
        <item x="471"/>
        <item x="1094"/>
        <item x="545"/>
        <item x="231"/>
        <item x="309"/>
        <item x="1631"/>
        <item x="297"/>
        <item x="1270"/>
        <item x="891"/>
        <item x="855"/>
        <item x="1612"/>
        <item x="539"/>
        <item x="1742"/>
        <item x="1049"/>
        <item x="172"/>
        <item x="808"/>
        <item x="154"/>
        <item x="546"/>
        <item x="1188"/>
        <item x="1869"/>
        <item x="811"/>
        <item x="264"/>
        <item x="948"/>
        <item x="1474"/>
        <item x="676"/>
        <item x="313"/>
        <item x="753"/>
        <item x="1100"/>
        <item x="1319"/>
        <item x="1081"/>
        <item x="287"/>
        <item x="749"/>
        <item x="1264"/>
        <item x="1154"/>
        <item x="937"/>
        <item x="1374"/>
        <item x="1446"/>
        <item x="1807"/>
        <item x="997"/>
        <item x="1271"/>
        <item x="1370"/>
        <item x="1833"/>
        <item x="1178"/>
        <item x="416"/>
        <item x="1726"/>
        <item x="403"/>
        <item x="498"/>
        <item x="1080"/>
        <item x="943"/>
        <item x="1183"/>
        <item x="616"/>
        <item x="950"/>
        <item x="1785"/>
        <item x="801"/>
        <item x="263"/>
        <item x="490"/>
        <item x="446"/>
        <item x="440"/>
        <item x="72"/>
        <item x="1169"/>
        <item x="1488"/>
        <item x="1235"/>
        <item x="1069"/>
        <item x="865"/>
        <item x="826"/>
        <item x="294"/>
        <item x="426"/>
        <item x="1210"/>
        <item x="939"/>
        <item x="1357"/>
        <item x="1"/>
        <item x="79"/>
        <item x="1040"/>
        <item x="1899"/>
        <item x="164"/>
        <item x="508"/>
        <item x="105"/>
        <item x="1725"/>
        <item x="58"/>
        <item x="1106"/>
        <item x="653"/>
        <item x="622"/>
        <item x="117"/>
        <item x="1763"/>
        <item x="1906"/>
        <item x="632"/>
        <item x="1930"/>
        <item x="731"/>
        <item x="736"/>
        <item x="875"/>
        <item x="1878"/>
        <item x="1528"/>
        <item x="1401"/>
        <item x="450"/>
        <item x="464"/>
        <item x="1435"/>
        <item x="871"/>
        <item x="1108"/>
        <item x="389"/>
        <item x="1334"/>
        <item x="1861"/>
        <item x="1418"/>
        <item x="1366"/>
        <item x="1625"/>
        <item x="1027"/>
        <item x="519"/>
        <item x="1063"/>
        <item x="1461"/>
        <item x="1957"/>
        <item x="1201"/>
        <item x="1331"/>
        <item x="1368"/>
        <item x="1041"/>
        <item x="523"/>
        <item x="65"/>
        <item x="1170"/>
        <item x="368"/>
        <item x="1378"/>
        <item x="869"/>
        <item x="1162"/>
        <item x="44"/>
        <item x="1816"/>
        <item x="930"/>
        <item x="1433"/>
        <item x="1708"/>
        <item x="810"/>
        <item x="884"/>
        <item x="1894"/>
        <item x="576"/>
        <item x="680"/>
        <item x="1749"/>
        <item x="1367"/>
        <item x="1491"/>
        <item x="652"/>
        <item x="1356"/>
        <item x="1538"/>
        <item x="1635"/>
        <item x="596"/>
        <item x="1218"/>
        <item x="1563"/>
        <item x="466"/>
        <item x="337"/>
        <item x="1426"/>
        <item x="494"/>
        <item x="63"/>
        <item x="774"/>
        <item x="1415"/>
        <item x="140"/>
        <item x="1558"/>
        <item x="1381"/>
        <item x="1986"/>
        <item x="1306"/>
        <item x="425"/>
        <item x="432"/>
        <item x="1400"/>
        <item x="1016"/>
        <item x="127"/>
        <item x="21"/>
        <item x="1419"/>
        <item x="1567"/>
        <item x="1867"/>
        <item x="1035"/>
        <item x="48"/>
        <item x="265"/>
        <item x="1230"/>
        <item x="1038"/>
        <item x="355"/>
        <item x="1509"/>
        <item x="1978"/>
        <item x="68"/>
        <item x="605"/>
        <item x="941"/>
        <item x="468"/>
        <item x="1114"/>
        <item x="746"/>
        <item x="745"/>
        <item x="1700"/>
        <item x="485"/>
        <item x="1779"/>
        <item x="1194"/>
        <item x="762"/>
        <item x="626"/>
        <item x="1255"/>
        <item x="1464"/>
        <item x="1492"/>
        <item x="742"/>
        <item x="1982"/>
        <item x="1892"/>
        <item x="1084"/>
        <item x="977"/>
        <item x="698"/>
        <item x="396"/>
        <item x="567"/>
        <item x="849"/>
        <item x="870"/>
        <item x="290"/>
        <item x="1263"/>
        <item x="1242"/>
        <item x="924"/>
        <item x="773"/>
        <item x="195"/>
        <item x="1022"/>
        <item x="156"/>
        <item x="729"/>
        <item x="1385"/>
        <item x="121"/>
        <item x="1810"/>
        <item x="1070"/>
        <item x="956"/>
        <item x="1822"/>
        <item x="969"/>
        <item x="911"/>
        <item x="1588"/>
        <item x="1971"/>
        <item x="1771"/>
        <item x="863"/>
        <item x="644"/>
        <item x="1420"/>
        <item x="1337"/>
        <item x="54"/>
        <item x="1316"/>
        <item x="1876"/>
        <item x="1601"/>
        <item x="602"/>
        <item x="136"/>
        <item x="45"/>
        <item x="435"/>
        <item x="1064"/>
        <item x="1950"/>
        <item x="443"/>
        <item x="1502"/>
        <item x="1145"/>
        <item x="1358"/>
        <item x="638"/>
        <item x="77"/>
        <item x="1907"/>
        <item x="1394"/>
        <item x="304"/>
        <item x="73"/>
        <item x="1138"/>
        <item x="740"/>
        <item x="1623"/>
        <item x="1213"/>
        <item x="675"/>
        <item x="1889"/>
        <item x="1495"/>
        <item x="1622"/>
        <item x="1803"/>
        <item x="776"/>
        <item x="422"/>
        <item x="1924"/>
        <item x="284"/>
        <item x="1663"/>
        <item x="853"/>
        <item x="552"/>
        <item x="183"/>
        <item x="563"/>
        <item x="1602"/>
        <item x="1427"/>
        <item x="1003"/>
        <item x="672"/>
        <item x="866"/>
        <item x="409"/>
        <item x="868"/>
        <item x="1537"/>
        <item x="770"/>
        <item x="591"/>
        <item x="1327"/>
        <item x="637"/>
        <item x="1436"/>
        <item x="357"/>
        <item x="1940"/>
        <item x="142"/>
        <item x="1448"/>
        <item x="153"/>
        <item x="1741"/>
        <item x="1610"/>
        <item x="1918"/>
        <item x="886"/>
        <item x="1248"/>
        <item x="1325"/>
        <item x="1416"/>
        <item x="383"/>
        <item x="1842"/>
        <item x="1952"/>
        <item x="1348"/>
        <item x="332"/>
        <item x="1748"/>
        <item x="829"/>
        <item x="635"/>
        <item x="1130"/>
        <item x="1280"/>
        <item x="587"/>
        <item x="1051"/>
        <item x="662"/>
        <item x="741"/>
        <item x="1964"/>
        <item x="1473"/>
        <item x="1921"/>
        <item x="798"/>
        <item x="1006"/>
        <item x="1571"/>
        <item x="935"/>
        <item x="1765"/>
        <item x="847"/>
        <item x="1036"/>
        <item x="276"/>
        <item x="1984"/>
        <item x="877"/>
        <item x="130"/>
        <item x="763"/>
        <item x="6"/>
        <item x="1787"/>
        <item x="1594"/>
        <item x="1672"/>
        <item x="1253"/>
        <item x="1919"/>
        <item x="872"/>
        <item x="104"/>
        <item x="640"/>
        <item x="733"/>
        <item x="777"/>
        <item x="1099"/>
        <item x="1617"/>
        <item x="861"/>
        <item x="431"/>
        <item x="326"/>
        <item x="41"/>
        <item x="899"/>
        <item x="1786"/>
        <item x="1431"/>
        <item x="1839"/>
        <item x="978"/>
        <item x="252"/>
        <item x="1724"/>
        <item x="374"/>
        <item x="931"/>
        <item x="1923"/>
        <item x="771"/>
        <item x="1499"/>
        <item x="561"/>
        <item x="1898"/>
        <item x="1083"/>
        <item x="1163"/>
        <item x="91"/>
        <item x="1650"/>
        <item x="757"/>
        <item x="1462"/>
        <item x="1942"/>
        <item x="1042"/>
        <item x="460"/>
        <item x="84"/>
        <item x="1048"/>
        <item x="823"/>
        <item x="1920"/>
        <item x="1131"/>
        <item x="1087"/>
        <item x="59"/>
        <item x="815"/>
        <item x="30"/>
        <item x="1639"/>
        <item x="1838"/>
        <item x="1521"/>
        <item x="1843"/>
        <item x="8"/>
        <item x="1229"/>
        <item x="1557"/>
        <item x="166"/>
        <item x="1574"/>
        <item x="1728"/>
        <item x="1222"/>
        <item x="1454"/>
        <item x="1549"/>
        <item x="1597"/>
        <item x="803"/>
        <item x="1638"/>
        <item x="1706"/>
        <item x="191"/>
        <item x="1690"/>
        <item x="1182"/>
        <item x="174"/>
        <item x="1223"/>
        <item x="1630"/>
        <item x="428"/>
        <item x="893"/>
        <item x="1553"/>
        <item x="367"/>
        <item x="1715"/>
        <item x="597"/>
        <item x="1161"/>
        <item x="204"/>
        <item x="1932"/>
        <item x="611"/>
        <item x="1966"/>
        <item x="1561"/>
        <item x="1968"/>
        <item x="34"/>
        <item x="1227"/>
        <item x="469"/>
        <item x="1247"/>
        <item x="1697"/>
        <item x="1593"/>
        <item x="255"/>
        <item x="310"/>
        <item x="1647"/>
        <item x="1313"/>
        <item x="192"/>
        <item x="109"/>
        <item x="1501"/>
        <item x="543"/>
        <item x="401"/>
        <item x="1037"/>
        <item x="190"/>
        <item x="82"/>
        <item x="228"/>
        <item x="623"/>
        <item x="1060"/>
        <item x="1535"/>
        <item x="728"/>
        <item x="83"/>
        <item x="266"/>
        <item x="75"/>
        <item x="825"/>
        <item x="1403"/>
        <item x="1266"/>
        <item x="1722"/>
        <item x="687"/>
        <item x="1759"/>
        <item x="824"/>
        <item x="1109"/>
        <item x="572"/>
        <item x="211"/>
        <item x="734"/>
        <item x="1656"/>
        <item x="1709"/>
        <item x="275"/>
        <item x="1362"/>
        <item x="1318"/>
        <item x="1532"/>
        <item x="758"/>
        <item x="1699"/>
        <item x="193"/>
        <item x="67"/>
        <item x="1606"/>
        <item x="607"/>
        <item x="1991"/>
        <item x="1783"/>
        <item x="888"/>
        <item x="974"/>
        <item x="480"/>
        <item x="1168"/>
        <item x="1187"/>
        <item x="647"/>
        <item x="165"/>
        <item x="1865"/>
        <item x="7"/>
        <item x="1236"/>
        <item x="1317"/>
        <item x="1773"/>
        <item x="1753"/>
        <item x="32"/>
        <item x="1308"/>
        <item x="1174"/>
        <item x="1460"/>
        <item x="1191"/>
        <item x="1732"/>
        <item x="1031"/>
        <item x="92"/>
        <item x="550"/>
        <item x="570"/>
        <item x="146"/>
        <item x="1190"/>
        <item x="1761"/>
        <item x="1524"/>
        <item x="1883"/>
        <item x="1738"/>
        <item x="534"/>
        <item x="994"/>
        <item x="787"/>
        <item x="1008"/>
        <item x="666"/>
        <item x="1863"/>
        <item x="1903"/>
        <item x="1585"/>
        <item x="1616"/>
        <item x="1682"/>
        <item x="199"/>
        <item x="678"/>
        <item x="536"/>
        <item x="99"/>
        <item x="627"/>
        <item x="882"/>
        <item x="1835"/>
        <item x="1653"/>
        <item x="1326"/>
        <item x="1880"/>
        <item x="750"/>
        <item x="1646"/>
        <item x="1300"/>
        <item x="96"/>
        <item x="373"/>
        <item x="217"/>
        <item x="1073"/>
        <item x="1292"/>
        <item x="1259"/>
        <item x="743"/>
        <item x="828"/>
        <item x="918"/>
        <item x="258"/>
        <item x="1377"/>
        <item x="1055"/>
        <item x="1249"/>
        <item x="1516"/>
        <item x="1175"/>
        <item x="1683"/>
        <item x="832"/>
        <item x="1834"/>
        <item x="1206"/>
        <item x="1915"/>
        <item x="1173"/>
        <item x="1702"/>
        <item x="1290"/>
        <item x="608"/>
        <item x="701"/>
        <item x="1988"/>
        <item x="1233"/>
        <item x="66"/>
        <item x="1526"/>
        <item x="1149"/>
        <item x="1578"/>
        <item x="630"/>
        <item x="1274"/>
        <item x="4"/>
        <item x="876"/>
        <item x="100"/>
        <item x="1570"/>
        <item x="1232"/>
        <item x="507"/>
        <item x="1926"/>
        <item x="1552"/>
        <item x="1790"/>
        <item x="1908"/>
        <item x="1345"/>
        <item x="963"/>
        <item x="636"/>
        <item x="619"/>
        <item x="1812"/>
        <item x="697"/>
        <item x="1527"/>
        <item x="1023"/>
        <item x="975"/>
        <item x="1933"/>
        <item x="542"/>
        <item x="1762"/>
        <item x="1637"/>
        <item x="944"/>
        <item x="11"/>
        <item x="27"/>
        <item x="1659"/>
        <item x="1987"/>
        <item x="141"/>
        <item x="837"/>
        <item x="1550"/>
        <item x="203"/>
        <item x="689"/>
        <item x="1382"/>
        <item x="583"/>
        <item x="1360"/>
        <item x="1265"/>
        <item x="1900"/>
        <item x="957"/>
        <item x="1058"/>
        <item x="818"/>
        <item x="1028"/>
        <item x="1288"/>
        <item x="484"/>
        <item x="157"/>
        <item x="279"/>
        <item x="928"/>
        <item x="1193"/>
        <item x="1024"/>
        <item x="645"/>
        <item x="1372"/>
        <item x="474"/>
        <item x="1043"/>
        <item x="234"/>
        <item x="1151"/>
        <item x="1760"/>
        <item x="1797"/>
        <item x="589"/>
        <item x="1012"/>
        <item x="792"/>
        <item x="19"/>
        <item x="462"/>
        <item x="525"/>
        <item x="475"/>
        <item x="1975"/>
        <item x="1251"/>
        <item x="1453"/>
        <item x="1714"/>
        <item x="1828"/>
        <item x="841"/>
        <item x="1692"/>
        <item x="1365"/>
        <item x="1548"/>
        <item x="1778"/>
        <item x="1479"/>
        <item x="690"/>
        <item x="1755"/>
        <item x="606"/>
        <item x="224"/>
        <item x="1487"/>
        <item x="1717"/>
        <item x="844"/>
        <item x="993"/>
        <item x="119"/>
        <item x="76"/>
        <item x="688"/>
        <item x="1269"/>
        <item x="898"/>
        <item x="133"/>
        <item x="1246"/>
        <item x="1931"/>
        <item x="1212"/>
        <item x="721"/>
        <item x="1354"/>
        <item x="486"/>
        <item x="1444"/>
        <item x="1440"/>
        <item x="1652"/>
        <item x="614"/>
        <item x="1112"/>
        <item x="456"/>
        <item x="907"/>
        <item x="1746"/>
        <item x="509"/>
        <item x="316"/>
        <item x="714"/>
        <item x="106"/>
        <item x="38"/>
        <item x="366"/>
        <item x="24"/>
        <item x="244"/>
        <item x="1500"/>
        <item x="857"/>
        <item x="198"/>
        <item x="831"/>
        <item x="1740"/>
        <item x="1826"/>
        <item x="972"/>
        <item x="1128"/>
        <item x="802"/>
        <item x="1916"/>
        <item x="1705"/>
        <item x="1905"/>
        <item x="571"/>
        <item x="1909"/>
        <item x="1674"/>
        <item x="919"/>
        <item x="1696"/>
        <item x="225"/>
        <item x="795"/>
        <item x="1928"/>
        <item x="1315"/>
        <item x="1541"/>
        <item x="1662"/>
        <item x="779"/>
        <item x="775"/>
        <item x="925"/>
        <item x="315"/>
        <item x="1599"/>
        <item x="1796"/>
        <item x="170"/>
        <item x="438"/>
        <item x="293"/>
        <item x="371"/>
        <item x="1019"/>
        <item x="1241"/>
        <item x="1897"/>
        <item x="512"/>
        <item x="600"/>
        <item x="923"/>
        <item x="455"/>
        <item x="499"/>
        <item x="1221"/>
        <item x="353"/>
        <item x="1165"/>
        <item x="664"/>
        <item x="1441"/>
        <item x="1029"/>
        <item x="1974"/>
        <item x="360"/>
        <item x="500"/>
        <item x="1944"/>
        <item x="1321"/>
        <item x="551"/>
        <item x="830"/>
        <item x="412"/>
        <item x="1525"/>
        <item x="392"/>
        <item x="577"/>
        <item x="1546"/>
        <item x="1884"/>
        <item x="1074"/>
        <item x="1260"/>
        <item x="268"/>
        <item x="501"/>
        <item x="365"/>
        <item x="1256"/>
        <item x="1776"/>
        <item x="458"/>
        <item x="1054"/>
        <item x="56"/>
        <item x="1489"/>
        <item x="1396"/>
        <item x="1798"/>
        <item x="1523"/>
        <item x="1066"/>
        <item x="599"/>
        <item x="441"/>
        <item x="610"/>
        <item x="1330"/>
        <item x="1505"/>
        <item x="692"/>
        <item x="716"/>
        <item x="152"/>
        <item x="1303"/>
        <item x="1958"/>
        <item x="1442"/>
        <item x="737"/>
        <item x="778"/>
        <item x="504"/>
        <item x="1297"/>
        <item x="660"/>
        <item x="732"/>
        <item x="351"/>
        <item x="408"/>
        <item x="1642"/>
        <item x="658"/>
        <item x="621"/>
        <item x="1721"/>
        <item x="1533"/>
        <item x="18"/>
        <item x="782"/>
        <item x="520"/>
        <item x="86"/>
        <item x="1186"/>
        <item x="419"/>
        <item x="1698"/>
        <item x="617"/>
        <item x="836"/>
        <item x="1718"/>
        <item x="917"/>
        <item x="988"/>
        <item x="702"/>
        <item x="1411"/>
        <item x="20"/>
        <item x="184"/>
        <item x="1034"/>
        <item x="406"/>
        <item x="1277"/>
        <item x="1935"/>
        <item x="449"/>
        <item x="799"/>
        <item x="286"/>
        <item x="187"/>
        <item x="270"/>
        <item x="1644"/>
        <item x="454"/>
        <item x="856"/>
        <item x="1443"/>
        <item x="1244"/>
        <item x="566"/>
        <item x="1477"/>
        <item x="386"/>
        <item x="643"/>
        <item x="147"/>
        <item x="1939"/>
        <item x="143"/>
        <item x="1284"/>
        <item x="1086"/>
        <item x="1929"/>
        <item x="1286"/>
        <item x="381"/>
        <item x="1071"/>
        <item x="64"/>
        <item x="908"/>
        <item x="1675"/>
        <item x="921"/>
        <item x="1389"/>
        <item x="253"/>
        <item x="459"/>
        <item x="1529"/>
        <item x="12"/>
        <item x="1862"/>
        <item x="1620"/>
        <item x="1777"/>
        <item x="517"/>
        <item x="684"/>
        <item x="555"/>
        <item x="1556"/>
        <item x="819"/>
        <item x="50"/>
        <item x="1703"/>
        <item x="685"/>
        <item x="1901"/>
        <item x="1775"/>
        <item x="1600"/>
        <item x="1220"/>
        <item x="833"/>
        <item x="1046"/>
        <item x="1093"/>
        <item x="1250"/>
        <item x="1517"/>
        <item x="1484"/>
        <item x="1853"/>
        <item x="540"/>
        <item x="423"/>
        <item x="348"/>
        <item x="719"/>
        <item x="1569"/>
        <item x="1125"/>
        <item x="524"/>
        <item x="747"/>
        <item x="1118"/>
        <item x="495"/>
        <item x="1954"/>
        <item x="242"/>
        <item x="1428"/>
        <item x="513"/>
        <item x="1320"/>
        <item x="457"/>
        <item x="1289"/>
        <item x="492"/>
        <item x="33"/>
        <item x="1632"/>
        <item x="1590"/>
        <item x="1648"/>
        <item x="259"/>
        <item x="1795"/>
        <item x="395"/>
        <item x="1437"/>
        <item x="414"/>
        <item x="768"/>
        <item x="312"/>
        <item x="699"/>
        <item x="1310"/>
        <item x="705"/>
        <item x="1676"/>
        <item x="1328"/>
        <item x="783"/>
        <item x="1823"/>
        <item x="145"/>
        <item x="387"/>
        <item x="324"/>
        <item x="1026"/>
        <item x="1860"/>
        <item x="69"/>
        <item x="586"/>
        <item x="615"/>
        <item x="1021"/>
        <item x="52"/>
        <item x="1615"/>
        <item x="1350"/>
        <item x="1857"/>
        <item x="990"/>
        <item x="349"/>
        <item x="991"/>
        <item x="1767"/>
        <item x="1417"/>
        <item x="1144"/>
        <item x="209"/>
        <item x="1341"/>
        <item x="1801"/>
        <item x="1719"/>
        <item x="1514"/>
        <item x="213"/>
        <item x="10"/>
        <item x="1395"/>
        <item x="850"/>
        <item x="564"/>
        <item x="472"/>
        <item x="1228"/>
        <item x="1583"/>
        <item x="1079"/>
        <item x="1299"/>
        <item x="881"/>
        <item x="1970"/>
        <item x="0"/>
        <item x="603"/>
        <item x="588"/>
        <item x="352"/>
        <item x="47"/>
        <item x="1895"/>
        <item x="529"/>
        <item x="793"/>
        <item x="1854"/>
        <item x="1781"/>
        <item x="278"/>
        <item x="101"/>
        <item x="1095"/>
        <item x="1197"/>
        <item x="1627"/>
        <item x="243"/>
        <item x="171"/>
        <item x="173"/>
        <item x="1390"/>
        <item x="182"/>
        <item x="370"/>
        <item x="578"/>
        <item x="961"/>
        <item x="36"/>
        <item x="864"/>
        <item x="1518"/>
        <item x="1208"/>
        <item x="1033"/>
        <item x="1531"/>
        <item x="634"/>
        <item x="686"/>
        <item x="473"/>
        <item x="805"/>
        <item x="461"/>
        <item x="1539"/>
        <item x="648"/>
        <item x="712"/>
        <item x="1949"/>
        <item x="405"/>
        <item x="1014"/>
        <item x="1075"/>
        <item x="1817"/>
        <item x="726"/>
        <item x="618"/>
        <item x="1364"/>
        <item x="769"/>
        <item x="527"/>
        <item x="807"/>
        <item x="1480"/>
        <item x="470"/>
        <item x="427"/>
        <item x="481"/>
        <item x="1992"/>
        <item x="625"/>
        <item x="1189"/>
        <item x="920"/>
        <item x="132"/>
        <item x="976"/>
        <item x="1911"/>
        <item x="910"/>
        <item x="1579"/>
        <item x="1660"/>
        <item x="703"/>
        <item x="241"/>
        <item x="1743"/>
        <item x="200"/>
        <item x="202"/>
        <item x="1137"/>
        <item x="900"/>
        <item x="1554"/>
        <item x="29"/>
        <item x="1413"/>
        <item x="933"/>
        <item x="784"/>
        <item x="691"/>
        <item x="1657"/>
        <item x="1961"/>
        <item x="1969"/>
        <item x="1872"/>
        <item x="239"/>
        <item x="437"/>
        <item x="915"/>
        <item x="245"/>
        <item x="280"/>
        <item x="1586"/>
        <item x="451"/>
        <item x="1088"/>
        <item x="1451"/>
        <item x="1985"/>
        <item x="88"/>
        <item x="951"/>
        <item x="788"/>
        <item x="575"/>
        <item x="1973"/>
        <item x="1166"/>
        <item x="122"/>
        <item x="1758"/>
        <item x="1314"/>
        <item x="987"/>
        <item x="1774"/>
        <item x="1739"/>
        <item x="215"/>
        <item x="1243"/>
        <item x="1882"/>
        <item x="1467"/>
        <item x="1298"/>
        <item x="926"/>
        <item x="1102"/>
        <item x="998"/>
        <item x="189"/>
        <item x="453"/>
        <item x="74"/>
        <item x="260"/>
        <item x="1013"/>
        <item x="1595"/>
        <item x="984"/>
        <item x="445"/>
        <item x="169"/>
        <item x="344"/>
        <item x="390"/>
        <item x="1519"/>
        <item x="1910"/>
        <item x="320"/>
        <item x="715"/>
        <item x="735"/>
        <item x="1278"/>
        <item x="369"/>
        <item x="359"/>
        <item x="333"/>
        <item x="314"/>
        <item x="1983"/>
        <item x="1301"/>
        <item x="491"/>
        <item x="1494"/>
        <item x="1030"/>
        <item x="1375"/>
        <item x="1603"/>
        <item x="1103"/>
        <item x="1808"/>
        <item x="364"/>
        <item x="1943"/>
        <item x="272"/>
        <item x="134"/>
        <item x="971"/>
        <item x="1605"/>
        <item x="1129"/>
        <item x="1704"/>
        <item x="949"/>
        <item x="671"/>
        <item x="476"/>
        <item x="1688"/>
        <item x="1199"/>
        <item x="1613"/>
        <item x="573"/>
        <item x="1577"/>
        <item x="1053"/>
        <item x="980"/>
        <item x="1670"/>
        <item x="465"/>
        <item x="305"/>
        <item x="2"/>
        <item x="913"/>
        <item x="378"/>
        <item x="197"/>
        <item x="1819"/>
        <item x="1820"/>
        <item x="289"/>
        <item x="1829"/>
        <item x="700"/>
        <item x="1192"/>
        <item x="308"/>
        <item x="1504"/>
        <item x="1677"/>
        <item x="1874"/>
        <item x="1333"/>
        <item x="962"/>
        <item x="940"/>
        <item x="158"/>
        <item x="654"/>
        <item x="303"/>
        <item x="541"/>
        <item x="177"/>
        <item x="447"/>
        <item x="650"/>
        <item x="890"/>
        <item x="593"/>
        <item x="261"/>
        <item x="936"/>
        <item x="909"/>
        <item x="179"/>
        <item x="1684"/>
        <item x="1307"/>
        <item x="1261"/>
        <item x="1757"/>
        <item x="954"/>
        <item x="693"/>
        <item x="123"/>
        <item x="1667"/>
        <item x="1226"/>
        <item x="598"/>
        <item x="1105"/>
        <item x="979"/>
        <item x="668"/>
        <item x="505"/>
        <item x="1780"/>
        <item x="1469"/>
        <item x="1641"/>
        <item x="1997"/>
        <item x="1351"/>
        <item x="1809"/>
        <item x="1731"/>
        <item x="1607"/>
        <item x="1276"/>
        <item x="277"/>
        <item x="1886"/>
        <item x="814"/>
        <item x="118"/>
        <item x="302"/>
        <item x="1458"/>
        <item x="1414"/>
        <item x="959"/>
        <item x="878"/>
        <item x="840"/>
        <item x="1793"/>
        <item x="820"/>
        <item x="110"/>
        <item x="338"/>
        <item x="1406"/>
        <item x="1470"/>
        <item x="1287"/>
        <item x="1791"/>
        <item x="35"/>
        <item x="1120"/>
        <item x="1938"/>
        <item x="1980"/>
        <item x="95"/>
        <item x="339"/>
        <item x="298"/>
        <item x="1729"/>
        <item x="1936"/>
        <item x="1047"/>
        <item x="1275"/>
        <item x="325"/>
        <item x="526"/>
        <item x="1039"/>
        <item x="107"/>
        <item x="1689"/>
        <item x="624"/>
        <item x="1452"/>
        <item x="1282"/>
        <item x="346"/>
        <item x="1824"/>
        <item x="727"/>
        <item x="531"/>
        <item x="996"/>
        <item x="1203"/>
        <item x="1545"/>
        <item x="511"/>
        <item x="1076"/>
        <item x="237"/>
        <item x="399"/>
        <item x="413"/>
        <item x="533"/>
        <item x="538"/>
        <item x="754"/>
        <item x="489"/>
        <item x="394"/>
        <item x="669"/>
        <item x="111"/>
        <item x="1015"/>
        <item x="821"/>
        <item x="300"/>
        <item x="98"/>
        <item x="860"/>
        <item x="1397"/>
        <item x="9"/>
        <item x="710"/>
        <item x="1432"/>
        <item x="1720"/>
        <item x="1349"/>
        <item x="902"/>
        <item x="444"/>
        <item x="558"/>
        <item x="1995"/>
        <item x="222"/>
        <item x="1296"/>
        <item x="25"/>
        <item x="609"/>
        <item x="407"/>
        <item x="674"/>
        <item x="887"/>
        <item x="1101"/>
        <item x="382"/>
        <item x="340"/>
        <item x="629"/>
        <item x="1430"/>
        <item x="1082"/>
        <item x="1167"/>
        <item x="1090"/>
        <item x="206"/>
        <item x="327"/>
        <item x="1520"/>
        <item x="1782"/>
        <item x="356"/>
        <item x="1424"/>
        <item x="1840"/>
        <item x="1750"/>
        <item x="934"/>
        <item x="247"/>
        <item x="1457"/>
        <item x="983"/>
        <item x="1077"/>
        <item x="896"/>
        <item x="1671"/>
        <item x="816"/>
        <item x="595"/>
        <item x="947"/>
        <item x="26"/>
        <item x="1117"/>
        <item x="483"/>
        <item x="722"/>
        <item x="148"/>
        <item x="1806"/>
        <item x="1587"/>
        <item x="973"/>
        <item x="516"/>
        <item x="718"/>
        <item x="236"/>
        <item x="317"/>
        <item x="1710"/>
        <item x="862"/>
        <item x="1456"/>
        <item x="1555"/>
        <item x="452"/>
        <item x="1111"/>
        <item x="1618"/>
        <item x="964"/>
        <item x="514"/>
        <item x="1695"/>
        <item x="1821"/>
        <item x="430"/>
        <item x="1445"/>
        <item x="1123"/>
        <item x="1937"/>
        <item x="1388"/>
        <item x="180"/>
        <item x="1355"/>
        <item x="503"/>
        <item x="565"/>
        <item x="806"/>
        <item x="631"/>
        <item x="1645"/>
        <item x="1096"/>
        <item x="580"/>
        <item x="329"/>
        <item x="1273"/>
        <item x="696"/>
        <item x="1127"/>
        <item x="1238"/>
        <item x="1825"/>
        <item x="1410"/>
        <item x="1466"/>
        <item x="1359"/>
        <item x="1279"/>
        <item x="1534"/>
        <item x="751"/>
        <item x="1207"/>
        <item x="1121"/>
        <item x="601"/>
        <item x="767"/>
        <item x="285"/>
        <item x="1879"/>
        <item x="296"/>
        <item x="665"/>
        <item x="1841"/>
        <item x="744"/>
        <item x="385"/>
        <item x="655"/>
        <item x="1339"/>
        <item x="411"/>
        <item x="1061"/>
        <item x="1633"/>
        <item x="1322"/>
        <item x="216"/>
        <item x="1769"/>
        <item x="1651"/>
        <item x="1855"/>
        <item x="477"/>
        <item x="1067"/>
        <item x="1252"/>
        <item x="1160"/>
        <item x="1097"/>
        <item x="867"/>
        <item x="1434"/>
        <item x="547"/>
        <item x="16"/>
        <item x="880"/>
        <item x="711"/>
        <item x="1369"/>
        <item x="269"/>
        <item x="1551"/>
        <item x="1407"/>
        <item x="748"/>
        <item x="1893"/>
        <item x="1764"/>
        <item x="393"/>
        <item x="1490"/>
        <item x="1498"/>
        <item x="694"/>
        <item x="162"/>
        <item x="966"/>
        <item x="1156"/>
        <item x="1376"/>
        <item x="1572"/>
        <item x="912"/>
        <item x="1496"/>
        <item x="424"/>
        <item x="1155"/>
        <item x="1668"/>
        <item x="307"/>
        <item x="1846"/>
        <item x="1912"/>
        <item x="764"/>
        <item x="1135"/>
        <item x="568"/>
        <item x="1951"/>
        <item x="1450"/>
        <item x="992"/>
        <item x="1609"/>
        <item x="1113"/>
        <item x="115"/>
        <item x="42"/>
        <item x="377"/>
        <item x="590"/>
        <item x="995"/>
        <item x="1143"/>
        <item x="208"/>
        <item x="708"/>
        <item x="1262"/>
        <item x="1126"/>
        <item x="103"/>
        <item x="350"/>
        <item x="448"/>
        <item x="388"/>
        <item x="1989"/>
        <item x="144"/>
        <item x="1581"/>
        <item x="1185"/>
        <item x="87"/>
        <item x="1380"/>
        <item x="281"/>
        <item x="70"/>
        <item x="291"/>
        <item x="1805"/>
        <item x="765"/>
        <item x="1530"/>
        <item x="522"/>
        <item x="1945"/>
        <item x="410"/>
        <item x="137"/>
        <item x="1177"/>
        <item x="1962"/>
        <item x="1214"/>
        <item x="439"/>
        <item x="185"/>
        <item x="402"/>
        <item x="1217"/>
        <item x="1888"/>
        <item x="1946"/>
        <item x="1734"/>
        <item x="1990"/>
        <item x="319"/>
        <item x="604"/>
        <item x="1669"/>
        <item x="713"/>
        <item x="13"/>
        <item x="1304"/>
        <item x="23"/>
        <item x="502"/>
        <item x="336"/>
        <item x="1225"/>
        <item x="667"/>
        <item x="1661"/>
        <item x="1072"/>
        <item x="1472"/>
        <item x="487"/>
        <item x="515"/>
        <item x="1493"/>
        <item x="677"/>
        <item x="1624"/>
        <item x="834"/>
        <item x="1402"/>
        <item x="903"/>
        <item x="1209"/>
        <item x="569"/>
        <item x="1386"/>
        <item x="218"/>
        <item x="1104"/>
        <item x="560"/>
        <item x="1240"/>
        <item x="51"/>
        <item x="46"/>
        <item x="322"/>
        <item x="379"/>
        <item x="1044"/>
        <item x="1866"/>
        <item x="544"/>
        <item x="1870"/>
        <item x="271"/>
        <item x="129"/>
        <item x="1864"/>
        <item x="670"/>
        <item x="1619"/>
        <item x="916"/>
        <item x="656"/>
        <item x="958"/>
        <item x="1140"/>
        <item x="1747"/>
        <item x="433"/>
        <item x="194"/>
        <item x="372"/>
        <item x="1312"/>
        <item x="262"/>
        <item x="273"/>
        <item x="267"/>
        <item x="922"/>
        <item x="1800"/>
        <item x="420"/>
        <item x="554"/>
        <item x="874"/>
        <item x="1707"/>
        <item x="1993"/>
        <item x="661"/>
        <item x="724"/>
        <item x="22"/>
        <item x="201"/>
        <item x="1845"/>
        <item x="752"/>
        <item x="786"/>
        <item x="1009"/>
        <item x="1004"/>
        <item x="1393"/>
        <item x="488"/>
        <item x="822"/>
        <item x="813"/>
        <item x="1511"/>
        <item x="1340"/>
        <item x="1927"/>
        <item x="1976"/>
        <item x="102"/>
        <item x="946"/>
        <item x="398"/>
        <item x="1856"/>
        <item x="858"/>
        <item x="1052"/>
        <item x="1858"/>
        <item x="1329"/>
        <item x="1000"/>
        <item x="1772"/>
        <item x="283"/>
        <item x="1830"/>
        <item x="1010"/>
        <item x="114"/>
        <item x="341"/>
        <item x="418"/>
        <item x="955"/>
        <item x="1836"/>
        <item x="1655"/>
        <item x="1955"/>
        <item x="1877"/>
        <item x="1309"/>
        <item x="1152"/>
        <item x="906"/>
        <item x="1392"/>
        <item x="883"/>
        <item x="557"/>
        <item x="707"/>
        <item x="1379"/>
        <item x="649"/>
        <item x="354"/>
        <item x="306"/>
        <item x="1751"/>
        <item x="181"/>
        <item x="1896"/>
        <item x="497"/>
        <item x="651"/>
        <item x="759"/>
        <item x="1716"/>
        <item x="1788"/>
        <item x="1737"/>
        <item x="1794"/>
        <item x="17"/>
        <item x="1268"/>
        <item x="299"/>
        <item x="1425"/>
        <item x="1483"/>
        <item x="628"/>
        <item x="794"/>
        <item x="682"/>
        <item x="1387"/>
        <item x="1057"/>
        <item x="113"/>
        <item x="429"/>
        <item x="391"/>
        <item x="797"/>
        <item x="1068"/>
        <item x="1566"/>
        <item x="335"/>
        <item x="1305"/>
        <item x="1142"/>
        <item x="1272"/>
        <item x="1198"/>
        <item x="901"/>
        <item x="679"/>
        <item x="1116"/>
        <item x="1576"/>
        <item x="415"/>
        <item x="1200"/>
        <item x="760"/>
        <item x="1634"/>
        <item x="282"/>
        <item x="1486"/>
        <item x="1291"/>
        <item x="646"/>
        <item x="60"/>
        <item x="1979"/>
        <item x="1859"/>
        <item x="1404"/>
        <item x="1005"/>
        <item x="1344"/>
        <item x="1196"/>
        <item x="1891"/>
        <item x="620"/>
        <item x="479"/>
        <item x="1649"/>
        <item x="1449"/>
        <item x="1881"/>
        <item x="1679"/>
        <item x="1540"/>
        <item x="1813"/>
        <item x="835"/>
        <item x="1465"/>
        <item x="1159"/>
        <item x="1181"/>
        <item x="553"/>
        <item x="1598"/>
        <item x="673"/>
        <item x="1141"/>
        <item x="311"/>
        <item x="613"/>
        <item x="717"/>
        <item x="155"/>
        <item x="1604"/>
        <item x="248"/>
        <item x="149"/>
        <item x="1565"/>
        <item x="1098"/>
        <item x="1628"/>
        <item x="772"/>
        <item x="559"/>
        <item x="292"/>
        <item x="15"/>
        <item x="584"/>
        <item x="999"/>
        <item x="1219"/>
        <item x="233"/>
        <item x="1438"/>
        <item x="1285"/>
        <item x="251"/>
        <item x="175"/>
        <item x="796"/>
        <item x="1711"/>
        <item x="1283"/>
        <item x="442"/>
        <item x="581"/>
        <item x="1405"/>
        <item x="1234"/>
        <item x="1621"/>
        <item x="839"/>
        <item x="1733"/>
        <item x="838"/>
        <item x="1756"/>
        <item x="1267"/>
        <item x="384"/>
        <item x="1497"/>
        <item x="421"/>
        <item x="582"/>
        <item x="1422"/>
        <item x="1914"/>
        <item x="1591"/>
        <item x="766"/>
        <item x="1712"/>
        <item x="852"/>
        <item x="1681"/>
        <item x="1293"/>
        <item x="1811"/>
        <item x="1654"/>
        <item x="889"/>
        <item x="1323"/>
        <item x="482"/>
        <item x="1258"/>
        <item x="400"/>
        <item x="953"/>
        <item x="151"/>
        <item x="1582"/>
        <item x="1512"/>
        <item x="1658"/>
        <item x="62"/>
        <item x="1580"/>
        <item x="1802"/>
        <item x="730"/>
        <item x="28"/>
        <item x="227"/>
        <item x="37"/>
        <item x="39"/>
        <item x="343"/>
        <item x="1463"/>
        <item x="1363"/>
        <item x="1245"/>
        <item x="363"/>
        <item x="960"/>
        <item x="1455"/>
        <item x="1723"/>
        <item x="1158"/>
        <item x="1804"/>
        <item x="851"/>
        <item x="1745"/>
        <item x="562"/>
        <item x="1678"/>
        <item x="1713"/>
        <item x="1691"/>
        <item x="1544"/>
        <item x="1408"/>
        <item x="681"/>
        <item x="1056"/>
        <item x="720"/>
        <item x="1384"/>
        <item x="1110"/>
        <item x="1629"/>
        <item x="1611"/>
        <item x="1342"/>
        <item x="791"/>
        <item x="1324"/>
        <item x="376"/>
        <item x="1573"/>
        <item x="1475"/>
        <item x="1543"/>
        <item x="71"/>
        <item x="1513"/>
        <item x="914"/>
        <item x="1399"/>
        <item x="1017"/>
        <item x="1589"/>
        <item x="639"/>
        <item x="31"/>
        <item x="1195"/>
        <item x="704"/>
        <item x="755"/>
        <item x="695"/>
        <item x="1814"/>
        <item x="1336"/>
        <item x="342"/>
        <item x="1568"/>
        <item x="1147"/>
        <item x="895"/>
        <item x="188"/>
        <item x="126"/>
        <item x="1216"/>
        <item x="846"/>
        <item x="1257"/>
        <item x="1485"/>
        <item x="1153"/>
        <item x="1124"/>
        <item x="1361"/>
        <item x="1575"/>
        <item x="196"/>
        <item x="756"/>
        <item x="612"/>
        <item x="1482"/>
        <item x="1792"/>
        <item x="1383"/>
        <item x="1136"/>
        <item x="1239"/>
        <item x="1478"/>
        <item x="709"/>
        <item x="81"/>
        <item x="221"/>
        <item x="1815"/>
        <item x="380"/>
        <item x="1885"/>
        <item x="1925"/>
        <item x="1736"/>
        <item x="1176"/>
        <item x="85"/>
        <item x="683"/>
        <item x="249"/>
        <item x="14"/>
        <item x="548"/>
        <item x="160"/>
        <item x="219"/>
        <item x="205"/>
        <item x="1202"/>
        <item x="1847"/>
        <item x="1959"/>
        <item x="375"/>
        <item x="97"/>
        <item x="1643"/>
        <item x="1204"/>
        <item x="1459"/>
        <item x="574"/>
        <item x="1852"/>
        <item x="1515"/>
        <item x="1686"/>
        <item x="223"/>
        <item x="1254"/>
        <item x="1917"/>
        <item x="1510"/>
        <item x="1078"/>
        <item x="186"/>
        <item x="90"/>
        <item x="790"/>
        <item x="1536"/>
        <item x="1089"/>
        <item x="965"/>
        <item x="932"/>
        <item x="167"/>
        <item x="1770"/>
        <item x="321"/>
        <item x="78"/>
        <item x="1680"/>
        <item x="1001"/>
        <item x="43"/>
        <item x="663"/>
        <item x="879"/>
        <item x="1673"/>
        <item x="229"/>
        <item x="178"/>
        <item x="1768"/>
        <item x="328"/>
        <item x="1092"/>
        <item x="1148"/>
        <item x="780"/>
        <item x="781"/>
        <item x="1559"/>
        <item x="981"/>
        <item x="235"/>
        <item x="642"/>
        <item x="1412"/>
        <item x="53"/>
        <item x="1902"/>
        <item x="1754"/>
        <item x="1011"/>
        <item x="518"/>
        <item x="800"/>
        <item x="254"/>
        <item x="521"/>
        <item x="579"/>
        <item x="1789"/>
        <item x="817"/>
        <item x="240"/>
        <item x="859"/>
        <item x="138"/>
        <item x="417"/>
        <item x="49"/>
        <item x="1481"/>
        <item x="5"/>
        <item x="128"/>
        <item x="812"/>
        <item x="1744"/>
        <item x="220"/>
        <item x="1994"/>
        <item x="135"/>
        <item x="1947"/>
        <item x="214"/>
        <item x="274"/>
        <item x="1107"/>
        <item x="1827"/>
        <item x="1164"/>
        <item x="334"/>
        <item x="210"/>
        <item x="1766"/>
        <item x="970"/>
        <item x="1062"/>
        <item x="80"/>
        <item x="510"/>
        <item x="1871"/>
        <item x="1398"/>
        <item x="1184"/>
        <item x="725"/>
        <item x="168"/>
        <item x="739"/>
        <item x="1875"/>
        <item x="1890"/>
        <item x="532"/>
        <item x="785"/>
        <item x="659"/>
        <item x="256"/>
        <item x="1730"/>
        <item x="1180"/>
        <item x="1963"/>
        <item x="1133"/>
        <item x="556"/>
        <item x="61"/>
        <item x="894"/>
        <item x="1211"/>
        <item x="40"/>
        <item x="1059"/>
        <item x="1468"/>
        <item x="1873"/>
        <item x="1868"/>
        <item x="592"/>
        <item x="1335"/>
        <item x="1562"/>
        <item x="1596"/>
        <item x="985"/>
        <item x="1007"/>
        <item x="226"/>
        <item x="1996"/>
        <item x="345"/>
        <item x="436"/>
        <item x="1507"/>
        <item x="318"/>
        <item x="809"/>
        <item x="467"/>
        <item x="1941"/>
        <item x="493"/>
        <item x="1347"/>
        <item x="1560"/>
        <item x="1429"/>
        <item x="848"/>
        <item x="1735"/>
        <item x="1953"/>
        <item x="967"/>
        <item x="1522"/>
        <item x="1032"/>
        <item x="1215"/>
        <item x="1965"/>
        <item x="537"/>
        <item x="1423"/>
        <item x="1666"/>
        <item x="827"/>
        <item x="1332"/>
        <item x="1799"/>
        <item x="1373"/>
        <item x="124"/>
        <item x="873"/>
        <item x="347"/>
        <item x="1981"/>
        <item x="1665"/>
        <item x="1626"/>
        <item x="230"/>
        <item x="1701"/>
        <item x="641"/>
        <item x="952"/>
        <item x="1157"/>
        <item x="929"/>
        <item x="706"/>
        <item x="657"/>
        <item x="1281"/>
        <item x="885"/>
        <item x="330"/>
        <item x="968"/>
        <item x="1115"/>
        <item x="927"/>
        <item x="331"/>
        <item x="1025"/>
        <item x="1371"/>
        <item x="434"/>
        <item x="1020"/>
        <item x="1547"/>
        <item x="496"/>
        <item x="1922"/>
        <item x="804"/>
        <item x="94"/>
        <item x="1352"/>
        <item x="1851"/>
        <item x="761"/>
        <item x="1050"/>
        <item x="1844"/>
        <item x="250"/>
        <item x="1045"/>
        <item x="1887"/>
        <item x="1636"/>
        <item x="397"/>
        <item x="897"/>
        <item x="1122"/>
        <item x="150"/>
        <item x="1664"/>
        <item x="845"/>
        <item x="112"/>
        <item x="1977"/>
        <item x="842"/>
        <item x="1832"/>
        <item x="1818"/>
        <item x="288"/>
        <item x="238"/>
        <item x="1614"/>
        <item x="1476"/>
        <item x="938"/>
        <item x="93"/>
        <item x="1831"/>
        <item x="1018"/>
        <item x="982"/>
        <item x="1119"/>
        <item x="1353"/>
        <item x="1837"/>
        <item x="1564"/>
        <item x="528"/>
        <item x="633"/>
        <item x="1171"/>
        <item x="535"/>
        <item x="1693"/>
        <item x="892"/>
        <item x="55"/>
        <item x="854"/>
        <item x="1179"/>
        <item x="1172"/>
        <item x="131"/>
        <item x="159"/>
        <item x="212"/>
        <item x="1687"/>
        <item x="257"/>
        <item x="301"/>
        <item x="1694"/>
        <item x="1338"/>
        <item x="1972"/>
        <item x="1295"/>
        <item x="594"/>
        <item x="1237"/>
        <item x="1085"/>
        <item x="246"/>
        <item x="1343"/>
        <item x="942"/>
        <item x="843"/>
        <item x="161"/>
        <item x="1302"/>
        <item x="1447"/>
        <item x="1948"/>
        <item x="1752"/>
        <item x="1231"/>
        <item x="738"/>
        <item x="116"/>
        <item x="361"/>
        <item x="1508"/>
        <item x="125"/>
        <item x="1311"/>
        <item x="530"/>
        <item x="1409"/>
        <item x="1727"/>
        <item x="1091"/>
        <item x="1139"/>
        <item x="232"/>
        <item x="1506"/>
        <item x="1850"/>
        <item x="1640"/>
        <item x="1849"/>
        <item x="108"/>
        <item x="789"/>
        <item x="176"/>
        <item x="986"/>
        <item x="1205"/>
        <item x="1002"/>
        <item x="1608"/>
        <item x="905"/>
        <item x="1391"/>
        <item x="1913"/>
        <item x="1685"/>
        <item x="1294"/>
        <item x="723"/>
        <item x="1584"/>
        <item x="1224"/>
        <item x="362"/>
        <item x="1934"/>
        <item x="463"/>
        <item x="1134"/>
        <item x="1542"/>
        <item x="1592"/>
        <item x="1848"/>
        <item x="1439"/>
        <item x="1132"/>
        <item x="1150"/>
        <item x="57"/>
        <item x="1904"/>
        <item x="1960"/>
        <item x="1471"/>
        <item x="163"/>
        <item x="945"/>
        <item x="989"/>
        <item x="1967"/>
        <item x="323"/>
        <item x="1346"/>
        <item x="904"/>
        <item x="1956"/>
        <item x="3"/>
        <item x="139"/>
        <item x="1784"/>
        <item x="89"/>
        <item x="549"/>
        <item x="404"/>
        <item x="207"/>
        <item x="1146"/>
        <item x="478"/>
        <item x="585"/>
        <item x="120"/>
        <item x="1503"/>
        <item x="295"/>
        <item t="default"/>
      </items>
    </pivotField>
    <pivotField axis="axisRow" showAll="0">
      <items count="3">
        <item h="1" x="0"/>
        <item x="1"/>
        <item t="default"/>
      </items>
    </pivotField>
    <pivotField showAll="0"/>
    <pivotField showAll="0"/>
    <pivotField showAll="0"/>
    <pivotField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2">
    <i>
      <x v="1"/>
    </i>
    <i t="grand">
      <x/>
    </i>
  </rowItems>
  <colItems count="1">
    <i/>
  </colItems>
  <dataFields count="1">
    <dataField name="Count of customer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E7FD1-6C24-436E-9873-E259AD56E466}"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E3:F6" firstHeaderRow="1" firstDataRow="1" firstDataCol="1"/>
  <pivotFields count="12">
    <pivotField showAll="0"/>
    <pivotField showAll="0">
      <items count="1999">
        <item x="1065"/>
        <item x="1421"/>
        <item x="358"/>
        <item x="506"/>
        <item x="471"/>
        <item x="1094"/>
        <item x="545"/>
        <item x="231"/>
        <item x="309"/>
        <item x="1631"/>
        <item x="297"/>
        <item x="1270"/>
        <item x="891"/>
        <item x="855"/>
        <item x="1612"/>
        <item x="539"/>
        <item x="1742"/>
        <item x="1049"/>
        <item x="172"/>
        <item x="808"/>
        <item x="154"/>
        <item x="546"/>
        <item x="1188"/>
        <item x="1869"/>
        <item x="811"/>
        <item x="264"/>
        <item x="948"/>
        <item x="1474"/>
        <item x="676"/>
        <item x="313"/>
        <item x="753"/>
        <item x="1100"/>
        <item x="1319"/>
        <item x="1081"/>
        <item x="287"/>
        <item x="749"/>
        <item x="1264"/>
        <item x="1154"/>
        <item x="937"/>
        <item x="1374"/>
        <item x="1446"/>
        <item x="1807"/>
        <item x="997"/>
        <item x="1271"/>
        <item x="1370"/>
        <item x="1833"/>
        <item x="1178"/>
        <item x="416"/>
        <item x="1726"/>
        <item x="403"/>
        <item x="498"/>
        <item x="1080"/>
        <item x="943"/>
        <item x="1183"/>
        <item x="616"/>
        <item x="950"/>
        <item x="1785"/>
        <item x="801"/>
        <item x="263"/>
        <item x="490"/>
        <item x="446"/>
        <item x="440"/>
        <item x="72"/>
        <item x="1169"/>
        <item x="1488"/>
        <item x="1235"/>
        <item x="1069"/>
        <item x="865"/>
        <item x="826"/>
        <item x="294"/>
        <item x="426"/>
        <item x="1210"/>
        <item x="939"/>
        <item x="1357"/>
        <item x="1"/>
        <item x="79"/>
        <item x="1040"/>
        <item x="1899"/>
        <item x="164"/>
        <item x="508"/>
        <item x="105"/>
        <item x="1725"/>
        <item x="58"/>
        <item x="1106"/>
        <item x="653"/>
        <item x="622"/>
        <item x="117"/>
        <item x="1763"/>
        <item x="1906"/>
        <item x="632"/>
        <item x="1930"/>
        <item x="731"/>
        <item x="736"/>
        <item x="875"/>
        <item x="1878"/>
        <item x="1528"/>
        <item x="1401"/>
        <item x="450"/>
        <item x="464"/>
        <item x="1435"/>
        <item x="871"/>
        <item x="1108"/>
        <item x="389"/>
        <item x="1334"/>
        <item x="1861"/>
        <item x="1418"/>
        <item x="1366"/>
        <item x="1625"/>
        <item x="1027"/>
        <item x="519"/>
        <item x="1063"/>
        <item x="1461"/>
        <item x="1957"/>
        <item x="1201"/>
        <item x="1331"/>
        <item x="1368"/>
        <item x="1041"/>
        <item x="523"/>
        <item x="65"/>
        <item x="1170"/>
        <item x="368"/>
        <item x="1378"/>
        <item x="869"/>
        <item x="1162"/>
        <item x="44"/>
        <item x="1816"/>
        <item x="930"/>
        <item x="1433"/>
        <item x="1708"/>
        <item x="810"/>
        <item x="884"/>
        <item x="1894"/>
        <item x="576"/>
        <item x="680"/>
        <item x="1749"/>
        <item x="1367"/>
        <item x="1491"/>
        <item x="652"/>
        <item x="1356"/>
        <item x="1538"/>
        <item x="1635"/>
        <item x="596"/>
        <item x="1218"/>
        <item x="1563"/>
        <item x="466"/>
        <item x="337"/>
        <item x="1426"/>
        <item x="494"/>
        <item x="63"/>
        <item x="774"/>
        <item x="1415"/>
        <item x="140"/>
        <item x="1558"/>
        <item x="1381"/>
        <item x="1986"/>
        <item x="1306"/>
        <item x="425"/>
        <item x="432"/>
        <item x="1400"/>
        <item x="1016"/>
        <item x="127"/>
        <item x="21"/>
        <item x="1419"/>
        <item x="1567"/>
        <item x="1867"/>
        <item x="1035"/>
        <item x="48"/>
        <item x="265"/>
        <item x="1230"/>
        <item x="1038"/>
        <item x="355"/>
        <item x="1509"/>
        <item x="1978"/>
        <item x="68"/>
        <item x="605"/>
        <item x="941"/>
        <item x="468"/>
        <item x="1114"/>
        <item x="746"/>
        <item x="745"/>
        <item x="1700"/>
        <item x="485"/>
        <item x="1779"/>
        <item x="1194"/>
        <item x="762"/>
        <item x="626"/>
        <item x="1255"/>
        <item x="1464"/>
        <item x="1492"/>
        <item x="742"/>
        <item x="1982"/>
        <item x="1892"/>
        <item x="1084"/>
        <item x="977"/>
        <item x="698"/>
        <item x="396"/>
        <item x="567"/>
        <item x="849"/>
        <item x="870"/>
        <item x="290"/>
        <item x="1263"/>
        <item x="1242"/>
        <item x="924"/>
        <item x="773"/>
        <item x="195"/>
        <item x="1022"/>
        <item x="156"/>
        <item x="729"/>
        <item x="1385"/>
        <item x="121"/>
        <item x="1810"/>
        <item x="1070"/>
        <item x="956"/>
        <item x="1822"/>
        <item x="969"/>
        <item x="911"/>
        <item x="1588"/>
        <item x="1971"/>
        <item x="1771"/>
        <item x="863"/>
        <item x="644"/>
        <item x="1420"/>
        <item x="1337"/>
        <item x="54"/>
        <item x="1316"/>
        <item x="1876"/>
        <item x="1601"/>
        <item x="602"/>
        <item x="136"/>
        <item x="45"/>
        <item x="435"/>
        <item x="1064"/>
        <item x="1950"/>
        <item x="443"/>
        <item x="1502"/>
        <item x="1145"/>
        <item x="1358"/>
        <item x="638"/>
        <item x="77"/>
        <item x="1907"/>
        <item x="1394"/>
        <item x="304"/>
        <item x="73"/>
        <item x="1138"/>
        <item x="740"/>
        <item x="1623"/>
        <item x="1213"/>
        <item x="675"/>
        <item x="1889"/>
        <item x="1495"/>
        <item x="1622"/>
        <item x="1803"/>
        <item x="776"/>
        <item x="422"/>
        <item x="1924"/>
        <item x="284"/>
        <item x="1663"/>
        <item x="853"/>
        <item x="552"/>
        <item x="183"/>
        <item x="563"/>
        <item x="1602"/>
        <item x="1427"/>
        <item x="1003"/>
        <item x="672"/>
        <item x="866"/>
        <item x="409"/>
        <item x="868"/>
        <item x="1537"/>
        <item x="770"/>
        <item x="591"/>
        <item x="1327"/>
        <item x="637"/>
        <item x="1436"/>
        <item x="357"/>
        <item x="1940"/>
        <item x="142"/>
        <item x="1448"/>
        <item x="153"/>
        <item x="1741"/>
        <item x="1610"/>
        <item x="1918"/>
        <item x="886"/>
        <item x="1248"/>
        <item x="1325"/>
        <item x="1416"/>
        <item x="383"/>
        <item x="1842"/>
        <item x="1952"/>
        <item x="1348"/>
        <item x="332"/>
        <item x="1748"/>
        <item x="829"/>
        <item x="635"/>
        <item x="1130"/>
        <item x="1280"/>
        <item x="587"/>
        <item x="1051"/>
        <item x="662"/>
        <item x="741"/>
        <item x="1964"/>
        <item x="1473"/>
        <item x="1921"/>
        <item x="798"/>
        <item x="1006"/>
        <item x="1571"/>
        <item x="935"/>
        <item x="1765"/>
        <item x="847"/>
        <item x="1036"/>
        <item x="276"/>
        <item x="1984"/>
        <item x="877"/>
        <item x="130"/>
        <item x="763"/>
        <item x="6"/>
        <item x="1787"/>
        <item x="1594"/>
        <item x="1672"/>
        <item x="1253"/>
        <item x="1919"/>
        <item x="872"/>
        <item x="104"/>
        <item x="640"/>
        <item x="733"/>
        <item x="777"/>
        <item x="1099"/>
        <item x="1617"/>
        <item x="861"/>
        <item x="431"/>
        <item x="326"/>
        <item x="41"/>
        <item x="899"/>
        <item x="1786"/>
        <item x="1431"/>
        <item x="1839"/>
        <item x="978"/>
        <item x="252"/>
        <item x="1724"/>
        <item x="374"/>
        <item x="931"/>
        <item x="1923"/>
        <item x="771"/>
        <item x="1499"/>
        <item x="561"/>
        <item x="1898"/>
        <item x="1083"/>
        <item x="1163"/>
        <item x="91"/>
        <item x="1650"/>
        <item x="757"/>
        <item x="1462"/>
        <item x="1942"/>
        <item x="1042"/>
        <item x="460"/>
        <item x="84"/>
        <item x="1048"/>
        <item x="823"/>
        <item x="1920"/>
        <item x="1131"/>
        <item x="1087"/>
        <item x="59"/>
        <item x="815"/>
        <item x="30"/>
        <item x="1639"/>
        <item x="1838"/>
        <item x="1521"/>
        <item x="1843"/>
        <item x="8"/>
        <item x="1229"/>
        <item x="1557"/>
        <item x="166"/>
        <item x="1574"/>
        <item x="1728"/>
        <item x="1222"/>
        <item x="1454"/>
        <item x="1549"/>
        <item x="1597"/>
        <item x="803"/>
        <item x="1638"/>
        <item x="1706"/>
        <item x="191"/>
        <item x="1690"/>
        <item x="1182"/>
        <item x="174"/>
        <item x="1223"/>
        <item x="1630"/>
        <item x="428"/>
        <item x="893"/>
        <item x="1553"/>
        <item x="367"/>
        <item x="1715"/>
        <item x="597"/>
        <item x="1161"/>
        <item x="204"/>
        <item x="1932"/>
        <item x="611"/>
        <item x="1966"/>
        <item x="1561"/>
        <item x="1968"/>
        <item x="34"/>
        <item x="1227"/>
        <item x="469"/>
        <item x="1247"/>
        <item x="1697"/>
        <item x="1593"/>
        <item x="255"/>
        <item x="310"/>
        <item x="1647"/>
        <item x="1313"/>
        <item x="192"/>
        <item x="109"/>
        <item x="1501"/>
        <item x="543"/>
        <item x="401"/>
        <item x="1037"/>
        <item x="190"/>
        <item x="82"/>
        <item x="228"/>
        <item x="623"/>
        <item x="1060"/>
        <item x="1535"/>
        <item x="728"/>
        <item x="83"/>
        <item x="266"/>
        <item x="75"/>
        <item x="825"/>
        <item x="1403"/>
        <item x="1266"/>
        <item x="1722"/>
        <item x="687"/>
        <item x="1759"/>
        <item x="824"/>
        <item x="1109"/>
        <item x="572"/>
        <item x="211"/>
        <item x="734"/>
        <item x="1656"/>
        <item x="1709"/>
        <item x="275"/>
        <item x="1362"/>
        <item x="1318"/>
        <item x="1532"/>
        <item x="758"/>
        <item x="1699"/>
        <item x="193"/>
        <item x="67"/>
        <item x="1606"/>
        <item x="607"/>
        <item x="1991"/>
        <item x="1783"/>
        <item x="888"/>
        <item x="974"/>
        <item x="480"/>
        <item x="1168"/>
        <item x="1187"/>
        <item x="647"/>
        <item x="165"/>
        <item x="1865"/>
        <item x="7"/>
        <item x="1236"/>
        <item x="1317"/>
        <item x="1773"/>
        <item x="1753"/>
        <item x="32"/>
        <item x="1308"/>
        <item x="1174"/>
        <item x="1460"/>
        <item x="1191"/>
        <item x="1732"/>
        <item x="1031"/>
        <item x="92"/>
        <item x="550"/>
        <item x="570"/>
        <item x="146"/>
        <item x="1190"/>
        <item x="1761"/>
        <item x="1524"/>
        <item x="1883"/>
        <item x="1738"/>
        <item x="534"/>
        <item x="994"/>
        <item x="787"/>
        <item x="1008"/>
        <item x="666"/>
        <item x="1863"/>
        <item x="1903"/>
        <item x="1585"/>
        <item x="1616"/>
        <item x="1682"/>
        <item x="199"/>
        <item x="678"/>
        <item x="536"/>
        <item x="99"/>
        <item x="627"/>
        <item x="882"/>
        <item x="1835"/>
        <item x="1653"/>
        <item x="1326"/>
        <item x="1880"/>
        <item x="750"/>
        <item x="1646"/>
        <item x="1300"/>
        <item x="96"/>
        <item x="373"/>
        <item x="217"/>
        <item x="1073"/>
        <item x="1292"/>
        <item x="1259"/>
        <item x="743"/>
        <item x="828"/>
        <item x="918"/>
        <item x="258"/>
        <item x="1377"/>
        <item x="1055"/>
        <item x="1249"/>
        <item x="1516"/>
        <item x="1175"/>
        <item x="1683"/>
        <item x="832"/>
        <item x="1834"/>
        <item x="1206"/>
        <item x="1915"/>
        <item x="1173"/>
        <item x="1702"/>
        <item x="1290"/>
        <item x="608"/>
        <item x="701"/>
        <item x="1988"/>
        <item x="1233"/>
        <item x="66"/>
        <item x="1526"/>
        <item x="1149"/>
        <item x="1578"/>
        <item x="630"/>
        <item x="1274"/>
        <item x="4"/>
        <item x="876"/>
        <item x="100"/>
        <item x="1570"/>
        <item x="1232"/>
        <item x="507"/>
        <item x="1926"/>
        <item x="1552"/>
        <item x="1790"/>
        <item x="1908"/>
        <item x="1345"/>
        <item x="963"/>
        <item x="636"/>
        <item x="619"/>
        <item x="1812"/>
        <item x="697"/>
        <item x="1527"/>
        <item x="1023"/>
        <item x="975"/>
        <item x="1933"/>
        <item x="542"/>
        <item x="1762"/>
        <item x="1637"/>
        <item x="944"/>
        <item x="11"/>
        <item x="27"/>
        <item x="1659"/>
        <item x="1987"/>
        <item x="141"/>
        <item x="837"/>
        <item x="1550"/>
        <item x="203"/>
        <item x="689"/>
        <item x="1382"/>
        <item x="583"/>
        <item x="1360"/>
        <item x="1265"/>
        <item x="1900"/>
        <item x="957"/>
        <item x="1058"/>
        <item x="818"/>
        <item x="1028"/>
        <item x="1288"/>
        <item x="484"/>
        <item x="157"/>
        <item x="279"/>
        <item x="928"/>
        <item x="1193"/>
        <item x="1024"/>
        <item x="645"/>
        <item x="1372"/>
        <item x="474"/>
        <item x="1043"/>
        <item x="234"/>
        <item x="1151"/>
        <item x="1760"/>
        <item x="1797"/>
        <item x="589"/>
        <item x="1012"/>
        <item x="792"/>
        <item x="19"/>
        <item x="462"/>
        <item x="525"/>
        <item x="475"/>
        <item x="1975"/>
        <item x="1251"/>
        <item x="1453"/>
        <item x="1714"/>
        <item x="1828"/>
        <item x="841"/>
        <item x="1692"/>
        <item x="1365"/>
        <item x="1548"/>
        <item x="1778"/>
        <item x="1479"/>
        <item x="690"/>
        <item x="1755"/>
        <item x="606"/>
        <item x="224"/>
        <item x="1487"/>
        <item x="1717"/>
        <item x="844"/>
        <item x="993"/>
        <item x="119"/>
        <item x="76"/>
        <item x="688"/>
        <item x="1269"/>
        <item x="898"/>
        <item x="133"/>
        <item x="1246"/>
        <item x="1931"/>
        <item x="1212"/>
        <item x="721"/>
        <item x="1354"/>
        <item x="486"/>
        <item x="1444"/>
        <item x="1440"/>
        <item x="1652"/>
        <item x="614"/>
        <item x="1112"/>
        <item x="456"/>
        <item x="907"/>
        <item x="1746"/>
        <item x="509"/>
        <item x="316"/>
        <item x="714"/>
        <item x="106"/>
        <item x="38"/>
        <item x="366"/>
        <item x="24"/>
        <item x="244"/>
        <item x="1500"/>
        <item x="857"/>
        <item x="198"/>
        <item x="831"/>
        <item x="1740"/>
        <item x="1826"/>
        <item x="972"/>
        <item x="1128"/>
        <item x="802"/>
        <item x="1916"/>
        <item x="1705"/>
        <item x="1905"/>
        <item x="571"/>
        <item x="1909"/>
        <item x="1674"/>
        <item x="919"/>
        <item x="1696"/>
        <item x="225"/>
        <item x="795"/>
        <item x="1928"/>
        <item x="1315"/>
        <item x="1541"/>
        <item x="1662"/>
        <item x="779"/>
        <item x="775"/>
        <item x="925"/>
        <item x="315"/>
        <item x="1599"/>
        <item x="1796"/>
        <item x="170"/>
        <item x="438"/>
        <item x="293"/>
        <item x="371"/>
        <item x="1019"/>
        <item x="1241"/>
        <item x="1897"/>
        <item x="512"/>
        <item x="600"/>
        <item x="923"/>
        <item x="455"/>
        <item x="499"/>
        <item x="1221"/>
        <item x="353"/>
        <item x="1165"/>
        <item x="664"/>
        <item x="1441"/>
        <item x="1029"/>
        <item x="1974"/>
        <item x="360"/>
        <item x="500"/>
        <item x="1944"/>
        <item x="1321"/>
        <item x="551"/>
        <item x="830"/>
        <item x="412"/>
        <item x="1525"/>
        <item x="392"/>
        <item x="577"/>
        <item x="1546"/>
        <item x="1884"/>
        <item x="1074"/>
        <item x="1260"/>
        <item x="268"/>
        <item x="501"/>
        <item x="365"/>
        <item x="1256"/>
        <item x="1776"/>
        <item x="458"/>
        <item x="1054"/>
        <item x="56"/>
        <item x="1489"/>
        <item x="1396"/>
        <item x="1798"/>
        <item x="1523"/>
        <item x="1066"/>
        <item x="599"/>
        <item x="441"/>
        <item x="610"/>
        <item x="1330"/>
        <item x="1505"/>
        <item x="692"/>
        <item x="716"/>
        <item x="152"/>
        <item x="1303"/>
        <item x="1958"/>
        <item x="1442"/>
        <item x="737"/>
        <item x="778"/>
        <item x="504"/>
        <item x="1297"/>
        <item x="660"/>
        <item x="732"/>
        <item x="351"/>
        <item x="408"/>
        <item x="1642"/>
        <item x="658"/>
        <item x="621"/>
        <item x="1721"/>
        <item x="1533"/>
        <item x="18"/>
        <item x="782"/>
        <item x="520"/>
        <item x="86"/>
        <item x="1186"/>
        <item x="419"/>
        <item x="1698"/>
        <item x="617"/>
        <item x="836"/>
        <item x="1718"/>
        <item x="917"/>
        <item x="988"/>
        <item x="702"/>
        <item x="1411"/>
        <item x="20"/>
        <item x="184"/>
        <item x="1034"/>
        <item x="406"/>
        <item x="1277"/>
        <item x="1935"/>
        <item x="449"/>
        <item x="799"/>
        <item x="286"/>
        <item x="187"/>
        <item x="270"/>
        <item x="1644"/>
        <item x="454"/>
        <item x="856"/>
        <item x="1443"/>
        <item x="1244"/>
        <item x="566"/>
        <item x="1477"/>
        <item x="386"/>
        <item x="643"/>
        <item x="147"/>
        <item x="1939"/>
        <item x="143"/>
        <item x="1284"/>
        <item x="1086"/>
        <item x="1929"/>
        <item x="1286"/>
        <item x="381"/>
        <item x="1071"/>
        <item x="64"/>
        <item x="908"/>
        <item x="1675"/>
        <item x="921"/>
        <item x="1389"/>
        <item x="253"/>
        <item x="459"/>
        <item x="1529"/>
        <item x="12"/>
        <item x="1862"/>
        <item x="1620"/>
        <item x="1777"/>
        <item x="517"/>
        <item x="684"/>
        <item x="555"/>
        <item x="1556"/>
        <item x="819"/>
        <item x="50"/>
        <item x="1703"/>
        <item x="685"/>
        <item x="1901"/>
        <item x="1775"/>
        <item x="1600"/>
        <item x="1220"/>
        <item x="833"/>
        <item x="1046"/>
        <item x="1093"/>
        <item x="1250"/>
        <item x="1517"/>
        <item x="1484"/>
        <item x="1853"/>
        <item x="540"/>
        <item x="423"/>
        <item x="348"/>
        <item x="719"/>
        <item x="1569"/>
        <item x="1125"/>
        <item x="524"/>
        <item x="747"/>
        <item x="1118"/>
        <item x="495"/>
        <item x="1954"/>
        <item x="242"/>
        <item x="1428"/>
        <item x="513"/>
        <item x="1320"/>
        <item x="457"/>
        <item x="1289"/>
        <item x="492"/>
        <item x="33"/>
        <item x="1632"/>
        <item x="1590"/>
        <item x="1648"/>
        <item x="259"/>
        <item x="1795"/>
        <item x="395"/>
        <item x="1437"/>
        <item x="414"/>
        <item x="768"/>
        <item x="312"/>
        <item x="699"/>
        <item x="1310"/>
        <item x="705"/>
        <item x="1676"/>
        <item x="1328"/>
        <item x="783"/>
        <item x="1823"/>
        <item x="145"/>
        <item x="387"/>
        <item x="324"/>
        <item x="1026"/>
        <item x="1860"/>
        <item x="69"/>
        <item x="586"/>
        <item x="615"/>
        <item x="1021"/>
        <item x="52"/>
        <item x="1615"/>
        <item x="1350"/>
        <item x="1857"/>
        <item x="990"/>
        <item x="349"/>
        <item x="991"/>
        <item x="1767"/>
        <item x="1417"/>
        <item x="1144"/>
        <item x="209"/>
        <item x="1341"/>
        <item x="1801"/>
        <item x="1719"/>
        <item x="1514"/>
        <item x="213"/>
        <item x="10"/>
        <item x="1395"/>
        <item x="850"/>
        <item x="564"/>
        <item x="472"/>
        <item x="1228"/>
        <item x="1583"/>
        <item x="1079"/>
        <item x="1299"/>
        <item x="881"/>
        <item x="1970"/>
        <item x="0"/>
        <item x="603"/>
        <item x="588"/>
        <item x="352"/>
        <item x="47"/>
        <item x="1895"/>
        <item x="529"/>
        <item x="793"/>
        <item x="1854"/>
        <item x="1781"/>
        <item x="278"/>
        <item x="101"/>
        <item x="1095"/>
        <item x="1197"/>
        <item x="1627"/>
        <item x="243"/>
        <item x="171"/>
        <item x="173"/>
        <item x="1390"/>
        <item x="182"/>
        <item x="370"/>
        <item x="578"/>
        <item x="961"/>
        <item x="36"/>
        <item x="864"/>
        <item x="1518"/>
        <item x="1208"/>
        <item x="1033"/>
        <item x="1531"/>
        <item x="634"/>
        <item x="686"/>
        <item x="473"/>
        <item x="805"/>
        <item x="461"/>
        <item x="1539"/>
        <item x="648"/>
        <item x="712"/>
        <item x="1949"/>
        <item x="405"/>
        <item x="1014"/>
        <item x="1075"/>
        <item x="1817"/>
        <item x="726"/>
        <item x="618"/>
        <item x="1364"/>
        <item x="769"/>
        <item x="527"/>
        <item x="807"/>
        <item x="1480"/>
        <item x="470"/>
        <item x="427"/>
        <item x="481"/>
        <item x="1992"/>
        <item x="625"/>
        <item x="1189"/>
        <item x="920"/>
        <item x="132"/>
        <item x="976"/>
        <item x="1911"/>
        <item x="910"/>
        <item x="1579"/>
        <item x="1660"/>
        <item x="703"/>
        <item x="241"/>
        <item x="1743"/>
        <item x="200"/>
        <item x="202"/>
        <item x="1137"/>
        <item x="900"/>
        <item x="1554"/>
        <item x="29"/>
        <item x="1413"/>
        <item x="933"/>
        <item x="784"/>
        <item x="691"/>
        <item x="1657"/>
        <item x="1961"/>
        <item x="1969"/>
        <item x="1872"/>
        <item x="239"/>
        <item x="437"/>
        <item x="915"/>
        <item x="245"/>
        <item x="280"/>
        <item x="1586"/>
        <item x="451"/>
        <item x="1088"/>
        <item x="1451"/>
        <item x="1985"/>
        <item x="88"/>
        <item x="951"/>
        <item x="788"/>
        <item x="575"/>
        <item x="1973"/>
        <item x="1166"/>
        <item x="122"/>
        <item x="1758"/>
        <item x="1314"/>
        <item x="987"/>
        <item x="1774"/>
        <item x="1739"/>
        <item x="215"/>
        <item x="1243"/>
        <item x="1882"/>
        <item x="1467"/>
        <item x="1298"/>
        <item x="926"/>
        <item x="1102"/>
        <item x="998"/>
        <item x="189"/>
        <item x="453"/>
        <item x="74"/>
        <item x="260"/>
        <item x="1013"/>
        <item x="1595"/>
        <item x="984"/>
        <item x="445"/>
        <item x="169"/>
        <item x="344"/>
        <item x="390"/>
        <item x="1519"/>
        <item x="1910"/>
        <item x="320"/>
        <item x="715"/>
        <item x="735"/>
        <item x="1278"/>
        <item x="369"/>
        <item x="359"/>
        <item x="333"/>
        <item x="314"/>
        <item x="1983"/>
        <item x="1301"/>
        <item x="491"/>
        <item x="1494"/>
        <item x="1030"/>
        <item x="1375"/>
        <item x="1603"/>
        <item x="1103"/>
        <item x="1808"/>
        <item x="364"/>
        <item x="1943"/>
        <item x="272"/>
        <item x="134"/>
        <item x="971"/>
        <item x="1605"/>
        <item x="1129"/>
        <item x="1704"/>
        <item x="949"/>
        <item x="671"/>
        <item x="476"/>
        <item x="1688"/>
        <item x="1199"/>
        <item x="1613"/>
        <item x="573"/>
        <item x="1577"/>
        <item x="1053"/>
        <item x="980"/>
        <item x="1670"/>
        <item x="465"/>
        <item x="305"/>
        <item x="2"/>
        <item x="913"/>
        <item x="378"/>
        <item x="197"/>
        <item x="1819"/>
        <item x="1820"/>
        <item x="289"/>
        <item x="1829"/>
        <item x="700"/>
        <item x="1192"/>
        <item x="308"/>
        <item x="1504"/>
        <item x="1677"/>
        <item x="1874"/>
        <item x="1333"/>
        <item x="962"/>
        <item x="940"/>
        <item x="158"/>
        <item x="654"/>
        <item x="303"/>
        <item x="541"/>
        <item x="177"/>
        <item x="447"/>
        <item x="650"/>
        <item x="890"/>
        <item x="593"/>
        <item x="261"/>
        <item x="936"/>
        <item x="909"/>
        <item x="179"/>
        <item x="1684"/>
        <item x="1307"/>
        <item x="1261"/>
        <item x="1757"/>
        <item x="954"/>
        <item x="693"/>
        <item x="123"/>
        <item x="1667"/>
        <item x="1226"/>
        <item x="598"/>
        <item x="1105"/>
        <item x="979"/>
        <item x="668"/>
        <item x="505"/>
        <item x="1780"/>
        <item x="1469"/>
        <item x="1641"/>
        <item x="1997"/>
        <item x="1351"/>
        <item x="1809"/>
        <item x="1731"/>
        <item x="1607"/>
        <item x="1276"/>
        <item x="277"/>
        <item x="1886"/>
        <item x="814"/>
        <item x="118"/>
        <item x="302"/>
        <item x="1458"/>
        <item x="1414"/>
        <item x="959"/>
        <item x="878"/>
        <item x="840"/>
        <item x="1793"/>
        <item x="820"/>
        <item x="110"/>
        <item x="338"/>
        <item x="1406"/>
        <item x="1470"/>
        <item x="1287"/>
        <item x="1791"/>
        <item x="35"/>
        <item x="1120"/>
        <item x="1938"/>
        <item x="1980"/>
        <item x="95"/>
        <item x="339"/>
        <item x="298"/>
        <item x="1729"/>
        <item x="1936"/>
        <item x="1047"/>
        <item x="1275"/>
        <item x="325"/>
        <item x="526"/>
        <item x="1039"/>
        <item x="107"/>
        <item x="1689"/>
        <item x="624"/>
        <item x="1452"/>
        <item x="1282"/>
        <item x="346"/>
        <item x="1824"/>
        <item x="727"/>
        <item x="531"/>
        <item x="996"/>
        <item x="1203"/>
        <item x="1545"/>
        <item x="511"/>
        <item x="1076"/>
        <item x="237"/>
        <item x="399"/>
        <item x="413"/>
        <item x="533"/>
        <item x="538"/>
        <item x="754"/>
        <item x="489"/>
        <item x="394"/>
        <item x="669"/>
        <item x="111"/>
        <item x="1015"/>
        <item x="821"/>
        <item x="300"/>
        <item x="98"/>
        <item x="860"/>
        <item x="1397"/>
        <item x="9"/>
        <item x="710"/>
        <item x="1432"/>
        <item x="1720"/>
        <item x="1349"/>
        <item x="902"/>
        <item x="444"/>
        <item x="558"/>
        <item x="1995"/>
        <item x="222"/>
        <item x="1296"/>
        <item x="25"/>
        <item x="609"/>
        <item x="407"/>
        <item x="674"/>
        <item x="887"/>
        <item x="1101"/>
        <item x="382"/>
        <item x="340"/>
        <item x="629"/>
        <item x="1430"/>
        <item x="1082"/>
        <item x="1167"/>
        <item x="1090"/>
        <item x="206"/>
        <item x="327"/>
        <item x="1520"/>
        <item x="1782"/>
        <item x="356"/>
        <item x="1424"/>
        <item x="1840"/>
        <item x="1750"/>
        <item x="934"/>
        <item x="247"/>
        <item x="1457"/>
        <item x="983"/>
        <item x="1077"/>
        <item x="896"/>
        <item x="1671"/>
        <item x="816"/>
        <item x="595"/>
        <item x="947"/>
        <item x="26"/>
        <item x="1117"/>
        <item x="483"/>
        <item x="722"/>
        <item x="148"/>
        <item x="1806"/>
        <item x="1587"/>
        <item x="973"/>
        <item x="516"/>
        <item x="718"/>
        <item x="236"/>
        <item x="317"/>
        <item x="1710"/>
        <item x="862"/>
        <item x="1456"/>
        <item x="1555"/>
        <item x="452"/>
        <item x="1111"/>
        <item x="1618"/>
        <item x="964"/>
        <item x="514"/>
        <item x="1695"/>
        <item x="1821"/>
        <item x="430"/>
        <item x="1445"/>
        <item x="1123"/>
        <item x="1937"/>
        <item x="1388"/>
        <item x="180"/>
        <item x="1355"/>
        <item x="503"/>
        <item x="565"/>
        <item x="806"/>
        <item x="631"/>
        <item x="1645"/>
        <item x="1096"/>
        <item x="580"/>
        <item x="329"/>
        <item x="1273"/>
        <item x="696"/>
        <item x="1127"/>
        <item x="1238"/>
        <item x="1825"/>
        <item x="1410"/>
        <item x="1466"/>
        <item x="1359"/>
        <item x="1279"/>
        <item x="1534"/>
        <item x="751"/>
        <item x="1207"/>
        <item x="1121"/>
        <item x="601"/>
        <item x="767"/>
        <item x="285"/>
        <item x="1879"/>
        <item x="296"/>
        <item x="665"/>
        <item x="1841"/>
        <item x="744"/>
        <item x="385"/>
        <item x="655"/>
        <item x="1339"/>
        <item x="411"/>
        <item x="1061"/>
        <item x="1633"/>
        <item x="1322"/>
        <item x="216"/>
        <item x="1769"/>
        <item x="1651"/>
        <item x="1855"/>
        <item x="477"/>
        <item x="1067"/>
        <item x="1252"/>
        <item x="1160"/>
        <item x="1097"/>
        <item x="867"/>
        <item x="1434"/>
        <item x="547"/>
        <item x="16"/>
        <item x="880"/>
        <item x="711"/>
        <item x="1369"/>
        <item x="269"/>
        <item x="1551"/>
        <item x="1407"/>
        <item x="748"/>
        <item x="1893"/>
        <item x="1764"/>
        <item x="393"/>
        <item x="1490"/>
        <item x="1498"/>
        <item x="694"/>
        <item x="162"/>
        <item x="966"/>
        <item x="1156"/>
        <item x="1376"/>
        <item x="1572"/>
        <item x="912"/>
        <item x="1496"/>
        <item x="424"/>
        <item x="1155"/>
        <item x="1668"/>
        <item x="307"/>
        <item x="1846"/>
        <item x="1912"/>
        <item x="764"/>
        <item x="1135"/>
        <item x="568"/>
        <item x="1951"/>
        <item x="1450"/>
        <item x="992"/>
        <item x="1609"/>
        <item x="1113"/>
        <item x="115"/>
        <item x="42"/>
        <item x="377"/>
        <item x="590"/>
        <item x="995"/>
        <item x="1143"/>
        <item x="208"/>
        <item x="708"/>
        <item x="1262"/>
        <item x="1126"/>
        <item x="103"/>
        <item x="350"/>
        <item x="448"/>
        <item x="388"/>
        <item x="1989"/>
        <item x="144"/>
        <item x="1581"/>
        <item x="1185"/>
        <item x="87"/>
        <item x="1380"/>
        <item x="281"/>
        <item x="70"/>
        <item x="291"/>
        <item x="1805"/>
        <item x="765"/>
        <item x="1530"/>
        <item x="522"/>
        <item x="1945"/>
        <item x="410"/>
        <item x="137"/>
        <item x="1177"/>
        <item x="1962"/>
        <item x="1214"/>
        <item x="439"/>
        <item x="185"/>
        <item x="402"/>
        <item x="1217"/>
        <item x="1888"/>
        <item x="1946"/>
        <item x="1734"/>
        <item x="1990"/>
        <item x="319"/>
        <item x="604"/>
        <item x="1669"/>
        <item x="713"/>
        <item x="13"/>
        <item x="1304"/>
        <item x="23"/>
        <item x="502"/>
        <item x="336"/>
        <item x="1225"/>
        <item x="667"/>
        <item x="1661"/>
        <item x="1072"/>
        <item x="1472"/>
        <item x="487"/>
        <item x="515"/>
        <item x="1493"/>
        <item x="677"/>
        <item x="1624"/>
        <item x="834"/>
        <item x="1402"/>
        <item x="903"/>
        <item x="1209"/>
        <item x="569"/>
        <item x="1386"/>
        <item x="218"/>
        <item x="1104"/>
        <item x="560"/>
        <item x="1240"/>
        <item x="51"/>
        <item x="46"/>
        <item x="322"/>
        <item x="379"/>
        <item x="1044"/>
        <item x="1866"/>
        <item x="544"/>
        <item x="1870"/>
        <item x="271"/>
        <item x="129"/>
        <item x="1864"/>
        <item x="670"/>
        <item x="1619"/>
        <item x="916"/>
        <item x="656"/>
        <item x="958"/>
        <item x="1140"/>
        <item x="1747"/>
        <item x="433"/>
        <item x="194"/>
        <item x="372"/>
        <item x="1312"/>
        <item x="262"/>
        <item x="273"/>
        <item x="267"/>
        <item x="922"/>
        <item x="1800"/>
        <item x="420"/>
        <item x="554"/>
        <item x="874"/>
        <item x="1707"/>
        <item x="1993"/>
        <item x="661"/>
        <item x="724"/>
        <item x="22"/>
        <item x="201"/>
        <item x="1845"/>
        <item x="752"/>
        <item x="786"/>
        <item x="1009"/>
        <item x="1004"/>
        <item x="1393"/>
        <item x="488"/>
        <item x="822"/>
        <item x="813"/>
        <item x="1511"/>
        <item x="1340"/>
        <item x="1927"/>
        <item x="1976"/>
        <item x="102"/>
        <item x="946"/>
        <item x="398"/>
        <item x="1856"/>
        <item x="858"/>
        <item x="1052"/>
        <item x="1858"/>
        <item x="1329"/>
        <item x="1000"/>
        <item x="1772"/>
        <item x="283"/>
        <item x="1830"/>
        <item x="1010"/>
        <item x="114"/>
        <item x="341"/>
        <item x="418"/>
        <item x="955"/>
        <item x="1836"/>
        <item x="1655"/>
        <item x="1955"/>
        <item x="1877"/>
        <item x="1309"/>
        <item x="1152"/>
        <item x="906"/>
        <item x="1392"/>
        <item x="883"/>
        <item x="557"/>
        <item x="707"/>
        <item x="1379"/>
        <item x="649"/>
        <item x="354"/>
        <item x="306"/>
        <item x="1751"/>
        <item x="181"/>
        <item x="1896"/>
        <item x="497"/>
        <item x="651"/>
        <item x="759"/>
        <item x="1716"/>
        <item x="1788"/>
        <item x="1737"/>
        <item x="1794"/>
        <item x="17"/>
        <item x="1268"/>
        <item x="299"/>
        <item x="1425"/>
        <item x="1483"/>
        <item x="628"/>
        <item x="794"/>
        <item x="682"/>
        <item x="1387"/>
        <item x="1057"/>
        <item x="113"/>
        <item x="429"/>
        <item x="391"/>
        <item x="797"/>
        <item x="1068"/>
        <item x="1566"/>
        <item x="335"/>
        <item x="1305"/>
        <item x="1142"/>
        <item x="1272"/>
        <item x="1198"/>
        <item x="901"/>
        <item x="679"/>
        <item x="1116"/>
        <item x="1576"/>
        <item x="415"/>
        <item x="1200"/>
        <item x="760"/>
        <item x="1634"/>
        <item x="282"/>
        <item x="1486"/>
        <item x="1291"/>
        <item x="646"/>
        <item x="60"/>
        <item x="1979"/>
        <item x="1859"/>
        <item x="1404"/>
        <item x="1005"/>
        <item x="1344"/>
        <item x="1196"/>
        <item x="1891"/>
        <item x="620"/>
        <item x="479"/>
        <item x="1649"/>
        <item x="1449"/>
        <item x="1881"/>
        <item x="1679"/>
        <item x="1540"/>
        <item x="1813"/>
        <item x="835"/>
        <item x="1465"/>
        <item x="1159"/>
        <item x="1181"/>
        <item x="553"/>
        <item x="1598"/>
        <item x="673"/>
        <item x="1141"/>
        <item x="311"/>
        <item x="613"/>
        <item x="717"/>
        <item x="155"/>
        <item x="1604"/>
        <item x="248"/>
        <item x="149"/>
        <item x="1565"/>
        <item x="1098"/>
        <item x="1628"/>
        <item x="772"/>
        <item x="559"/>
        <item x="292"/>
        <item x="15"/>
        <item x="584"/>
        <item x="999"/>
        <item x="1219"/>
        <item x="233"/>
        <item x="1438"/>
        <item x="1285"/>
        <item x="251"/>
        <item x="175"/>
        <item x="796"/>
        <item x="1711"/>
        <item x="1283"/>
        <item x="442"/>
        <item x="581"/>
        <item x="1405"/>
        <item x="1234"/>
        <item x="1621"/>
        <item x="839"/>
        <item x="1733"/>
        <item x="838"/>
        <item x="1756"/>
        <item x="1267"/>
        <item x="384"/>
        <item x="1497"/>
        <item x="421"/>
        <item x="582"/>
        <item x="1422"/>
        <item x="1914"/>
        <item x="1591"/>
        <item x="766"/>
        <item x="1712"/>
        <item x="852"/>
        <item x="1681"/>
        <item x="1293"/>
        <item x="1811"/>
        <item x="1654"/>
        <item x="889"/>
        <item x="1323"/>
        <item x="482"/>
        <item x="1258"/>
        <item x="400"/>
        <item x="953"/>
        <item x="151"/>
        <item x="1582"/>
        <item x="1512"/>
        <item x="1658"/>
        <item x="62"/>
        <item x="1580"/>
        <item x="1802"/>
        <item x="730"/>
        <item x="28"/>
        <item x="227"/>
        <item x="37"/>
        <item x="39"/>
        <item x="343"/>
        <item x="1463"/>
        <item x="1363"/>
        <item x="1245"/>
        <item x="363"/>
        <item x="960"/>
        <item x="1455"/>
        <item x="1723"/>
        <item x="1158"/>
        <item x="1804"/>
        <item x="851"/>
        <item x="1745"/>
        <item x="562"/>
        <item x="1678"/>
        <item x="1713"/>
        <item x="1691"/>
        <item x="1544"/>
        <item x="1408"/>
        <item x="681"/>
        <item x="1056"/>
        <item x="720"/>
        <item x="1384"/>
        <item x="1110"/>
        <item x="1629"/>
        <item x="1611"/>
        <item x="1342"/>
        <item x="791"/>
        <item x="1324"/>
        <item x="376"/>
        <item x="1573"/>
        <item x="1475"/>
        <item x="1543"/>
        <item x="71"/>
        <item x="1513"/>
        <item x="914"/>
        <item x="1399"/>
        <item x="1017"/>
        <item x="1589"/>
        <item x="639"/>
        <item x="31"/>
        <item x="1195"/>
        <item x="704"/>
        <item x="755"/>
        <item x="695"/>
        <item x="1814"/>
        <item x="1336"/>
        <item x="342"/>
        <item x="1568"/>
        <item x="1147"/>
        <item x="895"/>
        <item x="188"/>
        <item x="126"/>
        <item x="1216"/>
        <item x="846"/>
        <item x="1257"/>
        <item x="1485"/>
        <item x="1153"/>
        <item x="1124"/>
        <item x="1361"/>
        <item x="1575"/>
        <item x="196"/>
        <item x="756"/>
        <item x="612"/>
        <item x="1482"/>
        <item x="1792"/>
        <item x="1383"/>
        <item x="1136"/>
        <item x="1239"/>
        <item x="1478"/>
        <item x="709"/>
        <item x="81"/>
        <item x="221"/>
        <item x="1815"/>
        <item x="380"/>
        <item x="1885"/>
        <item x="1925"/>
        <item x="1736"/>
        <item x="1176"/>
        <item x="85"/>
        <item x="683"/>
        <item x="249"/>
        <item x="14"/>
        <item x="548"/>
        <item x="160"/>
        <item x="219"/>
        <item x="205"/>
        <item x="1202"/>
        <item x="1847"/>
        <item x="1959"/>
        <item x="375"/>
        <item x="97"/>
        <item x="1643"/>
        <item x="1204"/>
        <item x="1459"/>
        <item x="574"/>
        <item x="1852"/>
        <item x="1515"/>
        <item x="1686"/>
        <item x="223"/>
        <item x="1254"/>
        <item x="1917"/>
        <item x="1510"/>
        <item x="1078"/>
        <item x="186"/>
        <item x="90"/>
        <item x="790"/>
        <item x="1536"/>
        <item x="1089"/>
        <item x="965"/>
        <item x="932"/>
        <item x="167"/>
        <item x="1770"/>
        <item x="321"/>
        <item x="78"/>
        <item x="1680"/>
        <item x="1001"/>
        <item x="43"/>
        <item x="663"/>
        <item x="879"/>
        <item x="1673"/>
        <item x="229"/>
        <item x="178"/>
        <item x="1768"/>
        <item x="328"/>
        <item x="1092"/>
        <item x="1148"/>
        <item x="780"/>
        <item x="781"/>
        <item x="1559"/>
        <item x="981"/>
        <item x="235"/>
        <item x="642"/>
        <item x="1412"/>
        <item x="53"/>
        <item x="1902"/>
        <item x="1754"/>
        <item x="1011"/>
        <item x="518"/>
        <item x="800"/>
        <item x="254"/>
        <item x="521"/>
        <item x="579"/>
        <item x="1789"/>
        <item x="817"/>
        <item x="240"/>
        <item x="859"/>
        <item x="138"/>
        <item x="417"/>
        <item x="49"/>
        <item x="1481"/>
        <item x="5"/>
        <item x="128"/>
        <item x="812"/>
        <item x="1744"/>
        <item x="220"/>
        <item x="1994"/>
        <item x="135"/>
        <item x="1947"/>
        <item x="214"/>
        <item x="274"/>
        <item x="1107"/>
        <item x="1827"/>
        <item x="1164"/>
        <item x="334"/>
        <item x="210"/>
        <item x="1766"/>
        <item x="970"/>
        <item x="1062"/>
        <item x="80"/>
        <item x="510"/>
        <item x="1871"/>
        <item x="1398"/>
        <item x="1184"/>
        <item x="725"/>
        <item x="168"/>
        <item x="739"/>
        <item x="1875"/>
        <item x="1890"/>
        <item x="532"/>
        <item x="785"/>
        <item x="659"/>
        <item x="256"/>
        <item x="1730"/>
        <item x="1180"/>
        <item x="1963"/>
        <item x="1133"/>
        <item x="556"/>
        <item x="61"/>
        <item x="894"/>
        <item x="1211"/>
        <item x="40"/>
        <item x="1059"/>
        <item x="1468"/>
        <item x="1873"/>
        <item x="1868"/>
        <item x="592"/>
        <item x="1335"/>
        <item x="1562"/>
        <item x="1596"/>
        <item x="985"/>
        <item x="1007"/>
        <item x="226"/>
        <item x="1996"/>
        <item x="345"/>
        <item x="436"/>
        <item x="1507"/>
        <item x="318"/>
        <item x="809"/>
        <item x="467"/>
        <item x="1941"/>
        <item x="493"/>
        <item x="1347"/>
        <item x="1560"/>
        <item x="1429"/>
        <item x="848"/>
        <item x="1735"/>
        <item x="1953"/>
        <item x="967"/>
        <item x="1522"/>
        <item x="1032"/>
        <item x="1215"/>
        <item x="1965"/>
        <item x="537"/>
        <item x="1423"/>
        <item x="1666"/>
        <item x="827"/>
        <item x="1332"/>
        <item x="1799"/>
        <item x="1373"/>
        <item x="124"/>
        <item x="873"/>
        <item x="347"/>
        <item x="1981"/>
        <item x="1665"/>
        <item x="1626"/>
        <item x="230"/>
        <item x="1701"/>
        <item x="641"/>
        <item x="952"/>
        <item x="1157"/>
        <item x="929"/>
        <item x="706"/>
        <item x="657"/>
        <item x="1281"/>
        <item x="885"/>
        <item x="330"/>
        <item x="968"/>
        <item x="1115"/>
        <item x="927"/>
        <item x="331"/>
        <item x="1025"/>
        <item x="1371"/>
        <item x="434"/>
        <item x="1020"/>
        <item x="1547"/>
        <item x="496"/>
        <item x="1922"/>
        <item x="804"/>
        <item x="94"/>
        <item x="1352"/>
        <item x="1851"/>
        <item x="761"/>
        <item x="1050"/>
        <item x="1844"/>
        <item x="250"/>
        <item x="1045"/>
        <item x="1887"/>
        <item x="1636"/>
        <item x="397"/>
        <item x="897"/>
        <item x="1122"/>
        <item x="150"/>
        <item x="1664"/>
        <item x="845"/>
        <item x="112"/>
        <item x="1977"/>
        <item x="842"/>
        <item x="1832"/>
        <item x="1818"/>
        <item x="288"/>
        <item x="238"/>
        <item x="1614"/>
        <item x="1476"/>
        <item x="938"/>
        <item x="93"/>
        <item x="1831"/>
        <item x="1018"/>
        <item x="982"/>
        <item x="1119"/>
        <item x="1353"/>
        <item x="1837"/>
        <item x="1564"/>
        <item x="528"/>
        <item x="633"/>
        <item x="1171"/>
        <item x="535"/>
        <item x="1693"/>
        <item x="892"/>
        <item x="55"/>
        <item x="854"/>
        <item x="1179"/>
        <item x="1172"/>
        <item x="131"/>
        <item x="159"/>
        <item x="212"/>
        <item x="1687"/>
        <item x="257"/>
        <item x="301"/>
        <item x="1694"/>
        <item x="1338"/>
        <item x="1972"/>
        <item x="1295"/>
        <item x="594"/>
        <item x="1237"/>
        <item x="1085"/>
        <item x="246"/>
        <item x="1343"/>
        <item x="942"/>
        <item x="843"/>
        <item x="161"/>
        <item x="1302"/>
        <item x="1447"/>
        <item x="1948"/>
        <item x="1752"/>
        <item x="1231"/>
        <item x="738"/>
        <item x="116"/>
        <item x="361"/>
        <item x="1508"/>
        <item x="125"/>
        <item x="1311"/>
        <item x="530"/>
        <item x="1409"/>
        <item x="1727"/>
        <item x="1091"/>
        <item x="1139"/>
        <item x="232"/>
        <item x="1506"/>
        <item x="1850"/>
        <item x="1640"/>
        <item x="1849"/>
        <item x="108"/>
        <item x="789"/>
        <item x="176"/>
        <item x="986"/>
        <item x="1205"/>
        <item x="1002"/>
        <item x="1608"/>
        <item x="905"/>
        <item x="1391"/>
        <item x="1913"/>
        <item x="1685"/>
        <item x="1294"/>
        <item x="723"/>
        <item x="1584"/>
        <item x="1224"/>
        <item x="362"/>
        <item x="1934"/>
        <item x="463"/>
        <item x="1134"/>
        <item x="1542"/>
        <item x="1592"/>
        <item x="1848"/>
        <item x="1439"/>
        <item x="1132"/>
        <item x="1150"/>
        <item x="57"/>
        <item x="1904"/>
        <item x="1960"/>
        <item x="1471"/>
        <item x="163"/>
        <item x="945"/>
        <item x="989"/>
        <item x="1967"/>
        <item x="323"/>
        <item x="1346"/>
        <item x="904"/>
        <item x="1956"/>
        <item x="3"/>
        <item x="139"/>
        <item x="1784"/>
        <item x="89"/>
        <item x="549"/>
        <item x="404"/>
        <item x="207"/>
        <item x="1146"/>
        <item x="478"/>
        <item x="585"/>
        <item x="120"/>
        <item x="1503"/>
        <item x="295"/>
        <item t="default"/>
      </items>
    </pivotField>
    <pivotField axis="axisRow" dataField="1" showAll="0">
      <items count="3">
        <item x="0"/>
        <item x="1"/>
        <item t="default"/>
      </items>
    </pivotField>
    <pivotField showAll="0"/>
    <pivotField showAll="0"/>
    <pivotField showAll="0"/>
    <pivotField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7D96B-8EE7-4E04-94EA-BE4438BD1EAC}"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44:B47" firstHeaderRow="1" firstDataRow="1" firstDataCol="1"/>
  <pivotFields count="12">
    <pivotField showAll="0"/>
    <pivotField showAll="0"/>
    <pivotField axis="axisRow" showAll="0">
      <items count="3">
        <item x="0"/>
        <item x="1"/>
        <item t="default"/>
      </items>
    </pivotField>
    <pivotField showAll="0"/>
    <pivotField showAll="0"/>
    <pivotField showAll="0"/>
    <pivotField dataField="1"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Average of price" fld="6" subtotal="average" baseField="2" baseItem="0"/>
  </dataField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6C956A-0FC6-434F-BA5C-E524D1437100}"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D3:D4" firstHeaderRow="1" firstDataRow="1" firstDataCol="0"/>
  <pivotFields count="12">
    <pivotField showAll="0"/>
    <pivotField dataField="1" showAll="0">
      <items count="1999">
        <item x="1065"/>
        <item x="1421"/>
        <item x="358"/>
        <item x="506"/>
        <item x="471"/>
        <item x="1094"/>
        <item x="545"/>
        <item x="231"/>
        <item x="309"/>
        <item x="1631"/>
        <item x="297"/>
        <item x="1270"/>
        <item x="891"/>
        <item x="855"/>
        <item x="1612"/>
        <item x="539"/>
        <item x="1742"/>
        <item x="1049"/>
        <item x="172"/>
        <item x="808"/>
        <item x="154"/>
        <item x="546"/>
        <item x="1188"/>
        <item x="1869"/>
        <item x="811"/>
        <item x="264"/>
        <item x="948"/>
        <item x="1474"/>
        <item x="676"/>
        <item x="313"/>
        <item x="753"/>
        <item x="1100"/>
        <item x="1319"/>
        <item x="1081"/>
        <item x="287"/>
        <item x="749"/>
        <item x="1264"/>
        <item x="1154"/>
        <item x="937"/>
        <item x="1374"/>
        <item x="1446"/>
        <item x="1807"/>
        <item x="997"/>
        <item x="1271"/>
        <item x="1370"/>
        <item x="1833"/>
        <item x="1178"/>
        <item x="416"/>
        <item x="1726"/>
        <item x="403"/>
        <item x="498"/>
        <item x="1080"/>
        <item x="943"/>
        <item x="1183"/>
        <item x="616"/>
        <item x="950"/>
        <item x="1785"/>
        <item x="801"/>
        <item x="263"/>
        <item x="490"/>
        <item x="446"/>
        <item x="440"/>
        <item x="72"/>
        <item x="1169"/>
        <item x="1488"/>
        <item x="1235"/>
        <item x="1069"/>
        <item x="865"/>
        <item x="826"/>
        <item x="294"/>
        <item x="426"/>
        <item x="1210"/>
        <item x="939"/>
        <item x="1357"/>
        <item x="1"/>
        <item x="79"/>
        <item x="1040"/>
        <item x="1899"/>
        <item x="164"/>
        <item x="508"/>
        <item x="105"/>
        <item x="1725"/>
        <item x="58"/>
        <item x="1106"/>
        <item x="653"/>
        <item x="622"/>
        <item x="117"/>
        <item x="1763"/>
        <item x="1906"/>
        <item x="632"/>
        <item x="1930"/>
        <item x="731"/>
        <item x="736"/>
        <item x="875"/>
        <item x="1878"/>
        <item x="1528"/>
        <item x="1401"/>
        <item x="450"/>
        <item x="464"/>
        <item x="1435"/>
        <item x="871"/>
        <item x="1108"/>
        <item x="389"/>
        <item x="1334"/>
        <item x="1861"/>
        <item x="1418"/>
        <item x="1366"/>
        <item x="1625"/>
        <item x="1027"/>
        <item x="519"/>
        <item x="1063"/>
        <item x="1461"/>
        <item x="1957"/>
        <item x="1201"/>
        <item x="1331"/>
        <item x="1368"/>
        <item x="1041"/>
        <item x="523"/>
        <item x="65"/>
        <item x="1170"/>
        <item x="368"/>
        <item x="1378"/>
        <item x="869"/>
        <item x="1162"/>
        <item x="44"/>
        <item x="1816"/>
        <item x="930"/>
        <item x="1433"/>
        <item x="1708"/>
        <item x="810"/>
        <item x="884"/>
        <item x="1894"/>
        <item x="576"/>
        <item x="680"/>
        <item x="1749"/>
        <item x="1367"/>
        <item x="1491"/>
        <item x="652"/>
        <item x="1356"/>
        <item x="1538"/>
        <item x="1635"/>
        <item x="596"/>
        <item x="1218"/>
        <item x="1563"/>
        <item x="466"/>
        <item x="337"/>
        <item x="1426"/>
        <item x="494"/>
        <item x="63"/>
        <item x="774"/>
        <item x="1415"/>
        <item x="140"/>
        <item x="1558"/>
        <item x="1381"/>
        <item x="1986"/>
        <item x="1306"/>
        <item x="425"/>
        <item x="432"/>
        <item x="1400"/>
        <item x="1016"/>
        <item x="127"/>
        <item x="21"/>
        <item x="1419"/>
        <item x="1567"/>
        <item x="1867"/>
        <item x="1035"/>
        <item x="48"/>
        <item x="265"/>
        <item x="1230"/>
        <item x="1038"/>
        <item x="355"/>
        <item x="1509"/>
        <item x="1978"/>
        <item x="68"/>
        <item x="605"/>
        <item x="941"/>
        <item x="468"/>
        <item x="1114"/>
        <item x="746"/>
        <item x="745"/>
        <item x="1700"/>
        <item x="485"/>
        <item x="1779"/>
        <item x="1194"/>
        <item x="762"/>
        <item x="626"/>
        <item x="1255"/>
        <item x="1464"/>
        <item x="1492"/>
        <item x="742"/>
        <item x="1982"/>
        <item x="1892"/>
        <item x="1084"/>
        <item x="977"/>
        <item x="698"/>
        <item x="396"/>
        <item x="567"/>
        <item x="849"/>
        <item x="870"/>
        <item x="290"/>
        <item x="1263"/>
        <item x="1242"/>
        <item x="924"/>
        <item x="773"/>
        <item x="195"/>
        <item x="1022"/>
        <item x="156"/>
        <item x="729"/>
        <item x="1385"/>
        <item x="121"/>
        <item x="1810"/>
        <item x="1070"/>
        <item x="956"/>
        <item x="1822"/>
        <item x="969"/>
        <item x="911"/>
        <item x="1588"/>
        <item x="1971"/>
        <item x="1771"/>
        <item x="863"/>
        <item x="644"/>
        <item x="1420"/>
        <item x="1337"/>
        <item x="54"/>
        <item x="1316"/>
        <item x="1876"/>
        <item x="1601"/>
        <item x="602"/>
        <item x="136"/>
        <item x="45"/>
        <item x="435"/>
        <item x="1064"/>
        <item x="1950"/>
        <item x="443"/>
        <item x="1502"/>
        <item x="1145"/>
        <item x="1358"/>
        <item x="638"/>
        <item x="77"/>
        <item x="1907"/>
        <item x="1394"/>
        <item x="304"/>
        <item x="73"/>
        <item x="1138"/>
        <item x="740"/>
        <item x="1623"/>
        <item x="1213"/>
        <item x="675"/>
        <item x="1889"/>
        <item x="1495"/>
        <item x="1622"/>
        <item x="1803"/>
        <item x="776"/>
        <item x="422"/>
        <item x="1924"/>
        <item x="284"/>
        <item x="1663"/>
        <item x="853"/>
        <item x="552"/>
        <item x="183"/>
        <item x="563"/>
        <item x="1602"/>
        <item x="1427"/>
        <item x="1003"/>
        <item x="672"/>
        <item x="866"/>
        <item x="409"/>
        <item x="868"/>
        <item x="1537"/>
        <item x="770"/>
        <item x="591"/>
        <item x="1327"/>
        <item x="637"/>
        <item x="1436"/>
        <item x="357"/>
        <item x="1940"/>
        <item x="142"/>
        <item x="1448"/>
        <item x="153"/>
        <item x="1741"/>
        <item x="1610"/>
        <item x="1918"/>
        <item x="886"/>
        <item x="1248"/>
        <item x="1325"/>
        <item x="1416"/>
        <item x="383"/>
        <item x="1842"/>
        <item x="1952"/>
        <item x="1348"/>
        <item x="332"/>
        <item x="1748"/>
        <item x="829"/>
        <item x="635"/>
        <item x="1130"/>
        <item x="1280"/>
        <item x="587"/>
        <item x="1051"/>
        <item x="662"/>
        <item x="741"/>
        <item x="1964"/>
        <item x="1473"/>
        <item x="1921"/>
        <item x="798"/>
        <item x="1006"/>
        <item x="1571"/>
        <item x="935"/>
        <item x="1765"/>
        <item x="847"/>
        <item x="1036"/>
        <item x="276"/>
        <item x="1984"/>
        <item x="877"/>
        <item x="130"/>
        <item x="763"/>
        <item x="6"/>
        <item x="1787"/>
        <item x="1594"/>
        <item x="1672"/>
        <item x="1253"/>
        <item x="1919"/>
        <item x="872"/>
        <item x="104"/>
        <item x="640"/>
        <item x="733"/>
        <item x="777"/>
        <item x="1099"/>
        <item x="1617"/>
        <item x="861"/>
        <item x="431"/>
        <item x="326"/>
        <item x="41"/>
        <item x="899"/>
        <item x="1786"/>
        <item x="1431"/>
        <item x="1839"/>
        <item x="978"/>
        <item x="252"/>
        <item x="1724"/>
        <item x="374"/>
        <item x="931"/>
        <item x="1923"/>
        <item x="771"/>
        <item x="1499"/>
        <item x="561"/>
        <item x="1898"/>
        <item x="1083"/>
        <item x="1163"/>
        <item x="91"/>
        <item x="1650"/>
        <item x="757"/>
        <item x="1462"/>
        <item x="1942"/>
        <item x="1042"/>
        <item x="460"/>
        <item x="84"/>
        <item x="1048"/>
        <item x="823"/>
        <item x="1920"/>
        <item x="1131"/>
        <item x="1087"/>
        <item x="59"/>
        <item x="815"/>
        <item x="30"/>
        <item x="1639"/>
        <item x="1838"/>
        <item x="1521"/>
        <item x="1843"/>
        <item x="8"/>
        <item x="1229"/>
        <item x="1557"/>
        <item x="166"/>
        <item x="1574"/>
        <item x="1728"/>
        <item x="1222"/>
        <item x="1454"/>
        <item x="1549"/>
        <item x="1597"/>
        <item x="803"/>
        <item x="1638"/>
        <item x="1706"/>
        <item x="191"/>
        <item x="1690"/>
        <item x="1182"/>
        <item x="174"/>
        <item x="1223"/>
        <item x="1630"/>
        <item x="428"/>
        <item x="893"/>
        <item x="1553"/>
        <item x="367"/>
        <item x="1715"/>
        <item x="597"/>
        <item x="1161"/>
        <item x="204"/>
        <item x="1932"/>
        <item x="611"/>
        <item x="1966"/>
        <item x="1561"/>
        <item x="1968"/>
        <item x="34"/>
        <item x="1227"/>
        <item x="469"/>
        <item x="1247"/>
        <item x="1697"/>
        <item x="1593"/>
        <item x="255"/>
        <item x="310"/>
        <item x="1647"/>
        <item x="1313"/>
        <item x="192"/>
        <item x="109"/>
        <item x="1501"/>
        <item x="543"/>
        <item x="401"/>
        <item x="1037"/>
        <item x="190"/>
        <item x="82"/>
        <item x="228"/>
        <item x="623"/>
        <item x="1060"/>
        <item x="1535"/>
        <item x="728"/>
        <item x="83"/>
        <item x="266"/>
        <item x="75"/>
        <item x="825"/>
        <item x="1403"/>
        <item x="1266"/>
        <item x="1722"/>
        <item x="687"/>
        <item x="1759"/>
        <item x="824"/>
        <item x="1109"/>
        <item x="572"/>
        <item x="211"/>
        <item x="734"/>
        <item x="1656"/>
        <item x="1709"/>
        <item x="275"/>
        <item x="1362"/>
        <item x="1318"/>
        <item x="1532"/>
        <item x="758"/>
        <item x="1699"/>
        <item x="193"/>
        <item x="67"/>
        <item x="1606"/>
        <item x="607"/>
        <item x="1991"/>
        <item x="1783"/>
        <item x="888"/>
        <item x="974"/>
        <item x="480"/>
        <item x="1168"/>
        <item x="1187"/>
        <item x="647"/>
        <item x="165"/>
        <item x="1865"/>
        <item x="7"/>
        <item x="1236"/>
        <item x="1317"/>
        <item x="1773"/>
        <item x="1753"/>
        <item x="32"/>
        <item x="1308"/>
        <item x="1174"/>
        <item x="1460"/>
        <item x="1191"/>
        <item x="1732"/>
        <item x="1031"/>
        <item x="92"/>
        <item x="550"/>
        <item x="570"/>
        <item x="146"/>
        <item x="1190"/>
        <item x="1761"/>
        <item x="1524"/>
        <item x="1883"/>
        <item x="1738"/>
        <item x="534"/>
        <item x="994"/>
        <item x="787"/>
        <item x="1008"/>
        <item x="666"/>
        <item x="1863"/>
        <item x="1903"/>
        <item x="1585"/>
        <item x="1616"/>
        <item x="1682"/>
        <item x="199"/>
        <item x="678"/>
        <item x="536"/>
        <item x="99"/>
        <item x="627"/>
        <item x="882"/>
        <item x="1835"/>
        <item x="1653"/>
        <item x="1326"/>
        <item x="1880"/>
        <item x="750"/>
        <item x="1646"/>
        <item x="1300"/>
        <item x="96"/>
        <item x="373"/>
        <item x="217"/>
        <item x="1073"/>
        <item x="1292"/>
        <item x="1259"/>
        <item x="743"/>
        <item x="828"/>
        <item x="918"/>
        <item x="258"/>
        <item x="1377"/>
        <item x="1055"/>
        <item x="1249"/>
        <item x="1516"/>
        <item x="1175"/>
        <item x="1683"/>
        <item x="832"/>
        <item x="1834"/>
        <item x="1206"/>
        <item x="1915"/>
        <item x="1173"/>
        <item x="1702"/>
        <item x="1290"/>
        <item x="608"/>
        <item x="701"/>
        <item x="1988"/>
        <item x="1233"/>
        <item x="66"/>
        <item x="1526"/>
        <item x="1149"/>
        <item x="1578"/>
        <item x="630"/>
        <item x="1274"/>
        <item x="4"/>
        <item x="876"/>
        <item x="100"/>
        <item x="1570"/>
        <item x="1232"/>
        <item x="507"/>
        <item x="1926"/>
        <item x="1552"/>
        <item x="1790"/>
        <item x="1908"/>
        <item x="1345"/>
        <item x="963"/>
        <item x="636"/>
        <item x="619"/>
        <item x="1812"/>
        <item x="697"/>
        <item x="1527"/>
        <item x="1023"/>
        <item x="975"/>
        <item x="1933"/>
        <item x="542"/>
        <item x="1762"/>
        <item x="1637"/>
        <item x="944"/>
        <item x="11"/>
        <item x="27"/>
        <item x="1659"/>
        <item x="1987"/>
        <item x="141"/>
        <item x="837"/>
        <item x="1550"/>
        <item x="203"/>
        <item x="689"/>
        <item x="1382"/>
        <item x="583"/>
        <item x="1360"/>
        <item x="1265"/>
        <item x="1900"/>
        <item x="957"/>
        <item x="1058"/>
        <item x="818"/>
        <item x="1028"/>
        <item x="1288"/>
        <item x="484"/>
        <item x="157"/>
        <item x="279"/>
        <item x="928"/>
        <item x="1193"/>
        <item x="1024"/>
        <item x="645"/>
        <item x="1372"/>
        <item x="474"/>
        <item x="1043"/>
        <item x="234"/>
        <item x="1151"/>
        <item x="1760"/>
        <item x="1797"/>
        <item x="589"/>
        <item x="1012"/>
        <item x="792"/>
        <item x="19"/>
        <item x="462"/>
        <item x="525"/>
        <item x="475"/>
        <item x="1975"/>
        <item x="1251"/>
        <item x="1453"/>
        <item x="1714"/>
        <item x="1828"/>
        <item x="841"/>
        <item x="1692"/>
        <item x="1365"/>
        <item x="1548"/>
        <item x="1778"/>
        <item x="1479"/>
        <item x="690"/>
        <item x="1755"/>
        <item x="606"/>
        <item x="224"/>
        <item x="1487"/>
        <item x="1717"/>
        <item x="844"/>
        <item x="993"/>
        <item x="119"/>
        <item x="76"/>
        <item x="688"/>
        <item x="1269"/>
        <item x="898"/>
        <item x="133"/>
        <item x="1246"/>
        <item x="1931"/>
        <item x="1212"/>
        <item x="721"/>
        <item x="1354"/>
        <item x="486"/>
        <item x="1444"/>
        <item x="1440"/>
        <item x="1652"/>
        <item x="614"/>
        <item x="1112"/>
        <item x="456"/>
        <item x="907"/>
        <item x="1746"/>
        <item x="509"/>
        <item x="316"/>
        <item x="714"/>
        <item x="106"/>
        <item x="38"/>
        <item x="366"/>
        <item x="24"/>
        <item x="244"/>
        <item x="1500"/>
        <item x="857"/>
        <item x="198"/>
        <item x="831"/>
        <item x="1740"/>
        <item x="1826"/>
        <item x="972"/>
        <item x="1128"/>
        <item x="802"/>
        <item x="1916"/>
        <item x="1705"/>
        <item x="1905"/>
        <item x="571"/>
        <item x="1909"/>
        <item x="1674"/>
        <item x="919"/>
        <item x="1696"/>
        <item x="225"/>
        <item x="795"/>
        <item x="1928"/>
        <item x="1315"/>
        <item x="1541"/>
        <item x="1662"/>
        <item x="779"/>
        <item x="775"/>
        <item x="925"/>
        <item x="315"/>
        <item x="1599"/>
        <item x="1796"/>
        <item x="170"/>
        <item x="438"/>
        <item x="293"/>
        <item x="371"/>
        <item x="1019"/>
        <item x="1241"/>
        <item x="1897"/>
        <item x="512"/>
        <item x="600"/>
        <item x="923"/>
        <item x="455"/>
        <item x="499"/>
        <item x="1221"/>
        <item x="353"/>
        <item x="1165"/>
        <item x="664"/>
        <item x="1441"/>
        <item x="1029"/>
        <item x="1974"/>
        <item x="360"/>
        <item x="500"/>
        <item x="1944"/>
        <item x="1321"/>
        <item x="551"/>
        <item x="830"/>
        <item x="412"/>
        <item x="1525"/>
        <item x="392"/>
        <item x="577"/>
        <item x="1546"/>
        <item x="1884"/>
        <item x="1074"/>
        <item x="1260"/>
        <item x="268"/>
        <item x="501"/>
        <item x="365"/>
        <item x="1256"/>
        <item x="1776"/>
        <item x="458"/>
        <item x="1054"/>
        <item x="56"/>
        <item x="1489"/>
        <item x="1396"/>
        <item x="1798"/>
        <item x="1523"/>
        <item x="1066"/>
        <item x="599"/>
        <item x="441"/>
        <item x="610"/>
        <item x="1330"/>
        <item x="1505"/>
        <item x="692"/>
        <item x="716"/>
        <item x="152"/>
        <item x="1303"/>
        <item x="1958"/>
        <item x="1442"/>
        <item x="737"/>
        <item x="778"/>
        <item x="504"/>
        <item x="1297"/>
        <item x="660"/>
        <item x="732"/>
        <item x="351"/>
        <item x="408"/>
        <item x="1642"/>
        <item x="658"/>
        <item x="621"/>
        <item x="1721"/>
        <item x="1533"/>
        <item x="18"/>
        <item x="782"/>
        <item x="520"/>
        <item x="86"/>
        <item x="1186"/>
        <item x="419"/>
        <item x="1698"/>
        <item x="617"/>
        <item x="836"/>
        <item x="1718"/>
        <item x="917"/>
        <item x="988"/>
        <item x="702"/>
        <item x="1411"/>
        <item x="20"/>
        <item x="184"/>
        <item x="1034"/>
        <item x="406"/>
        <item x="1277"/>
        <item x="1935"/>
        <item x="449"/>
        <item x="799"/>
        <item x="286"/>
        <item x="187"/>
        <item x="270"/>
        <item x="1644"/>
        <item x="454"/>
        <item x="856"/>
        <item x="1443"/>
        <item x="1244"/>
        <item x="566"/>
        <item x="1477"/>
        <item x="386"/>
        <item x="643"/>
        <item x="147"/>
        <item x="1939"/>
        <item x="143"/>
        <item x="1284"/>
        <item x="1086"/>
        <item x="1929"/>
        <item x="1286"/>
        <item x="381"/>
        <item x="1071"/>
        <item x="64"/>
        <item x="908"/>
        <item x="1675"/>
        <item x="921"/>
        <item x="1389"/>
        <item x="253"/>
        <item x="459"/>
        <item x="1529"/>
        <item x="12"/>
        <item x="1862"/>
        <item x="1620"/>
        <item x="1777"/>
        <item x="517"/>
        <item x="684"/>
        <item x="555"/>
        <item x="1556"/>
        <item x="819"/>
        <item x="50"/>
        <item x="1703"/>
        <item x="685"/>
        <item x="1901"/>
        <item x="1775"/>
        <item x="1600"/>
        <item x="1220"/>
        <item x="833"/>
        <item x="1046"/>
        <item x="1093"/>
        <item x="1250"/>
        <item x="1517"/>
        <item x="1484"/>
        <item x="1853"/>
        <item x="540"/>
        <item x="423"/>
        <item x="348"/>
        <item x="719"/>
        <item x="1569"/>
        <item x="1125"/>
        <item x="524"/>
        <item x="747"/>
        <item x="1118"/>
        <item x="495"/>
        <item x="1954"/>
        <item x="242"/>
        <item x="1428"/>
        <item x="513"/>
        <item x="1320"/>
        <item x="457"/>
        <item x="1289"/>
        <item x="492"/>
        <item x="33"/>
        <item x="1632"/>
        <item x="1590"/>
        <item x="1648"/>
        <item x="259"/>
        <item x="1795"/>
        <item x="395"/>
        <item x="1437"/>
        <item x="414"/>
        <item x="768"/>
        <item x="312"/>
        <item x="699"/>
        <item x="1310"/>
        <item x="705"/>
        <item x="1676"/>
        <item x="1328"/>
        <item x="783"/>
        <item x="1823"/>
        <item x="145"/>
        <item x="387"/>
        <item x="324"/>
        <item x="1026"/>
        <item x="1860"/>
        <item x="69"/>
        <item x="586"/>
        <item x="615"/>
        <item x="1021"/>
        <item x="52"/>
        <item x="1615"/>
        <item x="1350"/>
        <item x="1857"/>
        <item x="990"/>
        <item x="349"/>
        <item x="991"/>
        <item x="1767"/>
        <item x="1417"/>
        <item x="1144"/>
        <item x="209"/>
        <item x="1341"/>
        <item x="1801"/>
        <item x="1719"/>
        <item x="1514"/>
        <item x="213"/>
        <item x="10"/>
        <item x="1395"/>
        <item x="850"/>
        <item x="564"/>
        <item x="472"/>
        <item x="1228"/>
        <item x="1583"/>
        <item x="1079"/>
        <item x="1299"/>
        <item x="881"/>
        <item x="1970"/>
        <item x="0"/>
        <item x="603"/>
        <item x="588"/>
        <item x="352"/>
        <item x="47"/>
        <item x="1895"/>
        <item x="529"/>
        <item x="793"/>
        <item x="1854"/>
        <item x="1781"/>
        <item x="278"/>
        <item x="101"/>
        <item x="1095"/>
        <item x="1197"/>
        <item x="1627"/>
        <item x="243"/>
        <item x="171"/>
        <item x="173"/>
        <item x="1390"/>
        <item x="182"/>
        <item x="370"/>
        <item x="578"/>
        <item x="961"/>
        <item x="36"/>
        <item x="864"/>
        <item x="1518"/>
        <item x="1208"/>
        <item x="1033"/>
        <item x="1531"/>
        <item x="634"/>
        <item x="686"/>
        <item x="473"/>
        <item x="805"/>
        <item x="461"/>
        <item x="1539"/>
        <item x="648"/>
        <item x="712"/>
        <item x="1949"/>
        <item x="405"/>
        <item x="1014"/>
        <item x="1075"/>
        <item x="1817"/>
        <item x="726"/>
        <item x="618"/>
        <item x="1364"/>
        <item x="769"/>
        <item x="527"/>
        <item x="807"/>
        <item x="1480"/>
        <item x="470"/>
        <item x="427"/>
        <item x="481"/>
        <item x="1992"/>
        <item x="625"/>
        <item x="1189"/>
        <item x="920"/>
        <item x="132"/>
        <item x="976"/>
        <item x="1911"/>
        <item x="910"/>
        <item x="1579"/>
        <item x="1660"/>
        <item x="703"/>
        <item x="241"/>
        <item x="1743"/>
        <item x="200"/>
        <item x="202"/>
        <item x="1137"/>
        <item x="900"/>
        <item x="1554"/>
        <item x="29"/>
        <item x="1413"/>
        <item x="933"/>
        <item x="784"/>
        <item x="691"/>
        <item x="1657"/>
        <item x="1961"/>
        <item x="1969"/>
        <item x="1872"/>
        <item x="239"/>
        <item x="437"/>
        <item x="915"/>
        <item x="245"/>
        <item x="280"/>
        <item x="1586"/>
        <item x="451"/>
        <item x="1088"/>
        <item x="1451"/>
        <item x="1985"/>
        <item x="88"/>
        <item x="951"/>
        <item x="788"/>
        <item x="575"/>
        <item x="1973"/>
        <item x="1166"/>
        <item x="122"/>
        <item x="1758"/>
        <item x="1314"/>
        <item x="987"/>
        <item x="1774"/>
        <item x="1739"/>
        <item x="215"/>
        <item x="1243"/>
        <item x="1882"/>
        <item x="1467"/>
        <item x="1298"/>
        <item x="926"/>
        <item x="1102"/>
        <item x="998"/>
        <item x="189"/>
        <item x="453"/>
        <item x="74"/>
        <item x="260"/>
        <item x="1013"/>
        <item x="1595"/>
        <item x="984"/>
        <item x="445"/>
        <item x="169"/>
        <item x="344"/>
        <item x="390"/>
        <item x="1519"/>
        <item x="1910"/>
        <item x="320"/>
        <item x="715"/>
        <item x="735"/>
        <item x="1278"/>
        <item x="369"/>
        <item x="359"/>
        <item x="333"/>
        <item x="314"/>
        <item x="1983"/>
        <item x="1301"/>
        <item x="491"/>
        <item x="1494"/>
        <item x="1030"/>
        <item x="1375"/>
        <item x="1603"/>
        <item x="1103"/>
        <item x="1808"/>
        <item x="364"/>
        <item x="1943"/>
        <item x="272"/>
        <item x="134"/>
        <item x="971"/>
        <item x="1605"/>
        <item x="1129"/>
        <item x="1704"/>
        <item x="949"/>
        <item x="671"/>
        <item x="476"/>
        <item x="1688"/>
        <item x="1199"/>
        <item x="1613"/>
        <item x="573"/>
        <item x="1577"/>
        <item x="1053"/>
        <item x="980"/>
        <item x="1670"/>
        <item x="465"/>
        <item x="305"/>
        <item x="2"/>
        <item x="913"/>
        <item x="378"/>
        <item x="197"/>
        <item x="1819"/>
        <item x="1820"/>
        <item x="289"/>
        <item x="1829"/>
        <item x="700"/>
        <item x="1192"/>
        <item x="308"/>
        <item x="1504"/>
        <item x="1677"/>
        <item x="1874"/>
        <item x="1333"/>
        <item x="962"/>
        <item x="940"/>
        <item x="158"/>
        <item x="654"/>
        <item x="303"/>
        <item x="541"/>
        <item x="177"/>
        <item x="447"/>
        <item x="650"/>
        <item x="890"/>
        <item x="593"/>
        <item x="261"/>
        <item x="936"/>
        <item x="909"/>
        <item x="179"/>
        <item x="1684"/>
        <item x="1307"/>
        <item x="1261"/>
        <item x="1757"/>
        <item x="954"/>
        <item x="693"/>
        <item x="123"/>
        <item x="1667"/>
        <item x="1226"/>
        <item x="598"/>
        <item x="1105"/>
        <item x="979"/>
        <item x="668"/>
        <item x="505"/>
        <item x="1780"/>
        <item x="1469"/>
        <item x="1641"/>
        <item x="1997"/>
        <item x="1351"/>
        <item x="1809"/>
        <item x="1731"/>
        <item x="1607"/>
        <item x="1276"/>
        <item x="277"/>
        <item x="1886"/>
        <item x="814"/>
        <item x="118"/>
        <item x="302"/>
        <item x="1458"/>
        <item x="1414"/>
        <item x="959"/>
        <item x="878"/>
        <item x="840"/>
        <item x="1793"/>
        <item x="820"/>
        <item x="110"/>
        <item x="338"/>
        <item x="1406"/>
        <item x="1470"/>
        <item x="1287"/>
        <item x="1791"/>
        <item x="35"/>
        <item x="1120"/>
        <item x="1938"/>
        <item x="1980"/>
        <item x="95"/>
        <item x="339"/>
        <item x="298"/>
        <item x="1729"/>
        <item x="1936"/>
        <item x="1047"/>
        <item x="1275"/>
        <item x="325"/>
        <item x="526"/>
        <item x="1039"/>
        <item x="107"/>
        <item x="1689"/>
        <item x="624"/>
        <item x="1452"/>
        <item x="1282"/>
        <item x="346"/>
        <item x="1824"/>
        <item x="727"/>
        <item x="531"/>
        <item x="996"/>
        <item x="1203"/>
        <item x="1545"/>
        <item x="511"/>
        <item x="1076"/>
        <item x="237"/>
        <item x="399"/>
        <item x="413"/>
        <item x="533"/>
        <item x="538"/>
        <item x="754"/>
        <item x="489"/>
        <item x="394"/>
        <item x="669"/>
        <item x="111"/>
        <item x="1015"/>
        <item x="821"/>
        <item x="300"/>
        <item x="98"/>
        <item x="860"/>
        <item x="1397"/>
        <item x="9"/>
        <item x="710"/>
        <item x="1432"/>
        <item x="1720"/>
        <item x="1349"/>
        <item x="902"/>
        <item x="444"/>
        <item x="558"/>
        <item x="1995"/>
        <item x="222"/>
        <item x="1296"/>
        <item x="25"/>
        <item x="609"/>
        <item x="407"/>
        <item x="674"/>
        <item x="887"/>
        <item x="1101"/>
        <item x="382"/>
        <item x="340"/>
        <item x="629"/>
        <item x="1430"/>
        <item x="1082"/>
        <item x="1167"/>
        <item x="1090"/>
        <item x="206"/>
        <item x="327"/>
        <item x="1520"/>
        <item x="1782"/>
        <item x="356"/>
        <item x="1424"/>
        <item x="1840"/>
        <item x="1750"/>
        <item x="934"/>
        <item x="247"/>
        <item x="1457"/>
        <item x="983"/>
        <item x="1077"/>
        <item x="896"/>
        <item x="1671"/>
        <item x="816"/>
        <item x="595"/>
        <item x="947"/>
        <item x="26"/>
        <item x="1117"/>
        <item x="483"/>
        <item x="722"/>
        <item x="148"/>
        <item x="1806"/>
        <item x="1587"/>
        <item x="973"/>
        <item x="516"/>
        <item x="718"/>
        <item x="236"/>
        <item x="317"/>
        <item x="1710"/>
        <item x="862"/>
        <item x="1456"/>
        <item x="1555"/>
        <item x="452"/>
        <item x="1111"/>
        <item x="1618"/>
        <item x="964"/>
        <item x="514"/>
        <item x="1695"/>
        <item x="1821"/>
        <item x="430"/>
        <item x="1445"/>
        <item x="1123"/>
        <item x="1937"/>
        <item x="1388"/>
        <item x="180"/>
        <item x="1355"/>
        <item x="503"/>
        <item x="565"/>
        <item x="806"/>
        <item x="631"/>
        <item x="1645"/>
        <item x="1096"/>
        <item x="580"/>
        <item x="329"/>
        <item x="1273"/>
        <item x="696"/>
        <item x="1127"/>
        <item x="1238"/>
        <item x="1825"/>
        <item x="1410"/>
        <item x="1466"/>
        <item x="1359"/>
        <item x="1279"/>
        <item x="1534"/>
        <item x="751"/>
        <item x="1207"/>
        <item x="1121"/>
        <item x="601"/>
        <item x="767"/>
        <item x="285"/>
        <item x="1879"/>
        <item x="296"/>
        <item x="665"/>
        <item x="1841"/>
        <item x="744"/>
        <item x="385"/>
        <item x="655"/>
        <item x="1339"/>
        <item x="411"/>
        <item x="1061"/>
        <item x="1633"/>
        <item x="1322"/>
        <item x="216"/>
        <item x="1769"/>
        <item x="1651"/>
        <item x="1855"/>
        <item x="477"/>
        <item x="1067"/>
        <item x="1252"/>
        <item x="1160"/>
        <item x="1097"/>
        <item x="867"/>
        <item x="1434"/>
        <item x="547"/>
        <item x="16"/>
        <item x="880"/>
        <item x="711"/>
        <item x="1369"/>
        <item x="269"/>
        <item x="1551"/>
        <item x="1407"/>
        <item x="748"/>
        <item x="1893"/>
        <item x="1764"/>
        <item x="393"/>
        <item x="1490"/>
        <item x="1498"/>
        <item x="694"/>
        <item x="162"/>
        <item x="966"/>
        <item x="1156"/>
        <item x="1376"/>
        <item x="1572"/>
        <item x="912"/>
        <item x="1496"/>
        <item x="424"/>
        <item x="1155"/>
        <item x="1668"/>
        <item x="307"/>
        <item x="1846"/>
        <item x="1912"/>
        <item x="764"/>
        <item x="1135"/>
        <item x="568"/>
        <item x="1951"/>
        <item x="1450"/>
        <item x="992"/>
        <item x="1609"/>
        <item x="1113"/>
        <item x="115"/>
        <item x="42"/>
        <item x="377"/>
        <item x="590"/>
        <item x="995"/>
        <item x="1143"/>
        <item x="208"/>
        <item x="708"/>
        <item x="1262"/>
        <item x="1126"/>
        <item x="103"/>
        <item x="350"/>
        <item x="448"/>
        <item x="388"/>
        <item x="1989"/>
        <item x="144"/>
        <item x="1581"/>
        <item x="1185"/>
        <item x="87"/>
        <item x="1380"/>
        <item x="281"/>
        <item x="70"/>
        <item x="291"/>
        <item x="1805"/>
        <item x="765"/>
        <item x="1530"/>
        <item x="522"/>
        <item x="1945"/>
        <item x="410"/>
        <item x="137"/>
        <item x="1177"/>
        <item x="1962"/>
        <item x="1214"/>
        <item x="439"/>
        <item x="185"/>
        <item x="402"/>
        <item x="1217"/>
        <item x="1888"/>
        <item x="1946"/>
        <item x="1734"/>
        <item x="1990"/>
        <item x="319"/>
        <item x="604"/>
        <item x="1669"/>
        <item x="713"/>
        <item x="13"/>
        <item x="1304"/>
        <item x="23"/>
        <item x="502"/>
        <item x="336"/>
        <item x="1225"/>
        <item x="667"/>
        <item x="1661"/>
        <item x="1072"/>
        <item x="1472"/>
        <item x="487"/>
        <item x="515"/>
        <item x="1493"/>
        <item x="677"/>
        <item x="1624"/>
        <item x="834"/>
        <item x="1402"/>
        <item x="903"/>
        <item x="1209"/>
        <item x="569"/>
        <item x="1386"/>
        <item x="218"/>
        <item x="1104"/>
        <item x="560"/>
        <item x="1240"/>
        <item x="51"/>
        <item x="46"/>
        <item x="322"/>
        <item x="379"/>
        <item x="1044"/>
        <item x="1866"/>
        <item x="544"/>
        <item x="1870"/>
        <item x="271"/>
        <item x="129"/>
        <item x="1864"/>
        <item x="670"/>
        <item x="1619"/>
        <item x="916"/>
        <item x="656"/>
        <item x="958"/>
        <item x="1140"/>
        <item x="1747"/>
        <item x="433"/>
        <item x="194"/>
        <item x="372"/>
        <item x="1312"/>
        <item x="262"/>
        <item x="273"/>
        <item x="267"/>
        <item x="922"/>
        <item x="1800"/>
        <item x="420"/>
        <item x="554"/>
        <item x="874"/>
        <item x="1707"/>
        <item x="1993"/>
        <item x="661"/>
        <item x="724"/>
        <item x="22"/>
        <item x="201"/>
        <item x="1845"/>
        <item x="752"/>
        <item x="786"/>
        <item x="1009"/>
        <item x="1004"/>
        <item x="1393"/>
        <item x="488"/>
        <item x="822"/>
        <item x="813"/>
        <item x="1511"/>
        <item x="1340"/>
        <item x="1927"/>
        <item x="1976"/>
        <item x="102"/>
        <item x="946"/>
        <item x="398"/>
        <item x="1856"/>
        <item x="858"/>
        <item x="1052"/>
        <item x="1858"/>
        <item x="1329"/>
        <item x="1000"/>
        <item x="1772"/>
        <item x="283"/>
        <item x="1830"/>
        <item x="1010"/>
        <item x="114"/>
        <item x="341"/>
        <item x="418"/>
        <item x="955"/>
        <item x="1836"/>
        <item x="1655"/>
        <item x="1955"/>
        <item x="1877"/>
        <item x="1309"/>
        <item x="1152"/>
        <item x="906"/>
        <item x="1392"/>
        <item x="883"/>
        <item x="557"/>
        <item x="707"/>
        <item x="1379"/>
        <item x="649"/>
        <item x="354"/>
        <item x="306"/>
        <item x="1751"/>
        <item x="181"/>
        <item x="1896"/>
        <item x="497"/>
        <item x="651"/>
        <item x="759"/>
        <item x="1716"/>
        <item x="1788"/>
        <item x="1737"/>
        <item x="1794"/>
        <item x="17"/>
        <item x="1268"/>
        <item x="299"/>
        <item x="1425"/>
        <item x="1483"/>
        <item x="628"/>
        <item x="794"/>
        <item x="682"/>
        <item x="1387"/>
        <item x="1057"/>
        <item x="113"/>
        <item x="429"/>
        <item x="391"/>
        <item x="797"/>
        <item x="1068"/>
        <item x="1566"/>
        <item x="335"/>
        <item x="1305"/>
        <item x="1142"/>
        <item x="1272"/>
        <item x="1198"/>
        <item x="901"/>
        <item x="679"/>
        <item x="1116"/>
        <item x="1576"/>
        <item x="415"/>
        <item x="1200"/>
        <item x="760"/>
        <item x="1634"/>
        <item x="282"/>
        <item x="1486"/>
        <item x="1291"/>
        <item x="646"/>
        <item x="60"/>
        <item x="1979"/>
        <item x="1859"/>
        <item x="1404"/>
        <item x="1005"/>
        <item x="1344"/>
        <item x="1196"/>
        <item x="1891"/>
        <item x="620"/>
        <item x="479"/>
        <item x="1649"/>
        <item x="1449"/>
        <item x="1881"/>
        <item x="1679"/>
        <item x="1540"/>
        <item x="1813"/>
        <item x="835"/>
        <item x="1465"/>
        <item x="1159"/>
        <item x="1181"/>
        <item x="553"/>
        <item x="1598"/>
        <item x="673"/>
        <item x="1141"/>
        <item x="311"/>
        <item x="613"/>
        <item x="717"/>
        <item x="155"/>
        <item x="1604"/>
        <item x="248"/>
        <item x="149"/>
        <item x="1565"/>
        <item x="1098"/>
        <item x="1628"/>
        <item x="772"/>
        <item x="559"/>
        <item x="292"/>
        <item x="15"/>
        <item x="584"/>
        <item x="999"/>
        <item x="1219"/>
        <item x="233"/>
        <item x="1438"/>
        <item x="1285"/>
        <item x="251"/>
        <item x="175"/>
        <item x="796"/>
        <item x="1711"/>
        <item x="1283"/>
        <item x="442"/>
        <item x="581"/>
        <item x="1405"/>
        <item x="1234"/>
        <item x="1621"/>
        <item x="839"/>
        <item x="1733"/>
        <item x="838"/>
        <item x="1756"/>
        <item x="1267"/>
        <item x="384"/>
        <item x="1497"/>
        <item x="421"/>
        <item x="582"/>
        <item x="1422"/>
        <item x="1914"/>
        <item x="1591"/>
        <item x="766"/>
        <item x="1712"/>
        <item x="852"/>
        <item x="1681"/>
        <item x="1293"/>
        <item x="1811"/>
        <item x="1654"/>
        <item x="889"/>
        <item x="1323"/>
        <item x="482"/>
        <item x="1258"/>
        <item x="400"/>
        <item x="953"/>
        <item x="151"/>
        <item x="1582"/>
        <item x="1512"/>
        <item x="1658"/>
        <item x="62"/>
        <item x="1580"/>
        <item x="1802"/>
        <item x="730"/>
        <item x="28"/>
        <item x="227"/>
        <item x="37"/>
        <item x="39"/>
        <item x="343"/>
        <item x="1463"/>
        <item x="1363"/>
        <item x="1245"/>
        <item x="363"/>
        <item x="960"/>
        <item x="1455"/>
        <item x="1723"/>
        <item x="1158"/>
        <item x="1804"/>
        <item x="851"/>
        <item x="1745"/>
        <item x="562"/>
        <item x="1678"/>
        <item x="1713"/>
        <item x="1691"/>
        <item x="1544"/>
        <item x="1408"/>
        <item x="681"/>
        <item x="1056"/>
        <item x="720"/>
        <item x="1384"/>
        <item x="1110"/>
        <item x="1629"/>
        <item x="1611"/>
        <item x="1342"/>
        <item x="791"/>
        <item x="1324"/>
        <item x="376"/>
        <item x="1573"/>
        <item x="1475"/>
        <item x="1543"/>
        <item x="71"/>
        <item x="1513"/>
        <item x="914"/>
        <item x="1399"/>
        <item x="1017"/>
        <item x="1589"/>
        <item x="639"/>
        <item x="31"/>
        <item x="1195"/>
        <item x="704"/>
        <item x="755"/>
        <item x="695"/>
        <item x="1814"/>
        <item x="1336"/>
        <item x="342"/>
        <item x="1568"/>
        <item x="1147"/>
        <item x="895"/>
        <item x="188"/>
        <item x="126"/>
        <item x="1216"/>
        <item x="846"/>
        <item x="1257"/>
        <item x="1485"/>
        <item x="1153"/>
        <item x="1124"/>
        <item x="1361"/>
        <item x="1575"/>
        <item x="196"/>
        <item x="756"/>
        <item x="612"/>
        <item x="1482"/>
        <item x="1792"/>
        <item x="1383"/>
        <item x="1136"/>
        <item x="1239"/>
        <item x="1478"/>
        <item x="709"/>
        <item x="81"/>
        <item x="221"/>
        <item x="1815"/>
        <item x="380"/>
        <item x="1885"/>
        <item x="1925"/>
        <item x="1736"/>
        <item x="1176"/>
        <item x="85"/>
        <item x="683"/>
        <item x="249"/>
        <item x="14"/>
        <item x="548"/>
        <item x="160"/>
        <item x="219"/>
        <item x="205"/>
        <item x="1202"/>
        <item x="1847"/>
        <item x="1959"/>
        <item x="375"/>
        <item x="97"/>
        <item x="1643"/>
        <item x="1204"/>
        <item x="1459"/>
        <item x="574"/>
        <item x="1852"/>
        <item x="1515"/>
        <item x="1686"/>
        <item x="223"/>
        <item x="1254"/>
        <item x="1917"/>
        <item x="1510"/>
        <item x="1078"/>
        <item x="186"/>
        <item x="90"/>
        <item x="790"/>
        <item x="1536"/>
        <item x="1089"/>
        <item x="965"/>
        <item x="932"/>
        <item x="167"/>
        <item x="1770"/>
        <item x="321"/>
        <item x="78"/>
        <item x="1680"/>
        <item x="1001"/>
        <item x="43"/>
        <item x="663"/>
        <item x="879"/>
        <item x="1673"/>
        <item x="229"/>
        <item x="178"/>
        <item x="1768"/>
        <item x="328"/>
        <item x="1092"/>
        <item x="1148"/>
        <item x="780"/>
        <item x="781"/>
        <item x="1559"/>
        <item x="981"/>
        <item x="235"/>
        <item x="642"/>
        <item x="1412"/>
        <item x="53"/>
        <item x="1902"/>
        <item x="1754"/>
        <item x="1011"/>
        <item x="518"/>
        <item x="800"/>
        <item x="254"/>
        <item x="521"/>
        <item x="579"/>
        <item x="1789"/>
        <item x="817"/>
        <item x="240"/>
        <item x="859"/>
        <item x="138"/>
        <item x="417"/>
        <item x="49"/>
        <item x="1481"/>
        <item x="5"/>
        <item x="128"/>
        <item x="812"/>
        <item x="1744"/>
        <item x="220"/>
        <item x="1994"/>
        <item x="135"/>
        <item x="1947"/>
        <item x="214"/>
        <item x="274"/>
        <item x="1107"/>
        <item x="1827"/>
        <item x="1164"/>
        <item x="334"/>
        <item x="210"/>
        <item x="1766"/>
        <item x="970"/>
        <item x="1062"/>
        <item x="80"/>
        <item x="510"/>
        <item x="1871"/>
        <item x="1398"/>
        <item x="1184"/>
        <item x="725"/>
        <item x="168"/>
        <item x="739"/>
        <item x="1875"/>
        <item x="1890"/>
        <item x="532"/>
        <item x="785"/>
        <item x="659"/>
        <item x="256"/>
        <item x="1730"/>
        <item x="1180"/>
        <item x="1963"/>
        <item x="1133"/>
        <item x="556"/>
        <item x="61"/>
        <item x="894"/>
        <item x="1211"/>
        <item x="40"/>
        <item x="1059"/>
        <item x="1468"/>
        <item x="1873"/>
        <item x="1868"/>
        <item x="592"/>
        <item x="1335"/>
        <item x="1562"/>
        <item x="1596"/>
        <item x="985"/>
        <item x="1007"/>
        <item x="226"/>
        <item x="1996"/>
        <item x="345"/>
        <item x="436"/>
        <item x="1507"/>
        <item x="318"/>
        <item x="809"/>
        <item x="467"/>
        <item x="1941"/>
        <item x="493"/>
        <item x="1347"/>
        <item x="1560"/>
        <item x="1429"/>
        <item x="848"/>
        <item x="1735"/>
        <item x="1953"/>
        <item x="967"/>
        <item x="1522"/>
        <item x="1032"/>
        <item x="1215"/>
        <item x="1965"/>
        <item x="537"/>
        <item x="1423"/>
        <item x="1666"/>
        <item x="827"/>
        <item x="1332"/>
        <item x="1799"/>
        <item x="1373"/>
        <item x="124"/>
        <item x="873"/>
        <item x="347"/>
        <item x="1981"/>
        <item x="1665"/>
        <item x="1626"/>
        <item x="230"/>
        <item x="1701"/>
        <item x="641"/>
        <item x="952"/>
        <item x="1157"/>
        <item x="929"/>
        <item x="706"/>
        <item x="657"/>
        <item x="1281"/>
        <item x="885"/>
        <item x="330"/>
        <item x="968"/>
        <item x="1115"/>
        <item x="927"/>
        <item x="331"/>
        <item x="1025"/>
        <item x="1371"/>
        <item x="434"/>
        <item x="1020"/>
        <item x="1547"/>
        <item x="496"/>
        <item x="1922"/>
        <item x="804"/>
        <item x="94"/>
        <item x="1352"/>
        <item x="1851"/>
        <item x="761"/>
        <item x="1050"/>
        <item x="1844"/>
        <item x="250"/>
        <item x="1045"/>
        <item x="1887"/>
        <item x="1636"/>
        <item x="397"/>
        <item x="897"/>
        <item x="1122"/>
        <item x="150"/>
        <item x="1664"/>
        <item x="845"/>
        <item x="112"/>
        <item x="1977"/>
        <item x="842"/>
        <item x="1832"/>
        <item x="1818"/>
        <item x="288"/>
        <item x="238"/>
        <item x="1614"/>
        <item x="1476"/>
        <item x="938"/>
        <item x="93"/>
        <item x="1831"/>
        <item x="1018"/>
        <item x="982"/>
        <item x="1119"/>
        <item x="1353"/>
        <item x="1837"/>
        <item x="1564"/>
        <item x="528"/>
        <item x="633"/>
        <item x="1171"/>
        <item x="535"/>
        <item x="1693"/>
        <item x="892"/>
        <item x="55"/>
        <item x="854"/>
        <item x="1179"/>
        <item x="1172"/>
        <item x="131"/>
        <item x="159"/>
        <item x="212"/>
        <item x="1687"/>
        <item x="257"/>
        <item x="301"/>
        <item x="1694"/>
        <item x="1338"/>
        <item x="1972"/>
        <item x="1295"/>
        <item x="594"/>
        <item x="1237"/>
        <item x="1085"/>
        <item x="246"/>
        <item x="1343"/>
        <item x="942"/>
        <item x="843"/>
        <item x="161"/>
        <item x="1302"/>
        <item x="1447"/>
        <item x="1948"/>
        <item x="1752"/>
        <item x="1231"/>
        <item x="738"/>
        <item x="116"/>
        <item x="361"/>
        <item x="1508"/>
        <item x="125"/>
        <item x="1311"/>
        <item x="530"/>
        <item x="1409"/>
        <item x="1727"/>
        <item x="1091"/>
        <item x="1139"/>
        <item x="232"/>
        <item x="1506"/>
        <item x="1850"/>
        <item x="1640"/>
        <item x="1849"/>
        <item x="108"/>
        <item x="789"/>
        <item x="176"/>
        <item x="986"/>
        <item x="1205"/>
        <item x="1002"/>
        <item x="1608"/>
        <item x="905"/>
        <item x="1391"/>
        <item x="1913"/>
        <item x="1685"/>
        <item x="1294"/>
        <item x="723"/>
        <item x="1584"/>
        <item x="1224"/>
        <item x="362"/>
        <item x="1934"/>
        <item x="463"/>
        <item x="1134"/>
        <item x="1542"/>
        <item x="1592"/>
        <item x="1848"/>
        <item x="1439"/>
        <item x="1132"/>
        <item x="1150"/>
        <item x="57"/>
        <item x="1904"/>
        <item x="1960"/>
        <item x="1471"/>
        <item x="163"/>
        <item x="945"/>
        <item x="989"/>
        <item x="1967"/>
        <item x="323"/>
        <item x="1346"/>
        <item x="904"/>
        <item x="1956"/>
        <item x="3"/>
        <item x="139"/>
        <item x="1784"/>
        <item x="89"/>
        <item x="549"/>
        <item x="404"/>
        <item x="207"/>
        <item x="1146"/>
        <item x="478"/>
        <item x="585"/>
        <item x="120"/>
        <item x="1503"/>
        <item x="295"/>
        <item t="default"/>
      </items>
    </pivotField>
    <pivotField showAll="0">
      <items count="3">
        <item x="0"/>
        <item x="1"/>
        <item t="default"/>
      </items>
    </pivotField>
    <pivotField showAll="0"/>
    <pivotField showAll="0"/>
    <pivotField showAll="0"/>
    <pivotField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customer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93A915-9FD6-44B7-B573-62DB91AD4D9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I3:J12" firstHeaderRow="1" firstDataRow="1" firstDataCol="1"/>
  <pivotFields count="12">
    <pivotField showAll="0"/>
    <pivotField showAll="0"/>
    <pivotField showAll="0">
      <items count="3">
        <item x="0"/>
        <item x="1"/>
        <item t="default"/>
      </items>
    </pivotField>
    <pivotField showAll="0">
      <items count="53">
        <item x="31"/>
        <item x="30"/>
        <item x="2"/>
        <item x="1"/>
        <item x="32"/>
        <item x="17"/>
        <item x="13"/>
        <item x="12"/>
        <item x="43"/>
        <item x="18"/>
        <item x="0"/>
        <item x="10"/>
        <item x="42"/>
        <item x="49"/>
        <item x="6"/>
        <item x="36"/>
        <item x="38"/>
        <item x="48"/>
        <item x="9"/>
        <item x="50"/>
        <item x="40"/>
        <item x="45"/>
        <item x="28"/>
        <item x="29"/>
        <item x="15"/>
        <item x="24"/>
        <item x="20"/>
        <item x="34"/>
        <item x="16"/>
        <item x="39"/>
        <item x="27"/>
        <item x="5"/>
        <item x="22"/>
        <item x="21"/>
        <item x="19"/>
        <item x="4"/>
        <item x="26"/>
        <item x="46"/>
        <item x="47"/>
        <item x="41"/>
        <item x="51"/>
        <item x="25"/>
        <item x="8"/>
        <item x="33"/>
        <item x="44"/>
        <item x="37"/>
        <item x="35"/>
        <item x="14"/>
        <item x="3"/>
        <item x="11"/>
        <item x="23"/>
        <item x="7"/>
        <item t="default"/>
      </items>
    </pivotField>
    <pivotField axis="axisRow" showAll="0" sortType="ascending">
      <items count="9">
        <item x="2"/>
        <item x="0"/>
        <item x="3"/>
        <item x="4"/>
        <item x="1"/>
        <item x="7"/>
        <item x="6"/>
        <item x="5"/>
        <item t="default"/>
      </items>
      <autoSortScope>
        <pivotArea dataOnly="0" outline="0" fieldPosition="0">
          <references count="1">
            <reference field="4294967294" count="1" selected="0">
              <x v="0"/>
            </reference>
          </references>
        </pivotArea>
      </autoSortScope>
    </pivotField>
    <pivotField showAll="0"/>
    <pivotField dataField="1" showAll="0">
      <items count="41">
        <item x="13"/>
        <item x="8"/>
        <item x="39"/>
        <item x="9"/>
        <item x="12"/>
        <item x="29"/>
        <item x="30"/>
        <item x="27"/>
        <item x="11"/>
        <item x="28"/>
        <item x="32"/>
        <item x="5"/>
        <item x="23"/>
        <item x="38"/>
        <item x="26"/>
        <item x="4"/>
        <item x="16"/>
        <item x="15"/>
        <item x="22"/>
        <item x="20"/>
        <item x="19"/>
        <item x="10"/>
        <item x="25"/>
        <item x="34"/>
        <item x="17"/>
        <item x="2"/>
        <item x="6"/>
        <item x="35"/>
        <item x="7"/>
        <item x="36"/>
        <item x="21"/>
        <item x="37"/>
        <item x="0"/>
        <item x="1"/>
        <item x="31"/>
        <item x="18"/>
        <item x="3"/>
        <item x="33"/>
        <item x="24"/>
        <item x="14"/>
        <item t="default"/>
      </items>
    </pivotField>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s>
  <rowFields count="1">
    <field x="4"/>
  </rowFields>
  <rowItems count="9">
    <i>
      <x v="5"/>
    </i>
    <i>
      <x/>
    </i>
    <i>
      <x v="3"/>
    </i>
    <i>
      <x v="7"/>
    </i>
    <i>
      <x v="2"/>
    </i>
    <i>
      <x v="6"/>
    </i>
    <i>
      <x v="4"/>
    </i>
    <i>
      <x v="1"/>
    </i>
    <i t="grand">
      <x/>
    </i>
  </rowItems>
  <colItems count="1">
    <i/>
  </colItems>
  <dataFields count="1">
    <dataField name="Sum of price" fld="6" baseField="4" baseItem="0"/>
  </dataFields>
  <chartFormats count="2">
    <chartFormat chart="1"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A4F3EE-B9AC-4FD4-B5BC-4A05BB4F409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4:B27" firstHeaderRow="1" firstDataRow="1" firstDataCol="1"/>
  <pivotFields count="12">
    <pivotField showAll="0"/>
    <pivotField showAll="0"/>
    <pivotField axis="axisRow" showAll="0">
      <items count="3">
        <item x="0"/>
        <item x="1"/>
        <item t="default"/>
      </items>
    </pivotField>
    <pivotField showAll="0"/>
    <pivotField showAll="0"/>
    <pivotField showAll="0"/>
    <pivotField dataField="1"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price" fld="6"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DB73BB-4351-4EDA-83A2-D0C323E332CB}"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66:B79" firstHeaderRow="1" firstDataRow="1" firstDataCol="1"/>
  <pivotFields count="12">
    <pivotField showAll="0"/>
    <pivotField showAll="0"/>
    <pivotField showAll="0">
      <items count="3">
        <item x="0"/>
        <item x="1"/>
        <item t="default"/>
      </items>
    </pivotField>
    <pivotField showAll="0"/>
    <pivotField showAll="0"/>
    <pivotField showAll="0"/>
    <pivotField dataField="1"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axis="axisRow" showAll="0">
      <items count="15">
        <item x="0"/>
        <item x="1"/>
        <item x="2"/>
        <item x="3"/>
        <item x="4"/>
        <item x="5"/>
        <item x="6"/>
        <item x="7"/>
        <item x="8"/>
        <item x="9"/>
        <item x="10"/>
        <item x="11"/>
        <item x="12"/>
        <item x="1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price" fld="6"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87CB66-CACE-47F9-9176-3DF59A8D475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A4" firstHeaderRow="1" firstDataRow="1" firstDataCol="0"/>
  <pivotFields count="12">
    <pivotField showAll="0"/>
    <pivotField showAll="0"/>
    <pivotField showAll="0">
      <items count="3">
        <item x="0"/>
        <item x="1"/>
        <item t="default"/>
      </items>
    </pivotField>
    <pivotField showAll="0"/>
    <pivotField showAll="0"/>
    <pivotField showAll="0"/>
    <pivotField dataField="1" showAll="0"/>
    <pivotField showAll="0"/>
    <pivotField numFmtId="14" showAll="0">
      <items count="735">
        <item x="638"/>
        <item x="199"/>
        <item x="391"/>
        <item x="706"/>
        <item x="689"/>
        <item x="456"/>
        <item x="437"/>
        <item x="491"/>
        <item x="718"/>
        <item x="455"/>
        <item x="7"/>
        <item x="699"/>
        <item x="16"/>
        <item x="600"/>
        <item x="178"/>
        <item x="588"/>
        <item x="415"/>
        <item x="561"/>
        <item x="534"/>
        <item x="504"/>
        <item x="222"/>
        <item x="196"/>
        <item x="641"/>
        <item x="393"/>
        <item x="185"/>
        <item x="404"/>
        <item x="505"/>
        <item x="442"/>
        <item x="255"/>
        <item x="59"/>
        <item x="230"/>
        <item x="452"/>
        <item x="448"/>
        <item x="309"/>
        <item x="637"/>
        <item x="165"/>
        <item x="649"/>
        <item x="168"/>
        <item x="614"/>
        <item x="550"/>
        <item x="267"/>
        <item x="340"/>
        <item x="118"/>
        <item x="128"/>
        <item x="661"/>
        <item x="332"/>
        <item x="212"/>
        <item x="417"/>
        <item x="602"/>
        <item x="558"/>
        <item x="559"/>
        <item x="399"/>
        <item x="173"/>
        <item x="322"/>
        <item x="463"/>
        <item x="301"/>
        <item x="447"/>
        <item x="401"/>
        <item x="713"/>
        <item x="52"/>
        <item x="217"/>
        <item x="64"/>
        <item x="433"/>
        <item x="543"/>
        <item x="497"/>
        <item x="579"/>
        <item x="567"/>
        <item x="159"/>
        <item x="268"/>
        <item x="236"/>
        <item x="151"/>
        <item x="78"/>
        <item x="240"/>
        <item x="326"/>
        <item x="163"/>
        <item x="311"/>
        <item x="714"/>
        <item x="498"/>
        <item x="219"/>
        <item x="717"/>
        <item x="166"/>
        <item x="632"/>
        <item x="325"/>
        <item x="607"/>
        <item x="123"/>
        <item x="285"/>
        <item x="368"/>
        <item x="564"/>
        <item x="727"/>
        <item x="544"/>
        <item x="342"/>
        <item x="296"/>
        <item x="599"/>
        <item x="157"/>
        <item x="73"/>
        <item x="451"/>
        <item x="512"/>
        <item x="55"/>
        <item x="81"/>
        <item x="473"/>
        <item x="590"/>
        <item x="585"/>
        <item x="580"/>
        <item x="625"/>
        <item x="472"/>
        <item x="28"/>
        <item x="612"/>
        <item x="21"/>
        <item x="639"/>
        <item x="343"/>
        <item x="93"/>
        <item x="510"/>
        <item x="514"/>
        <item x="698"/>
        <item x="621"/>
        <item x="373"/>
        <item x="310"/>
        <item x="438"/>
        <item x="617"/>
        <item x="707"/>
        <item x="604"/>
        <item x="3"/>
        <item x="314"/>
        <item x="565"/>
        <item x="694"/>
        <item x="377"/>
        <item x="400"/>
        <item x="177"/>
        <item x="125"/>
        <item x="542"/>
        <item x="695"/>
        <item x="630"/>
        <item x="635"/>
        <item x="112"/>
        <item x="277"/>
        <item x="645"/>
        <item x="89"/>
        <item x="681"/>
        <item x="483"/>
        <item x="620"/>
        <item x="109"/>
        <item x="72"/>
        <item x="610"/>
        <item x="683"/>
        <item x="490"/>
        <item x="48"/>
        <item x="436"/>
        <item x="551"/>
        <item x="229"/>
        <item x="566"/>
        <item x="685"/>
        <item x="146"/>
        <item x="122"/>
        <item x="731"/>
        <item x="56"/>
        <item x="184"/>
        <item x="284"/>
        <item x="459"/>
        <item x="201"/>
        <item x="221"/>
        <item x="261"/>
        <item x="264"/>
        <item x="262"/>
        <item x="138"/>
        <item x="324"/>
        <item x="188"/>
        <item x="495"/>
        <item x="238"/>
        <item x="405"/>
        <item x="246"/>
        <item x="666"/>
        <item x="32"/>
        <item x="137"/>
        <item x="477"/>
        <item x="75"/>
        <item x="421"/>
        <item x="394"/>
        <item x="319"/>
        <item x="705"/>
        <item x="651"/>
        <item x="578"/>
        <item x="629"/>
        <item x="179"/>
        <item x="215"/>
        <item x="192"/>
        <item x="360"/>
        <item x="18"/>
        <item x="454"/>
        <item x="441"/>
        <item x="88"/>
        <item x="450"/>
        <item x="148"/>
        <item x="376"/>
        <item x="328"/>
        <item x="134"/>
        <item x="530"/>
        <item x="633"/>
        <item x="576"/>
        <item x="281"/>
        <item x="220"/>
        <item x="724"/>
        <item x="424"/>
        <item x="252"/>
        <item x="300"/>
        <item x="570"/>
        <item x="278"/>
        <item x="634"/>
        <item x="571"/>
        <item x="103"/>
        <item x="9"/>
        <item x="49"/>
        <item x="195"/>
        <item x="489"/>
        <item x="116"/>
        <item x="508"/>
        <item x="398"/>
        <item x="679"/>
        <item x="225"/>
        <item x="189"/>
        <item x="407"/>
        <item x="524"/>
        <item x="678"/>
        <item x="68"/>
        <item x="389"/>
        <item x="703"/>
        <item x="274"/>
        <item x="120"/>
        <item x="39"/>
        <item x="374"/>
        <item x="305"/>
        <item x="205"/>
        <item x="97"/>
        <item x="704"/>
        <item x="279"/>
        <item x="321"/>
        <item x="239"/>
        <item x="244"/>
        <item x="457"/>
        <item x="726"/>
        <item x="422"/>
        <item x="642"/>
        <item x="461"/>
        <item x="194"/>
        <item x="487"/>
        <item x="449"/>
        <item x="502"/>
        <item x="233"/>
        <item x="375"/>
        <item x="70"/>
        <item x="87"/>
        <item x="556"/>
        <item x="156"/>
        <item x="656"/>
        <item x="406"/>
        <item x="104"/>
        <item x="696"/>
        <item x="263"/>
        <item x="446"/>
        <item x="371"/>
        <item x="479"/>
        <item x="581"/>
        <item x="335"/>
        <item x="174"/>
        <item x="719"/>
        <item x="276"/>
        <item x="380"/>
        <item x="403"/>
        <item x="153"/>
        <item x="142"/>
        <item x="652"/>
        <item x="4"/>
        <item x="121"/>
        <item x="23"/>
        <item x="496"/>
        <item x="494"/>
        <item x="676"/>
        <item x="539"/>
        <item x="395"/>
        <item x="8"/>
        <item x="708"/>
        <item x="367"/>
        <item x="15"/>
        <item x="294"/>
        <item x="2"/>
        <item x="289"/>
        <item x="111"/>
        <item x="589"/>
        <item x="515"/>
        <item x="350"/>
        <item x="613"/>
        <item x="396"/>
        <item x="597"/>
        <item x="710"/>
        <item x="66"/>
        <item x="147"/>
        <item x="30"/>
        <item x="105"/>
        <item x="521"/>
        <item x="577"/>
        <item x="432"/>
        <item x="54"/>
        <item x="628"/>
        <item x="133"/>
        <item x="536"/>
        <item x="721"/>
        <item x="593"/>
        <item x="464"/>
        <item x="480"/>
        <item x="488"/>
        <item x="124"/>
        <item x="654"/>
        <item x="728"/>
        <item x="331"/>
        <item x="618"/>
        <item x="655"/>
        <item x="307"/>
        <item x="1"/>
        <item x="484"/>
        <item x="57"/>
        <item x="117"/>
        <item x="127"/>
        <item x="90"/>
        <item x="700"/>
        <item x="595"/>
        <item x="143"/>
        <item x="697"/>
        <item x="254"/>
        <item x="113"/>
        <item x="732"/>
        <item x="587"/>
        <item x="323"/>
        <item x="430"/>
        <item x="690"/>
        <item x="228"/>
        <item x="605"/>
        <item x="636"/>
        <item x="348"/>
        <item x="53"/>
        <item x="292"/>
        <item x="511"/>
        <item x="17"/>
        <item x="99"/>
        <item x="333"/>
        <item x="572"/>
        <item x="209"/>
        <item x="253"/>
        <item x="108"/>
        <item x="402"/>
        <item x="669"/>
        <item x="522"/>
        <item x="181"/>
        <item x="509"/>
        <item x="419"/>
        <item x="583"/>
        <item x="232"/>
        <item x="668"/>
        <item x="63"/>
        <item x="351"/>
        <item x="370"/>
        <item x="247"/>
        <item x="575"/>
        <item x="725"/>
        <item x="684"/>
        <item x="210"/>
        <item x="356"/>
        <item x="100"/>
        <item x="364"/>
        <item x="250"/>
        <item x="98"/>
        <item x="197"/>
        <item x="611"/>
        <item x="47"/>
        <item x="682"/>
        <item x="730"/>
        <item x="431"/>
        <item x="659"/>
        <item x="554"/>
        <item x="286"/>
        <item x="40"/>
        <item x="662"/>
        <item x="535"/>
        <item x="80"/>
        <item x="293"/>
        <item x="149"/>
        <item x="115"/>
        <item x="51"/>
        <item x="31"/>
        <item x="586"/>
        <item x="513"/>
        <item x="619"/>
        <item x="37"/>
        <item x="427"/>
        <item x="481"/>
        <item x="584"/>
        <item x="532"/>
        <item x="646"/>
        <item x="155"/>
        <item x="60"/>
        <item x="555"/>
        <item x="320"/>
        <item x="349"/>
        <item x="627"/>
        <item x="531"/>
        <item x="390"/>
        <item x="6"/>
        <item x="485"/>
        <item x="381"/>
        <item x="347"/>
        <item x="144"/>
        <item x="106"/>
        <item x="601"/>
        <item x="733"/>
        <item x="492"/>
        <item x="306"/>
        <item x="265"/>
        <item x="379"/>
        <item x="139"/>
        <item x="517"/>
        <item x="245"/>
        <item x="499"/>
        <item x="503"/>
        <item x="443"/>
        <item x="352"/>
        <item x="615"/>
        <item x="317"/>
        <item x="208"/>
        <item x="234"/>
        <item x="83"/>
        <item x="358"/>
        <item x="474"/>
        <item x="141"/>
        <item x="126"/>
        <item x="526"/>
        <item x="193"/>
        <item x="186"/>
        <item x="674"/>
        <item x="582"/>
        <item x="25"/>
        <item x="43"/>
        <item x="527"/>
        <item x="692"/>
        <item x="344"/>
        <item x="546"/>
        <item x="467"/>
        <item x="65"/>
        <item x="41"/>
        <item x="410"/>
        <item x="114"/>
        <item x="295"/>
        <item x="687"/>
        <item x="507"/>
        <item x="545"/>
        <item x="329"/>
        <item x="665"/>
        <item x="61"/>
        <item x="529"/>
        <item x="298"/>
        <item x="493"/>
        <item x="569"/>
        <item x="160"/>
        <item x="506"/>
        <item x="140"/>
        <item x="573"/>
        <item x="170"/>
        <item x="334"/>
        <item x="562"/>
        <item x="720"/>
        <item x="5"/>
        <item x="94"/>
        <item x="206"/>
        <item x="154"/>
        <item x="411"/>
        <item x="518"/>
        <item x="533"/>
        <item x="672"/>
        <item x="686"/>
        <item x="14"/>
        <item x="359"/>
        <item x="523"/>
        <item x="84"/>
        <item x="176"/>
        <item x="58"/>
        <item x="297"/>
        <item x="476"/>
        <item x="363"/>
        <item x="251"/>
        <item x="287"/>
        <item x="315"/>
        <item x="409"/>
        <item x="22"/>
        <item x="226"/>
        <item x="42"/>
        <item x="35"/>
        <item x="388"/>
        <item x="145"/>
        <item x="338"/>
        <item x="387"/>
        <item x="242"/>
        <item x="691"/>
        <item x="622"/>
        <item x="191"/>
        <item x="271"/>
        <item x="167"/>
        <item x="29"/>
        <item x="478"/>
        <item x="688"/>
        <item x="339"/>
        <item x="36"/>
        <item x="693"/>
        <item x="525"/>
        <item x="378"/>
        <item x="282"/>
        <item x="723"/>
        <item x="440"/>
        <item x="169"/>
        <item x="418"/>
        <item x="198"/>
        <item x="592"/>
        <item x="213"/>
        <item x="74"/>
        <item x="383"/>
        <item x="183"/>
        <item x="623"/>
        <item x="243"/>
        <item x="241"/>
        <item x="361"/>
        <item x="673"/>
        <item x="563"/>
        <item x="12"/>
        <item x="119"/>
        <item x="712"/>
        <item x="162"/>
        <item x="218"/>
        <item x="0"/>
        <item x="259"/>
        <item x="420"/>
        <item x="303"/>
        <item x="92"/>
        <item x="500"/>
        <item x="204"/>
        <item x="223"/>
        <item x="657"/>
        <item x="249"/>
        <item x="369"/>
        <item x="643"/>
        <item x="413"/>
        <item x="453"/>
        <item x="435"/>
        <item x="631"/>
        <item x="69"/>
        <item x="86"/>
        <item x="27"/>
        <item x="152"/>
        <item x="397"/>
        <item x="429"/>
        <item x="423"/>
        <item x="33"/>
        <item x="729"/>
        <item x="606"/>
        <item x="269"/>
        <item x="553"/>
        <item x="248"/>
        <item x="486"/>
        <item x="680"/>
        <item x="79"/>
        <item x="190"/>
        <item x="67"/>
        <item x="603"/>
        <item x="462"/>
        <item x="283"/>
        <item x="470"/>
        <item x="471"/>
        <item x="266"/>
        <item x="224"/>
        <item x="130"/>
        <item x="362"/>
        <item x="102"/>
        <item x="200"/>
        <item x="273"/>
        <item x="316"/>
        <item x="180"/>
        <item x="675"/>
        <item x="355"/>
        <item x="136"/>
        <item x="709"/>
        <item x="626"/>
        <item x="425"/>
        <item x="537"/>
        <item x="312"/>
        <item x="132"/>
        <item x="501"/>
        <item x="547"/>
        <item x="26"/>
        <item x="528"/>
        <item x="135"/>
        <item x="548"/>
        <item x="664"/>
        <item x="82"/>
        <item x="353"/>
        <item x="62"/>
        <item x="318"/>
        <item x="107"/>
        <item x="715"/>
        <item x="520"/>
        <item x="557"/>
        <item x="711"/>
        <item x="408"/>
        <item x="101"/>
        <item x="216"/>
        <item x="11"/>
        <item x="650"/>
        <item x="465"/>
        <item x="275"/>
        <item x="76"/>
        <item x="439"/>
        <item x="591"/>
        <item x="722"/>
        <item x="214"/>
        <item x="519"/>
        <item x="46"/>
        <item x="313"/>
        <item x="291"/>
        <item x="365"/>
        <item x="386"/>
        <item x="341"/>
        <item x="182"/>
        <item x="235"/>
        <item x="280"/>
        <item x="412"/>
        <item x="13"/>
        <item x="663"/>
        <item x="346"/>
        <item x="596"/>
        <item x="164"/>
        <item x="660"/>
        <item x="257"/>
        <item x="382"/>
        <item x="290"/>
        <item x="541"/>
        <item x="172"/>
        <item x="428"/>
        <item x="330"/>
        <item x="475"/>
        <item x="434"/>
        <item x="460"/>
        <item x="288"/>
        <item x="327"/>
        <item x="207"/>
        <item x="203"/>
        <item x="44"/>
        <item x="357"/>
        <item x="598"/>
        <item x="568"/>
        <item x="549"/>
        <item x="227"/>
        <item x="24"/>
        <item x="345"/>
        <item x="129"/>
        <item x="38"/>
        <item x="468"/>
        <item x="211"/>
        <item x="237"/>
        <item x="95"/>
        <item x="616"/>
        <item x="10"/>
        <item x="384"/>
        <item x="299"/>
        <item x="609"/>
        <item x="308"/>
        <item x="426"/>
        <item x="91"/>
        <item x="366"/>
        <item x="256"/>
        <item x="34"/>
        <item x="671"/>
        <item x="77"/>
        <item x="71"/>
        <item x="640"/>
        <item x="337"/>
        <item x="258"/>
        <item x="175"/>
        <item x="45"/>
        <item x="670"/>
        <item x="647"/>
        <item x="110"/>
        <item x="540"/>
        <item x="231"/>
        <item x="354"/>
        <item x="594"/>
        <item x="624"/>
        <item x="385"/>
        <item x="85"/>
        <item x="458"/>
        <item x="96"/>
        <item x="272"/>
        <item x="270"/>
        <item x="560"/>
        <item x="644"/>
        <item x="466"/>
        <item x="416"/>
        <item x="161"/>
        <item x="131"/>
        <item x="336"/>
        <item x="202"/>
        <item x="516"/>
        <item x="702"/>
        <item x="445"/>
        <item x="716"/>
        <item x="469"/>
        <item x="150"/>
        <item x="414"/>
        <item x="444"/>
        <item x="608"/>
        <item x="171"/>
        <item x="20"/>
        <item x="677"/>
        <item x="302"/>
        <item x="653"/>
        <item x="260"/>
        <item x="658"/>
        <item x="552"/>
        <item x="648"/>
        <item x="187"/>
        <item x="50"/>
        <item x="538"/>
        <item x="158"/>
        <item x="482"/>
        <item x="392"/>
        <item x="667"/>
        <item x="574"/>
        <item x="372"/>
        <item x="701"/>
        <item x="19"/>
        <item x="304"/>
        <item t="default"/>
      </items>
    </pivotField>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ice" fld="6"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5FC9CF-D8AD-413C-A71E-D7227BC21596}" sourceName="gender">
  <pivotTables>
    <pivotTable tabId="2" name="PivotTable4"/>
    <pivotTable tabId="2" name="PivotTable1"/>
    <pivotTable tabId="2" name="PivotTable10"/>
    <pivotTable tabId="2" name="PivotTable5"/>
    <pivotTable tabId="2" name="PivotTable6"/>
    <pivotTable tabId="2" name="PivotTable7"/>
    <pivotTable tabId="2" name="PivotTable8"/>
    <pivotTable tabId="2" name="PivotTable9"/>
  </pivotTables>
  <data>
    <tabular pivotCacheId="1752499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0FDE9A9-5F52-41E9-B708-7AC74F48EDB3}" sourceName="age">
  <pivotTables>
    <pivotTable tabId="2" name="PivotTable4"/>
  </pivotTables>
  <data>
    <tabular pivotCacheId="1752499837">
      <items count="52">
        <i x="31" s="1"/>
        <i x="30" s="1"/>
        <i x="2" s="1"/>
        <i x="1" s="1"/>
        <i x="32" s="1"/>
        <i x="17" s="1"/>
        <i x="13" s="1"/>
        <i x="12" s="1"/>
        <i x="43" s="1"/>
        <i x="18" s="1"/>
        <i x="0" s="1"/>
        <i x="10" s="1"/>
        <i x="42" s="1"/>
        <i x="49" s="1"/>
        <i x="6" s="1"/>
        <i x="36" s="1"/>
        <i x="38" s="1"/>
        <i x="48" s="1"/>
        <i x="9" s="1"/>
        <i x="50" s="1"/>
        <i x="40" s="1"/>
        <i x="45" s="1"/>
        <i x="28" s="1"/>
        <i x="29" s="1"/>
        <i x="15" s="1"/>
        <i x="24" s="1"/>
        <i x="20" s="1"/>
        <i x="34" s="1"/>
        <i x="16" s="1"/>
        <i x="39" s="1"/>
        <i x="27" s="1"/>
        <i x="5" s="1"/>
        <i x="22" s="1"/>
        <i x="21" s="1"/>
        <i x="19" s="1"/>
        <i x="4" s="1"/>
        <i x="26" s="1"/>
        <i x="46" s="1"/>
        <i x="47" s="1"/>
        <i x="41" s="1"/>
        <i x="51" s="1"/>
        <i x="25" s="1"/>
        <i x="8" s="1"/>
        <i x="33" s="1"/>
        <i x="44" s="1"/>
        <i x="37" s="1"/>
        <i x="35" s="1"/>
        <i x="14" s="1"/>
        <i x="3" s="1"/>
        <i x="11" s="1"/>
        <i x="2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D1D041B-82C3-4F08-8756-DD71A8475D55}" sourceName="category">
  <pivotTables>
    <pivotTable tabId="2" name="PivotTable4"/>
  </pivotTables>
  <data>
    <tabular pivotCacheId="1752499837">
      <items count="8">
        <i x="2" s="1"/>
        <i x="0" s="1"/>
        <i x="3" s="1"/>
        <i x="4" s="1"/>
        <i x="1"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614B5FE-8805-4AF3-BAF6-D40D29FA7EF7}" cache="Slicer_gender" caption="gender" rowHeight="241300"/>
  <slicer name="age" xr10:uid="{F81B5860-7B6B-4C8A-A6D8-08A0EB0AF18A}" cache="Slicer_age" caption="age" rowHeight="241300"/>
  <slicer name="category" xr10:uid="{73F8B07D-6128-4039-8F1A-9BD13FFBD025}"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82EE9A1-2CB3-409E-A838-EBE7891391DA}" cache="Slicer_gender" caption="gender" style="SlicerStyleLight6" rowHeight="241300"/>
  <slicer name="age 1" xr10:uid="{C15EDB71-ABC4-4700-9721-B9BDE4D90697}" cache="Slicer_age" caption="age" style="SlicerStyleLight6" rowHeight="241300"/>
  <slicer name="category 1" xr10:uid="{817E5E97-B53E-4325-9FED-CC823BD31B7A}" cache="Slicer_category" caption="category"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40690-484F-42C8-B225-6BEA863E506E}" name="shoppingdata" displayName="shoppingdata" ref="A1:K1999" totalsRowShown="0">
  <autoFilter ref="A1:K1999" xr:uid="{9CE40690-484F-42C8-B225-6BEA863E506E}"/>
  <tableColumns count="11">
    <tableColumn id="1" xr3:uid="{26028609-42A6-4691-9ECA-60BC42DFF21F}" name="invoice_no"/>
    <tableColumn id="2" xr3:uid="{A118B29C-B279-4183-850C-326AD5F0D245}" name="customer_id"/>
    <tableColumn id="3" xr3:uid="{63EB3896-970D-4B8B-A7EE-ACEE74CEAB51}" name="gender"/>
    <tableColumn id="4" xr3:uid="{4ECF1236-D044-474D-BD63-585466D61D5C}" name="age"/>
    <tableColumn id="5" xr3:uid="{B755D770-A746-4B35-A0DF-B3DBA259548A}" name="category"/>
    <tableColumn id="6" xr3:uid="{9BBDBF4C-3E3F-443F-99D1-65E66A1E8883}" name="quantity"/>
    <tableColumn id="7" xr3:uid="{ABFABDE5-6F2D-4042-ADB7-1BE67098D76F}" name="price"/>
    <tableColumn id="8" xr3:uid="{4258AEE8-C4D3-4DF0-88DC-DA352473DA46}" name="payment_method"/>
    <tableColumn id="9" xr3:uid="{AD542C70-8676-4A89-BDBC-33CADAEF95E3}" name="invoice_date" dataDxfId="1"/>
    <tableColumn id="10" xr3:uid="{28D62B66-0396-4408-ACDD-CF816283985E}" name="shopping_mall"/>
    <tableColumn id="11" xr3:uid="{C357D232-3D6C-4374-BAF3-C135E4D88222}" name="Age Group" dataDxfId="0">
      <calculatedColumnFormula>IF(shoppingdata[[#This Row],[age]]&lt;26,"18-25",IF(shoppingdata[[#This Row],[age]]&lt;36,"26-35",IF(shoppingdata[[#This Row],[age]]&lt;46,"36-45","46+")))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5D19-3901-4978-9832-235C8801784C}">
  <dimension ref="A1:K1999"/>
  <sheetViews>
    <sheetView topLeftCell="A1978" workbookViewId="0">
      <selection activeCell="A2" sqref="A2:A1999"/>
    </sheetView>
  </sheetViews>
  <sheetFormatPr defaultRowHeight="14.4" x14ac:dyDescent="0.3"/>
  <cols>
    <col min="1" max="1" width="12.88671875" customWidth="1"/>
    <col min="2" max="2" width="14.109375" customWidth="1"/>
    <col min="3" max="3" width="9.44140625" customWidth="1"/>
    <col min="4" max="4" width="6.33203125" customWidth="1"/>
    <col min="5" max="5" width="16.109375" bestFit="1" customWidth="1"/>
    <col min="6" max="6" width="10.5546875" customWidth="1"/>
    <col min="7" max="7" width="8" bestFit="1" customWidth="1"/>
    <col min="8" max="8" width="19" customWidth="1"/>
    <col min="9" max="9" width="14.5546875" customWidth="1"/>
    <col min="10" max="10" width="16.109375" customWidth="1"/>
  </cols>
  <sheetData>
    <row r="1" spans="1:11" x14ac:dyDescent="0.3">
      <c r="A1" t="s">
        <v>0</v>
      </c>
      <c r="B1" t="s">
        <v>1</v>
      </c>
      <c r="C1" t="s">
        <v>2</v>
      </c>
      <c r="D1" t="s">
        <v>3</v>
      </c>
      <c r="E1" t="s">
        <v>4</v>
      </c>
      <c r="F1" t="s">
        <v>5</v>
      </c>
      <c r="G1" t="s">
        <v>6</v>
      </c>
      <c r="H1" t="s">
        <v>7</v>
      </c>
      <c r="I1" t="s">
        <v>8</v>
      </c>
      <c r="J1" t="s">
        <v>9</v>
      </c>
      <c r="K1" t="s">
        <v>4032</v>
      </c>
    </row>
    <row r="2" spans="1:11" x14ac:dyDescent="0.3">
      <c r="A2" t="s">
        <v>10</v>
      </c>
      <c r="B2" t="s">
        <v>11</v>
      </c>
      <c r="C2" t="s">
        <v>12</v>
      </c>
      <c r="D2">
        <v>28</v>
      </c>
      <c r="E2" t="s">
        <v>13</v>
      </c>
      <c r="F2">
        <v>5</v>
      </c>
      <c r="G2">
        <v>1500.4</v>
      </c>
      <c r="H2" t="s">
        <v>14</v>
      </c>
      <c r="I2" s="1">
        <v>44778</v>
      </c>
      <c r="J2" t="s">
        <v>15</v>
      </c>
      <c r="K2" t="str">
        <f>IF(shoppingdata[[#This Row],[age]]&lt;26,"18-25",IF(shoppingdata[[#This Row],[age]]&lt;36,"26-35",IF(shoppingdata[[#This Row],[age]]&lt;46,"36-45","46+")))</f>
        <v>26-35</v>
      </c>
    </row>
    <row r="3" spans="1:11" x14ac:dyDescent="0.3">
      <c r="A3" t="s">
        <v>16</v>
      </c>
      <c r="B3" t="s">
        <v>17</v>
      </c>
      <c r="C3" t="s">
        <v>18</v>
      </c>
      <c r="D3">
        <v>21</v>
      </c>
      <c r="E3" t="s">
        <v>19</v>
      </c>
      <c r="F3">
        <v>3</v>
      </c>
      <c r="G3">
        <v>1800.51</v>
      </c>
      <c r="H3" t="s">
        <v>20</v>
      </c>
      <c r="I3" s="1">
        <v>44542</v>
      </c>
      <c r="J3" t="s">
        <v>21</v>
      </c>
      <c r="K3" t="str">
        <f>IF(shoppingdata[[#This Row],[age]]&lt;26,"18-25",IF(shoppingdata[[#This Row],[age]]&lt;36,"26-35",IF(shoppingdata[[#This Row],[age]]&lt;46,"36-45","46+")))</f>
        <v>18-25</v>
      </c>
    </row>
    <row r="4" spans="1:11" x14ac:dyDescent="0.3">
      <c r="A4" t="s">
        <v>22</v>
      </c>
      <c r="B4" t="s">
        <v>23</v>
      </c>
      <c r="C4" t="s">
        <v>18</v>
      </c>
      <c r="D4">
        <v>20</v>
      </c>
      <c r="E4" t="s">
        <v>13</v>
      </c>
      <c r="F4">
        <v>1</v>
      </c>
      <c r="G4">
        <v>300.08</v>
      </c>
      <c r="H4" t="s">
        <v>24</v>
      </c>
      <c r="I4" s="1">
        <v>44509</v>
      </c>
      <c r="J4" t="s">
        <v>25</v>
      </c>
      <c r="K4" t="str">
        <f>IF(shoppingdata[[#This Row],[age]]&lt;26,"18-25",IF(shoppingdata[[#This Row],[age]]&lt;36,"26-35",IF(shoppingdata[[#This Row],[age]]&lt;46,"36-45","46+")))</f>
        <v>18-25</v>
      </c>
    </row>
    <row r="5" spans="1:11" x14ac:dyDescent="0.3">
      <c r="A5" t="s">
        <v>26</v>
      </c>
      <c r="B5" t="s">
        <v>27</v>
      </c>
      <c r="C5" t="s">
        <v>12</v>
      </c>
      <c r="D5">
        <v>66</v>
      </c>
      <c r="E5" t="s">
        <v>19</v>
      </c>
      <c r="F5">
        <v>5</v>
      </c>
      <c r="G5">
        <v>3000.85</v>
      </c>
      <c r="H5" t="s">
        <v>14</v>
      </c>
      <c r="I5" s="1">
        <v>44332</v>
      </c>
      <c r="J5" t="s">
        <v>28</v>
      </c>
      <c r="K5" t="str">
        <f>IF(shoppingdata[[#This Row],[age]]&lt;26,"18-25",IF(shoppingdata[[#This Row],[age]]&lt;36,"26-35",IF(shoppingdata[[#This Row],[age]]&lt;46,"36-45","46+")))</f>
        <v>46+</v>
      </c>
    </row>
    <row r="6" spans="1:11" x14ac:dyDescent="0.3">
      <c r="A6" t="s">
        <v>29</v>
      </c>
      <c r="B6" t="s">
        <v>30</v>
      </c>
      <c r="C6" t="s">
        <v>12</v>
      </c>
      <c r="D6">
        <v>53</v>
      </c>
      <c r="E6" t="s">
        <v>31</v>
      </c>
      <c r="F6">
        <v>4</v>
      </c>
      <c r="G6">
        <v>60.6</v>
      </c>
      <c r="H6" t="s">
        <v>24</v>
      </c>
      <c r="I6" s="1">
        <v>44493</v>
      </c>
      <c r="J6" t="s">
        <v>15</v>
      </c>
      <c r="K6" t="str">
        <f>IF(shoppingdata[[#This Row],[age]]&lt;26,"18-25",IF(shoppingdata[[#This Row],[age]]&lt;36,"26-35",IF(shoppingdata[[#This Row],[age]]&lt;46,"36-45","46+")))</f>
        <v>46+</v>
      </c>
    </row>
    <row r="7" spans="1:11" x14ac:dyDescent="0.3">
      <c r="A7" t="s">
        <v>32</v>
      </c>
      <c r="B7" t="s">
        <v>33</v>
      </c>
      <c r="C7" t="s">
        <v>12</v>
      </c>
      <c r="D7">
        <v>28</v>
      </c>
      <c r="E7" t="s">
        <v>13</v>
      </c>
      <c r="F7">
        <v>5</v>
      </c>
      <c r="G7">
        <v>1500.4</v>
      </c>
      <c r="H7" t="s">
        <v>14</v>
      </c>
      <c r="I7" s="1">
        <v>44705</v>
      </c>
      <c r="J7" t="s">
        <v>21</v>
      </c>
      <c r="K7" t="str">
        <f>IF(shoppingdata[[#This Row],[age]]&lt;26,"18-25",IF(shoppingdata[[#This Row],[age]]&lt;36,"26-35",IF(shoppingdata[[#This Row],[age]]&lt;46,"36-45","46+")))</f>
        <v>26-35</v>
      </c>
    </row>
    <row r="8" spans="1:11" x14ac:dyDescent="0.3">
      <c r="A8" t="s">
        <v>34</v>
      </c>
      <c r="B8" t="s">
        <v>35</v>
      </c>
      <c r="C8" t="s">
        <v>12</v>
      </c>
      <c r="D8">
        <v>49</v>
      </c>
      <c r="E8" t="s">
        <v>36</v>
      </c>
      <c r="F8">
        <v>1</v>
      </c>
      <c r="G8">
        <v>40.659999999999997</v>
      </c>
      <c r="H8" t="s">
        <v>24</v>
      </c>
      <c r="I8" s="1">
        <v>44633</v>
      </c>
      <c r="J8" t="s">
        <v>37</v>
      </c>
      <c r="K8" t="str">
        <f>IF(shoppingdata[[#This Row],[age]]&lt;26,"18-25",IF(shoppingdata[[#This Row],[age]]&lt;36,"26-35",IF(shoppingdata[[#This Row],[age]]&lt;46,"36-45","46+")))</f>
        <v>46+</v>
      </c>
    </row>
    <row r="9" spans="1:11" x14ac:dyDescent="0.3">
      <c r="A9" t="s">
        <v>38</v>
      </c>
      <c r="B9" t="s">
        <v>39</v>
      </c>
      <c r="C9" t="s">
        <v>12</v>
      </c>
      <c r="D9">
        <v>32</v>
      </c>
      <c r="E9" t="s">
        <v>13</v>
      </c>
      <c r="F9">
        <v>2</v>
      </c>
      <c r="G9">
        <v>600.16</v>
      </c>
      <c r="H9" t="s">
        <v>14</v>
      </c>
      <c r="I9" s="1">
        <v>44209</v>
      </c>
      <c r="J9" t="s">
        <v>40</v>
      </c>
      <c r="K9" t="str">
        <f>IF(shoppingdata[[#This Row],[age]]&lt;26,"18-25",IF(shoppingdata[[#This Row],[age]]&lt;36,"26-35",IF(shoppingdata[[#This Row],[age]]&lt;46,"36-45","46+")))</f>
        <v>26-35</v>
      </c>
    </row>
    <row r="10" spans="1:11" x14ac:dyDescent="0.3">
      <c r="A10" t="s">
        <v>41</v>
      </c>
      <c r="B10" t="s">
        <v>42</v>
      </c>
      <c r="C10" t="s">
        <v>18</v>
      </c>
      <c r="D10">
        <v>69</v>
      </c>
      <c r="E10" t="s">
        <v>13</v>
      </c>
      <c r="F10">
        <v>3</v>
      </c>
      <c r="G10">
        <v>900.24</v>
      </c>
      <c r="H10" t="s">
        <v>14</v>
      </c>
      <c r="I10" s="1">
        <v>44504</v>
      </c>
      <c r="J10" t="s">
        <v>25</v>
      </c>
      <c r="K10" t="str">
        <f>IF(shoppingdata[[#This Row],[age]]&lt;26,"18-25",IF(shoppingdata[[#This Row],[age]]&lt;36,"26-35",IF(shoppingdata[[#This Row],[age]]&lt;46,"36-45","46+")))</f>
        <v>46+</v>
      </c>
    </row>
    <row r="11" spans="1:11" x14ac:dyDescent="0.3">
      <c r="A11" t="s">
        <v>43</v>
      </c>
      <c r="B11" t="s">
        <v>44</v>
      </c>
      <c r="C11" t="s">
        <v>12</v>
      </c>
      <c r="D11">
        <v>60</v>
      </c>
      <c r="E11" t="s">
        <v>13</v>
      </c>
      <c r="F11">
        <v>2</v>
      </c>
      <c r="G11">
        <v>600.16</v>
      </c>
      <c r="H11" t="s">
        <v>14</v>
      </c>
      <c r="I11" s="1">
        <v>44430</v>
      </c>
      <c r="J11" t="s">
        <v>15</v>
      </c>
      <c r="K11" t="str">
        <f>IF(shoppingdata[[#This Row],[age]]&lt;26,"18-25",IF(shoppingdata[[#This Row],[age]]&lt;36,"26-35",IF(shoppingdata[[#This Row],[age]]&lt;46,"36-45","46+")))</f>
        <v>46+</v>
      </c>
    </row>
    <row r="12" spans="1:11" x14ac:dyDescent="0.3">
      <c r="A12" t="s">
        <v>45</v>
      </c>
      <c r="B12" t="s">
        <v>46</v>
      </c>
      <c r="C12" t="s">
        <v>12</v>
      </c>
      <c r="D12">
        <v>36</v>
      </c>
      <c r="E12" t="s">
        <v>47</v>
      </c>
      <c r="F12">
        <v>2</v>
      </c>
      <c r="G12">
        <v>10.46</v>
      </c>
      <c r="H12" t="s">
        <v>24</v>
      </c>
      <c r="I12" s="1">
        <v>44920</v>
      </c>
      <c r="J12" t="s">
        <v>25</v>
      </c>
      <c r="K12" t="str">
        <f>IF(shoppingdata[[#This Row],[age]]&lt;26,"18-25",IF(shoppingdata[[#This Row],[age]]&lt;36,"26-35",IF(shoppingdata[[#This Row],[age]]&lt;46,"36-45","46+")))</f>
        <v>36-45</v>
      </c>
    </row>
    <row r="13" spans="1:11" x14ac:dyDescent="0.3">
      <c r="A13" t="s">
        <v>48</v>
      </c>
      <c r="B13" t="s">
        <v>49</v>
      </c>
      <c r="C13" t="s">
        <v>12</v>
      </c>
      <c r="D13">
        <v>29</v>
      </c>
      <c r="E13" t="s">
        <v>31</v>
      </c>
      <c r="F13">
        <v>1</v>
      </c>
      <c r="G13">
        <v>15.15</v>
      </c>
      <c r="H13" t="s">
        <v>14</v>
      </c>
      <c r="I13" s="1">
        <v>44862</v>
      </c>
      <c r="J13" t="s">
        <v>50</v>
      </c>
      <c r="K13" t="str">
        <f>IF(shoppingdata[[#This Row],[age]]&lt;26,"18-25",IF(shoppingdata[[#This Row],[age]]&lt;36,"26-35",IF(shoppingdata[[#This Row],[age]]&lt;46,"36-45","46+")))</f>
        <v>26-35</v>
      </c>
    </row>
    <row r="14" spans="1:11" x14ac:dyDescent="0.3">
      <c r="A14" t="s">
        <v>51</v>
      </c>
      <c r="B14" t="s">
        <v>52</v>
      </c>
      <c r="C14" t="s">
        <v>12</v>
      </c>
      <c r="D14">
        <v>67</v>
      </c>
      <c r="E14" t="s">
        <v>53</v>
      </c>
      <c r="F14">
        <v>4</v>
      </c>
      <c r="G14">
        <v>143.36000000000001</v>
      </c>
      <c r="H14" t="s">
        <v>20</v>
      </c>
      <c r="I14" s="1">
        <v>44773</v>
      </c>
      <c r="J14" t="s">
        <v>25</v>
      </c>
      <c r="K14" t="str">
        <f>IF(shoppingdata[[#This Row],[age]]&lt;26,"18-25",IF(shoppingdata[[#This Row],[age]]&lt;36,"26-35",IF(shoppingdata[[#This Row],[age]]&lt;46,"36-45","46+")))</f>
        <v>46+</v>
      </c>
    </row>
    <row r="15" spans="1:11" x14ac:dyDescent="0.3">
      <c r="A15" t="s">
        <v>54</v>
      </c>
      <c r="B15" t="s">
        <v>55</v>
      </c>
      <c r="C15" t="s">
        <v>18</v>
      </c>
      <c r="D15">
        <v>25</v>
      </c>
      <c r="E15" t="s">
        <v>13</v>
      </c>
      <c r="F15">
        <v>2</v>
      </c>
      <c r="G15">
        <v>600.16</v>
      </c>
      <c r="H15" t="s">
        <v>24</v>
      </c>
      <c r="I15" s="1">
        <v>44882</v>
      </c>
      <c r="J15" t="s">
        <v>56</v>
      </c>
      <c r="K15" t="str">
        <f>IF(shoppingdata[[#This Row],[age]]&lt;26,"18-25",IF(shoppingdata[[#This Row],[age]]&lt;36,"26-35",IF(shoppingdata[[#This Row],[age]]&lt;46,"36-45","46+")))</f>
        <v>18-25</v>
      </c>
    </row>
    <row r="16" spans="1:11" x14ac:dyDescent="0.3">
      <c r="A16" t="s">
        <v>57</v>
      </c>
      <c r="B16" t="s">
        <v>58</v>
      </c>
      <c r="C16" t="s">
        <v>12</v>
      </c>
      <c r="D16">
        <v>67</v>
      </c>
      <c r="E16" t="s">
        <v>13</v>
      </c>
      <c r="F16">
        <v>2</v>
      </c>
      <c r="G16">
        <v>600.16</v>
      </c>
      <c r="H16" t="s">
        <v>14</v>
      </c>
      <c r="I16" s="1">
        <v>44715</v>
      </c>
      <c r="J16" t="s">
        <v>15</v>
      </c>
      <c r="K16" t="str">
        <f>IF(shoppingdata[[#This Row],[age]]&lt;26,"18-25",IF(shoppingdata[[#This Row],[age]]&lt;36,"26-35",IF(shoppingdata[[#This Row],[age]]&lt;46,"36-45","46+")))</f>
        <v>46+</v>
      </c>
    </row>
    <row r="17" spans="1:11" x14ac:dyDescent="0.3">
      <c r="A17" t="s">
        <v>59</v>
      </c>
      <c r="B17" t="s">
        <v>60</v>
      </c>
      <c r="C17" t="s">
        <v>18</v>
      </c>
      <c r="D17">
        <v>24</v>
      </c>
      <c r="E17" t="s">
        <v>19</v>
      </c>
      <c r="F17">
        <v>5</v>
      </c>
      <c r="G17">
        <v>3000.85</v>
      </c>
      <c r="H17" t="s">
        <v>14</v>
      </c>
      <c r="I17" s="1">
        <v>44507</v>
      </c>
      <c r="J17" t="s">
        <v>61</v>
      </c>
      <c r="K17" t="str">
        <f>IF(shoppingdata[[#This Row],[age]]&lt;26,"18-25",IF(shoppingdata[[#This Row],[age]]&lt;36,"26-35",IF(shoppingdata[[#This Row],[age]]&lt;46,"36-45","46+")))</f>
        <v>18-25</v>
      </c>
    </row>
    <row r="18" spans="1:11" x14ac:dyDescent="0.3">
      <c r="A18" t="s">
        <v>62</v>
      </c>
      <c r="B18" t="s">
        <v>63</v>
      </c>
      <c r="C18" t="s">
        <v>18</v>
      </c>
      <c r="D18">
        <v>65</v>
      </c>
      <c r="E18" t="s">
        <v>31</v>
      </c>
      <c r="F18">
        <v>2</v>
      </c>
      <c r="G18">
        <v>30.3</v>
      </c>
      <c r="H18" t="s">
        <v>20</v>
      </c>
      <c r="I18" s="1">
        <v>44212</v>
      </c>
      <c r="J18" t="s">
        <v>25</v>
      </c>
      <c r="K18" t="str">
        <f>IF(shoppingdata[[#This Row],[age]]&lt;26,"18-25",IF(shoppingdata[[#This Row],[age]]&lt;36,"26-35",IF(shoppingdata[[#This Row],[age]]&lt;46,"36-45","46+")))</f>
        <v>46+</v>
      </c>
    </row>
    <row r="19" spans="1:11" x14ac:dyDescent="0.3">
      <c r="A19" t="s">
        <v>64</v>
      </c>
      <c r="B19" t="s">
        <v>65</v>
      </c>
      <c r="C19" t="s">
        <v>12</v>
      </c>
      <c r="D19">
        <v>42</v>
      </c>
      <c r="E19" t="s">
        <v>47</v>
      </c>
      <c r="F19">
        <v>3</v>
      </c>
      <c r="G19">
        <v>15.69</v>
      </c>
      <c r="H19" t="s">
        <v>14</v>
      </c>
      <c r="I19" s="1">
        <v>44566</v>
      </c>
      <c r="J19" t="s">
        <v>66</v>
      </c>
      <c r="K19" t="str">
        <f>IF(shoppingdata[[#This Row],[age]]&lt;26,"18-25",IF(shoppingdata[[#This Row],[age]]&lt;36,"26-35",IF(shoppingdata[[#This Row],[age]]&lt;46,"36-45","46+")))</f>
        <v>36-45</v>
      </c>
    </row>
    <row r="20" spans="1:11" x14ac:dyDescent="0.3">
      <c r="A20" t="s">
        <v>67</v>
      </c>
      <c r="B20" t="s">
        <v>68</v>
      </c>
      <c r="C20" t="s">
        <v>12</v>
      </c>
      <c r="D20">
        <v>46</v>
      </c>
      <c r="E20" t="s">
        <v>13</v>
      </c>
      <c r="F20">
        <v>2</v>
      </c>
      <c r="G20">
        <v>600.16</v>
      </c>
      <c r="H20" t="s">
        <v>24</v>
      </c>
      <c r="I20" s="1">
        <v>44403</v>
      </c>
      <c r="J20" t="s">
        <v>28</v>
      </c>
      <c r="K20" t="str">
        <f>IF(shoppingdata[[#This Row],[age]]&lt;26,"18-25",IF(shoppingdata[[#This Row],[age]]&lt;36,"26-35",IF(shoppingdata[[#This Row],[age]]&lt;46,"36-45","46+")))</f>
        <v>46+</v>
      </c>
    </row>
    <row r="21" spans="1:11" x14ac:dyDescent="0.3">
      <c r="A21" t="s">
        <v>69</v>
      </c>
      <c r="B21" t="s">
        <v>70</v>
      </c>
      <c r="C21" t="s">
        <v>18</v>
      </c>
      <c r="D21">
        <v>24</v>
      </c>
      <c r="E21" t="s">
        <v>53</v>
      </c>
      <c r="F21">
        <v>4</v>
      </c>
      <c r="G21">
        <v>143.36000000000001</v>
      </c>
      <c r="H21" t="s">
        <v>24</v>
      </c>
      <c r="I21" s="1">
        <v>44992</v>
      </c>
      <c r="J21" t="s">
        <v>56</v>
      </c>
      <c r="K21" t="str">
        <f>IF(shoppingdata[[#This Row],[age]]&lt;26,"18-25",IF(shoppingdata[[#This Row],[age]]&lt;36,"26-35",IF(shoppingdata[[#This Row],[age]]&lt;46,"36-45","46+")))</f>
        <v>18-25</v>
      </c>
    </row>
    <row r="22" spans="1:11" x14ac:dyDescent="0.3">
      <c r="A22" t="s">
        <v>71</v>
      </c>
      <c r="B22" t="s">
        <v>72</v>
      </c>
      <c r="C22" t="s">
        <v>18</v>
      </c>
      <c r="D22">
        <v>23</v>
      </c>
      <c r="E22" t="s">
        <v>13</v>
      </c>
      <c r="F22">
        <v>1</v>
      </c>
      <c r="G22">
        <v>300.08</v>
      </c>
      <c r="H22" t="s">
        <v>14</v>
      </c>
      <c r="I22" s="1">
        <v>44972</v>
      </c>
      <c r="J22" t="s">
        <v>50</v>
      </c>
      <c r="K22" t="str">
        <f>IF(shoppingdata[[#This Row],[age]]&lt;26,"18-25",IF(shoppingdata[[#This Row],[age]]&lt;36,"26-35",IF(shoppingdata[[#This Row],[age]]&lt;46,"36-45","46+")))</f>
        <v>18-25</v>
      </c>
    </row>
    <row r="23" spans="1:11" x14ac:dyDescent="0.3">
      <c r="A23" t="s">
        <v>73</v>
      </c>
      <c r="B23" t="s">
        <v>74</v>
      </c>
      <c r="C23" t="s">
        <v>12</v>
      </c>
      <c r="D23">
        <v>27</v>
      </c>
      <c r="E23" t="s">
        <v>47</v>
      </c>
      <c r="F23">
        <v>1</v>
      </c>
      <c r="G23">
        <v>5.23</v>
      </c>
      <c r="H23" t="s">
        <v>24</v>
      </c>
      <c r="I23" s="1">
        <v>44317</v>
      </c>
      <c r="J23" t="s">
        <v>56</v>
      </c>
      <c r="K23" t="str">
        <f>IF(shoppingdata[[#This Row],[age]]&lt;26,"18-25",IF(shoppingdata[[#This Row],[age]]&lt;36,"26-35",IF(shoppingdata[[#This Row],[age]]&lt;46,"36-45","46+")))</f>
        <v>26-35</v>
      </c>
    </row>
    <row r="24" spans="1:11" x14ac:dyDescent="0.3">
      <c r="A24" t="s">
        <v>75</v>
      </c>
      <c r="B24" t="s">
        <v>76</v>
      </c>
      <c r="C24" t="s">
        <v>18</v>
      </c>
      <c r="D24">
        <v>52</v>
      </c>
      <c r="E24" t="s">
        <v>13</v>
      </c>
      <c r="F24">
        <v>2</v>
      </c>
      <c r="G24">
        <v>600.16</v>
      </c>
      <c r="H24" t="s">
        <v>14</v>
      </c>
      <c r="I24" s="1">
        <v>44730</v>
      </c>
      <c r="J24" t="s">
        <v>56</v>
      </c>
      <c r="K24" t="str">
        <f>IF(shoppingdata[[#This Row],[age]]&lt;26,"18-25",IF(shoppingdata[[#This Row],[age]]&lt;36,"26-35",IF(shoppingdata[[#This Row],[age]]&lt;46,"36-45","46+")))</f>
        <v>46+</v>
      </c>
    </row>
    <row r="25" spans="1:11" x14ac:dyDescent="0.3">
      <c r="A25" t="s">
        <v>77</v>
      </c>
      <c r="B25" t="s">
        <v>78</v>
      </c>
      <c r="C25" t="s">
        <v>18</v>
      </c>
      <c r="D25">
        <v>44</v>
      </c>
      <c r="E25" t="s">
        <v>79</v>
      </c>
      <c r="F25">
        <v>5</v>
      </c>
      <c r="G25">
        <v>5250</v>
      </c>
      <c r="H25" t="s">
        <v>24</v>
      </c>
      <c r="I25" s="1">
        <v>44495</v>
      </c>
      <c r="J25" t="s">
        <v>15</v>
      </c>
      <c r="K25" t="str">
        <f>IF(shoppingdata[[#This Row],[age]]&lt;26,"18-25",IF(shoppingdata[[#This Row],[age]]&lt;36,"26-35",IF(shoppingdata[[#This Row],[age]]&lt;46,"36-45","46+")))</f>
        <v>36-45</v>
      </c>
    </row>
    <row r="26" spans="1:11" x14ac:dyDescent="0.3">
      <c r="A26" t="s">
        <v>80</v>
      </c>
      <c r="B26" t="s">
        <v>81</v>
      </c>
      <c r="C26" t="s">
        <v>12</v>
      </c>
      <c r="D26">
        <v>42</v>
      </c>
      <c r="E26" t="s">
        <v>31</v>
      </c>
      <c r="F26">
        <v>5</v>
      </c>
      <c r="G26">
        <v>75.75</v>
      </c>
      <c r="H26" t="s">
        <v>24</v>
      </c>
      <c r="I26" s="1">
        <v>44911</v>
      </c>
      <c r="J26" t="s">
        <v>25</v>
      </c>
      <c r="K26" t="str">
        <f>IF(shoppingdata[[#This Row],[age]]&lt;26,"18-25",IF(shoppingdata[[#This Row],[age]]&lt;36,"26-35",IF(shoppingdata[[#This Row],[age]]&lt;46,"36-45","46+")))</f>
        <v>36-45</v>
      </c>
    </row>
    <row r="27" spans="1:11" x14ac:dyDescent="0.3">
      <c r="A27" t="s">
        <v>82</v>
      </c>
      <c r="B27" t="s">
        <v>83</v>
      </c>
      <c r="C27" t="s">
        <v>18</v>
      </c>
      <c r="D27">
        <v>51</v>
      </c>
      <c r="E27" t="s">
        <v>53</v>
      </c>
      <c r="F27">
        <v>2</v>
      </c>
      <c r="G27">
        <v>71.680000000000007</v>
      </c>
      <c r="H27" t="s">
        <v>20</v>
      </c>
      <c r="I27" s="1">
        <v>44332</v>
      </c>
      <c r="J27" t="s">
        <v>37</v>
      </c>
      <c r="K27" t="str">
        <f>IF(shoppingdata[[#This Row],[age]]&lt;26,"18-25",IF(shoppingdata[[#This Row],[age]]&lt;36,"26-35",IF(shoppingdata[[#This Row],[age]]&lt;46,"36-45","46+")))</f>
        <v>46+</v>
      </c>
    </row>
    <row r="28" spans="1:11" x14ac:dyDescent="0.3">
      <c r="A28" t="s">
        <v>84</v>
      </c>
      <c r="B28" t="s">
        <v>85</v>
      </c>
      <c r="C28" t="s">
        <v>12</v>
      </c>
      <c r="D28">
        <v>25</v>
      </c>
      <c r="E28" t="s">
        <v>36</v>
      </c>
      <c r="F28">
        <v>5</v>
      </c>
      <c r="G28">
        <v>203.3</v>
      </c>
      <c r="H28" t="s">
        <v>14</v>
      </c>
      <c r="I28" s="1">
        <v>44671</v>
      </c>
      <c r="J28" t="s">
        <v>40</v>
      </c>
      <c r="K28" t="str">
        <f>IF(shoppingdata[[#This Row],[age]]&lt;26,"18-25",IF(shoppingdata[[#This Row],[age]]&lt;36,"26-35",IF(shoppingdata[[#This Row],[age]]&lt;46,"36-45","46+")))</f>
        <v>18-25</v>
      </c>
    </row>
    <row r="29" spans="1:11" x14ac:dyDescent="0.3">
      <c r="A29" t="s">
        <v>86</v>
      </c>
      <c r="B29" t="s">
        <v>87</v>
      </c>
      <c r="C29" t="s">
        <v>18</v>
      </c>
      <c r="D29">
        <v>50</v>
      </c>
      <c r="E29" t="s">
        <v>19</v>
      </c>
      <c r="F29">
        <v>4</v>
      </c>
      <c r="G29">
        <v>2400.6799999999998</v>
      </c>
      <c r="H29" t="s">
        <v>24</v>
      </c>
      <c r="I29" s="1">
        <v>44844</v>
      </c>
      <c r="J29" t="s">
        <v>50</v>
      </c>
      <c r="K29" t="str">
        <f>IF(shoppingdata[[#This Row],[age]]&lt;26,"18-25",IF(shoppingdata[[#This Row],[age]]&lt;36,"26-35",IF(shoppingdata[[#This Row],[age]]&lt;46,"36-45","46+")))</f>
        <v>46+</v>
      </c>
    </row>
    <row r="30" spans="1:11" x14ac:dyDescent="0.3">
      <c r="A30" t="s">
        <v>88</v>
      </c>
      <c r="B30" t="s">
        <v>89</v>
      </c>
      <c r="C30" t="s">
        <v>12</v>
      </c>
      <c r="D30">
        <v>65</v>
      </c>
      <c r="E30" t="s">
        <v>19</v>
      </c>
      <c r="F30">
        <v>3</v>
      </c>
      <c r="G30">
        <v>1800.51</v>
      </c>
      <c r="H30" t="s">
        <v>24</v>
      </c>
      <c r="I30" s="1">
        <v>44796</v>
      </c>
      <c r="J30" t="s">
        <v>56</v>
      </c>
      <c r="K30" t="str">
        <f>IF(shoppingdata[[#This Row],[age]]&lt;26,"18-25",IF(shoppingdata[[#This Row],[age]]&lt;36,"26-35",IF(shoppingdata[[#This Row],[age]]&lt;46,"36-45","46+")))</f>
        <v>46+</v>
      </c>
    </row>
    <row r="31" spans="1:11" x14ac:dyDescent="0.3">
      <c r="A31" t="s">
        <v>90</v>
      </c>
      <c r="B31" t="s">
        <v>91</v>
      </c>
      <c r="C31" t="s">
        <v>18</v>
      </c>
      <c r="D31">
        <v>29</v>
      </c>
      <c r="E31" t="s">
        <v>36</v>
      </c>
      <c r="F31">
        <v>3</v>
      </c>
      <c r="G31">
        <v>121.98</v>
      </c>
      <c r="H31" t="s">
        <v>14</v>
      </c>
      <c r="I31" s="1">
        <v>44315</v>
      </c>
      <c r="J31" t="s">
        <v>37</v>
      </c>
      <c r="K31" t="str">
        <f>IF(shoppingdata[[#This Row],[age]]&lt;26,"18-25",IF(shoppingdata[[#This Row],[age]]&lt;36,"26-35",IF(shoppingdata[[#This Row],[age]]&lt;46,"36-45","46+")))</f>
        <v>26-35</v>
      </c>
    </row>
    <row r="32" spans="1:11" x14ac:dyDescent="0.3">
      <c r="A32" t="s">
        <v>92</v>
      </c>
      <c r="B32" t="s">
        <v>93</v>
      </c>
      <c r="C32" t="s">
        <v>12</v>
      </c>
      <c r="D32">
        <v>66</v>
      </c>
      <c r="E32" t="s">
        <v>53</v>
      </c>
      <c r="F32">
        <v>3</v>
      </c>
      <c r="G32">
        <v>107.52</v>
      </c>
      <c r="H32" t="s">
        <v>20</v>
      </c>
      <c r="I32" s="1">
        <v>44746</v>
      </c>
      <c r="J32" t="s">
        <v>40</v>
      </c>
      <c r="K32" t="str">
        <f>IF(shoppingdata[[#This Row],[age]]&lt;26,"18-25",IF(shoppingdata[[#This Row],[age]]&lt;36,"26-35",IF(shoppingdata[[#This Row],[age]]&lt;46,"36-45","46+")))</f>
        <v>46+</v>
      </c>
    </row>
    <row r="33" spans="1:11" x14ac:dyDescent="0.3">
      <c r="A33" t="s">
        <v>94</v>
      </c>
      <c r="B33" t="s">
        <v>95</v>
      </c>
      <c r="C33" t="s">
        <v>18</v>
      </c>
      <c r="D33">
        <v>23</v>
      </c>
      <c r="E33" t="s">
        <v>13</v>
      </c>
      <c r="F33">
        <v>1</v>
      </c>
      <c r="G33">
        <v>300.08</v>
      </c>
      <c r="H33" t="s">
        <v>14</v>
      </c>
      <c r="I33" s="1">
        <v>44521</v>
      </c>
      <c r="J33" t="s">
        <v>50</v>
      </c>
      <c r="K33" t="str">
        <f>IF(shoppingdata[[#This Row],[age]]&lt;26,"18-25",IF(shoppingdata[[#This Row],[age]]&lt;36,"26-35",IF(shoppingdata[[#This Row],[age]]&lt;46,"36-45","46+")))</f>
        <v>18-25</v>
      </c>
    </row>
    <row r="34" spans="1:11" x14ac:dyDescent="0.3">
      <c r="A34" t="s">
        <v>96</v>
      </c>
      <c r="B34" t="s">
        <v>97</v>
      </c>
      <c r="C34" t="s">
        <v>12</v>
      </c>
      <c r="D34">
        <v>32</v>
      </c>
      <c r="E34" t="s">
        <v>19</v>
      </c>
      <c r="F34">
        <v>3</v>
      </c>
      <c r="G34">
        <v>1800.51</v>
      </c>
      <c r="H34" t="s">
        <v>14</v>
      </c>
      <c r="I34" s="1">
        <v>44615</v>
      </c>
      <c r="J34" t="s">
        <v>15</v>
      </c>
      <c r="K34" t="str">
        <f>IF(shoppingdata[[#This Row],[age]]&lt;26,"18-25",IF(shoppingdata[[#This Row],[age]]&lt;36,"26-35",IF(shoppingdata[[#This Row],[age]]&lt;46,"36-45","46+")))</f>
        <v>26-35</v>
      </c>
    </row>
    <row r="35" spans="1:11" x14ac:dyDescent="0.3">
      <c r="A35" t="s">
        <v>98</v>
      </c>
      <c r="B35" t="s">
        <v>99</v>
      </c>
      <c r="C35" t="s">
        <v>18</v>
      </c>
      <c r="D35">
        <v>51</v>
      </c>
      <c r="E35" t="s">
        <v>13</v>
      </c>
      <c r="F35">
        <v>4</v>
      </c>
      <c r="G35">
        <v>1200.32</v>
      </c>
      <c r="H35" t="s">
        <v>20</v>
      </c>
      <c r="I35" s="1">
        <v>44388</v>
      </c>
      <c r="J35" t="s">
        <v>25</v>
      </c>
      <c r="K35" t="str">
        <f>IF(shoppingdata[[#This Row],[age]]&lt;26,"18-25",IF(shoppingdata[[#This Row],[age]]&lt;36,"26-35",IF(shoppingdata[[#This Row],[age]]&lt;46,"36-45","46+")))</f>
        <v>46+</v>
      </c>
    </row>
    <row r="36" spans="1:11" x14ac:dyDescent="0.3">
      <c r="A36" t="s">
        <v>100</v>
      </c>
      <c r="B36" t="s">
        <v>101</v>
      </c>
      <c r="C36" t="s">
        <v>12</v>
      </c>
      <c r="D36">
        <v>66</v>
      </c>
      <c r="E36" t="s">
        <v>19</v>
      </c>
      <c r="F36">
        <v>4</v>
      </c>
      <c r="G36">
        <v>2400.6799999999998</v>
      </c>
      <c r="H36" t="s">
        <v>14</v>
      </c>
      <c r="I36" s="1">
        <v>44803</v>
      </c>
      <c r="J36" t="s">
        <v>66</v>
      </c>
      <c r="K36" t="str">
        <f>IF(shoppingdata[[#This Row],[age]]&lt;26,"18-25",IF(shoppingdata[[#This Row],[age]]&lt;36,"26-35",IF(shoppingdata[[#This Row],[age]]&lt;46,"36-45","46+")))</f>
        <v>46+</v>
      </c>
    </row>
    <row r="37" spans="1:11" x14ac:dyDescent="0.3">
      <c r="A37" t="s">
        <v>102</v>
      </c>
      <c r="B37" t="s">
        <v>103</v>
      </c>
      <c r="C37" t="s">
        <v>18</v>
      </c>
      <c r="D37">
        <v>68</v>
      </c>
      <c r="E37" t="s">
        <v>47</v>
      </c>
      <c r="F37">
        <v>1</v>
      </c>
      <c r="G37">
        <v>5.23</v>
      </c>
      <c r="H37" t="s">
        <v>14</v>
      </c>
      <c r="I37" s="1">
        <v>44930</v>
      </c>
      <c r="J37" t="s">
        <v>50</v>
      </c>
      <c r="K37" t="str">
        <f>IF(shoppingdata[[#This Row],[age]]&lt;26,"18-25",IF(shoppingdata[[#This Row],[age]]&lt;36,"26-35",IF(shoppingdata[[#This Row],[age]]&lt;46,"36-45","46+")))</f>
        <v>46+</v>
      </c>
    </row>
    <row r="38" spans="1:11" x14ac:dyDescent="0.3">
      <c r="A38" t="s">
        <v>104</v>
      </c>
      <c r="B38" t="s">
        <v>105</v>
      </c>
      <c r="C38" t="s">
        <v>18</v>
      </c>
      <c r="D38">
        <v>43</v>
      </c>
      <c r="E38" t="s">
        <v>13</v>
      </c>
      <c r="F38">
        <v>5</v>
      </c>
      <c r="G38">
        <v>1500.4</v>
      </c>
      <c r="H38" t="s">
        <v>14</v>
      </c>
      <c r="I38" s="1">
        <v>44733</v>
      </c>
      <c r="J38" t="s">
        <v>15</v>
      </c>
      <c r="K38" t="str">
        <f>IF(shoppingdata[[#This Row],[age]]&lt;26,"18-25",IF(shoppingdata[[#This Row],[age]]&lt;36,"26-35",IF(shoppingdata[[#This Row],[age]]&lt;46,"36-45","46+")))</f>
        <v>36-45</v>
      </c>
    </row>
    <row r="39" spans="1:11" x14ac:dyDescent="0.3">
      <c r="A39" t="s">
        <v>106</v>
      </c>
      <c r="B39" t="s">
        <v>107</v>
      </c>
      <c r="C39" t="s">
        <v>12</v>
      </c>
      <c r="D39">
        <v>59</v>
      </c>
      <c r="E39" t="s">
        <v>13</v>
      </c>
      <c r="F39">
        <v>2</v>
      </c>
      <c r="G39">
        <v>600.16</v>
      </c>
      <c r="H39" t="s">
        <v>14</v>
      </c>
      <c r="I39" s="1">
        <v>44750</v>
      </c>
      <c r="J39" t="s">
        <v>25</v>
      </c>
      <c r="K39" t="str">
        <f>IF(shoppingdata[[#This Row],[age]]&lt;26,"18-25",IF(shoppingdata[[#This Row],[age]]&lt;36,"26-35",IF(shoppingdata[[#This Row],[age]]&lt;46,"36-45","46+")))</f>
        <v>46+</v>
      </c>
    </row>
    <row r="40" spans="1:11" x14ac:dyDescent="0.3">
      <c r="A40" t="s">
        <v>108</v>
      </c>
      <c r="B40" t="s">
        <v>109</v>
      </c>
      <c r="C40" t="s">
        <v>18</v>
      </c>
      <c r="D40">
        <v>54</v>
      </c>
      <c r="E40" t="s">
        <v>13</v>
      </c>
      <c r="F40">
        <v>2</v>
      </c>
      <c r="G40">
        <v>600.16</v>
      </c>
      <c r="H40" t="s">
        <v>24</v>
      </c>
      <c r="I40" s="1">
        <v>44619</v>
      </c>
      <c r="J40" t="s">
        <v>15</v>
      </c>
      <c r="K40" t="str">
        <f>IF(shoppingdata[[#This Row],[age]]&lt;26,"18-25",IF(shoppingdata[[#This Row],[age]]&lt;36,"26-35",IF(shoppingdata[[#This Row],[age]]&lt;46,"36-45","46+")))</f>
        <v>46+</v>
      </c>
    </row>
    <row r="41" spans="1:11" x14ac:dyDescent="0.3">
      <c r="A41" t="s">
        <v>110</v>
      </c>
      <c r="B41" t="s">
        <v>111</v>
      </c>
      <c r="C41" t="s">
        <v>18</v>
      </c>
      <c r="D41">
        <v>24</v>
      </c>
      <c r="E41" t="s">
        <v>13</v>
      </c>
      <c r="F41">
        <v>1</v>
      </c>
      <c r="G41">
        <v>300.08</v>
      </c>
      <c r="H41" t="s">
        <v>24</v>
      </c>
      <c r="I41" s="1">
        <v>44914</v>
      </c>
      <c r="J41" t="s">
        <v>28</v>
      </c>
      <c r="K41" t="str">
        <f>IF(shoppingdata[[#This Row],[age]]&lt;26,"18-25",IF(shoppingdata[[#This Row],[age]]&lt;36,"26-35",IF(shoppingdata[[#This Row],[age]]&lt;46,"36-45","46+")))</f>
        <v>18-25</v>
      </c>
    </row>
    <row r="42" spans="1:11" x14ac:dyDescent="0.3">
      <c r="A42" t="s">
        <v>112</v>
      </c>
      <c r="B42" t="s">
        <v>113</v>
      </c>
      <c r="C42" t="s">
        <v>12</v>
      </c>
      <c r="D42">
        <v>49</v>
      </c>
      <c r="E42" t="s">
        <v>47</v>
      </c>
      <c r="F42">
        <v>3</v>
      </c>
      <c r="G42">
        <v>15.69</v>
      </c>
      <c r="H42" t="s">
        <v>24</v>
      </c>
      <c r="I42" s="1">
        <v>44449</v>
      </c>
      <c r="J42" t="s">
        <v>66</v>
      </c>
      <c r="K42" t="str">
        <f>IF(shoppingdata[[#This Row],[age]]&lt;26,"18-25",IF(shoppingdata[[#This Row],[age]]&lt;36,"26-35",IF(shoppingdata[[#This Row],[age]]&lt;46,"36-45","46+")))</f>
        <v>46+</v>
      </c>
    </row>
    <row r="43" spans="1:11" x14ac:dyDescent="0.3">
      <c r="A43" t="s">
        <v>114</v>
      </c>
      <c r="B43" t="s">
        <v>115</v>
      </c>
      <c r="C43" t="s">
        <v>18</v>
      </c>
      <c r="D43">
        <v>67</v>
      </c>
      <c r="E43" t="s">
        <v>36</v>
      </c>
      <c r="F43">
        <v>2</v>
      </c>
      <c r="G43">
        <v>81.319999999999993</v>
      </c>
      <c r="H43" t="s">
        <v>14</v>
      </c>
      <c r="I43" s="1">
        <v>44606</v>
      </c>
      <c r="J43" t="s">
        <v>28</v>
      </c>
      <c r="K43" t="str">
        <f>IF(shoppingdata[[#This Row],[age]]&lt;26,"18-25",IF(shoppingdata[[#This Row],[age]]&lt;36,"26-35",IF(shoppingdata[[#This Row],[age]]&lt;46,"36-45","46+")))</f>
        <v>46+</v>
      </c>
    </row>
    <row r="44" spans="1:11" x14ac:dyDescent="0.3">
      <c r="A44" t="s">
        <v>116</v>
      </c>
      <c r="B44" t="s">
        <v>117</v>
      </c>
      <c r="C44" t="s">
        <v>12</v>
      </c>
      <c r="D44">
        <v>48</v>
      </c>
      <c r="E44" t="s">
        <v>36</v>
      </c>
      <c r="F44">
        <v>3</v>
      </c>
      <c r="G44">
        <v>121.98</v>
      </c>
      <c r="H44" t="s">
        <v>24</v>
      </c>
      <c r="I44" s="1">
        <v>44679</v>
      </c>
      <c r="J44" t="s">
        <v>25</v>
      </c>
      <c r="K44" t="str">
        <f>IF(shoppingdata[[#This Row],[age]]&lt;26,"18-25",IF(shoppingdata[[#This Row],[age]]&lt;36,"26-35",IF(shoppingdata[[#This Row],[age]]&lt;46,"36-45","46+")))</f>
        <v>46+</v>
      </c>
    </row>
    <row r="45" spans="1:11" x14ac:dyDescent="0.3">
      <c r="A45" t="s">
        <v>118</v>
      </c>
      <c r="B45" t="s">
        <v>119</v>
      </c>
      <c r="C45" t="s">
        <v>12</v>
      </c>
      <c r="D45">
        <v>40</v>
      </c>
      <c r="E45" t="s">
        <v>19</v>
      </c>
      <c r="F45">
        <v>4</v>
      </c>
      <c r="G45">
        <v>2400.6799999999998</v>
      </c>
      <c r="H45" t="s">
        <v>24</v>
      </c>
      <c r="I45" s="1">
        <v>44732</v>
      </c>
      <c r="J45" t="s">
        <v>25</v>
      </c>
      <c r="K45" t="str">
        <f>IF(shoppingdata[[#This Row],[age]]&lt;26,"18-25",IF(shoppingdata[[#This Row],[age]]&lt;36,"26-35",IF(shoppingdata[[#This Row],[age]]&lt;46,"36-45","46+")))</f>
        <v>36-45</v>
      </c>
    </row>
    <row r="46" spans="1:11" x14ac:dyDescent="0.3">
      <c r="A46" t="s">
        <v>120</v>
      </c>
      <c r="B46" t="s">
        <v>121</v>
      </c>
      <c r="C46" t="s">
        <v>12</v>
      </c>
      <c r="D46">
        <v>41</v>
      </c>
      <c r="E46" t="s">
        <v>19</v>
      </c>
      <c r="F46">
        <v>3</v>
      </c>
      <c r="G46">
        <v>1800.51</v>
      </c>
      <c r="H46" t="s">
        <v>14</v>
      </c>
      <c r="I46" s="1">
        <v>44672</v>
      </c>
      <c r="J46" t="s">
        <v>15</v>
      </c>
      <c r="K46" t="str">
        <f>IF(shoppingdata[[#This Row],[age]]&lt;26,"18-25",IF(shoppingdata[[#This Row],[age]]&lt;36,"26-35",IF(shoppingdata[[#This Row],[age]]&lt;46,"36-45","46+")))</f>
        <v>36-45</v>
      </c>
    </row>
    <row r="47" spans="1:11" x14ac:dyDescent="0.3">
      <c r="A47" t="s">
        <v>122</v>
      </c>
      <c r="B47" t="s">
        <v>123</v>
      </c>
      <c r="C47" t="s">
        <v>18</v>
      </c>
      <c r="D47">
        <v>46</v>
      </c>
      <c r="E47" t="s">
        <v>31</v>
      </c>
      <c r="F47">
        <v>5</v>
      </c>
      <c r="G47">
        <v>75.75</v>
      </c>
      <c r="H47" t="s">
        <v>14</v>
      </c>
      <c r="I47" s="1">
        <v>44904</v>
      </c>
      <c r="J47" t="s">
        <v>66</v>
      </c>
      <c r="K47" t="str">
        <f>IF(shoppingdata[[#This Row],[age]]&lt;26,"18-25",IF(shoppingdata[[#This Row],[age]]&lt;36,"26-35",IF(shoppingdata[[#This Row],[age]]&lt;46,"36-45","46+")))</f>
        <v>46+</v>
      </c>
    </row>
    <row r="48" spans="1:11" x14ac:dyDescent="0.3">
      <c r="A48" t="s">
        <v>124</v>
      </c>
      <c r="B48" t="s">
        <v>125</v>
      </c>
      <c r="C48" t="s">
        <v>12</v>
      </c>
      <c r="D48">
        <v>19</v>
      </c>
      <c r="E48" t="s">
        <v>36</v>
      </c>
      <c r="F48">
        <v>3</v>
      </c>
      <c r="G48">
        <v>121.98</v>
      </c>
      <c r="H48" t="s">
        <v>14</v>
      </c>
      <c r="I48" s="1">
        <v>44938</v>
      </c>
      <c r="J48" t="s">
        <v>40</v>
      </c>
      <c r="K48" t="str">
        <f>IF(shoppingdata[[#This Row],[age]]&lt;26,"18-25",IF(shoppingdata[[#This Row],[age]]&lt;36,"26-35",IF(shoppingdata[[#This Row],[age]]&lt;46,"36-45","46+")))</f>
        <v>18-25</v>
      </c>
    </row>
    <row r="49" spans="1:11" x14ac:dyDescent="0.3">
      <c r="A49" t="s">
        <v>126</v>
      </c>
      <c r="B49" t="s">
        <v>127</v>
      </c>
      <c r="C49" t="s">
        <v>12</v>
      </c>
      <c r="D49">
        <v>43</v>
      </c>
      <c r="E49" t="s">
        <v>13</v>
      </c>
      <c r="F49">
        <v>4</v>
      </c>
      <c r="G49">
        <v>1200.32</v>
      </c>
      <c r="H49" t="s">
        <v>20</v>
      </c>
      <c r="I49" s="1">
        <v>44872</v>
      </c>
      <c r="J49" t="s">
        <v>66</v>
      </c>
      <c r="K49" t="str">
        <f>IF(shoppingdata[[#This Row],[age]]&lt;26,"18-25",IF(shoppingdata[[#This Row],[age]]&lt;36,"26-35",IF(shoppingdata[[#This Row],[age]]&lt;46,"36-45","46+")))</f>
        <v>36-45</v>
      </c>
    </row>
    <row r="50" spans="1:11" x14ac:dyDescent="0.3">
      <c r="A50" t="s">
        <v>128</v>
      </c>
      <c r="B50" t="s">
        <v>129</v>
      </c>
      <c r="C50" t="s">
        <v>18</v>
      </c>
      <c r="D50">
        <v>18</v>
      </c>
      <c r="E50" t="s">
        <v>36</v>
      </c>
      <c r="F50">
        <v>3</v>
      </c>
      <c r="G50">
        <v>121.98</v>
      </c>
      <c r="H50" t="s">
        <v>20</v>
      </c>
      <c r="I50" s="1">
        <v>44599</v>
      </c>
      <c r="J50" t="s">
        <v>66</v>
      </c>
      <c r="K50" t="str">
        <f>IF(shoppingdata[[#This Row],[age]]&lt;26,"18-25",IF(shoppingdata[[#This Row],[age]]&lt;36,"26-35",IF(shoppingdata[[#This Row],[age]]&lt;46,"36-45","46+")))</f>
        <v>18-25</v>
      </c>
    </row>
    <row r="51" spans="1:11" x14ac:dyDescent="0.3">
      <c r="A51" t="s">
        <v>130</v>
      </c>
      <c r="B51" t="s">
        <v>131</v>
      </c>
      <c r="C51" t="s">
        <v>12</v>
      </c>
      <c r="D51">
        <v>22</v>
      </c>
      <c r="E51" t="s">
        <v>31</v>
      </c>
      <c r="F51">
        <v>5</v>
      </c>
      <c r="G51">
        <v>75.75</v>
      </c>
      <c r="H51" t="s">
        <v>20</v>
      </c>
      <c r="I51" s="1">
        <v>44360</v>
      </c>
      <c r="J51" t="s">
        <v>21</v>
      </c>
      <c r="K51" t="str">
        <f>IF(shoppingdata[[#This Row],[age]]&lt;26,"18-25",IF(shoppingdata[[#This Row],[age]]&lt;36,"26-35",IF(shoppingdata[[#This Row],[age]]&lt;46,"36-45","46+")))</f>
        <v>18-25</v>
      </c>
    </row>
    <row r="52" spans="1:11" x14ac:dyDescent="0.3">
      <c r="A52" t="s">
        <v>132</v>
      </c>
      <c r="B52" t="s">
        <v>133</v>
      </c>
      <c r="C52" t="s">
        <v>12</v>
      </c>
      <c r="D52">
        <v>61</v>
      </c>
      <c r="E52" t="s">
        <v>36</v>
      </c>
      <c r="F52">
        <v>5</v>
      </c>
      <c r="G52">
        <v>203.3</v>
      </c>
      <c r="H52" t="s">
        <v>24</v>
      </c>
      <c r="I52" s="1">
        <v>44431</v>
      </c>
      <c r="J52" t="s">
        <v>50</v>
      </c>
      <c r="K52" t="str">
        <f>IF(shoppingdata[[#This Row],[age]]&lt;26,"18-25",IF(shoppingdata[[#This Row],[age]]&lt;36,"26-35",IF(shoppingdata[[#This Row],[age]]&lt;46,"36-45","46+")))</f>
        <v>46+</v>
      </c>
    </row>
    <row r="53" spans="1:11" x14ac:dyDescent="0.3">
      <c r="A53" t="s">
        <v>134</v>
      </c>
      <c r="B53" t="s">
        <v>135</v>
      </c>
      <c r="C53" t="s">
        <v>12</v>
      </c>
      <c r="D53">
        <v>41</v>
      </c>
      <c r="E53" t="s">
        <v>31</v>
      </c>
      <c r="F53">
        <v>3</v>
      </c>
      <c r="G53">
        <v>45.45</v>
      </c>
      <c r="H53" t="s">
        <v>24</v>
      </c>
      <c r="I53" s="1">
        <v>44981</v>
      </c>
      <c r="J53" t="s">
        <v>37</v>
      </c>
      <c r="K53" t="str">
        <f>IF(shoppingdata[[#This Row],[age]]&lt;26,"18-25",IF(shoppingdata[[#This Row],[age]]&lt;36,"26-35",IF(shoppingdata[[#This Row],[age]]&lt;46,"36-45","46+")))</f>
        <v>36-45</v>
      </c>
    </row>
    <row r="54" spans="1:11" x14ac:dyDescent="0.3">
      <c r="A54" t="s">
        <v>136</v>
      </c>
      <c r="B54" t="s">
        <v>137</v>
      </c>
      <c r="C54" t="s">
        <v>12</v>
      </c>
      <c r="D54">
        <v>53</v>
      </c>
      <c r="E54" t="s">
        <v>36</v>
      </c>
      <c r="F54">
        <v>2</v>
      </c>
      <c r="G54">
        <v>81.319999999999993</v>
      </c>
      <c r="H54" t="s">
        <v>14</v>
      </c>
      <c r="I54" s="1">
        <v>44938</v>
      </c>
      <c r="J54" t="s">
        <v>37</v>
      </c>
      <c r="K54" t="str">
        <f>IF(shoppingdata[[#This Row],[age]]&lt;26,"18-25",IF(shoppingdata[[#This Row],[age]]&lt;36,"26-35",IF(shoppingdata[[#This Row],[age]]&lt;46,"36-45","46+")))</f>
        <v>46+</v>
      </c>
    </row>
    <row r="55" spans="1:11" x14ac:dyDescent="0.3">
      <c r="A55" t="s">
        <v>138</v>
      </c>
      <c r="B55" t="s">
        <v>139</v>
      </c>
      <c r="C55" t="s">
        <v>12</v>
      </c>
      <c r="D55">
        <v>43</v>
      </c>
      <c r="E55" t="s">
        <v>79</v>
      </c>
      <c r="F55">
        <v>4</v>
      </c>
      <c r="G55">
        <v>4200</v>
      </c>
      <c r="H55" t="s">
        <v>24</v>
      </c>
      <c r="I55" s="1">
        <v>44614</v>
      </c>
      <c r="J55" t="s">
        <v>25</v>
      </c>
      <c r="K55" t="str">
        <f>IF(shoppingdata[[#This Row],[age]]&lt;26,"18-25",IF(shoppingdata[[#This Row],[age]]&lt;36,"26-35",IF(shoppingdata[[#This Row],[age]]&lt;46,"36-45","46+")))</f>
        <v>36-45</v>
      </c>
    </row>
    <row r="56" spans="1:11" x14ac:dyDescent="0.3">
      <c r="A56" t="s">
        <v>140</v>
      </c>
      <c r="B56" t="s">
        <v>141</v>
      </c>
      <c r="C56" t="s">
        <v>12</v>
      </c>
      <c r="D56">
        <v>45</v>
      </c>
      <c r="E56" t="s">
        <v>47</v>
      </c>
      <c r="F56">
        <v>3</v>
      </c>
      <c r="G56">
        <v>15.69</v>
      </c>
      <c r="H56" t="s">
        <v>20</v>
      </c>
      <c r="I56" s="1">
        <v>44267</v>
      </c>
      <c r="J56" t="s">
        <v>61</v>
      </c>
      <c r="K56" t="str">
        <f>IF(shoppingdata[[#This Row],[age]]&lt;26,"18-25",IF(shoppingdata[[#This Row],[age]]&lt;36,"26-35",IF(shoppingdata[[#This Row],[age]]&lt;46,"36-45","46+")))</f>
        <v>36-45</v>
      </c>
    </row>
    <row r="57" spans="1:11" x14ac:dyDescent="0.3">
      <c r="A57" t="s">
        <v>142</v>
      </c>
      <c r="B57" t="s">
        <v>143</v>
      </c>
      <c r="C57" t="s">
        <v>12</v>
      </c>
      <c r="D57">
        <v>29</v>
      </c>
      <c r="E57" t="s">
        <v>13</v>
      </c>
      <c r="F57">
        <v>1</v>
      </c>
      <c r="G57">
        <v>300.08</v>
      </c>
      <c r="H57" t="s">
        <v>24</v>
      </c>
      <c r="I57" s="1">
        <v>44563</v>
      </c>
      <c r="J57" t="s">
        <v>37</v>
      </c>
      <c r="K57" t="str">
        <f>IF(shoppingdata[[#This Row],[age]]&lt;26,"18-25",IF(shoppingdata[[#This Row],[age]]&lt;36,"26-35",IF(shoppingdata[[#This Row],[age]]&lt;46,"36-45","46+")))</f>
        <v>26-35</v>
      </c>
    </row>
    <row r="58" spans="1:11" x14ac:dyDescent="0.3">
      <c r="A58" t="s">
        <v>144</v>
      </c>
      <c r="B58" t="s">
        <v>145</v>
      </c>
      <c r="C58" t="s">
        <v>18</v>
      </c>
      <c r="D58">
        <v>43</v>
      </c>
      <c r="E58" t="s">
        <v>53</v>
      </c>
      <c r="F58">
        <v>2</v>
      </c>
      <c r="G58">
        <v>71.680000000000007</v>
      </c>
      <c r="H58" t="s">
        <v>24</v>
      </c>
      <c r="I58" s="1">
        <v>44526</v>
      </c>
      <c r="J58" t="s">
        <v>15</v>
      </c>
      <c r="K58" t="str">
        <f>IF(shoppingdata[[#This Row],[age]]&lt;26,"18-25",IF(shoppingdata[[#This Row],[age]]&lt;36,"26-35",IF(shoppingdata[[#This Row],[age]]&lt;46,"36-45","46+")))</f>
        <v>36-45</v>
      </c>
    </row>
    <row r="59" spans="1:11" x14ac:dyDescent="0.3">
      <c r="A59" t="s">
        <v>146</v>
      </c>
      <c r="B59" t="s">
        <v>147</v>
      </c>
      <c r="C59" t="s">
        <v>12</v>
      </c>
      <c r="D59">
        <v>19</v>
      </c>
      <c r="E59" t="s">
        <v>13</v>
      </c>
      <c r="F59">
        <v>4</v>
      </c>
      <c r="G59">
        <v>1200.32</v>
      </c>
      <c r="H59" t="s">
        <v>14</v>
      </c>
      <c r="I59" s="1">
        <v>44307</v>
      </c>
      <c r="J59" t="s">
        <v>15</v>
      </c>
      <c r="K59" t="str">
        <f>IF(shoppingdata[[#This Row],[age]]&lt;26,"18-25",IF(shoppingdata[[#This Row],[age]]&lt;36,"26-35",IF(shoppingdata[[#This Row],[age]]&lt;46,"36-45","46+")))</f>
        <v>18-25</v>
      </c>
    </row>
    <row r="60" spans="1:11" x14ac:dyDescent="0.3">
      <c r="A60" t="s">
        <v>148</v>
      </c>
      <c r="B60" t="s">
        <v>149</v>
      </c>
      <c r="C60" t="s">
        <v>12</v>
      </c>
      <c r="D60">
        <v>67</v>
      </c>
      <c r="E60" t="s">
        <v>47</v>
      </c>
      <c r="F60">
        <v>3</v>
      </c>
      <c r="G60">
        <v>15.69</v>
      </c>
      <c r="H60" t="s">
        <v>24</v>
      </c>
      <c r="I60" s="1">
        <v>44370</v>
      </c>
      <c r="J60" t="s">
        <v>15</v>
      </c>
      <c r="K60" t="str">
        <f>IF(shoppingdata[[#This Row],[age]]&lt;26,"18-25",IF(shoppingdata[[#This Row],[age]]&lt;36,"26-35",IF(shoppingdata[[#This Row],[age]]&lt;46,"36-45","46+")))</f>
        <v>46+</v>
      </c>
    </row>
    <row r="61" spans="1:11" x14ac:dyDescent="0.3">
      <c r="A61" t="s">
        <v>150</v>
      </c>
      <c r="B61" t="s">
        <v>151</v>
      </c>
      <c r="C61" t="s">
        <v>12</v>
      </c>
      <c r="D61">
        <v>36</v>
      </c>
      <c r="E61" t="s">
        <v>31</v>
      </c>
      <c r="F61">
        <v>4</v>
      </c>
      <c r="G61">
        <v>60.6</v>
      </c>
      <c r="H61" t="s">
        <v>24</v>
      </c>
      <c r="I61" s="1">
        <v>44544</v>
      </c>
      <c r="J61" t="s">
        <v>15</v>
      </c>
      <c r="K61" t="str">
        <f>IF(shoppingdata[[#This Row],[age]]&lt;26,"18-25",IF(shoppingdata[[#This Row],[age]]&lt;36,"26-35",IF(shoppingdata[[#This Row],[age]]&lt;46,"36-45","46+")))</f>
        <v>36-45</v>
      </c>
    </row>
    <row r="62" spans="1:11" x14ac:dyDescent="0.3">
      <c r="A62" t="s">
        <v>152</v>
      </c>
      <c r="B62" t="s">
        <v>153</v>
      </c>
      <c r="C62" t="s">
        <v>18</v>
      </c>
      <c r="D62">
        <v>64</v>
      </c>
      <c r="E62" t="s">
        <v>13</v>
      </c>
      <c r="F62">
        <v>5</v>
      </c>
      <c r="G62">
        <v>1500.4</v>
      </c>
      <c r="H62" t="s">
        <v>14</v>
      </c>
      <c r="I62" s="1">
        <v>44721</v>
      </c>
      <c r="J62" t="s">
        <v>40</v>
      </c>
      <c r="K62" t="str">
        <f>IF(shoppingdata[[#This Row],[age]]&lt;26,"18-25",IF(shoppingdata[[#This Row],[age]]&lt;36,"26-35",IF(shoppingdata[[#This Row],[age]]&lt;46,"36-45","46+")))</f>
        <v>46+</v>
      </c>
    </row>
    <row r="63" spans="1:11" x14ac:dyDescent="0.3">
      <c r="A63" t="s">
        <v>154</v>
      </c>
      <c r="B63" t="s">
        <v>155</v>
      </c>
      <c r="C63" t="s">
        <v>12</v>
      </c>
      <c r="D63">
        <v>33</v>
      </c>
      <c r="E63" t="s">
        <v>13</v>
      </c>
      <c r="F63">
        <v>1</v>
      </c>
      <c r="G63">
        <v>300.08</v>
      </c>
      <c r="H63" t="s">
        <v>20</v>
      </c>
      <c r="I63" s="1">
        <v>44526</v>
      </c>
      <c r="J63" t="s">
        <v>15</v>
      </c>
      <c r="K63" t="str">
        <f>IF(shoppingdata[[#This Row],[age]]&lt;26,"18-25",IF(shoppingdata[[#This Row],[age]]&lt;36,"26-35",IF(shoppingdata[[#This Row],[age]]&lt;46,"36-45","46+")))</f>
        <v>26-35</v>
      </c>
    </row>
    <row r="64" spans="1:11" x14ac:dyDescent="0.3">
      <c r="A64" t="s">
        <v>156</v>
      </c>
      <c r="B64" t="s">
        <v>157</v>
      </c>
      <c r="C64" t="s">
        <v>12</v>
      </c>
      <c r="D64">
        <v>33</v>
      </c>
      <c r="E64" t="s">
        <v>13</v>
      </c>
      <c r="F64">
        <v>4</v>
      </c>
      <c r="G64">
        <v>1200.32</v>
      </c>
      <c r="H64" t="s">
        <v>14</v>
      </c>
      <c r="I64" s="1">
        <v>44232</v>
      </c>
      <c r="J64" t="s">
        <v>15</v>
      </c>
      <c r="K64" t="str">
        <f>IF(shoppingdata[[#This Row],[age]]&lt;26,"18-25",IF(shoppingdata[[#This Row],[age]]&lt;36,"26-35",IF(shoppingdata[[#This Row],[age]]&lt;46,"36-45","46+")))</f>
        <v>26-35</v>
      </c>
    </row>
    <row r="65" spans="1:11" x14ac:dyDescent="0.3">
      <c r="A65" t="s">
        <v>158</v>
      </c>
      <c r="B65" t="s">
        <v>159</v>
      </c>
      <c r="C65" t="s">
        <v>18</v>
      </c>
      <c r="D65">
        <v>66</v>
      </c>
      <c r="E65" t="s">
        <v>13</v>
      </c>
      <c r="F65">
        <v>4</v>
      </c>
      <c r="G65">
        <v>1200.32</v>
      </c>
      <c r="H65" t="s">
        <v>24</v>
      </c>
      <c r="I65" s="1">
        <v>44626</v>
      </c>
      <c r="J65" t="s">
        <v>40</v>
      </c>
      <c r="K65" t="str">
        <f>IF(shoppingdata[[#This Row],[age]]&lt;26,"18-25",IF(shoppingdata[[#This Row],[age]]&lt;36,"26-35",IF(shoppingdata[[#This Row],[age]]&lt;46,"36-45","46+")))</f>
        <v>46+</v>
      </c>
    </row>
    <row r="66" spans="1:11" x14ac:dyDescent="0.3">
      <c r="A66" t="s">
        <v>160</v>
      </c>
      <c r="B66" t="s">
        <v>161</v>
      </c>
      <c r="C66" t="s">
        <v>12</v>
      </c>
      <c r="D66">
        <v>29</v>
      </c>
      <c r="E66" t="s">
        <v>36</v>
      </c>
      <c r="F66">
        <v>4</v>
      </c>
      <c r="G66">
        <v>162.63999999999999</v>
      </c>
      <c r="H66" t="s">
        <v>20</v>
      </c>
      <c r="I66" s="1">
        <v>44690</v>
      </c>
      <c r="J66" t="s">
        <v>28</v>
      </c>
      <c r="K66" t="str">
        <f>IF(shoppingdata[[#This Row],[age]]&lt;26,"18-25",IF(shoppingdata[[#This Row],[age]]&lt;36,"26-35",IF(shoppingdata[[#This Row],[age]]&lt;46,"36-45","46+")))</f>
        <v>26-35</v>
      </c>
    </row>
    <row r="67" spans="1:11" x14ac:dyDescent="0.3">
      <c r="A67" t="s">
        <v>162</v>
      </c>
      <c r="B67" t="s">
        <v>163</v>
      </c>
      <c r="C67" t="s">
        <v>18</v>
      </c>
      <c r="D67">
        <v>22</v>
      </c>
      <c r="E67" t="s">
        <v>53</v>
      </c>
      <c r="F67">
        <v>3</v>
      </c>
      <c r="G67">
        <v>107.52</v>
      </c>
      <c r="H67" t="s">
        <v>24</v>
      </c>
      <c r="I67" s="1">
        <v>44851</v>
      </c>
      <c r="J67" t="s">
        <v>40</v>
      </c>
      <c r="K67" t="str">
        <f>IF(shoppingdata[[#This Row],[age]]&lt;26,"18-25",IF(shoppingdata[[#This Row],[age]]&lt;36,"26-35",IF(shoppingdata[[#This Row],[age]]&lt;46,"36-45","46+")))</f>
        <v>18-25</v>
      </c>
    </row>
    <row r="68" spans="1:11" x14ac:dyDescent="0.3">
      <c r="A68" t="s">
        <v>164</v>
      </c>
      <c r="B68" t="s">
        <v>165</v>
      </c>
      <c r="C68" t="s">
        <v>12</v>
      </c>
      <c r="D68">
        <v>63</v>
      </c>
      <c r="E68" t="s">
        <v>47</v>
      </c>
      <c r="F68">
        <v>3</v>
      </c>
      <c r="G68">
        <v>15.69</v>
      </c>
      <c r="H68" t="s">
        <v>24</v>
      </c>
      <c r="I68" s="1">
        <v>44583</v>
      </c>
      <c r="J68" t="s">
        <v>56</v>
      </c>
      <c r="K68" t="str">
        <f>IF(shoppingdata[[#This Row],[age]]&lt;26,"18-25",IF(shoppingdata[[#This Row],[age]]&lt;36,"26-35",IF(shoppingdata[[#This Row],[age]]&lt;46,"36-45","46+")))</f>
        <v>46+</v>
      </c>
    </row>
    <row r="69" spans="1:11" x14ac:dyDescent="0.3">
      <c r="A69" t="s">
        <v>166</v>
      </c>
      <c r="B69" t="s">
        <v>167</v>
      </c>
      <c r="C69" t="s">
        <v>12</v>
      </c>
      <c r="D69">
        <v>24</v>
      </c>
      <c r="E69" t="s">
        <v>168</v>
      </c>
      <c r="F69">
        <v>5</v>
      </c>
      <c r="G69">
        <v>58.65</v>
      </c>
      <c r="H69" t="s">
        <v>20</v>
      </c>
      <c r="I69" s="1">
        <v>44269</v>
      </c>
      <c r="J69" t="s">
        <v>37</v>
      </c>
      <c r="K69" t="str">
        <f>IF(shoppingdata[[#This Row],[age]]&lt;26,"18-25",IF(shoppingdata[[#This Row],[age]]&lt;36,"26-35",IF(shoppingdata[[#This Row],[age]]&lt;46,"36-45","46+")))</f>
        <v>18-25</v>
      </c>
    </row>
    <row r="70" spans="1:11" x14ac:dyDescent="0.3">
      <c r="A70" t="s">
        <v>169</v>
      </c>
      <c r="B70" t="s">
        <v>170</v>
      </c>
      <c r="C70" t="s">
        <v>12</v>
      </c>
      <c r="D70">
        <v>24</v>
      </c>
      <c r="E70" t="s">
        <v>36</v>
      </c>
      <c r="F70">
        <v>5</v>
      </c>
      <c r="G70">
        <v>203.3</v>
      </c>
      <c r="H70" t="s">
        <v>24</v>
      </c>
      <c r="I70" s="1">
        <v>44678</v>
      </c>
      <c r="J70" t="s">
        <v>25</v>
      </c>
      <c r="K70" t="str">
        <f>IF(shoppingdata[[#This Row],[age]]&lt;26,"18-25",IF(shoppingdata[[#This Row],[age]]&lt;36,"26-35",IF(shoppingdata[[#This Row],[age]]&lt;46,"36-45","46+")))</f>
        <v>18-25</v>
      </c>
    </row>
    <row r="71" spans="1:11" x14ac:dyDescent="0.3">
      <c r="A71" t="s">
        <v>171</v>
      </c>
      <c r="B71" t="s">
        <v>172</v>
      </c>
      <c r="C71" t="s">
        <v>12</v>
      </c>
      <c r="D71">
        <v>44</v>
      </c>
      <c r="E71" t="s">
        <v>79</v>
      </c>
      <c r="F71">
        <v>5</v>
      </c>
      <c r="G71">
        <v>5250</v>
      </c>
      <c r="H71" t="s">
        <v>14</v>
      </c>
      <c r="I71" s="1">
        <v>44519</v>
      </c>
      <c r="J71" t="s">
        <v>40</v>
      </c>
      <c r="K71" t="str">
        <f>IF(shoppingdata[[#This Row],[age]]&lt;26,"18-25",IF(shoppingdata[[#This Row],[age]]&lt;36,"26-35",IF(shoppingdata[[#This Row],[age]]&lt;46,"36-45","46+")))</f>
        <v>36-45</v>
      </c>
    </row>
    <row r="72" spans="1:11" x14ac:dyDescent="0.3">
      <c r="A72" t="s">
        <v>173</v>
      </c>
      <c r="B72" t="s">
        <v>174</v>
      </c>
      <c r="C72" t="s">
        <v>18</v>
      </c>
      <c r="D72">
        <v>34</v>
      </c>
      <c r="E72" t="s">
        <v>19</v>
      </c>
      <c r="F72">
        <v>5</v>
      </c>
      <c r="G72">
        <v>3000.85</v>
      </c>
      <c r="H72" t="s">
        <v>24</v>
      </c>
      <c r="I72" s="1">
        <v>44814</v>
      </c>
      <c r="J72" t="s">
        <v>21</v>
      </c>
      <c r="K72" t="str">
        <f>IF(shoppingdata[[#This Row],[age]]&lt;26,"18-25",IF(shoppingdata[[#This Row],[age]]&lt;36,"26-35",IF(shoppingdata[[#This Row],[age]]&lt;46,"36-45","46+")))</f>
        <v>26-35</v>
      </c>
    </row>
    <row r="73" spans="1:11" x14ac:dyDescent="0.3">
      <c r="A73" t="s">
        <v>175</v>
      </c>
      <c r="B73" t="s">
        <v>176</v>
      </c>
      <c r="C73" t="s">
        <v>12</v>
      </c>
      <c r="D73">
        <v>47</v>
      </c>
      <c r="E73" t="s">
        <v>36</v>
      </c>
      <c r="F73">
        <v>4</v>
      </c>
      <c r="G73">
        <v>162.63999999999999</v>
      </c>
      <c r="H73" t="s">
        <v>24</v>
      </c>
      <c r="I73" s="1">
        <v>44443</v>
      </c>
      <c r="J73" t="s">
        <v>15</v>
      </c>
      <c r="K73" t="str">
        <f>IF(shoppingdata[[#This Row],[age]]&lt;26,"18-25",IF(shoppingdata[[#This Row],[age]]&lt;36,"26-35",IF(shoppingdata[[#This Row],[age]]&lt;46,"36-45","46+")))</f>
        <v>46+</v>
      </c>
    </row>
    <row r="74" spans="1:11" x14ac:dyDescent="0.3">
      <c r="A74" t="s">
        <v>177</v>
      </c>
      <c r="B74" t="s">
        <v>178</v>
      </c>
      <c r="C74" t="s">
        <v>18</v>
      </c>
      <c r="D74">
        <v>38</v>
      </c>
      <c r="E74" t="s">
        <v>47</v>
      </c>
      <c r="F74">
        <v>5</v>
      </c>
      <c r="G74">
        <v>26.15</v>
      </c>
      <c r="H74" t="s">
        <v>24</v>
      </c>
      <c r="I74" s="1">
        <v>44794</v>
      </c>
      <c r="J74" t="s">
        <v>40</v>
      </c>
      <c r="K74" t="str">
        <f>IF(shoppingdata[[#This Row],[age]]&lt;26,"18-25",IF(shoppingdata[[#This Row],[age]]&lt;36,"26-35",IF(shoppingdata[[#This Row],[age]]&lt;46,"36-45","46+")))</f>
        <v>36-45</v>
      </c>
    </row>
    <row r="75" spans="1:11" x14ac:dyDescent="0.3">
      <c r="A75" t="s">
        <v>179</v>
      </c>
      <c r="B75" t="s">
        <v>180</v>
      </c>
      <c r="C75" t="s">
        <v>12</v>
      </c>
      <c r="D75">
        <v>57</v>
      </c>
      <c r="E75" t="s">
        <v>19</v>
      </c>
      <c r="F75">
        <v>5</v>
      </c>
      <c r="G75">
        <v>3000.85</v>
      </c>
      <c r="H75" t="s">
        <v>20</v>
      </c>
      <c r="I75" s="1">
        <v>44471</v>
      </c>
      <c r="J75" t="s">
        <v>50</v>
      </c>
      <c r="K75" t="str">
        <f>IF(shoppingdata[[#This Row],[age]]&lt;26,"18-25",IF(shoppingdata[[#This Row],[age]]&lt;36,"26-35",IF(shoppingdata[[#This Row],[age]]&lt;46,"36-45","46+")))</f>
        <v>46+</v>
      </c>
    </row>
    <row r="76" spans="1:11" x14ac:dyDescent="0.3">
      <c r="A76" t="s">
        <v>181</v>
      </c>
      <c r="B76" t="s">
        <v>182</v>
      </c>
      <c r="C76" t="s">
        <v>18</v>
      </c>
      <c r="D76">
        <v>67</v>
      </c>
      <c r="E76" t="s">
        <v>53</v>
      </c>
      <c r="F76">
        <v>3</v>
      </c>
      <c r="G76">
        <v>107.52</v>
      </c>
      <c r="H76" t="s">
        <v>24</v>
      </c>
      <c r="I76" s="1">
        <v>44933</v>
      </c>
      <c r="J76" t="s">
        <v>50</v>
      </c>
      <c r="K76" t="str">
        <f>IF(shoppingdata[[#This Row],[age]]&lt;26,"18-25",IF(shoppingdata[[#This Row],[age]]&lt;36,"26-35",IF(shoppingdata[[#This Row],[age]]&lt;46,"36-45","46+")))</f>
        <v>46+</v>
      </c>
    </row>
    <row r="77" spans="1:11" x14ac:dyDescent="0.3">
      <c r="A77" t="s">
        <v>183</v>
      </c>
      <c r="B77" t="s">
        <v>184</v>
      </c>
      <c r="C77" t="s">
        <v>18</v>
      </c>
      <c r="D77">
        <v>41</v>
      </c>
      <c r="E77" t="s">
        <v>168</v>
      </c>
      <c r="F77">
        <v>3</v>
      </c>
      <c r="G77">
        <v>35.19</v>
      </c>
      <c r="H77" t="s">
        <v>14</v>
      </c>
      <c r="I77" s="1">
        <v>44355</v>
      </c>
      <c r="J77" t="s">
        <v>56</v>
      </c>
      <c r="K77" t="str">
        <f>IF(shoppingdata[[#This Row],[age]]&lt;26,"18-25",IF(shoppingdata[[#This Row],[age]]&lt;36,"26-35",IF(shoppingdata[[#This Row],[age]]&lt;46,"36-45","46+")))</f>
        <v>36-45</v>
      </c>
    </row>
    <row r="78" spans="1:11" x14ac:dyDescent="0.3">
      <c r="A78" t="s">
        <v>185</v>
      </c>
      <c r="B78" t="s">
        <v>186</v>
      </c>
      <c r="C78" t="s">
        <v>12</v>
      </c>
      <c r="D78">
        <v>40</v>
      </c>
      <c r="E78" t="s">
        <v>13</v>
      </c>
      <c r="F78">
        <v>5</v>
      </c>
      <c r="G78">
        <v>1500.4</v>
      </c>
      <c r="H78" t="s">
        <v>20</v>
      </c>
      <c r="I78" s="1">
        <v>44303</v>
      </c>
      <c r="J78" t="s">
        <v>15</v>
      </c>
      <c r="K78" t="str">
        <f>IF(shoppingdata[[#This Row],[age]]&lt;26,"18-25",IF(shoppingdata[[#This Row],[age]]&lt;36,"26-35",IF(shoppingdata[[#This Row],[age]]&lt;46,"36-45","46+")))</f>
        <v>36-45</v>
      </c>
    </row>
    <row r="79" spans="1:11" x14ac:dyDescent="0.3">
      <c r="A79" t="s">
        <v>187</v>
      </c>
      <c r="B79" t="s">
        <v>188</v>
      </c>
      <c r="C79" t="s">
        <v>12</v>
      </c>
      <c r="D79">
        <v>69</v>
      </c>
      <c r="E79" t="s">
        <v>19</v>
      </c>
      <c r="F79">
        <v>4</v>
      </c>
      <c r="G79">
        <v>2400.6799999999998</v>
      </c>
      <c r="H79" t="s">
        <v>24</v>
      </c>
      <c r="I79" s="1">
        <v>44443</v>
      </c>
      <c r="J79" t="s">
        <v>25</v>
      </c>
      <c r="K79" t="str">
        <f>IF(shoppingdata[[#This Row],[age]]&lt;26,"18-25",IF(shoppingdata[[#This Row],[age]]&lt;36,"26-35",IF(shoppingdata[[#This Row],[age]]&lt;46,"36-45","46+")))</f>
        <v>46+</v>
      </c>
    </row>
    <row r="80" spans="1:11" x14ac:dyDescent="0.3">
      <c r="A80" t="s">
        <v>189</v>
      </c>
      <c r="B80" t="s">
        <v>190</v>
      </c>
      <c r="C80" t="s">
        <v>12</v>
      </c>
      <c r="D80">
        <v>47</v>
      </c>
      <c r="E80" t="s">
        <v>47</v>
      </c>
      <c r="F80">
        <v>5</v>
      </c>
      <c r="G80">
        <v>26.15</v>
      </c>
      <c r="H80" t="s">
        <v>24</v>
      </c>
      <c r="I80" s="1">
        <v>44762</v>
      </c>
      <c r="J80" t="s">
        <v>40</v>
      </c>
      <c r="K80" t="str">
        <f>IF(shoppingdata[[#This Row],[age]]&lt;26,"18-25",IF(shoppingdata[[#This Row],[age]]&lt;36,"26-35",IF(shoppingdata[[#This Row],[age]]&lt;46,"36-45","46+")))</f>
        <v>46+</v>
      </c>
    </row>
    <row r="81" spans="1:11" x14ac:dyDescent="0.3">
      <c r="A81" t="s">
        <v>191</v>
      </c>
      <c r="B81" t="s">
        <v>192</v>
      </c>
      <c r="C81" t="s">
        <v>12</v>
      </c>
      <c r="D81">
        <v>53</v>
      </c>
      <c r="E81" t="s">
        <v>47</v>
      </c>
      <c r="F81">
        <v>4</v>
      </c>
      <c r="G81">
        <v>20.92</v>
      </c>
      <c r="H81" t="s">
        <v>14</v>
      </c>
      <c r="I81" s="1">
        <v>44391</v>
      </c>
      <c r="J81" t="s">
        <v>37</v>
      </c>
      <c r="K81" t="str">
        <f>IF(shoppingdata[[#This Row],[age]]&lt;26,"18-25",IF(shoppingdata[[#This Row],[age]]&lt;36,"26-35",IF(shoppingdata[[#This Row],[age]]&lt;46,"36-45","46+")))</f>
        <v>46+</v>
      </c>
    </row>
    <row r="82" spans="1:11" x14ac:dyDescent="0.3">
      <c r="A82" t="s">
        <v>193</v>
      </c>
      <c r="B82" t="s">
        <v>194</v>
      </c>
      <c r="C82" t="s">
        <v>18</v>
      </c>
      <c r="D82">
        <v>40</v>
      </c>
      <c r="E82" t="s">
        <v>53</v>
      </c>
      <c r="F82">
        <v>2</v>
      </c>
      <c r="G82">
        <v>71.680000000000007</v>
      </c>
      <c r="H82" t="s">
        <v>24</v>
      </c>
      <c r="I82" s="1">
        <v>44866</v>
      </c>
      <c r="J82" t="s">
        <v>50</v>
      </c>
      <c r="K82" t="str">
        <f>IF(shoppingdata[[#This Row],[age]]&lt;26,"18-25",IF(shoppingdata[[#This Row],[age]]&lt;36,"26-35",IF(shoppingdata[[#This Row],[age]]&lt;46,"36-45","46+")))</f>
        <v>36-45</v>
      </c>
    </row>
    <row r="83" spans="1:11" x14ac:dyDescent="0.3">
      <c r="A83" t="s">
        <v>195</v>
      </c>
      <c r="B83" t="s">
        <v>196</v>
      </c>
      <c r="C83" t="s">
        <v>18</v>
      </c>
      <c r="D83">
        <v>60</v>
      </c>
      <c r="E83" t="s">
        <v>36</v>
      </c>
      <c r="F83">
        <v>4</v>
      </c>
      <c r="G83">
        <v>162.63999999999999</v>
      </c>
      <c r="H83" t="s">
        <v>14</v>
      </c>
      <c r="I83" s="1">
        <v>44932</v>
      </c>
      <c r="J83" t="s">
        <v>25</v>
      </c>
      <c r="K83" t="str">
        <f>IF(shoppingdata[[#This Row],[age]]&lt;26,"18-25",IF(shoppingdata[[#This Row],[age]]&lt;36,"26-35",IF(shoppingdata[[#This Row],[age]]&lt;46,"36-45","46+")))</f>
        <v>46+</v>
      </c>
    </row>
    <row r="84" spans="1:11" x14ac:dyDescent="0.3">
      <c r="A84" t="s">
        <v>197</v>
      </c>
      <c r="B84" t="s">
        <v>198</v>
      </c>
      <c r="C84" t="s">
        <v>18</v>
      </c>
      <c r="D84">
        <v>30</v>
      </c>
      <c r="E84" t="s">
        <v>168</v>
      </c>
      <c r="F84">
        <v>2</v>
      </c>
      <c r="G84">
        <v>23.46</v>
      </c>
      <c r="H84" t="s">
        <v>24</v>
      </c>
      <c r="I84" s="1">
        <v>44280</v>
      </c>
      <c r="J84" t="s">
        <v>15</v>
      </c>
      <c r="K84" t="str">
        <f>IF(shoppingdata[[#This Row],[age]]&lt;26,"18-25",IF(shoppingdata[[#This Row],[age]]&lt;36,"26-35",IF(shoppingdata[[#This Row],[age]]&lt;46,"36-45","46+")))</f>
        <v>26-35</v>
      </c>
    </row>
    <row r="85" spans="1:11" x14ac:dyDescent="0.3">
      <c r="A85" t="s">
        <v>199</v>
      </c>
      <c r="B85" t="s">
        <v>200</v>
      </c>
      <c r="C85" t="s">
        <v>12</v>
      </c>
      <c r="D85">
        <v>66</v>
      </c>
      <c r="E85" t="s">
        <v>13</v>
      </c>
      <c r="F85">
        <v>2</v>
      </c>
      <c r="G85">
        <v>600.16</v>
      </c>
      <c r="H85" t="s">
        <v>14</v>
      </c>
      <c r="I85" s="1">
        <v>44812</v>
      </c>
      <c r="J85" t="s">
        <v>37</v>
      </c>
      <c r="K85" t="str">
        <f>IF(shoppingdata[[#This Row],[age]]&lt;26,"18-25",IF(shoppingdata[[#This Row],[age]]&lt;36,"26-35",IF(shoppingdata[[#This Row],[age]]&lt;46,"36-45","46+")))</f>
        <v>46+</v>
      </c>
    </row>
    <row r="86" spans="1:11" x14ac:dyDescent="0.3">
      <c r="A86" t="s">
        <v>201</v>
      </c>
      <c r="B86" t="s">
        <v>202</v>
      </c>
      <c r="C86" t="s">
        <v>18</v>
      </c>
      <c r="D86">
        <v>22</v>
      </c>
      <c r="E86" t="s">
        <v>47</v>
      </c>
      <c r="F86">
        <v>1</v>
      </c>
      <c r="G86">
        <v>5.23</v>
      </c>
      <c r="H86" t="s">
        <v>24</v>
      </c>
      <c r="I86" s="1">
        <v>44610</v>
      </c>
      <c r="J86" t="s">
        <v>40</v>
      </c>
      <c r="K86" t="str">
        <f>IF(shoppingdata[[#This Row],[age]]&lt;26,"18-25",IF(shoppingdata[[#This Row],[age]]&lt;36,"26-35",IF(shoppingdata[[#This Row],[age]]&lt;46,"36-45","46+")))</f>
        <v>18-25</v>
      </c>
    </row>
    <row r="87" spans="1:11" x14ac:dyDescent="0.3">
      <c r="A87" t="s">
        <v>203</v>
      </c>
      <c r="B87" t="s">
        <v>204</v>
      </c>
      <c r="C87" t="s">
        <v>18</v>
      </c>
      <c r="D87">
        <v>53</v>
      </c>
      <c r="E87" t="s">
        <v>47</v>
      </c>
      <c r="F87">
        <v>2</v>
      </c>
      <c r="G87">
        <v>10.46</v>
      </c>
      <c r="H87" t="s">
        <v>24</v>
      </c>
      <c r="I87" s="1">
        <v>44308</v>
      </c>
      <c r="J87" t="s">
        <v>15</v>
      </c>
      <c r="K87" t="str">
        <f>IF(shoppingdata[[#This Row],[age]]&lt;26,"18-25",IF(shoppingdata[[#This Row],[age]]&lt;36,"26-35",IF(shoppingdata[[#This Row],[age]]&lt;46,"36-45","46+")))</f>
        <v>46+</v>
      </c>
    </row>
    <row r="88" spans="1:11" x14ac:dyDescent="0.3">
      <c r="A88" t="s">
        <v>205</v>
      </c>
      <c r="B88" t="s">
        <v>206</v>
      </c>
      <c r="C88" t="s">
        <v>12</v>
      </c>
      <c r="D88">
        <v>52</v>
      </c>
      <c r="E88" t="s">
        <v>13</v>
      </c>
      <c r="F88">
        <v>5</v>
      </c>
      <c r="G88">
        <v>1500.4</v>
      </c>
      <c r="H88" t="s">
        <v>24</v>
      </c>
      <c r="I88" s="1">
        <v>44849</v>
      </c>
      <c r="J88" t="s">
        <v>66</v>
      </c>
      <c r="K88" t="str">
        <f>IF(shoppingdata[[#This Row],[age]]&lt;26,"18-25",IF(shoppingdata[[#This Row],[age]]&lt;36,"26-35",IF(shoppingdata[[#This Row],[age]]&lt;46,"36-45","46+")))</f>
        <v>46+</v>
      </c>
    </row>
    <row r="89" spans="1:11" x14ac:dyDescent="0.3">
      <c r="A89" t="s">
        <v>207</v>
      </c>
      <c r="B89" t="s">
        <v>208</v>
      </c>
      <c r="C89" t="s">
        <v>18</v>
      </c>
      <c r="D89">
        <v>26</v>
      </c>
      <c r="E89" t="s">
        <v>19</v>
      </c>
      <c r="F89">
        <v>5</v>
      </c>
      <c r="G89">
        <v>3000.85</v>
      </c>
      <c r="H89" t="s">
        <v>24</v>
      </c>
      <c r="I89" s="1">
        <v>44658</v>
      </c>
      <c r="J89" t="s">
        <v>40</v>
      </c>
      <c r="K89" t="str">
        <f>IF(shoppingdata[[#This Row],[age]]&lt;26,"18-25",IF(shoppingdata[[#This Row],[age]]&lt;36,"26-35",IF(shoppingdata[[#This Row],[age]]&lt;46,"36-45","46+")))</f>
        <v>26-35</v>
      </c>
    </row>
    <row r="90" spans="1:11" x14ac:dyDescent="0.3">
      <c r="A90" t="s">
        <v>209</v>
      </c>
      <c r="B90" t="s">
        <v>210</v>
      </c>
      <c r="C90" t="s">
        <v>18</v>
      </c>
      <c r="D90">
        <v>66</v>
      </c>
      <c r="E90" t="s">
        <v>47</v>
      </c>
      <c r="F90">
        <v>1</v>
      </c>
      <c r="G90">
        <v>5.23</v>
      </c>
      <c r="H90" t="s">
        <v>24</v>
      </c>
      <c r="I90" s="1">
        <v>44719</v>
      </c>
      <c r="J90" t="s">
        <v>40</v>
      </c>
      <c r="K90" t="str">
        <f>IF(shoppingdata[[#This Row],[age]]&lt;26,"18-25",IF(shoppingdata[[#This Row],[age]]&lt;36,"26-35",IF(shoppingdata[[#This Row],[age]]&lt;46,"36-45","46+")))</f>
        <v>46+</v>
      </c>
    </row>
    <row r="91" spans="1:11" x14ac:dyDescent="0.3">
      <c r="A91" t="s">
        <v>211</v>
      </c>
      <c r="B91" t="s">
        <v>212</v>
      </c>
      <c r="C91" t="s">
        <v>18</v>
      </c>
      <c r="D91">
        <v>65</v>
      </c>
      <c r="E91" t="s">
        <v>13</v>
      </c>
      <c r="F91">
        <v>4</v>
      </c>
      <c r="G91">
        <v>1200.32</v>
      </c>
      <c r="H91" t="s">
        <v>20</v>
      </c>
      <c r="I91" s="1">
        <v>44948</v>
      </c>
      <c r="J91" t="s">
        <v>28</v>
      </c>
      <c r="K91" t="str">
        <f>IF(shoppingdata[[#This Row],[age]]&lt;26,"18-25",IF(shoppingdata[[#This Row],[age]]&lt;36,"26-35",IF(shoppingdata[[#This Row],[age]]&lt;46,"36-45","46+")))</f>
        <v>46+</v>
      </c>
    </row>
    <row r="92" spans="1:11" x14ac:dyDescent="0.3">
      <c r="A92" t="s">
        <v>213</v>
      </c>
      <c r="B92" t="s">
        <v>214</v>
      </c>
      <c r="C92" t="s">
        <v>12</v>
      </c>
      <c r="D92">
        <v>43</v>
      </c>
      <c r="E92" t="s">
        <v>79</v>
      </c>
      <c r="F92">
        <v>2</v>
      </c>
      <c r="G92">
        <v>2100</v>
      </c>
      <c r="H92" t="s">
        <v>24</v>
      </c>
      <c r="I92" s="1">
        <v>44795</v>
      </c>
      <c r="J92" t="s">
        <v>15</v>
      </c>
      <c r="K92" t="str">
        <f>IF(shoppingdata[[#This Row],[age]]&lt;26,"18-25",IF(shoppingdata[[#This Row],[age]]&lt;36,"26-35",IF(shoppingdata[[#This Row],[age]]&lt;46,"36-45","46+")))</f>
        <v>36-45</v>
      </c>
    </row>
    <row r="93" spans="1:11" x14ac:dyDescent="0.3">
      <c r="A93" t="s">
        <v>215</v>
      </c>
      <c r="B93" t="s">
        <v>216</v>
      </c>
      <c r="C93" t="s">
        <v>12</v>
      </c>
      <c r="D93">
        <v>59</v>
      </c>
      <c r="E93" t="s">
        <v>53</v>
      </c>
      <c r="F93">
        <v>1</v>
      </c>
      <c r="G93">
        <v>35.840000000000003</v>
      </c>
      <c r="H93" t="s">
        <v>20</v>
      </c>
      <c r="I93" s="1">
        <v>44472</v>
      </c>
      <c r="J93" t="s">
        <v>15</v>
      </c>
      <c r="K93" t="str">
        <f>IF(shoppingdata[[#This Row],[age]]&lt;26,"18-25",IF(shoppingdata[[#This Row],[age]]&lt;36,"26-35",IF(shoppingdata[[#This Row],[age]]&lt;46,"36-45","46+")))</f>
        <v>46+</v>
      </c>
    </row>
    <row r="94" spans="1:11" x14ac:dyDescent="0.3">
      <c r="A94" t="s">
        <v>217</v>
      </c>
      <c r="B94" t="s">
        <v>218</v>
      </c>
      <c r="C94" t="s">
        <v>12</v>
      </c>
      <c r="D94">
        <v>30</v>
      </c>
      <c r="E94" t="s">
        <v>168</v>
      </c>
      <c r="F94">
        <v>5</v>
      </c>
      <c r="G94">
        <v>58.65</v>
      </c>
      <c r="H94" t="s">
        <v>20</v>
      </c>
      <c r="I94" s="1">
        <v>44406</v>
      </c>
      <c r="J94" t="s">
        <v>15</v>
      </c>
      <c r="K94" t="str">
        <f>IF(shoppingdata[[#This Row],[age]]&lt;26,"18-25",IF(shoppingdata[[#This Row],[age]]&lt;36,"26-35",IF(shoppingdata[[#This Row],[age]]&lt;46,"36-45","46+")))</f>
        <v>26-35</v>
      </c>
    </row>
    <row r="95" spans="1:11" x14ac:dyDescent="0.3">
      <c r="A95" t="s">
        <v>219</v>
      </c>
      <c r="B95" t="s">
        <v>220</v>
      </c>
      <c r="C95" t="s">
        <v>12</v>
      </c>
      <c r="D95">
        <v>25</v>
      </c>
      <c r="E95" t="s">
        <v>36</v>
      </c>
      <c r="F95">
        <v>2</v>
      </c>
      <c r="G95">
        <v>81.319999999999993</v>
      </c>
      <c r="H95" t="s">
        <v>20</v>
      </c>
      <c r="I95" s="1">
        <v>44911</v>
      </c>
      <c r="J95" t="s">
        <v>25</v>
      </c>
      <c r="K95" t="str">
        <f>IF(shoppingdata[[#This Row],[age]]&lt;26,"18-25",IF(shoppingdata[[#This Row],[age]]&lt;36,"26-35",IF(shoppingdata[[#This Row],[age]]&lt;46,"36-45","46+")))</f>
        <v>18-25</v>
      </c>
    </row>
    <row r="96" spans="1:11" x14ac:dyDescent="0.3">
      <c r="A96" t="s">
        <v>221</v>
      </c>
      <c r="B96" t="s">
        <v>222</v>
      </c>
      <c r="C96" t="s">
        <v>12</v>
      </c>
      <c r="D96">
        <v>29</v>
      </c>
      <c r="E96" t="s">
        <v>53</v>
      </c>
      <c r="F96">
        <v>3</v>
      </c>
      <c r="G96">
        <v>107.52</v>
      </c>
      <c r="H96" t="s">
        <v>20</v>
      </c>
      <c r="I96" s="1">
        <v>44350</v>
      </c>
      <c r="J96" t="s">
        <v>40</v>
      </c>
      <c r="K96" t="str">
        <f>IF(shoppingdata[[#This Row],[age]]&lt;26,"18-25",IF(shoppingdata[[#This Row],[age]]&lt;36,"26-35",IF(shoppingdata[[#This Row],[age]]&lt;46,"36-45","46+")))</f>
        <v>26-35</v>
      </c>
    </row>
    <row r="97" spans="1:11" x14ac:dyDescent="0.3">
      <c r="A97" t="s">
        <v>223</v>
      </c>
      <c r="B97" t="s">
        <v>224</v>
      </c>
      <c r="C97" t="s">
        <v>12</v>
      </c>
      <c r="D97">
        <v>19</v>
      </c>
      <c r="E97" t="s">
        <v>13</v>
      </c>
      <c r="F97">
        <v>2</v>
      </c>
      <c r="G97">
        <v>600.16</v>
      </c>
      <c r="H97" t="s">
        <v>20</v>
      </c>
      <c r="I97" s="1">
        <v>44547</v>
      </c>
      <c r="J97" t="s">
        <v>56</v>
      </c>
      <c r="K97" t="str">
        <f>IF(shoppingdata[[#This Row],[age]]&lt;26,"18-25",IF(shoppingdata[[#This Row],[age]]&lt;36,"26-35",IF(shoppingdata[[#This Row],[age]]&lt;46,"36-45","46+")))</f>
        <v>18-25</v>
      </c>
    </row>
    <row r="98" spans="1:11" x14ac:dyDescent="0.3">
      <c r="A98" t="s">
        <v>225</v>
      </c>
      <c r="B98" t="s">
        <v>226</v>
      </c>
      <c r="C98" t="s">
        <v>18</v>
      </c>
      <c r="D98">
        <v>62</v>
      </c>
      <c r="E98" t="s">
        <v>13</v>
      </c>
      <c r="F98">
        <v>5</v>
      </c>
      <c r="G98">
        <v>1500.4</v>
      </c>
      <c r="H98" t="s">
        <v>14</v>
      </c>
      <c r="I98" s="1">
        <v>44926</v>
      </c>
      <c r="J98" t="s">
        <v>28</v>
      </c>
      <c r="K98" t="str">
        <f>IF(shoppingdata[[#This Row],[age]]&lt;26,"18-25",IF(shoppingdata[[#This Row],[age]]&lt;36,"26-35",IF(shoppingdata[[#This Row],[age]]&lt;46,"36-45","46+")))</f>
        <v>46+</v>
      </c>
    </row>
    <row r="99" spans="1:11" x14ac:dyDescent="0.3">
      <c r="A99" t="s">
        <v>227</v>
      </c>
      <c r="B99" t="s">
        <v>228</v>
      </c>
      <c r="C99" t="s">
        <v>18</v>
      </c>
      <c r="D99">
        <v>39</v>
      </c>
      <c r="E99" t="s">
        <v>47</v>
      </c>
      <c r="F99">
        <v>3</v>
      </c>
      <c r="G99">
        <v>15.69</v>
      </c>
      <c r="H99" t="s">
        <v>24</v>
      </c>
      <c r="I99" s="1">
        <v>44782</v>
      </c>
      <c r="J99" t="s">
        <v>21</v>
      </c>
      <c r="K99" t="str">
        <f>IF(shoppingdata[[#This Row],[age]]&lt;26,"18-25",IF(shoppingdata[[#This Row],[age]]&lt;36,"26-35",IF(shoppingdata[[#This Row],[age]]&lt;46,"36-45","46+")))</f>
        <v>36-45</v>
      </c>
    </row>
    <row r="100" spans="1:11" x14ac:dyDescent="0.3">
      <c r="A100" t="s">
        <v>229</v>
      </c>
      <c r="B100" t="s">
        <v>230</v>
      </c>
      <c r="C100" t="s">
        <v>12</v>
      </c>
      <c r="D100">
        <v>33</v>
      </c>
      <c r="E100" t="s">
        <v>13</v>
      </c>
      <c r="F100">
        <v>3</v>
      </c>
      <c r="G100">
        <v>900.24</v>
      </c>
      <c r="H100" t="s">
        <v>24</v>
      </c>
      <c r="I100" s="1">
        <v>44773</v>
      </c>
      <c r="J100" t="s">
        <v>15</v>
      </c>
      <c r="K100" t="str">
        <f>IF(shoppingdata[[#This Row],[age]]&lt;26,"18-25",IF(shoppingdata[[#This Row],[age]]&lt;36,"26-35",IF(shoppingdata[[#This Row],[age]]&lt;46,"36-45","46+")))</f>
        <v>26-35</v>
      </c>
    </row>
    <row r="101" spans="1:11" x14ac:dyDescent="0.3">
      <c r="A101" t="s">
        <v>231</v>
      </c>
      <c r="B101" t="s">
        <v>232</v>
      </c>
      <c r="C101" t="s">
        <v>12</v>
      </c>
      <c r="D101">
        <v>26</v>
      </c>
      <c r="E101" t="s">
        <v>47</v>
      </c>
      <c r="F101">
        <v>4</v>
      </c>
      <c r="G101">
        <v>20.92</v>
      </c>
      <c r="H101" t="s">
        <v>20</v>
      </c>
      <c r="I101" s="1">
        <v>44320</v>
      </c>
      <c r="J101" t="s">
        <v>40</v>
      </c>
      <c r="K101" t="str">
        <f>IF(shoppingdata[[#This Row],[age]]&lt;26,"18-25",IF(shoppingdata[[#This Row],[age]]&lt;36,"26-35",IF(shoppingdata[[#This Row],[age]]&lt;46,"36-45","46+")))</f>
        <v>26-35</v>
      </c>
    </row>
    <row r="102" spans="1:11" x14ac:dyDescent="0.3">
      <c r="A102" t="s">
        <v>233</v>
      </c>
      <c r="B102" t="s">
        <v>234</v>
      </c>
      <c r="C102" t="s">
        <v>18</v>
      </c>
      <c r="D102">
        <v>43</v>
      </c>
      <c r="E102" t="s">
        <v>79</v>
      </c>
      <c r="F102">
        <v>3</v>
      </c>
      <c r="G102">
        <v>3150</v>
      </c>
      <c r="H102" t="s">
        <v>14</v>
      </c>
      <c r="I102" s="1">
        <v>44706</v>
      </c>
      <c r="J102" t="s">
        <v>61</v>
      </c>
      <c r="K102" t="str">
        <f>IF(shoppingdata[[#This Row],[age]]&lt;26,"18-25",IF(shoppingdata[[#This Row],[age]]&lt;36,"26-35",IF(shoppingdata[[#This Row],[age]]&lt;46,"36-45","46+")))</f>
        <v>36-45</v>
      </c>
    </row>
    <row r="103" spans="1:11" x14ac:dyDescent="0.3">
      <c r="A103" t="s">
        <v>235</v>
      </c>
      <c r="B103" t="s">
        <v>236</v>
      </c>
      <c r="C103" t="s">
        <v>12</v>
      </c>
      <c r="D103">
        <v>40</v>
      </c>
      <c r="E103" t="s">
        <v>47</v>
      </c>
      <c r="F103">
        <v>3</v>
      </c>
      <c r="G103">
        <v>15.69</v>
      </c>
      <c r="H103" t="s">
        <v>20</v>
      </c>
      <c r="I103" s="1">
        <v>44918</v>
      </c>
      <c r="J103" t="s">
        <v>15</v>
      </c>
      <c r="K103" t="str">
        <f>IF(shoppingdata[[#This Row],[age]]&lt;26,"18-25",IF(shoppingdata[[#This Row],[age]]&lt;36,"26-35",IF(shoppingdata[[#This Row],[age]]&lt;46,"36-45","46+")))</f>
        <v>36-45</v>
      </c>
    </row>
    <row r="104" spans="1:11" x14ac:dyDescent="0.3">
      <c r="A104" t="s">
        <v>237</v>
      </c>
      <c r="B104" t="s">
        <v>238</v>
      </c>
      <c r="C104" t="s">
        <v>18</v>
      </c>
      <c r="D104">
        <v>55</v>
      </c>
      <c r="E104" t="s">
        <v>13</v>
      </c>
      <c r="F104">
        <v>4</v>
      </c>
      <c r="G104">
        <v>1200.32</v>
      </c>
      <c r="H104" t="s">
        <v>14</v>
      </c>
      <c r="I104" s="1">
        <v>44950</v>
      </c>
      <c r="J104" t="s">
        <v>15</v>
      </c>
      <c r="K104" t="str">
        <f>IF(shoppingdata[[#This Row],[age]]&lt;26,"18-25",IF(shoppingdata[[#This Row],[age]]&lt;36,"26-35",IF(shoppingdata[[#This Row],[age]]&lt;46,"36-45","46+")))</f>
        <v>46+</v>
      </c>
    </row>
    <row r="105" spans="1:11" x14ac:dyDescent="0.3">
      <c r="A105" t="s">
        <v>239</v>
      </c>
      <c r="B105" t="s">
        <v>240</v>
      </c>
      <c r="C105" t="s">
        <v>12</v>
      </c>
      <c r="D105">
        <v>24</v>
      </c>
      <c r="E105" t="s">
        <v>13</v>
      </c>
      <c r="F105">
        <v>5</v>
      </c>
      <c r="G105">
        <v>1500.4</v>
      </c>
      <c r="H105" t="s">
        <v>14</v>
      </c>
      <c r="I105" s="1">
        <v>44453</v>
      </c>
      <c r="J105" t="s">
        <v>61</v>
      </c>
      <c r="K105" t="str">
        <f>IF(shoppingdata[[#This Row],[age]]&lt;26,"18-25",IF(shoppingdata[[#This Row],[age]]&lt;36,"26-35",IF(shoppingdata[[#This Row],[age]]&lt;46,"36-45","46+")))</f>
        <v>18-25</v>
      </c>
    </row>
    <row r="106" spans="1:11" x14ac:dyDescent="0.3">
      <c r="A106" t="s">
        <v>241</v>
      </c>
      <c r="B106" t="s">
        <v>242</v>
      </c>
      <c r="C106" t="s">
        <v>18</v>
      </c>
      <c r="D106">
        <v>24</v>
      </c>
      <c r="E106" t="s">
        <v>36</v>
      </c>
      <c r="F106">
        <v>1</v>
      </c>
      <c r="G106">
        <v>40.659999999999997</v>
      </c>
      <c r="H106" t="s">
        <v>24</v>
      </c>
      <c r="I106" s="1">
        <v>44596</v>
      </c>
      <c r="J106" t="s">
        <v>25</v>
      </c>
      <c r="K106" t="str">
        <f>IF(shoppingdata[[#This Row],[age]]&lt;26,"18-25",IF(shoppingdata[[#This Row],[age]]&lt;36,"26-35",IF(shoppingdata[[#This Row],[age]]&lt;46,"36-45","46+")))</f>
        <v>18-25</v>
      </c>
    </row>
    <row r="107" spans="1:11" x14ac:dyDescent="0.3">
      <c r="A107" t="s">
        <v>243</v>
      </c>
      <c r="B107" t="s">
        <v>244</v>
      </c>
      <c r="C107" t="s">
        <v>12</v>
      </c>
      <c r="D107">
        <v>30</v>
      </c>
      <c r="E107" t="s">
        <v>47</v>
      </c>
      <c r="F107">
        <v>5</v>
      </c>
      <c r="G107">
        <v>26.15</v>
      </c>
      <c r="H107" t="s">
        <v>14</v>
      </c>
      <c r="I107" s="1">
        <v>44567</v>
      </c>
      <c r="J107" t="s">
        <v>25</v>
      </c>
      <c r="K107" t="str">
        <f>IF(shoppingdata[[#This Row],[age]]&lt;26,"18-25",IF(shoppingdata[[#This Row],[age]]&lt;36,"26-35",IF(shoppingdata[[#This Row],[age]]&lt;46,"36-45","46+")))</f>
        <v>26-35</v>
      </c>
    </row>
    <row r="108" spans="1:11" x14ac:dyDescent="0.3">
      <c r="A108" t="s">
        <v>245</v>
      </c>
      <c r="B108" t="s">
        <v>246</v>
      </c>
      <c r="C108" t="s">
        <v>18</v>
      </c>
      <c r="D108">
        <v>34</v>
      </c>
      <c r="E108" t="s">
        <v>13</v>
      </c>
      <c r="F108">
        <v>5</v>
      </c>
      <c r="G108">
        <v>1500.4</v>
      </c>
      <c r="H108" t="s">
        <v>14</v>
      </c>
      <c r="I108" s="1">
        <v>44593</v>
      </c>
      <c r="J108" t="s">
        <v>40</v>
      </c>
      <c r="K108" t="str">
        <f>IF(shoppingdata[[#This Row],[age]]&lt;26,"18-25",IF(shoppingdata[[#This Row],[age]]&lt;36,"26-35",IF(shoppingdata[[#This Row],[age]]&lt;46,"36-45","46+")))</f>
        <v>26-35</v>
      </c>
    </row>
    <row r="109" spans="1:11" x14ac:dyDescent="0.3">
      <c r="A109" t="s">
        <v>247</v>
      </c>
      <c r="B109" t="s">
        <v>248</v>
      </c>
      <c r="C109" t="s">
        <v>12</v>
      </c>
      <c r="D109">
        <v>64</v>
      </c>
      <c r="E109" t="s">
        <v>13</v>
      </c>
      <c r="F109">
        <v>5</v>
      </c>
      <c r="G109">
        <v>1500.4</v>
      </c>
      <c r="H109" t="s">
        <v>24</v>
      </c>
      <c r="I109" s="1">
        <v>44860</v>
      </c>
      <c r="J109" t="s">
        <v>56</v>
      </c>
      <c r="K109" t="str">
        <f>IF(shoppingdata[[#This Row],[age]]&lt;26,"18-25",IF(shoppingdata[[#This Row],[age]]&lt;36,"26-35",IF(shoppingdata[[#This Row],[age]]&lt;46,"36-45","46+")))</f>
        <v>46+</v>
      </c>
    </row>
    <row r="110" spans="1:11" x14ac:dyDescent="0.3">
      <c r="A110" t="s">
        <v>249</v>
      </c>
      <c r="B110" t="s">
        <v>250</v>
      </c>
      <c r="C110" t="s">
        <v>12</v>
      </c>
      <c r="D110">
        <v>57</v>
      </c>
      <c r="E110" t="s">
        <v>13</v>
      </c>
      <c r="F110">
        <v>5</v>
      </c>
      <c r="G110">
        <v>1500.4</v>
      </c>
      <c r="H110" t="s">
        <v>24</v>
      </c>
      <c r="I110" s="1">
        <v>44825</v>
      </c>
      <c r="J110" t="s">
        <v>40</v>
      </c>
      <c r="K110" t="str">
        <f>IF(shoppingdata[[#This Row],[age]]&lt;26,"18-25",IF(shoppingdata[[#This Row],[age]]&lt;36,"26-35",IF(shoppingdata[[#This Row],[age]]&lt;46,"36-45","46+")))</f>
        <v>46+</v>
      </c>
    </row>
    <row r="111" spans="1:11" x14ac:dyDescent="0.3">
      <c r="A111" t="s">
        <v>251</v>
      </c>
      <c r="B111" t="s">
        <v>252</v>
      </c>
      <c r="C111" t="s">
        <v>18</v>
      </c>
      <c r="D111">
        <v>18</v>
      </c>
      <c r="E111" t="s">
        <v>36</v>
      </c>
      <c r="F111">
        <v>4</v>
      </c>
      <c r="G111">
        <v>162.63999999999999</v>
      </c>
      <c r="H111" t="s">
        <v>14</v>
      </c>
      <c r="I111" s="1">
        <v>44542</v>
      </c>
      <c r="J111" t="s">
        <v>37</v>
      </c>
      <c r="K111" t="str">
        <f>IF(shoppingdata[[#This Row],[age]]&lt;26,"18-25",IF(shoppingdata[[#This Row],[age]]&lt;36,"26-35",IF(shoppingdata[[#This Row],[age]]&lt;46,"36-45","46+")))</f>
        <v>18-25</v>
      </c>
    </row>
    <row r="112" spans="1:11" x14ac:dyDescent="0.3">
      <c r="A112" t="s">
        <v>253</v>
      </c>
      <c r="B112" t="s">
        <v>254</v>
      </c>
      <c r="C112" t="s">
        <v>12</v>
      </c>
      <c r="D112">
        <v>26</v>
      </c>
      <c r="E112" t="s">
        <v>13</v>
      </c>
      <c r="F112">
        <v>4</v>
      </c>
      <c r="G112">
        <v>1200.32</v>
      </c>
      <c r="H112" t="s">
        <v>24</v>
      </c>
      <c r="I112" s="1">
        <v>44429</v>
      </c>
      <c r="J112" t="s">
        <v>66</v>
      </c>
      <c r="K112" t="str">
        <f>IF(shoppingdata[[#This Row],[age]]&lt;26,"18-25",IF(shoppingdata[[#This Row],[age]]&lt;36,"26-35",IF(shoppingdata[[#This Row],[age]]&lt;46,"36-45","46+")))</f>
        <v>26-35</v>
      </c>
    </row>
    <row r="113" spans="1:11" x14ac:dyDescent="0.3">
      <c r="A113" t="s">
        <v>255</v>
      </c>
      <c r="B113" t="s">
        <v>256</v>
      </c>
      <c r="C113" t="s">
        <v>12</v>
      </c>
      <c r="D113">
        <v>19</v>
      </c>
      <c r="E113" t="s">
        <v>47</v>
      </c>
      <c r="F113">
        <v>3</v>
      </c>
      <c r="G113">
        <v>15.69</v>
      </c>
      <c r="H113" t="s">
        <v>20</v>
      </c>
      <c r="I113" s="1">
        <v>44477</v>
      </c>
      <c r="J113" t="s">
        <v>50</v>
      </c>
      <c r="K113" t="str">
        <f>IF(shoppingdata[[#This Row],[age]]&lt;26,"18-25",IF(shoppingdata[[#This Row],[age]]&lt;36,"26-35",IF(shoppingdata[[#This Row],[age]]&lt;46,"36-45","46+")))</f>
        <v>18-25</v>
      </c>
    </row>
    <row r="114" spans="1:11" x14ac:dyDescent="0.3">
      <c r="A114" t="s">
        <v>257</v>
      </c>
      <c r="B114" t="s">
        <v>258</v>
      </c>
      <c r="C114" t="s">
        <v>12</v>
      </c>
      <c r="D114">
        <v>22</v>
      </c>
      <c r="E114" t="s">
        <v>31</v>
      </c>
      <c r="F114">
        <v>3</v>
      </c>
      <c r="G114">
        <v>45.45</v>
      </c>
      <c r="H114" t="s">
        <v>24</v>
      </c>
      <c r="I114" s="1">
        <v>44522</v>
      </c>
      <c r="J114" t="s">
        <v>15</v>
      </c>
      <c r="K114" t="str">
        <f>IF(shoppingdata[[#This Row],[age]]&lt;26,"18-25",IF(shoppingdata[[#This Row],[age]]&lt;36,"26-35",IF(shoppingdata[[#This Row],[age]]&lt;46,"36-45","46+")))</f>
        <v>18-25</v>
      </c>
    </row>
    <row r="115" spans="1:11" x14ac:dyDescent="0.3">
      <c r="A115" t="s">
        <v>259</v>
      </c>
      <c r="B115" t="s">
        <v>260</v>
      </c>
      <c r="C115" t="s">
        <v>18</v>
      </c>
      <c r="D115">
        <v>48</v>
      </c>
      <c r="E115" t="s">
        <v>13</v>
      </c>
      <c r="F115">
        <v>1</v>
      </c>
      <c r="G115">
        <v>300.08</v>
      </c>
      <c r="H115" t="s">
        <v>24</v>
      </c>
      <c r="I115" s="1">
        <v>44639</v>
      </c>
      <c r="J115" t="s">
        <v>15</v>
      </c>
      <c r="K115" t="str">
        <f>IF(shoppingdata[[#This Row],[age]]&lt;26,"18-25",IF(shoppingdata[[#This Row],[age]]&lt;36,"26-35",IF(shoppingdata[[#This Row],[age]]&lt;46,"36-45","46+")))</f>
        <v>46+</v>
      </c>
    </row>
    <row r="116" spans="1:11" x14ac:dyDescent="0.3">
      <c r="A116" t="s">
        <v>261</v>
      </c>
      <c r="B116" t="s">
        <v>262</v>
      </c>
      <c r="C116" t="s">
        <v>12</v>
      </c>
      <c r="D116">
        <v>56</v>
      </c>
      <c r="E116" t="s">
        <v>168</v>
      </c>
      <c r="F116">
        <v>5</v>
      </c>
      <c r="G116">
        <v>58.65</v>
      </c>
      <c r="H116" t="s">
        <v>24</v>
      </c>
      <c r="I116" s="1">
        <v>44853</v>
      </c>
      <c r="J116" t="s">
        <v>37</v>
      </c>
      <c r="K116" t="str">
        <f>IF(shoppingdata[[#This Row],[age]]&lt;26,"18-25",IF(shoppingdata[[#This Row],[age]]&lt;36,"26-35",IF(shoppingdata[[#This Row],[age]]&lt;46,"36-45","46+")))</f>
        <v>46+</v>
      </c>
    </row>
    <row r="117" spans="1:11" x14ac:dyDescent="0.3">
      <c r="A117" t="s">
        <v>263</v>
      </c>
      <c r="B117" t="s">
        <v>264</v>
      </c>
      <c r="C117" t="s">
        <v>18</v>
      </c>
      <c r="D117">
        <v>35</v>
      </c>
      <c r="E117" t="s">
        <v>13</v>
      </c>
      <c r="F117">
        <v>2</v>
      </c>
      <c r="G117">
        <v>600.16</v>
      </c>
      <c r="H117" t="s">
        <v>24</v>
      </c>
      <c r="I117" s="1">
        <v>44573</v>
      </c>
      <c r="J117" t="s">
        <v>61</v>
      </c>
      <c r="K117" t="str">
        <f>IF(shoppingdata[[#This Row],[age]]&lt;26,"18-25",IF(shoppingdata[[#This Row],[age]]&lt;36,"26-35",IF(shoppingdata[[#This Row],[age]]&lt;46,"36-45","46+")))</f>
        <v>26-35</v>
      </c>
    </row>
    <row r="118" spans="1:11" x14ac:dyDescent="0.3">
      <c r="A118" t="s">
        <v>265</v>
      </c>
      <c r="B118" t="s">
        <v>266</v>
      </c>
      <c r="C118" t="s">
        <v>12</v>
      </c>
      <c r="D118">
        <v>60</v>
      </c>
      <c r="E118" t="s">
        <v>53</v>
      </c>
      <c r="F118">
        <v>4</v>
      </c>
      <c r="G118">
        <v>143.36000000000001</v>
      </c>
      <c r="H118" t="s">
        <v>20</v>
      </c>
      <c r="I118" s="1">
        <v>44354</v>
      </c>
      <c r="J118" t="s">
        <v>25</v>
      </c>
      <c r="K118" t="str">
        <f>IF(shoppingdata[[#This Row],[age]]&lt;26,"18-25",IF(shoppingdata[[#This Row],[age]]&lt;36,"26-35",IF(shoppingdata[[#This Row],[age]]&lt;46,"36-45","46+")))</f>
        <v>46+</v>
      </c>
    </row>
    <row r="119" spans="1:11" x14ac:dyDescent="0.3">
      <c r="A119" t="s">
        <v>267</v>
      </c>
      <c r="B119" t="s">
        <v>268</v>
      </c>
      <c r="C119" t="s">
        <v>12</v>
      </c>
      <c r="D119">
        <v>32</v>
      </c>
      <c r="E119" t="s">
        <v>13</v>
      </c>
      <c r="F119">
        <v>1</v>
      </c>
      <c r="G119">
        <v>300.08</v>
      </c>
      <c r="H119" t="s">
        <v>14</v>
      </c>
      <c r="I119" s="1">
        <v>44941</v>
      </c>
      <c r="J119" t="s">
        <v>21</v>
      </c>
      <c r="K119" t="str">
        <f>IF(shoppingdata[[#This Row],[age]]&lt;26,"18-25",IF(shoppingdata[[#This Row],[age]]&lt;36,"26-35",IF(shoppingdata[[#This Row],[age]]&lt;46,"36-45","46+")))</f>
        <v>26-35</v>
      </c>
    </row>
    <row r="120" spans="1:11" x14ac:dyDescent="0.3">
      <c r="A120" t="s">
        <v>269</v>
      </c>
      <c r="B120" t="s">
        <v>270</v>
      </c>
      <c r="C120" t="s">
        <v>18</v>
      </c>
      <c r="D120">
        <v>27</v>
      </c>
      <c r="E120" t="s">
        <v>13</v>
      </c>
      <c r="F120">
        <v>4</v>
      </c>
      <c r="G120">
        <v>1200.32</v>
      </c>
      <c r="H120" t="s">
        <v>14</v>
      </c>
      <c r="I120" s="1">
        <v>44511</v>
      </c>
      <c r="J120" t="s">
        <v>15</v>
      </c>
      <c r="K120" t="str">
        <f>IF(shoppingdata[[#This Row],[age]]&lt;26,"18-25",IF(shoppingdata[[#This Row],[age]]&lt;36,"26-35",IF(shoppingdata[[#This Row],[age]]&lt;46,"36-45","46+")))</f>
        <v>26-35</v>
      </c>
    </row>
    <row r="121" spans="1:11" x14ac:dyDescent="0.3">
      <c r="A121" t="s">
        <v>271</v>
      </c>
      <c r="B121" t="s">
        <v>272</v>
      </c>
      <c r="C121" t="s">
        <v>12</v>
      </c>
      <c r="D121">
        <v>56</v>
      </c>
      <c r="E121" t="s">
        <v>13</v>
      </c>
      <c r="F121">
        <v>2</v>
      </c>
      <c r="G121">
        <v>600.16</v>
      </c>
      <c r="H121" t="s">
        <v>14</v>
      </c>
      <c r="I121" s="1">
        <v>44825</v>
      </c>
      <c r="J121" t="s">
        <v>37</v>
      </c>
      <c r="K121" t="str">
        <f>IF(shoppingdata[[#This Row],[age]]&lt;26,"18-25",IF(shoppingdata[[#This Row],[age]]&lt;36,"26-35",IF(shoppingdata[[#This Row],[age]]&lt;46,"36-45","46+")))</f>
        <v>46+</v>
      </c>
    </row>
    <row r="122" spans="1:11" x14ac:dyDescent="0.3">
      <c r="A122" t="s">
        <v>273</v>
      </c>
      <c r="B122" t="s">
        <v>274</v>
      </c>
      <c r="C122" t="s">
        <v>18</v>
      </c>
      <c r="D122">
        <v>35</v>
      </c>
      <c r="E122" t="s">
        <v>36</v>
      </c>
      <c r="F122">
        <v>4</v>
      </c>
      <c r="G122">
        <v>162.63999999999999</v>
      </c>
      <c r="H122" t="s">
        <v>20</v>
      </c>
      <c r="I122" s="1">
        <v>44346</v>
      </c>
      <c r="J122" t="s">
        <v>25</v>
      </c>
      <c r="K122" t="str">
        <f>IF(shoppingdata[[#This Row],[age]]&lt;26,"18-25",IF(shoppingdata[[#This Row],[age]]&lt;36,"26-35",IF(shoppingdata[[#This Row],[age]]&lt;46,"36-45","46+")))</f>
        <v>26-35</v>
      </c>
    </row>
    <row r="123" spans="1:11" x14ac:dyDescent="0.3">
      <c r="A123" t="s">
        <v>275</v>
      </c>
      <c r="B123" t="s">
        <v>276</v>
      </c>
      <c r="C123" t="s">
        <v>12</v>
      </c>
      <c r="D123">
        <v>68</v>
      </c>
      <c r="E123" t="s">
        <v>13</v>
      </c>
      <c r="F123">
        <v>1</v>
      </c>
      <c r="G123">
        <v>300.08</v>
      </c>
      <c r="H123" t="s">
        <v>14</v>
      </c>
      <c r="I123" s="1">
        <v>44553</v>
      </c>
      <c r="J123" t="s">
        <v>28</v>
      </c>
      <c r="K123" t="str">
        <f>IF(shoppingdata[[#This Row],[age]]&lt;26,"18-25",IF(shoppingdata[[#This Row],[age]]&lt;36,"26-35",IF(shoppingdata[[#This Row],[age]]&lt;46,"36-45","46+")))</f>
        <v>46+</v>
      </c>
    </row>
    <row r="124" spans="1:11" x14ac:dyDescent="0.3">
      <c r="A124" t="s">
        <v>277</v>
      </c>
      <c r="B124" t="s">
        <v>278</v>
      </c>
      <c r="C124" t="s">
        <v>12</v>
      </c>
      <c r="D124">
        <v>64</v>
      </c>
      <c r="E124" t="s">
        <v>79</v>
      </c>
      <c r="F124">
        <v>2</v>
      </c>
      <c r="G124">
        <v>2100</v>
      </c>
      <c r="H124" t="s">
        <v>24</v>
      </c>
      <c r="I124" s="1">
        <v>44681</v>
      </c>
      <c r="J124" t="s">
        <v>15</v>
      </c>
      <c r="K124" t="str">
        <f>IF(shoppingdata[[#This Row],[age]]&lt;26,"18-25",IF(shoppingdata[[#This Row],[age]]&lt;36,"26-35",IF(shoppingdata[[#This Row],[age]]&lt;46,"36-45","46+")))</f>
        <v>46+</v>
      </c>
    </row>
    <row r="125" spans="1:11" x14ac:dyDescent="0.3">
      <c r="A125" t="s">
        <v>279</v>
      </c>
      <c r="B125" t="s">
        <v>280</v>
      </c>
      <c r="C125" t="s">
        <v>12</v>
      </c>
      <c r="D125">
        <v>60</v>
      </c>
      <c r="E125" t="s">
        <v>53</v>
      </c>
      <c r="F125">
        <v>4</v>
      </c>
      <c r="G125">
        <v>143.36000000000001</v>
      </c>
      <c r="H125" t="s">
        <v>24</v>
      </c>
      <c r="I125" s="1">
        <v>44354</v>
      </c>
      <c r="J125" t="s">
        <v>21</v>
      </c>
      <c r="K125" t="str">
        <f>IF(shoppingdata[[#This Row],[age]]&lt;26,"18-25",IF(shoppingdata[[#This Row],[age]]&lt;36,"26-35",IF(shoppingdata[[#This Row],[age]]&lt;46,"36-45","46+")))</f>
        <v>46+</v>
      </c>
    </row>
    <row r="126" spans="1:11" x14ac:dyDescent="0.3">
      <c r="A126" t="s">
        <v>281</v>
      </c>
      <c r="B126" t="s">
        <v>282</v>
      </c>
      <c r="C126" t="s">
        <v>18</v>
      </c>
      <c r="D126">
        <v>64</v>
      </c>
      <c r="E126" t="s">
        <v>53</v>
      </c>
      <c r="F126">
        <v>5</v>
      </c>
      <c r="G126">
        <v>179.2</v>
      </c>
      <c r="H126" t="s">
        <v>20</v>
      </c>
      <c r="I126" s="1">
        <v>44613</v>
      </c>
      <c r="J126" t="s">
        <v>15</v>
      </c>
      <c r="K126" t="str">
        <f>IF(shoppingdata[[#This Row],[age]]&lt;26,"18-25",IF(shoppingdata[[#This Row],[age]]&lt;36,"26-35",IF(shoppingdata[[#This Row],[age]]&lt;46,"36-45","46+")))</f>
        <v>46+</v>
      </c>
    </row>
    <row r="127" spans="1:11" x14ac:dyDescent="0.3">
      <c r="A127" t="s">
        <v>283</v>
      </c>
      <c r="B127" t="s">
        <v>284</v>
      </c>
      <c r="C127" t="s">
        <v>12</v>
      </c>
      <c r="D127">
        <v>41</v>
      </c>
      <c r="E127" t="s">
        <v>13</v>
      </c>
      <c r="F127">
        <v>3</v>
      </c>
      <c r="G127">
        <v>900.24</v>
      </c>
      <c r="H127" t="s">
        <v>20</v>
      </c>
      <c r="I127" s="1">
        <v>44434</v>
      </c>
      <c r="J127" t="s">
        <v>50</v>
      </c>
      <c r="K127" t="str">
        <f>IF(shoppingdata[[#This Row],[age]]&lt;26,"18-25",IF(shoppingdata[[#This Row],[age]]&lt;36,"26-35",IF(shoppingdata[[#This Row],[age]]&lt;46,"36-45","46+")))</f>
        <v>36-45</v>
      </c>
    </row>
    <row r="128" spans="1:11" x14ac:dyDescent="0.3">
      <c r="A128" t="s">
        <v>285</v>
      </c>
      <c r="B128" t="s">
        <v>286</v>
      </c>
      <c r="C128" t="s">
        <v>18</v>
      </c>
      <c r="D128">
        <v>30</v>
      </c>
      <c r="E128" t="s">
        <v>47</v>
      </c>
      <c r="F128">
        <v>5</v>
      </c>
      <c r="G128">
        <v>26.15</v>
      </c>
      <c r="H128" t="s">
        <v>24</v>
      </c>
      <c r="I128" s="1">
        <v>44545</v>
      </c>
      <c r="J128" t="s">
        <v>25</v>
      </c>
      <c r="K128" t="str">
        <f>IF(shoppingdata[[#This Row],[age]]&lt;26,"18-25",IF(shoppingdata[[#This Row],[age]]&lt;36,"26-35",IF(shoppingdata[[#This Row],[age]]&lt;46,"36-45","46+")))</f>
        <v>26-35</v>
      </c>
    </row>
    <row r="129" spans="1:11" x14ac:dyDescent="0.3">
      <c r="A129" t="s">
        <v>287</v>
      </c>
      <c r="B129" t="s">
        <v>288</v>
      </c>
      <c r="C129" t="s">
        <v>18</v>
      </c>
      <c r="D129">
        <v>40</v>
      </c>
      <c r="E129" t="s">
        <v>13</v>
      </c>
      <c r="F129">
        <v>1</v>
      </c>
      <c r="G129">
        <v>300.08</v>
      </c>
      <c r="H129" t="s">
        <v>20</v>
      </c>
      <c r="I129" s="1">
        <v>44247</v>
      </c>
      <c r="J129" t="s">
        <v>40</v>
      </c>
      <c r="K129" t="str">
        <f>IF(shoppingdata[[#This Row],[age]]&lt;26,"18-25",IF(shoppingdata[[#This Row],[age]]&lt;36,"26-35",IF(shoppingdata[[#This Row],[age]]&lt;46,"36-45","46+")))</f>
        <v>36-45</v>
      </c>
    </row>
    <row r="130" spans="1:11" x14ac:dyDescent="0.3">
      <c r="A130" t="s">
        <v>289</v>
      </c>
      <c r="B130" t="s">
        <v>290</v>
      </c>
      <c r="C130" t="s">
        <v>12</v>
      </c>
      <c r="D130">
        <v>29</v>
      </c>
      <c r="E130" t="s">
        <v>13</v>
      </c>
      <c r="F130">
        <v>2</v>
      </c>
      <c r="G130">
        <v>600.16</v>
      </c>
      <c r="H130" t="s">
        <v>24</v>
      </c>
      <c r="I130" s="1">
        <v>44477</v>
      </c>
      <c r="J130" t="s">
        <v>15</v>
      </c>
      <c r="K130" t="str">
        <f>IF(shoppingdata[[#This Row],[age]]&lt;26,"18-25",IF(shoppingdata[[#This Row],[age]]&lt;36,"26-35",IF(shoppingdata[[#This Row],[age]]&lt;46,"36-45","46+")))</f>
        <v>26-35</v>
      </c>
    </row>
    <row r="131" spans="1:11" x14ac:dyDescent="0.3">
      <c r="A131" t="s">
        <v>291</v>
      </c>
      <c r="B131" t="s">
        <v>292</v>
      </c>
      <c r="C131" t="s">
        <v>18</v>
      </c>
      <c r="D131">
        <v>25</v>
      </c>
      <c r="E131" t="s">
        <v>13</v>
      </c>
      <c r="F131">
        <v>3</v>
      </c>
      <c r="G131">
        <v>900.24</v>
      </c>
      <c r="H131" t="s">
        <v>24</v>
      </c>
      <c r="I131" s="1">
        <v>44774</v>
      </c>
      <c r="J131" t="s">
        <v>40</v>
      </c>
      <c r="K131" t="str">
        <f>IF(shoppingdata[[#This Row],[age]]&lt;26,"18-25",IF(shoppingdata[[#This Row],[age]]&lt;36,"26-35",IF(shoppingdata[[#This Row],[age]]&lt;46,"36-45","46+")))</f>
        <v>18-25</v>
      </c>
    </row>
    <row r="132" spans="1:11" x14ac:dyDescent="0.3">
      <c r="A132" t="s">
        <v>293</v>
      </c>
      <c r="B132" t="s">
        <v>294</v>
      </c>
      <c r="C132" t="s">
        <v>12</v>
      </c>
      <c r="D132">
        <v>60</v>
      </c>
      <c r="E132" t="s">
        <v>13</v>
      </c>
      <c r="F132">
        <v>4</v>
      </c>
      <c r="G132">
        <v>1200.32</v>
      </c>
      <c r="H132" t="s">
        <v>24</v>
      </c>
      <c r="I132" s="1">
        <v>44448</v>
      </c>
      <c r="J132" t="s">
        <v>15</v>
      </c>
      <c r="K132" t="str">
        <f>IF(shoppingdata[[#This Row],[age]]&lt;26,"18-25",IF(shoppingdata[[#This Row],[age]]&lt;36,"26-35",IF(shoppingdata[[#This Row],[age]]&lt;46,"36-45","46+")))</f>
        <v>46+</v>
      </c>
    </row>
    <row r="133" spans="1:11" x14ac:dyDescent="0.3">
      <c r="A133" t="s">
        <v>295</v>
      </c>
      <c r="B133" t="s">
        <v>296</v>
      </c>
      <c r="C133" t="s">
        <v>12</v>
      </c>
      <c r="D133">
        <v>42</v>
      </c>
      <c r="E133" t="s">
        <v>47</v>
      </c>
      <c r="F133">
        <v>5</v>
      </c>
      <c r="G133">
        <v>26.15</v>
      </c>
      <c r="H133" t="s">
        <v>24</v>
      </c>
      <c r="I133" s="1">
        <v>44494</v>
      </c>
      <c r="J133" t="s">
        <v>25</v>
      </c>
      <c r="K133" t="str">
        <f>IF(shoppingdata[[#This Row],[age]]&lt;26,"18-25",IF(shoppingdata[[#This Row],[age]]&lt;36,"26-35",IF(shoppingdata[[#This Row],[age]]&lt;46,"36-45","46+")))</f>
        <v>36-45</v>
      </c>
    </row>
    <row r="134" spans="1:11" x14ac:dyDescent="0.3">
      <c r="A134" t="s">
        <v>297</v>
      </c>
      <c r="B134" t="s">
        <v>298</v>
      </c>
      <c r="C134" t="s">
        <v>18</v>
      </c>
      <c r="D134">
        <v>54</v>
      </c>
      <c r="E134" t="s">
        <v>47</v>
      </c>
      <c r="F134">
        <v>1</v>
      </c>
      <c r="G134">
        <v>5.23</v>
      </c>
      <c r="H134" t="s">
        <v>24</v>
      </c>
      <c r="I134" s="1">
        <v>44544</v>
      </c>
      <c r="J134" t="s">
        <v>28</v>
      </c>
      <c r="K134" t="str">
        <f>IF(shoppingdata[[#This Row],[age]]&lt;26,"18-25",IF(shoppingdata[[#This Row],[age]]&lt;36,"26-35",IF(shoppingdata[[#This Row],[age]]&lt;46,"36-45","46+")))</f>
        <v>46+</v>
      </c>
    </row>
    <row r="135" spans="1:11" x14ac:dyDescent="0.3">
      <c r="A135" t="s">
        <v>299</v>
      </c>
      <c r="B135" t="s">
        <v>300</v>
      </c>
      <c r="C135" t="s">
        <v>12</v>
      </c>
      <c r="D135">
        <v>50</v>
      </c>
      <c r="E135" t="s">
        <v>13</v>
      </c>
      <c r="F135">
        <v>5</v>
      </c>
      <c r="G135">
        <v>1500.4</v>
      </c>
      <c r="H135" t="s">
        <v>24</v>
      </c>
      <c r="I135" s="1">
        <v>44367</v>
      </c>
      <c r="J135" t="s">
        <v>15</v>
      </c>
      <c r="K135" t="str">
        <f>IF(shoppingdata[[#This Row],[age]]&lt;26,"18-25",IF(shoppingdata[[#This Row],[age]]&lt;36,"26-35",IF(shoppingdata[[#This Row],[age]]&lt;46,"36-45","46+")))</f>
        <v>46+</v>
      </c>
    </row>
    <row r="136" spans="1:11" x14ac:dyDescent="0.3">
      <c r="A136" t="s">
        <v>301</v>
      </c>
      <c r="B136" t="s">
        <v>302</v>
      </c>
      <c r="C136" t="s">
        <v>18</v>
      </c>
      <c r="D136">
        <v>54</v>
      </c>
      <c r="E136" t="s">
        <v>13</v>
      </c>
      <c r="F136">
        <v>1</v>
      </c>
      <c r="G136">
        <v>300.08</v>
      </c>
      <c r="H136" t="s">
        <v>20</v>
      </c>
      <c r="I136" s="1">
        <v>44293</v>
      </c>
      <c r="J136" t="s">
        <v>28</v>
      </c>
      <c r="K136" t="str">
        <f>IF(shoppingdata[[#This Row],[age]]&lt;26,"18-25",IF(shoppingdata[[#This Row],[age]]&lt;36,"26-35",IF(shoppingdata[[#This Row],[age]]&lt;46,"36-45","46+")))</f>
        <v>46+</v>
      </c>
    </row>
    <row r="137" spans="1:11" x14ac:dyDescent="0.3">
      <c r="A137" t="s">
        <v>303</v>
      </c>
      <c r="B137" t="s">
        <v>304</v>
      </c>
      <c r="C137" t="s">
        <v>12</v>
      </c>
      <c r="D137">
        <v>45</v>
      </c>
      <c r="E137" t="s">
        <v>31</v>
      </c>
      <c r="F137">
        <v>4</v>
      </c>
      <c r="G137">
        <v>60.6</v>
      </c>
      <c r="H137" t="s">
        <v>24</v>
      </c>
      <c r="I137" s="1">
        <v>44535</v>
      </c>
      <c r="J137" t="s">
        <v>25</v>
      </c>
      <c r="K137" t="str">
        <f>IF(shoppingdata[[#This Row],[age]]&lt;26,"18-25",IF(shoppingdata[[#This Row],[age]]&lt;36,"26-35",IF(shoppingdata[[#This Row],[age]]&lt;46,"36-45","46+")))</f>
        <v>36-45</v>
      </c>
    </row>
    <row r="138" spans="1:11" x14ac:dyDescent="0.3">
      <c r="A138" t="s">
        <v>305</v>
      </c>
      <c r="B138" t="s">
        <v>306</v>
      </c>
      <c r="C138" t="s">
        <v>12</v>
      </c>
      <c r="D138">
        <v>40</v>
      </c>
      <c r="E138" t="s">
        <v>36</v>
      </c>
      <c r="F138">
        <v>1</v>
      </c>
      <c r="G138">
        <v>40.659999999999997</v>
      </c>
      <c r="H138" t="s">
        <v>14</v>
      </c>
      <c r="I138" s="1">
        <v>44341</v>
      </c>
      <c r="J138" t="s">
        <v>66</v>
      </c>
      <c r="K138" t="str">
        <f>IF(shoppingdata[[#This Row],[age]]&lt;26,"18-25",IF(shoppingdata[[#This Row],[age]]&lt;36,"26-35",IF(shoppingdata[[#This Row],[age]]&lt;46,"36-45","46+")))</f>
        <v>36-45</v>
      </c>
    </row>
    <row r="139" spans="1:11" x14ac:dyDescent="0.3">
      <c r="A139" t="s">
        <v>307</v>
      </c>
      <c r="B139" t="s">
        <v>308</v>
      </c>
      <c r="C139" t="s">
        <v>18</v>
      </c>
      <c r="D139">
        <v>24</v>
      </c>
      <c r="E139" t="s">
        <v>31</v>
      </c>
      <c r="F139">
        <v>3</v>
      </c>
      <c r="G139">
        <v>45.45</v>
      </c>
      <c r="H139" t="s">
        <v>14</v>
      </c>
      <c r="I139" s="1">
        <v>44663</v>
      </c>
      <c r="J139" t="s">
        <v>25</v>
      </c>
      <c r="K139" t="str">
        <f>IF(shoppingdata[[#This Row],[age]]&lt;26,"18-25",IF(shoppingdata[[#This Row],[age]]&lt;36,"26-35",IF(shoppingdata[[#This Row],[age]]&lt;46,"36-45","46+")))</f>
        <v>18-25</v>
      </c>
    </row>
    <row r="140" spans="1:11" x14ac:dyDescent="0.3">
      <c r="A140" t="s">
        <v>309</v>
      </c>
      <c r="B140" t="s">
        <v>310</v>
      </c>
      <c r="C140" t="s">
        <v>18</v>
      </c>
      <c r="D140">
        <v>40</v>
      </c>
      <c r="E140" t="s">
        <v>13</v>
      </c>
      <c r="F140">
        <v>4</v>
      </c>
      <c r="G140">
        <v>1200.32</v>
      </c>
      <c r="H140" t="s">
        <v>24</v>
      </c>
      <c r="I140" s="1">
        <v>44546</v>
      </c>
      <c r="J140" t="s">
        <v>40</v>
      </c>
      <c r="K140" t="str">
        <f>IF(shoppingdata[[#This Row],[age]]&lt;26,"18-25",IF(shoppingdata[[#This Row],[age]]&lt;36,"26-35",IF(shoppingdata[[#This Row],[age]]&lt;46,"36-45","46+")))</f>
        <v>36-45</v>
      </c>
    </row>
    <row r="141" spans="1:11" x14ac:dyDescent="0.3">
      <c r="A141" t="s">
        <v>311</v>
      </c>
      <c r="B141" t="s">
        <v>312</v>
      </c>
      <c r="C141" t="s">
        <v>12</v>
      </c>
      <c r="D141">
        <v>32</v>
      </c>
      <c r="E141" t="s">
        <v>79</v>
      </c>
      <c r="F141">
        <v>2</v>
      </c>
      <c r="G141">
        <v>2100</v>
      </c>
      <c r="H141" t="s">
        <v>14</v>
      </c>
      <c r="I141" s="1">
        <v>44248</v>
      </c>
      <c r="J141" t="s">
        <v>28</v>
      </c>
      <c r="K141" t="str">
        <f>IF(shoppingdata[[#This Row],[age]]&lt;26,"18-25",IF(shoppingdata[[#This Row],[age]]&lt;36,"26-35",IF(shoppingdata[[#This Row],[age]]&lt;46,"36-45","46+")))</f>
        <v>26-35</v>
      </c>
    </row>
    <row r="142" spans="1:11" x14ac:dyDescent="0.3">
      <c r="A142" t="s">
        <v>313</v>
      </c>
      <c r="B142" t="s">
        <v>314</v>
      </c>
      <c r="C142" t="s">
        <v>12</v>
      </c>
      <c r="D142">
        <v>28</v>
      </c>
      <c r="E142" t="s">
        <v>13</v>
      </c>
      <c r="F142">
        <v>3</v>
      </c>
      <c r="G142">
        <v>900.24</v>
      </c>
      <c r="H142" t="s">
        <v>24</v>
      </c>
      <c r="I142" s="1">
        <v>44495</v>
      </c>
      <c r="J142" t="s">
        <v>40</v>
      </c>
      <c r="K142" t="str">
        <f>IF(shoppingdata[[#This Row],[age]]&lt;26,"18-25",IF(shoppingdata[[#This Row],[age]]&lt;36,"26-35",IF(shoppingdata[[#This Row],[age]]&lt;46,"36-45","46+")))</f>
        <v>26-35</v>
      </c>
    </row>
    <row r="143" spans="1:11" x14ac:dyDescent="0.3">
      <c r="A143" t="s">
        <v>315</v>
      </c>
      <c r="B143" t="s">
        <v>316</v>
      </c>
      <c r="C143" t="s">
        <v>12</v>
      </c>
      <c r="D143">
        <v>22</v>
      </c>
      <c r="E143" t="s">
        <v>53</v>
      </c>
      <c r="F143">
        <v>1</v>
      </c>
      <c r="G143">
        <v>35.840000000000003</v>
      </c>
      <c r="H143" t="s">
        <v>24</v>
      </c>
      <c r="I143" s="1">
        <v>44913</v>
      </c>
      <c r="J143" t="s">
        <v>40</v>
      </c>
      <c r="K143" t="str">
        <f>IF(shoppingdata[[#This Row],[age]]&lt;26,"18-25",IF(shoppingdata[[#This Row],[age]]&lt;36,"26-35",IF(shoppingdata[[#This Row],[age]]&lt;46,"36-45","46+")))</f>
        <v>18-25</v>
      </c>
    </row>
    <row r="144" spans="1:11" x14ac:dyDescent="0.3">
      <c r="A144" t="s">
        <v>317</v>
      </c>
      <c r="B144" t="s">
        <v>318</v>
      </c>
      <c r="C144" t="s">
        <v>12</v>
      </c>
      <c r="D144">
        <v>21</v>
      </c>
      <c r="E144" t="s">
        <v>13</v>
      </c>
      <c r="F144">
        <v>1</v>
      </c>
      <c r="G144">
        <v>300.08</v>
      </c>
      <c r="H144" t="s">
        <v>14</v>
      </c>
      <c r="I144" s="1">
        <v>44823</v>
      </c>
      <c r="J144" t="s">
        <v>25</v>
      </c>
      <c r="K144" t="str">
        <f>IF(shoppingdata[[#This Row],[age]]&lt;26,"18-25",IF(shoppingdata[[#This Row],[age]]&lt;36,"26-35",IF(shoppingdata[[#This Row],[age]]&lt;46,"36-45","46+")))</f>
        <v>18-25</v>
      </c>
    </row>
    <row r="145" spans="1:11" x14ac:dyDescent="0.3">
      <c r="A145" t="s">
        <v>319</v>
      </c>
      <c r="B145" t="s">
        <v>320</v>
      </c>
      <c r="C145" t="s">
        <v>12</v>
      </c>
      <c r="D145">
        <v>31</v>
      </c>
      <c r="E145" t="s">
        <v>13</v>
      </c>
      <c r="F145">
        <v>2</v>
      </c>
      <c r="G145">
        <v>600.16</v>
      </c>
      <c r="H145" t="s">
        <v>14</v>
      </c>
      <c r="I145" s="1">
        <v>44958</v>
      </c>
      <c r="J145" t="s">
        <v>15</v>
      </c>
      <c r="K145" t="str">
        <f>IF(shoppingdata[[#This Row],[age]]&lt;26,"18-25",IF(shoppingdata[[#This Row],[age]]&lt;36,"26-35",IF(shoppingdata[[#This Row],[age]]&lt;46,"36-45","46+")))</f>
        <v>26-35</v>
      </c>
    </row>
    <row r="146" spans="1:11" x14ac:dyDescent="0.3">
      <c r="A146" t="s">
        <v>321</v>
      </c>
      <c r="B146" t="s">
        <v>322</v>
      </c>
      <c r="C146" t="s">
        <v>12</v>
      </c>
      <c r="D146">
        <v>61</v>
      </c>
      <c r="E146" t="s">
        <v>47</v>
      </c>
      <c r="F146">
        <v>3</v>
      </c>
      <c r="G146">
        <v>15.69</v>
      </c>
      <c r="H146" t="s">
        <v>14</v>
      </c>
      <c r="I146" s="1">
        <v>44839</v>
      </c>
      <c r="J146" t="s">
        <v>40</v>
      </c>
      <c r="K146" t="str">
        <f>IF(shoppingdata[[#This Row],[age]]&lt;26,"18-25",IF(shoppingdata[[#This Row],[age]]&lt;36,"26-35",IF(shoppingdata[[#This Row],[age]]&lt;46,"36-45","46+")))</f>
        <v>46+</v>
      </c>
    </row>
    <row r="147" spans="1:11" x14ac:dyDescent="0.3">
      <c r="A147" t="s">
        <v>323</v>
      </c>
      <c r="B147" t="s">
        <v>324</v>
      </c>
      <c r="C147" t="s">
        <v>12</v>
      </c>
      <c r="D147">
        <v>67</v>
      </c>
      <c r="E147" t="s">
        <v>36</v>
      </c>
      <c r="F147">
        <v>2</v>
      </c>
      <c r="G147">
        <v>81.319999999999993</v>
      </c>
      <c r="H147" t="s">
        <v>24</v>
      </c>
      <c r="I147" s="1">
        <v>44528</v>
      </c>
      <c r="J147" t="s">
        <v>15</v>
      </c>
      <c r="K147" t="str">
        <f>IF(shoppingdata[[#This Row],[age]]&lt;26,"18-25",IF(shoppingdata[[#This Row],[age]]&lt;36,"26-35",IF(shoppingdata[[#This Row],[age]]&lt;46,"36-45","46+")))</f>
        <v>46+</v>
      </c>
    </row>
    <row r="148" spans="1:11" x14ac:dyDescent="0.3">
      <c r="A148" t="s">
        <v>325</v>
      </c>
      <c r="B148" t="s">
        <v>326</v>
      </c>
      <c r="C148" t="s">
        <v>18</v>
      </c>
      <c r="D148">
        <v>52</v>
      </c>
      <c r="E148" t="s">
        <v>19</v>
      </c>
      <c r="F148">
        <v>5</v>
      </c>
      <c r="G148">
        <v>3000.85</v>
      </c>
      <c r="H148" t="s">
        <v>24</v>
      </c>
      <c r="I148" s="1">
        <v>44411</v>
      </c>
      <c r="J148" t="s">
        <v>15</v>
      </c>
      <c r="K148" t="str">
        <f>IF(shoppingdata[[#This Row],[age]]&lt;26,"18-25",IF(shoppingdata[[#This Row],[age]]&lt;36,"26-35",IF(shoppingdata[[#This Row],[age]]&lt;46,"36-45","46+")))</f>
        <v>46+</v>
      </c>
    </row>
    <row r="149" spans="1:11" x14ac:dyDescent="0.3">
      <c r="A149" t="s">
        <v>327</v>
      </c>
      <c r="B149" t="s">
        <v>328</v>
      </c>
      <c r="C149" t="s">
        <v>18</v>
      </c>
      <c r="D149">
        <v>44</v>
      </c>
      <c r="E149" t="s">
        <v>13</v>
      </c>
      <c r="F149">
        <v>4</v>
      </c>
      <c r="G149">
        <v>1200.32</v>
      </c>
      <c r="H149" t="s">
        <v>14</v>
      </c>
      <c r="I149" s="1">
        <v>44846</v>
      </c>
      <c r="J149" t="s">
        <v>28</v>
      </c>
      <c r="K149" t="str">
        <f>IF(shoppingdata[[#This Row],[age]]&lt;26,"18-25",IF(shoppingdata[[#This Row],[age]]&lt;36,"26-35",IF(shoppingdata[[#This Row],[age]]&lt;46,"36-45","46+")))</f>
        <v>36-45</v>
      </c>
    </row>
    <row r="150" spans="1:11" x14ac:dyDescent="0.3">
      <c r="A150" t="s">
        <v>329</v>
      </c>
      <c r="B150" t="s">
        <v>330</v>
      </c>
      <c r="C150" t="s">
        <v>12</v>
      </c>
      <c r="D150">
        <v>48</v>
      </c>
      <c r="E150" t="s">
        <v>47</v>
      </c>
      <c r="F150">
        <v>2</v>
      </c>
      <c r="G150">
        <v>10.46</v>
      </c>
      <c r="H150" t="s">
        <v>14</v>
      </c>
      <c r="I150" s="1">
        <v>44832</v>
      </c>
      <c r="J150" t="s">
        <v>15</v>
      </c>
      <c r="K150" t="str">
        <f>IF(shoppingdata[[#This Row],[age]]&lt;26,"18-25",IF(shoppingdata[[#This Row],[age]]&lt;36,"26-35",IF(shoppingdata[[#This Row],[age]]&lt;46,"36-45","46+")))</f>
        <v>46+</v>
      </c>
    </row>
    <row r="151" spans="1:11" x14ac:dyDescent="0.3">
      <c r="A151" t="s">
        <v>331</v>
      </c>
      <c r="B151" t="s">
        <v>332</v>
      </c>
      <c r="C151" t="s">
        <v>12</v>
      </c>
      <c r="D151">
        <v>53</v>
      </c>
      <c r="E151" t="s">
        <v>47</v>
      </c>
      <c r="F151">
        <v>3</v>
      </c>
      <c r="G151">
        <v>15.69</v>
      </c>
      <c r="H151" t="s">
        <v>24</v>
      </c>
      <c r="I151" s="1">
        <v>44389</v>
      </c>
      <c r="J151" t="s">
        <v>25</v>
      </c>
      <c r="K151" t="str">
        <f>IF(shoppingdata[[#This Row],[age]]&lt;26,"18-25",IF(shoppingdata[[#This Row],[age]]&lt;36,"26-35",IF(shoppingdata[[#This Row],[age]]&lt;46,"36-45","46+")))</f>
        <v>46+</v>
      </c>
    </row>
    <row r="152" spans="1:11" x14ac:dyDescent="0.3">
      <c r="A152" t="s">
        <v>333</v>
      </c>
      <c r="B152" t="s">
        <v>334</v>
      </c>
      <c r="C152" t="s">
        <v>18</v>
      </c>
      <c r="D152">
        <v>27</v>
      </c>
      <c r="E152" t="s">
        <v>53</v>
      </c>
      <c r="F152">
        <v>4</v>
      </c>
      <c r="G152">
        <v>143.36000000000001</v>
      </c>
      <c r="H152" t="s">
        <v>24</v>
      </c>
      <c r="I152" s="1">
        <v>44380</v>
      </c>
      <c r="J152" t="s">
        <v>40</v>
      </c>
      <c r="K152" t="str">
        <f>IF(shoppingdata[[#This Row],[age]]&lt;26,"18-25",IF(shoppingdata[[#This Row],[age]]&lt;36,"26-35",IF(shoppingdata[[#This Row],[age]]&lt;46,"36-45","46+")))</f>
        <v>26-35</v>
      </c>
    </row>
    <row r="153" spans="1:11" x14ac:dyDescent="0.3">
      <c r="A153" t="s">
        <v>335</v>
      </c>
      <c r="B153" t="s">
        <v>336</v>
      </c>
      <c r="C153" t="s">
        <v>12</v>
      </c>
      <c r="D153">
        <v>28</v>
      </c>
      <c r="E153" t="s">
        <v>36</v>
      </c>
      <c r="F153">
        <v>4</v>
      </c>
      <c r="G153">
        <v>162.63999999999999</v>
      </c>
      <c r="H153" t="s">
        <v>24</v>
      </c>
      <c r="I153" s="1">
        <v>44646</v>
      </c>
      <c r="J153" t="s">
        <v>61</v>
      </c>
      <c r="K153" t="str">
        <f>IF(shoppingdata[[#This Row],[age]]&lt;26,"18-25",IF(shoppingdata[[#This Row],[age]]&lt;36,"26-35",IF(shoppingdata[[#This Row],[age]]&lt;46,"36-45","46+")))</f>
        <v>26-35</v>
      </c>
    </row>
    <row r="154" spans="1:11" x14ac:dyDescent="0.3">
      <c r="A154" t="s">
        <v>337</v>
      </c>
      <c r="B154" t="s">
        <v>338</v>
      </c>
      <c r="C154" t="s">
        <v>12</v>
      </c>
      <c r="D154">
        <v>43</v>
      </c>
      <c r="E154" t="s">
        <v>53</v>
      </c>
      <c r="F154">
        <v>4</v>
      </c>
      <c r="G154">
        <v>143.36000000000001</v>
      </c>
      <c r="H154" t="s">
        <v>14</v>
      </c>
      <c r="I154" s="1">
        <v>44698</v>
      </c>
      <c r="J154" t="s">
        <v>56</v>
      </c>
      <c r="K154" t="str">
        <f>IF(shoppingdata[[#This Row],[age]]&lt;26,"18-25",IF(shoppingdata[[#This Row],[age]]&lt;36,"26-35",IF(shoppingdata[[#This Row],[age]]&lt;46,"36-45","46+")))</f>
        <v>36-45</v>
      </c>
    </row>
    <row r="155" spans="1:11" x14ac:dyDescent="0.3">
      <c r="A155" t="s">
        <v>339</v>
      </c>
      <c r="B155" t="s">
        <v>340</v>
      </c>
      <c r="C155" t="s">
        <v>18</v>
      </c>
      <c r="D155">
        <v>54</v>
      </c>
      <c r="E155" t="s">
        <v>168</v>
      </c>
      <c r="F155">
        <v>5</v>
      </c>
      <c r="G155">
        <v>58.65</v>
      </c>
      <c r="H155" t="s">
        <v>14</v>
      </c>
      <c r="I155" s="1">
        <v>44662</v>
      </c>
      <c r="J155" t="s">
        <v>15</v>
      </c>
      <c r="K155" t="str">
        <f>IF(shoppingdata[[#This Row],[age]]&lt;26,"18-25",IF(shoppingdata[[#This Row],[age]]&lt;36,"26-35",IF(shoppingdata[[#This Row],[age]]&lt;46,"36-45","46+")))</f>
        <v>46+</v>
      </c>
    </row>
    <row r="156" spans="1:11" x14ac:dyDescent="0.3">
      <c r="A156" t="s">
        <v>341</v>
      </c>
      <c r="B156" t="s">
        <v>342</v>
      </c>
      <c r="C156" t="s">
        <v>18</v>
      </c>
      <c r="D156">
        <v>41</v>
      </c>
      <c r="E156" t="s">
        <v>47</v>
      </c>
      <c r="F156">
        <v>5</v>
      </c>
      <c r="G156">
        <v>26.15</v>
      </c>
      <c r="H156" t="s">
        <v>14</v>
      </c>
      <c r="I156" s="1">
        <v>44491</v>
      </c>
      <c r="J156" t="s">
        <v>15</v>
      </c>
      <c r="K156" t="str">
        <f>IF(shoppingdata[[#This Row],[age]]&lt;26,"18-25",IF(shoppingdata[[#This Row],[age]]&lt;36,"26-35",IF(shoppingdata[[#This Row],[age]]&lt;46,"36-45","46+")))</f>
        <v>36-45</v>
      </c>
    </row>
    <row r="157" spans="1:11" x14ac:dyDescent="0.3">
      <c r="A157" t="s">
        <v>343</v>
      </c>
      <c r="B157" t="s">
        <v>344</v>
      </c>
      <c r="C157" t="s">
        <v>12</v>
      </c>
      <c r="D157">
        <v>59</v>
      </c>
      <c r="E157" t="s">
        <v>36</v>
      </c>
      <c r="F157">
        <v>5</v>
      </c>
      <c r="G157">
        <v>203.3</v>
      </c>
      <c r="H157" t="s">
        <v>24</v>
      </c>
      <c r="I157" s="1">
        <v>44550</v>
      </c>
      <c r="J157" t="s">
        <v>37</v>
      </c>
      <c r="K157" t="str">
        <f>IF(shoppingdata[[#This Row],[age]]&lt;26,"18-25",IF(shoppingdata[[#This Row],[age]]&lt;36,"26-35",IF(shoppingdata[[#This Row],[age]]&lt;46,"36-45","46+")))</f>
        <v>46+</v>
      </c>
    </row>
    <row r="158" spans="1:11" x14ac:dyDescent="0.3">
      <c r="A158" t="s">
        <v>345</v>
      </c>
      <c r="B158" t="s">
        <v>346</v>
      </c>
      <c r="C158" t="s">
        <v>12</v>
      </c>
      <c r="D158">
        <v>32</v>
      </c>
      <c r="E158" t="s">
        <v>13</v>
      </c>
      <c r="F158">
        <v>1</v>
      </c>
      <c r="G158">
        <v>300.08</v>
      </c>
      <c r="H158" t="s">
        <v>14</v>
      </c>
      <c r="I158" s="1">
        <v>44637</v>
      </c>
      <c r="J158" t="s">
        <v>28</v>
      </c>
      <c r="K158" t="str">
        <f>IF(shoppingdata[[#This Row],[age]]&lt;26,"18-25",IF(shoppingdata[[#This Row],[age]]&lt;36,"26-35",IF(shoppingdata[[#This Row],[age]]&lt;46,"36-45","46+")))</f>
        <v>26-35</v>
      </c>
    </row>
    <row r="159" spans="1:11" x14ac:dyDescent="0.3">
      <c r="A159" t="s">
        <v>347</v>
      </c>
      <c r="B159" t="s">
        <v>348</v>
      </c>
      <c r="C159" t="s">
        <v>12</v>
      </c>
      <c r="D159">
        <v>41</v>
      </c>
      <c r="E159" t="s">
        <v>168</v>
      </c>
      <c r="F159">
        <v>5</v>
      </c>
      <c r="G159">
        <v>58.65</v>
      </c>
      <c r="H159" t="s">
        <v>14</v>
      </c>
      <c r="I159" s="1">
        <v>44735</v>
      </c>
      <c r="J159" t="s">
        <v>28</v>
      </c>
      <c r="K159" t="str">
        <f>IF(shoppingdata[[#This Row],[age]]&lt;26,"18-25",IF(shoppingdata[[#This Row],[age]]&lt;36,"26-35",IF(shoppingdata[[#This Row],[age]]&lt;46,"36-45","46+")))</f>
        <v>36-45</v>
      </c>
    </row>
    <row r="160" spans="1:11" x14ac:dyDescent="0.3">
      <c r="A160" t="s">
        <v>349</v>
      </c>
      <c r="B160" t="s">
        <v>350</v>
      </c>
      <c r="C160" t="s">
        <v>12</v>
      </c>
      <c r="D160">
        <v>30</v>
      </c>
      <c r="E160" t="s">
        <v>79</v>
      </c>
      <c r="F160">
        <v>3</v>
      </c>
      <c r="G160">
        <v>3150</v>
      </c>
      <c r="H160" t="s">
        <v>20</v>
      </c>
      <c r="I160" s="1">
        <v>44366</v>
      </c>
      <c r="J160" t="s">
        <v>40</v>
      </c>
      <c r="K160" t="str">
        <f>IF(shoppingdata[[#This Row],[age]]&lt;26,"18-25",IF(shoppingdata[[#This Row],[age]]&lt;36,"26-35",IF(shoppingdata[[#This Row],[age]]&lt;46,"36-45","46+")))</f>
        <v>26-35</v>
      </c>
    </row>
    <row r="161" spans="1:11" x14ac:dyDescent="0.3">
      <c r="A161" t="s">
        <v>351</v>
      </c>
      <c r="B161" t="s">
        <v>352</v>
      </c>
      <c r="C161" t="s">
        <v>18</v>
      </c>
      <c r="D161">
        <v>22</v>
      </c>
      <c r="E161" t="s">
        <v>13</v>
      </c>
      <c r="F161">
        <v>1</v>
      </c>
      <c r="G161">
        <v>300.08</v>
      </c>
      <c r="H161" t="s">
        <v>20</v>
      </c>
      <c r="I161" s="1">
        <v>44803</v>
      </c>
      <c r="J161" t="s">
        <v>37</v>
      </c>
      <c r="K161" t="str">
        <f>IF(shoppingdata[[#This Row],[age]]&lt;26,"18-25",IF(shoppingdata[[#This Row],[age]]&lt;36,"26-35",IF(shoppingdata[[#This Row],[age]]&lt;46,"36-45","46+")))</f>
        <v>18-25</v>
      </c>
    </row>
    <row r="162" spans="1:11" x14ac:dyDescent="0.3">
      <c r="A162" t="s">
        <v>353</v>
      </c>
      <c r="B162" t="s">
        <v>354</v>
      </c>
      <c r="C162" t="s">
        <v>12</v>
      </c>
      <c r="D162">
        <v>51</v>
      </c>
      <c r="E162" t="s">
        <v>13</v>
      </c>
      <c r="F162">
        <v>4</v>
      </c>
      <c r="G162">
        <v>1200.32</v>
      </c>
      <c r="H162" t="s">
        <v>24</v>
      </c>
      <c r="I162" s="1">
        <v>44520</v>
      </c>
      <c r="J162" t="s">
        <v>56</v>
      </c>
      <c r="K162" t="str">
        <f>IF(shoppingdata[[#This Row],[age]]&lt;26,"18-25",IF(shoppingdata[[#This Row],[age]]&lt;36,"26-35",IF(shoppingdata[[#This Row],[age]]&lt;46,"36-45","46+")))</f>
        <v>46+</v>
      </c>
    </row>
    <row r="163" spans="1:11" x14ac:dyDescent="0.3">
      <c r="A163" t="s">
        <v>355</v>
      </c>
      <c r="B163" t="s">
        <v>356</v>
      </c>
      <c r="C163" t="s">
        <v>12</v>
      </c>
      <c r="D163">
        <v>23</v>
      </c>
      <c r="E163" t="s">
        <v>47</v>
      </c>
      <c r="F163">
        <v>2</v>
      </c>
      <c r="G163">
        <v>10.46</v>
      </c>
      <c r="H163" t="s">
        <v>14</v>
      </c>
      <c r="I163" s="1">
        <v>44408</v>
      </c>
      <c r="J163" t="s">
        <v>61</v>
      </c>
      <c r="K163" t="str">
        <f>IF(shoppingdata[[#This Row],[age]]&lt;26,"18-25",IF(shoppingdata[[#This Row],[age]]&lt;36,"26-35",IF(shoppingdata[[#This Row],[age]]&lt;46,"36-45","46+")))</f>
        <v>18-25</v>
      </c>
    </row>
    <row r="164" spans="1:11" x14ac:dyDescent="0.3">
      <c r="A164" t="s">
        <v>357</v>
      </c>
      <c r="B164" t="s">
        <v>358</v>
      </c>
      <c r="C164" t="s">
        <v>18</v>
      </c>
      <c r="D164">
        <v>40</v>
      </c>
      <c r="E164" t="s">
        <v>53</v>
      </c>
      <c r="F164">
        <v>2</v>
      </c>
      <c r="G164">
        <v>71.680000000000007</v>
      </c>
      <c r="H164" t="s">
        <v>24</v>
      </c>
      <c r="I164" s="1">
        <v>44612</v>
      </c>
      <c r="J164" t="s">
        <v>15</v>
      </c>
      <c r="K164" t="str">
        <f>IF(shoppingdata[[#This Row],[age]]&lt;26,"18-25",IF(shoppingdata[[#This Row],[age]]&lt;36,"26-35",IF(shoppingdata[[#This Row],[age]]&lt;46,"36-45","46+")))</f>
        <v>36-45</v>
      </c>
    </row>
    <row r="165" spans="1:11" x14ac:dyDescent="0.3">
      <c r="A165" t="s">
        <v>359</v>
      </c>
      <c r="B165" t="s">
        <v>360</v>
      </c>
      <c r="C165" t="s">
        <v>18</v>
      </c>
      <c r="D165">
        <v>37</v>
      </c>
      <c r="E165" t="s">
        <v>13</v>
      </c>
      <c r="F165">
        <v>5</v>
      </c>
      <c r="G165">
        <v>1500.4</v>
      </c>
      <c r="H165" t="s">
        <v>24</v>
      </c>
      <c r="I165" s="1">
        <v>44966</v>
      </c>
      <c r="J165" t="s">
        <v>50</v>
      </c>
      <c r="K165" t="str">
        <f>IF(shoppingdata[[#This Row],[age]]&lt;26,"18-25",IF(shoppingdata[[#This Row],[age]]&lt;36,"26-35",IF(shoppingdata[[#This Row],[age]]&lt;46,"36-45","46+")))</f>
        <v>36-45</v>
      </c>
    </row>
    <row r="166" spans="1:11" x14ac:dyDescent="0.3">
      <c r="A166" t="s">
        <v>361</v>
      </c>
      <c r="B166" t="s">
        <v>362</v>
      </c>
      <c r="C166" t="s">
        <v>12</v>
      </c>
      <c r="D166">
        <v>24</v>
      </c>
      <c r="E166" t="s">
        <v>13</v>
      </c>
      <c r="F166">
        <v>1</v>
      </c>
      <c r="G166">
        <v>300.08</v>
      </c>
      <c r="H166" t="s">
        <v>24</v>
      </c>
      <c r="I166" s="1">
        <v>44279</v>
      </c>
      <c r="J166" t="s">
        <v>40</v>
      </c>
      <c r="K166" t="str">
        <f>IF(shoppingdata[[#This Row],[age]]&lt;26,"18-25",IF(shoppingdata[[#This Row],[age]]&lt;36,"26-35",IF(shoppingdata[[#This Row],[age]]&lt;46,"36-45","46+")))</f>
        <v>18-25</v>
      </c>
    </row>
    <row r="167" spans="1:11" x14ac:dyDescent="0.3">
      <c r="A167" t="s">
        <v>363</v>
      </c>
      <c r="B167" t="s">
        <v>364</v>
      </c>
      <c r="C167" t="s">
        <v>18</v>
      </c>
      <c r="D167">
        <v>22</v>
      </c>
      <c r="E167" t="s">
        <v>47</v>
      </c>
      <c r="F167">
        <v>1</v>
      </c>
      <c r="G167">
        <v>5.23</v>
      </c>
      <c r="H167" t="s">
        <v>14</v>
      </c>
      <c r="I167" s="1">
        <v>44798</v>
      </c>
      <c r="J167" t="s">
        <v>15</v>
      </c>
      <c r="K167" t="str">
        <f>IF(shoppingdata[[#This Row],[age]]&lt;26,"18-25",IF(shoppingdata[[#This Row],[age]]&lt;36,"26-35",IF(shoppingdata[[#This Row],[age]]&lt;46,"36-45","46+")))</f>
        <v>18-25</v>
      </c>
    </row>
    <row r="168" spans="1:11" x14ac:dyDescent="0.3">
      <c r="A168" t="s">
        <v>365</v>
      </c>
      <c r="B168" t="s">
        <v>366</v>
      </c>
      <c r="C168" t="s">
        <v>12</v>
      </c>
      <c r="D168">
        <v>61</v>
      </c>
      <c r="E168" t="s">
        <v>36</v>
      </c>
      <c r="F168">
        <v>4</v>
      </c>
      <c r="G168">
        <v>162.63999999999999</v>
      </c>
      <c r="H168" t="s">
        <v>24</v>
      </c>
      <c r="I168" s="1">
        <v>44490</v>
      </c>
      <c r="J168" t="s">
        <v>15</v>
      </c>
      <c r="K168" t="str">
        <f>IF(shoppingdata[[#This Row],[age]]&lt;26,"18-25",IF(shoppingdata[[#This Row],[age]]&lt;36,"26-35",IF(shoppingdata[[#This Row],[age]]&lt;46,"36-45","46+")))</f>
        <v>46+</v>
      </c>
    </row>
    <row r="169" spans="1:11" x14ac:dyDescent="0.3">
      <c r="A169" t="s">
        <v>367</v>
      </c>
      <c r="B169" t="s">
        <v>368</v>
      </c>
      <c r="C169" t="s">
        <v>12</v>
      </c>
      <c r="D169">
        <v>25</v>
      </c>
      <c r="E169" t="s">
        <v>47</v>
      </c>
      <c r="F169">
        <v>2</v>
      </c>
      <c r="G169">
        <v>10.46</v>
      </c>
      <c r="H169" t="s">
        <v>14</v>
      </c>
      <c r="I169" s="1">
        <v>44709</v>
      </c>
      <c r="J169" t="s">
        <v>25</v>
      </c>
      <c r="K169" t="str">
        <f>IF(shoppingdata[[#This Row],[age]]&lt;26,"18-25",IF(shoppingdata[[#This Row],[age]]&lt;36,"26-35",IF(shoppingdata[[#This Row],[age]]&lt;46,"36-45","46+")))</f>
        <v>18-25</v>
      </c>
    </row>
    <row r="170" spans="1:11" x14ac:dyDescent="0.3">
      <c r="A170" t="s">
        <v>369</v>
      </c>
      <c r="B170" t="s">
        <v>370</v>
      </c>
      <c r="C170" t="s">
        <v>12</v>
      </c>
      <c r="D170">
        <v>66</v>
      </c>
      <c r="E170" t="s">
        <v>168</v>
      </c>
      <c r="F170">
        <v>5</v>
      </c>
      <c r="G170">
        <v>58.65</v>
      </c>
      <c r="H170" t="s">
        <v>14</v>
      </c>
      <c r="I170" s="1">
        <v>44625</v>
      </c>
      <c r="J170" t="s">
        <v>66</v>
      </c>
      <c r="K170" t="str">
        <f>IF(shoppingdata[[#This Row],[age]]&lt;26,"18-25",IF(shoppingdata[[#This Row],[age]]&lt;36,"26-35",IF(shoppingdata[[#This Row],[age]]&lt;46,"36-45","46+")))</f>
        <v>46+</v>
      </c>
    </row>
    <row r="171" spans="1:11" x14ac:dyDescent="0.3">
      <c r="A171" t="s">
        <v>371</v>
      </c>
      <c r="B171" t="s">
        <v>372</v>
      </c>
      <c r="C171" t="s">
        <v>12</v>
      </c>
      <c r="D171">
        <v>59</v>
      </c>
      <c r="E171" t="s">
        <v>19</v>
      </c>
      <c r="F171">
        <v>1</v>
      </c>
      <c r="G171">
        <v>600.16999999999996</v>
      </c>
      <c r="H171" t="s">
        <v>24</v>
      </c>
      <c r="I171" s="1">
        <v>44474</v>
      </c>
      <c r="J171" t="s">
        <v>15</v>
      </c>
      <c r="K171" t="str">
        <f>IF(shoppingdata[[#This Row],[age]]&lt;26,"18-25",IF(shoppingdata[[#This Row],[age]]&lt;36,"26-35",IF(shoppingdata[[#This Row],[age]]&lt;46,"36-45","46+")))</f>
        <v>46+</v>
      </c>
    </row>
    <row r="172" spans="1:11" x14ac:dyDescent="0.3">
      <c r="A172" t="s">
        <v>373</v>
      </c>
      <c r="B172" t="s">
        <v>374</v>
      </c>
      <c r="C172" t="s">
        <v>18</v>
      </c>
      <c r="D172">
        <v>38</v>
      </c>
      <c r="E172" t="s">
        <v>13</v>
      </c>
      <c r="F172">
        <v>4</v>
      </c>
      <c r="G172">
        <v>1200.32</v>
      </c>
      <c r="H172" t="s">
        <v>24</v>
      </c>
      <c r="I172" s="1">
        <v>44302</v>
      </c>
      <c r="J172" t="s">
        <v>28</v>
      </c>
      <c r="K172" t="str">
        <f>IF(shoppingdata[[#This Row],[age]]&lt;26,"18-25",IF(shoppingdata[[#This Row],[age]]&lt;36,"26-35",IF(shoppingdata[[#This Row],[age]]&lt;46,"36-45","46+")))</f>
        <v>36-45</v>
      </c>
    </row>
    <row r="173" spans="1:11" x14ac:dyDescent="0.3">
      <c r="A173" t="s">
        <v>375</v>
      </c>
      <c r="B173" t="s">
        <v>376</v>
      </c>
      <c r="C173" t="s">
        <v>18</v>
      </c>
      <c r="D173">
        <v>34</v>
      </c>
      <c r="E173" t="s">
        <v>53</v>
      </c>
      <c r="F173">
        <v>2</v>
      </c>
      <c r="G173">
        <v>71.680000000000007</v>
      </c>
      <c r="H173" t="s">
        <v>20</v>
      </c>
      <c r="I173" s="1">
        <v>44983</v>
      </c>
      <c r="J173" t="s">
        <v>25</v>
      </c>
      <c r="K173" t="str">
        <f>IF(shoppingdata[[#This Row],[age]]&lt;26,"18-25",IF(shoppingdata[[#This Row],[age]]&lt;36,"26-35",IF(shoppingdata[[#This Row],[age]]&lt;46,"36-45","46+")))</f>
        <v>26-35</v>
      </c>
    </row>
    <row r="174" spans="1:11" x14ac:dyDescent="0.3">
      <c r="A174" t="s">
        <v>377</v>
      </c>
      <c r="B174" t="s">
        <v>378</v>
      </c>
      <c r="C174" t="s">
        <v>12</v>
      </c>
      <c r="D174">
        <v>26</v>
      </c>
      <c r="E174" t="s">
        <v>13</v>
      </c>
      <c r="F174">
        <v>1</v>
      </c>
      <c r="G174">
        <v>300.08</v>
      </c>
      <c r="H174" t="s">
        <v>24</v>
      </c>
      <c r="I174" s="1">
        <v>44275</v>
      </c>
      <c r="J174" t="s">
        <v>15</v>
      </c>
      <c r="K174" t="str">
        <f>IF(shoppingdata[[#This Row],[age]]&lt;26,"18-25",IF(shoppingdata[[#This Row],[age]]&lt;36,"26-35",IF(shoppingdata[[#This Row],[age]]&lt;46,"36-45","46+")))</f>
        <v>26-35</v>
      </c>
    </row>
    <row r="175" spans="1:11" x14ac:dyDescent="0.3">
      <c r="A175" t="s">
        <v>379</v>
      </c>
      <c r="B175" t="s">
        <v>380</v>
      </c>
      <c r="C175" t="s">
        <v>12</v>
      </c>
      <c r="D175">
        <v>59</v>
      </c>
      <c r="E175" t="s">
        <v>168</v>
      </c>
      <c r="F175">
        <v>5</v>
      </c>
      <c r="G175">
        <v>58.65</v>
      </c>
      <c r="H175" t="s">
        <v>24</v>
      </c>
      <c r="I175" s="1">
        <v>44696</v>
      </c>
      <c r="J175" t="s">
        <v>25</v>
      </c>
      <c r="K175" t="str">
        <f>IF(shoppingdata[[#This Row],[age]]&lt;26,"18-25",IF(shoppingdata[[#This Row],[age]]&lt;36,"26-35",IF(shoppingdata[[#This Row],[age]]&lt;46,"36-45","46+")))</f>
        <v>46+</v>
      </c>
    </row>
    <row r="176" spans="1:11" x14ac:dyDescent="0.3">
      <c r="A176" t="s">
        <v>381</v>
      </c>
      <c r="B176" t="s">
        <v>382</v>
      </c>
      <c r="C176" t="s">
        <v>12</v>
      </c>
      <c r="D176">
        <v>53</v>
      </c>
      <c r="E176" t="s">
        <v>53</v>
      </c>
      <c r="F176">
        <v>1</v>
      </c>
      <c r="G176">
        <v>35.840000000000003</v>
      </c>
      <c r="H176" t="s">
        <v>20</v>
      </c>
      <c r="I176" s="1">
        <v>44957</v>
      </c>
      <c r="J176" t="s">
        <v>40</v>
      </c>
      <c r="K176" t="str">
        <f>IF(shoppingdata[[#This Row],[age]]&lt;26,"18-25",IF(shoppingdata[[#This Row],[age]]&lt;36,"26-35",IF(shoppingdata[[#This Row],[age]]&lt;46,"36-45","46+")))</f>
        <v>46+</v>
      </c>
    </row>
    <row r="177" spans="1:11" x14ac:dyDescent="0.3">
      <c r="A177" t="s">
        <v>383</v>
      </c>
      <c r="B177" t="s">
        <v>384</v>
      </c>
      <c r="C177" t="s">
        <v>18</v>
      </c>
      <c r="D177">
        <v>23</v>
      </c>
      <c r="E177" t="s">
        <v>36</v>
      </c>
      <c r="F177">
        <v>4</v>
      </c>
      <c r="G177">
        <v>162.63999999999999</v>
      </c>
      <c r="H177" t="s">
        <v>20</v>
      </c>
      <c r="I177" s="1">
        <v>44471</v>
      </c>
      <c r="J177" t="s">
        <v>61</v>
      </c>
      <c r="K177" t="str">
        <f>IF(shoppingdata[[#This Row],[age]]&lt;26,"18-25",IF(shoppingdata[[#This Row],[age]]&lt;36,"26-35",IF(shoppingdata[[#This Row],[age]]&lt;46,"36-45","46+")))</f>
        <v>18-25</v>
      </c>
    </row>
    <row r="178" spans="1:11" x14ac:dyDescent="0.3">
      <c r="A178" t="s">
        <v>385</v>
      </c>
      <c r="B178" t="s">
        <v>386</v>
      </c>
      <c r="C178" t="s">
        <v>12</v>
      </c>
      <c r="D178">
        <v>23</v>
      </c>
      <c r="E178" t="s">
        <v>13</v>
      </c>
      <c r="F178">
        <v>5</v>
      </c>
      <c r="G178">
        <v>1500.4</v>
      </c>
      <c r="H178" t="s">
        <v>14</v>
      </c>
      <c r="I178" s="1">
        <v>44776</v>
      </c>
      <c r="J178" t="s">
        <v>61</v>
      </c>
      <c r="K178" t="str">
        <f>IF(shoppingdata[[#This Row],[age]]&lt;26,"18-25",IF(shoppingdata[[#This Row],[age]]&lt;36,"26-35",IF(shoppingdata[[#This Row],[age]]&lt;46,"36-45","46+")))</f>
        <v>18-25</v>
      </c>
    </row>
    <row r="179" spans="1:11" x14ac:dyDescent="0.3">
      <c r="A179" t="s">
        <v>387</v>
      </c>
      <c r="B179" t="s">
        <v>388</v>
      </c>
      <c r="C179" t="s">
        <v>12</v>
      </c>
      <c r="D179">
        <v>66</v>
      </c>
      <c r="E179" t="s">
        <v>79</v>
      </c>
      <c r="F179">
        <v>3</v>
      </c>
      <c r="G179">
        <v>3150</v>
      </c>
      <c r="H179" t="s">
        <v>20</v>
      </c>
      <c r="I179" s="1">
        <v>44283</v>
      </c>
      <c r="J179" t="s">
        <v>56</v>
      </c>
      <c r="K179" t="str">
        <f>IF(shoppingdata[[#This Row],[age]]&lt;26,"18-25",IF(shoppingdata[[#This Row],[age]]&lt;36,"26-35",IF(shoppingdata[[#This Row],[age]]&lt;46,"36-45","46+")))</f>
        <v>46+</v>
      </c>
    </row>
    <row r="180" spans="1:11" x14ac:dyDescent="0.3">
      <c r="A180" t="s">
        <v>389</v>
      </c>
      <c r="B180" t="s">
        <v>390</v>
      </c>
      <c r="C180" t="s">
        <v>12</v>
      </c>
      <c r="D180">
        <v>56</v>
      </c>
      <c r="E180" t="s">
        <v>36</v>
      </c>
      <c r="F180">
        <v>4</v>
      </c>
      <c r="G180">
        <v>162.63999999999999</v>
      </c>
      <c r="H180" t="s">
        <v>24</v>
      </c>
      <c r="I180" s="1">
        <v>44886</v>
      </c>
      <c r="J180" t="s">
        <v>40</v>
      </c>
      <c r="K180" t="str">
        <f>IF(shoppingdata[[#This Row],[age]]&lt;26,"18-25",IF(shoppingdata[[#This Row],[age]]&lt;36,"26-35",IF(shoppingdata[[#This Row],[age]]&lt;46,"36-45","46+")))</f>
        <v>46+</v>
      </c>
    </row>
    <row r="181" spans="1:11" x14ac:dyDescent="0.3">
      <c r="A181" t="s">
        <v>391</v>
      </c>
      <c r="B181" t="s">
        <v>392</v>
      </c>
      <c r="C181" t="s">
        <v>12</v>
      </c>
      <c r="D181">
        <v>38</v>
      </c>
      <c r="E181" t="s">
        <v>168</v>
      </c>
      <c r="F181">
        <v>2</v>
      </c>
      <c r="G181">
        <v>23.46</v>
      </c>
      <c r="H181" t="s">
        <v>14</v>
      </c>
      <c r="I181" s="1">
        <v>44239</v>
      </c>
      <c r="J181" t="s">
        <v>28</v>
      </c>
      <c r="K181" t="str">
        <f>IF(shoppingdata[[#This Row],[age]]&lt;26,"18-25",IF(shoppingdata[[#This Row],[age]]&lt;36,"26-35",IF(shoppingdata[[#This Row],[age]]&lt;46,"36-45","46+")))</f>
        <v>36-45</v>
      </c>
    </row>
    <row r="182" spans="1:11" x14ac:dyDescent="0.3">
      <c r="A182" t="s">
        <v>393</v>
      </c>
      <c r="B182" t="s">
        <v>394</v>
      </c>
      <c r="C182" t="s">
        <v>18</v>
      </c>
      <c r="D182">
        <v>28</v>
      </c>
      <c r="E182" t="s">
        <v>13</v>
      </c>
      <c r="F182">
        <v>3</v>
      </c>
      <c r="G182">
        <v>900.24</v>
      </c>
      <c r="H182" t="s">
        <v>24</v>
      </c>
      <c r="I182" s="1">
        <v>44289</v>
      </c>
      <c r="J182" t="s">
        <v>56</v>
      </c>
      <c r="K182" t="str">
        <f>IF(shoppingdata[[#This Row],[age]]&lt;26,"18-25",IF(shoppingdata[[#This Row],[age]]&lt;36,"26-35",IF(shoppingdata[[#This Row],[age]]&lt;46,"36-45","46+")))</f>
        <v>26-35</v>
      </c>
    </row>
    <row r="183" spans="1:11" x14ac:dyDescent="0.3">
      <c r="A183" t="s">
        <v>395</v>
      </c>
      <c r="B183" t="s">
        <v>396</v>
      </c>
      <c r="C183" t="s">
        <v>12</v>
      </c>
      <c r="D183">
        <v>44</v>
      </c>
      <c r="E183" t="s">
        <v>47</v>
      </c>
      <c r="F183">
        <v>1</v>
      </c>
      <c r="G183">
        <v>5.23</v>
      </c>
      <c r="H183" t="s">
        <v>24</v>
      </c>
      <c r="I183" s="1">
        <v>44745</v>
      </c>
      <c r="J183" t="s">
        <v>28</v>
      </c>
      <c r="K183" t="str">
        <f>IF(shoppingdata[[#This Row],[age]]&lt;26,"18-25",IF(shoppingdata[[#This Row],[age]]&lt;36,"26-35",IF(shoppingdata[[#This Row],[age]]&lt;46,"36-45","46+")))</f>
        <v>36-45</v>
      </c>
    </row>
    <row r="184" spans="1:11" x14ac:dyDescent="0.3">
      <c r="A184" t="s">
        <v>397</v>
      </c>
      <c r="B184" t="s">
        <v>398</v>
      </c>
      <c r="C184" t="s">
        <v>12</v>
      </c>
      <c r="D184">
        <v>26</v>
      </c>
      <c r="E184" t="s">
        <v>47</v>
      </c>
      <c r="F184">
        <v>4</v>
      </c>
      <c r="G184">
        <v>20.92</v>
      </c>
      <c r="H184" t="s">
        <v>24</v>
      </c>
      <c r="I184" s="1">
        <v>44241</v>
      </c>
      <c r="J184" t="s">
        <v>40</v>
      </c>
      <c r="K184" t="str">
        <f>IF(shoppingdata[[#This Row],[age]]&lt;26,"18-25",IF(shoppingdata[[#This Row],[age]]&lt;36,"26-35",IF(shoppingdata[[#This Row],[age]]&lt;46,"36-45","46+")))</f>
        <v>26-35</v>
      </c>
    </row>
    <row r="185" spans="1:11" x14ac:dyDescent="0.3">
      <c r="A185" t="s">
        <v>399</v>
      </c>
      <c r="B185" t="s">
        <v>400</v>
      </c>
      <c r="C185" t="s">
        <v>12</v>
      </c>
      <c r="D185">
        <v>41</v>
      </c>
      <c r="E185" t="s">
        <v>36</v>
      </c>
      <c r="F185">
        <v>4</v>
      </c>
      <c r="G185">
        <v>162.63999999999999</v>
      </c>
      <c r="H185" t="s">
        <v>14</v>
      </c>
      <c r="I185" s="1">
        <v>44757</v>
      </c>
      <c r="J185" t="s">
        <v>61</v>
      </c>
      <c r="K185" t="str">
        <f>IF(shoppingdata[[#This Row],[age]]&lt;26,"18-25",IF(shoppingdata[[#This Row],[age]]&lt;36,"26-35",IF(shoppingdata[[#This Row],[age]]&lt;46,"36-45","46+")))</f>
        <v>36-45</v>
      </c>
    </row>
    <row r="186" spans="1:11" x14ac:dyDescent="0.3">
      <c r="A186" t="s">
        <v>401</v>
      </c>
      <c r="B186" t="s">
        <v>402</v>
      </c>
      <c r="C186" t="s">
        <v>18</v>
      </c>
      <c r="D186">
        <v>50</v>
      </c>
      <c r="E186" t="s">
        <v>13</v>
      </c>
      <c r="F186">
        <v>4</v>
      </c>
      <c r="G186">
        <v>1200.32</v>
      </c>
      <c r="H186" t="s">
        <v>24</v>
      </c>
      <c r="I186" s="1">
        <v>44389</v>
      </c>
      <c r="J186" t="s">
        <v>61</v>
      </c>
      <c r="K186" t="str">
        <f>IF(shoppingdata[[#This Row],[age]]&lt;26,"18-25",IF(shoppingdata[[#This Row],[age]]&lt;36,"26-35",IF(shoppingdata[[#This Row],[age]]&lt;46,"36-45","46+")))</f>
        <v>46+</v>
      </c>
    </row>
    <row r="187" spans="1:11" x14ac:dyDescent="0.3">
      <c r="A187" t="s">
        <v>403</v>
      </c>
      <c r="B187" t="s">
        <v>404</v>
      </c>
      <c r="C187" t="s">
        <v>12</v>
      </c>
      <c r="D187">
        <v>23</v>
      </c>
      <c r="E187" t="s">
        <v>36</v>
      </c>
      <c r="F187">
        <v>3</v>
      </c>
      <c r="G187">
        <v>121.98</v>
      </c>
      <c r="H187" t="s">
        <v>24</v>
      </c>
      <c r="I187" s="1">
        <v>44700</v>
      </c>
      <c r="J187" t="s">
        <v>40</v>
      </c>
      <c r="K187" t="str">
        <f>IF(shoppingdata[[#This Row],[age]]&lt;26,"18-25",IF(shoppingdata[[#This Row],[age]]&lt;36,"26-35",IF(shoppingdata[[#This Row],[age]]&lt;46,"36-45","46+")))</f>
        <v>18-25</v>
      </c>
    </row>
    <row r="188" spans="1:11" x14ac:dyDescent="0.3">
      <c r="A188" t="s">
        <v>405</v>
      </c>
      <c r="B188" t="s">
        <v>406</v>
      </c>
      <c r="C188" t="s">
        <v>12</v>
      </c>
      <c r="D188">
        <v>31</v>
      </c>
      <c r="E188" t="s">
        <v>36</v>
      </c>
      <c r="F188">
        <v>4</v>
      </c>
      <c r="G188">
        <v>162.63999999999999</v>
      </c>
      <c r="H188" t="s">
        <v>24</v>
      </c>
      <c r="I188" s="1">
        <v>44970</v>
      </c>
      <c r="J188" t="s">
        <v>28</v>
      </c>
      <c r="K188" t="str">
        <f>IF(shoppingdata[[#This Row],[age]]&lt;26,"18-25",IF(shoppingdata[[#This Row],[age]]&lt;36,"26-35",IF(shoppingdata[[#This Row],[age]]&lt;46,"36-45","46+")))</f>
        <v>26-35</v>
      </c>
    </row>
    <row r="189" spans="1:11" x14ac:dyDescent="0.3">
      <c r="A189" t="s">
        <v>407</v>
      </c>
      <c r="B189" t="s">
        <v>408</v>
      </c>
      <c r="C189" t="s">
        <v>18</v>
      </c>
      <c r="D189">
        <v>26</v>
      </c>
      <c r="E189" t="s">
        <v>36</v>
      </c>
      <c r="F189">
        <v>5</v>
      </c>
      <c r="G189">
        <v>203.3</v>
      </c>
      <c r="H189" t="s">
        <v>14</v>
      </c>
      <c r="I189" s="1">
        <v>44892</v>
      </c>
      <c r="J189" t="s">
        <v>21</v>
      </c>
      <c r="K189" t="str">
        <f>IF(shoppingdata[[#This Row],[age]]&lt;26,"18-25",IF(shoppingdata[[#This Row],[age]]&lt;36,"26-35",IF(shoppingdata[[#This Row],[age]]&lt;46,"36-45","46+")))</f>
        <v>26-35</v>
      </c>
    </row>
    <row r="190" spans="1:11" x14ac:dyDescent="0.3">
      <c r="A190" t="s">
        <v>409</v>
      </c>
      <c r="B190" t="s">
        <v>410</v>
      </c>
      <c r="C190" t="s">
        <v>12</v>
      </c>
      <c r="D190">
        <v>56</v>
      </c>
      <c r="E190" t="s">
        <v>47</v>
      </c>
      <c r="F190">
        <v>3</v>
      </c>
      <c r="G190">
        <v>15.69</v>
      </c>
      <c r="H190" t="s">
        <v>24</v>
      </c>
      <c r="I190" s="1">
        <v>44257</v>
      </c>
      <c r="J190" t="s">
        <v>61</v>
      </c>
      <c r="K190" t="str">
        <f>IF(shoppingdata[[#This Row],[age]]&lt;26,"18-25",IF(shoppingdata[[#This Row],[age]]&lt;36,"26-35",IF(shoppingdata[[#This Row],[age]]&lt;46,"36-45","46+")))</f>
        <v>46+</v>
      </c>
    </row>
    <row r="191" spans="1:11" x14ac:dyDescent="0.3">
      <c r="A191" t="s">
        <v>411</v>
      </c>
      <c r="B191" t="s">
        <v>412</v>
      </c>
      <c r="C191" t="s">
        <v>12</v>
      </c>
      <c r="D191">
        <v>34</v>
      </c>
      <c r="E191" t="s">
        <v>53</v>
      </c>
      <c r="F191">
        <v>4</v>
      </c>
      <c r="G191">
        <v>143.36000000000001</v>
      </c>
      <c r="H191" t="s">
        <v>24</v>
      </c>
      <c r="I191" s="1">
        <v>44485</v>
      </c>
      <c r="J191" t="s">
        <v>15</v>
      </c>
      <c r="K191" t="str">
        <f>IF(shoppingdata[[#This Row],[age]]&lt;26,"18-25",IF(shoppingdata[[#This Row],[age]]&lt;36,"26-35",IF(shoppingdata[[#This Row],[age]]&lt;46,"36-45","46+")))</f>
        <v>26-35</v>
      </c>
    </row>
    <row r="192" spans="1:11" x14ac:dyDescent="0.3">
      <c r="A192" t="s">
        <v>413</v>
      </c>
      <c r="B192" t="s">
        <v>414</v>
      </c>
      <c r="C192" t="s">
        <v>12</v>
      </c>
      <c r="D192">
        <v>29</v>
      </c>
      <c r="E192" t="s">
        <v>13</v>
      </c>
      <c r="F192">
        <v>2</v>
      </c>
      <c r="G192">
        <v>600.16</v>
      </c>
      <c r="H192" t="s">
        <v>24</v>
      </c>
      <c r="I192" s="1">
        <v>44504</v>
      </c>
      <c r="J192" t="s">
        <v>15</v>
      </c>
      <c r="K192" t="str">
        <f>IF(shoppingdata[[#This Row],[age]]&lt;26,"18-25",IF(shoppingdata[[#This Row],[age]]&lt;36,"26-35",IF(shoppingdata[[#This Row],[age]]&lt;46,"36-45","46+")))</f>
        <v>26-35</v>
      </c>
    </row>
    <row r="193" spans="1:11" x14ac:dyDescent="0.3">
      <c r="A193" t="s">
        <v>415</v>
      </c>
      <c r="B193" t="s">
        <v>416</v>
      </c>
      <c r="C193" t="s">
        <v>12</v>
      </c>
      <c r="D193">
        <v>20</v>
      </c>
      <c r="E193" t="s">
        <v>13</v>
      </c>
      <c r="F193">
        <v>1</v>
      </c>
      <c r="G193">
        <v>300.08</v>
      </c>
      <c r="H193" t="s">
        <v>14</v>
      </c>
      <c r="I193" s="1">
        <v>44937</v>
      </c>
      <c r="J193" t="s">
        <v>40</v>
      </c>
      <c r="K193" t="str">
        <f>IF(shoppingdata[[#This Row],[age]]&lt;26,"18-25",IF(shoppingdata[[#This Row],[age]]&lt;36,"26-35",IF(shoppingdata[[#This Row],[age]]&lt;46,"36-45","46+")))</f>
        <v>18-25</v>
      </c>
    </row>
    <row r="194" spans="1:11" x14ac:dyDescent="0.3">
      <c r="A194" t="s">
        <v>417</v>
      </c>
      <c r="B194" t="s">
        <v>418</v>
      </c>
      <c r="C194" t="s">
        <v>12</v>
      </c>
      <c r="D194">
        <v>54</v>
      </c>
      <c r="E194" t="s">
        <v>36</v>
      </c>
      <c r="F194">
        <v>3</v>
      </c>
      <c r="G194">
        <v>121.98</v>
      </c>
      <c r="H194" t="s">
        <v>14</v>
      </c>
      <c r="I194" s="1">
        <v>44720</v>
      </c>
      <c r="J194" t="s">
        <v>21</v>
      </c>
      <c r="K194" t="str">
        <f>IF(shoppingdata[[#This Row],[age]]&lt;26,"18-25",IF(shoppingdata[[#This Row],[age]]&lt;36,"26-35",IF(shoppingdata[[#This Row],[age]]&lt;46,"36-45","46+")))</f>
        <v>46+</v>
      </c>
    </row>
    <row r="195" spans="1:11" x14ac:dyDescent="0.3">
      <c r="A195" t="s">
        <v>419</v>
      </c>
      <c r="B195" t="s">
        <v>420</v>
      </c>
      <c r="C195" t="s">
        <v>18</v>
      </c>
      <c r="D195">
        <v>40</v>
      </c>
      <c r="E195" t="s">
        <v>13</v>
      </c>
      <c r="F195">
        <v>4</v>
      </c>
      <c r="G195">
        <v>1200.32</v>
      </c>
      <c r="H195" t="s">
        <v>20</v>
      </c>
      <c r="I195" s="1">
        <v>44340</v>
      </c>
      <c r="J195" t="s">
        <v>25</v>
      </c>
      <c r="K195" t="str">
        <f>IF(shoppingdata[[#This Row],[age]]&lt;26,"18-25",IF(shoppingdata[[#This Row],[age]]&lt;36,"26-35",IF(shoppingdata[[#This Row],[age]]&lt;46,"36-45","46+")))</f>
        <v>36-45</v>
      </c>
    </row>
    <row r="196" spans="1:11" x14ac:dyDescent="0.3">
      <c r="A196" t="s">
        <v>421</v>
      </c>
      <c r="B196" t="s">
        <v>422</v>
      </c>
      <c r="C196" t="s">
        <v>18</v>
      </c>
      <c r="D196">
        <v>40</v>
      </c>
      <c r="E196" t="s">
        <v>36</v>
      </c>
      <c r="F196">
        <v>5</v>
      </c>
      <c r="G196">
        <v>203.3</v>
      </c>
      <c r="H196" t="s">
        <v>24</v>
      </c>
      <c r="I196" s="1">
        <v>44214</v>
      </c>
      <c r="J196" t="s">
        <v>37</v>
      </c>
      <c r="K196" t="str">
        <f>IF(shoppingdata[[#This Row],[age]]&lt;26,"18-25",IF(shoppingdata[[#This Row],[age]]&lt;36,"26-35",IF(shoppingdata[[#This Row],[age]]&lt;46,"36-45","46+")))</f>
        <v>36-45</v>
      </c>
    </row>
    <row r="197" spans="1:11" x14ac:dyDescent="0.3">
      <c r="A197" t="s">
        <v>423</v>
      </c>
      <c r="B197" t="s">
        <v>424</v>
      </c>
      <c r="C197" t="s">
        <v>18</v>
      </c>
      <c r="D197">
        <v>21</v>
      </c>
      <c r="E197" t="s">
        <v>31</v>
      </c>
      <c r="F197">
        <v>4</v>
      </c>
      <c r="G197">
        <v>60.6</v>
      </c>
      <c r="H197" t="s">
        <v>24</v>
      </c>
      <c r="I197" s="1">
        <v>44399</v>
      </c>
      <c r="J197" t="s">
        <v>40</v>
      </c>
      <c r="K197" t="str">
        <f>IF(shoppingdata[[#This Row],[age]]&lt;26,"18-25",IF(shoppingdata[[#This Row],[age]]&lt;36,"26-35",IF(shoppingdata[[#This Row],[age]]&lt;46,"36-45","46+")))</f>
        <v>18-25</v>
      </c>
    </row>
    <row r="198" spans="1:11" x14ac:dyDescent="0.3">
      <c r="A198" t="s">
        <v>425</v>
      </c>
      <c r="B198" t="s">
        <v>426</v>
      </c>
      <c r="C198" t="s">
        <v>12</v>
      </c>
      <c r="D198">
        <v>32</v>
      </c>
      <c r="E198" t="s">
        <v>79</v>
      </c>
      <c r="F198">
        <v>2</v>
      </c>
      <c r="G198">
        <v>2100</v>
      </c>
      <c r="H198" t="s">
        <v>24</v>
      </c>
      <c r="I198" s="1">
        <v>44829</v>
      </c>
      <c r="J198" t="s">
        <v>66</v>
      </c>
      <c r="K198" t="str">
        <f>IF(shoppingdata[[#This Row],[age]]&lt;26,"18-25",IF(shoppingdata[[#This Row],[age]]&lt;36,"26-35",IF(shoppingdata[[#This Row],[age]]&lt;46,"36-45","46+")))</f>
        <v>26-35</v>
      </c>
    </row>
    <row r="199" spans="1:11" x14ac:dyDescent="0.3">
      <c r="A199" t="s">
        <v>427</v>
      </c>
      <c r="B199" t="s">
        <v>428</v>
      </c>
      <c r="C199" t="s">
        <v>18</v>
      </c>
      <c r="D199">
        <v>47</v>
      </c>
      <c r="E199" t="s">
        <v>13</v>
      </c>
      <c r="F199">
        <v>3</v>
      </c>
      <c r="G199">
        <v>900.24</v>
      </c>
      <c r="H199" t="s">
        <v>14</v>
      </c>
      <c r="I199" s="1">
        <v>44449</v>
      </c>
      <c r="J199" t="s">
        <v>25</v>
      </c>
      <c r="K199" t="str">
        <f>IF(shoppingdata[[#This Row],[age]]&lt;26,"18-25",IF(shoppingdata[[#This Row],[age]]&lt;36,"26-35",IF(shoppingdata[[#This Row],[age]]&lt;46,"36-45","46+")))</f>
        <v>46+</v>
      </c>
    </row>
    <row r="200" spans="1:11" x14ac:dyDescent="0.3">
      <c r="A200" t="s">
        <v>429</v>
      </c>
      <c r="B200" t="s">
        <v>430</v>
      </c>
      <c r="C200" t="s">
        <v>12</v>
      </c>
      <c r="D200">
        <v>41</v>
      </c>
      <c r="E200" t="s">
        <v>168</v>
      </c>
      <c r="F200">
        <v>3</v>
      </c>
      <c r="G200">
        <v>35.19</v>
      </c>
      <c r="H200" t="s">
        <v>24</v>
      </c>
      <c r="I200" s="1">
        <v>44577</v>
      </c>
      <c r="J200" t="s">
        <v>56</v>
      </c>
      <c r="K200" t="str">
        <f>IF(shoppingdata[[#This Row],[age]]&lt;26,"18-25",IF(shoppingdata[[#This Row],[age]]&lt;36,"26-35",IF(shoppingdata[[#This Row],[age]]&lt;46,"36-45","46+")))</f>
        <v>36-45</v>
      </c>
    </row>
    <row r="201" spans="1:11" x14ac:dyDescent="0.3">
      <c r="A201" t="s">
        <v>431</v>
      </c>
      <c r="B201" t="s">
        <v>432</v>
      </c>
      <c r="C201" t="s">
        <v>18</v>
      </c>
      <c r="D201">
        <v>33</v>
      </c>
      <c r="E201" t="s">
        <v>36</v>
      </c>
      <c r="F201">
        <v>5</v>
      </c>
      <c r="G201">
        <v>203.3</v>
      </c>
      <c r="H201" t="s">
        <v>24</v>
      </c>
      <c r="I201" s="1">
        <v>44878</v>
      </c>
      <c r="J201" t="s">
        <v>15</v>
      </c>
      <c r="K201" t="str">
        <f>IF(shoppingdata[[#This Row],[age]]&lt;26,"18-25",IF(shoppingdata[[#This Row],[age]]&lt;36,"26-35",IF(shoppingdata[[#This Row],[age]]&lt;46,"36-45","46+")))</f>
        <v>26-35</v>
      </c>
    </row>
    <row r="202" spans="1:11" x14ac:dyDescent="0.3">
      <c r="A202" t="s">
        <v>433</v>
      </c>
      <c r="B202" t="s">
        <v>434</v>
      </c>
      <c r="C202" t="s">
        <v>12</v>
      </c>
      <c r="D202">
        <v>67</v>
      </c>
      <c r="E202" t="s">
        <v>168</v>
      </c>
      <c r="F202">
        <v>2</v>
      </c>
      <c r="G202">
        <v>23.46</v>
      </c>
      <c r="H202" t="s">
        <v>14</v>
      </c>
      <c r="I202" s="1">
        <v>44269</v>
      </c>
      <c r="J202" t="s">
        <v>40</v>
      </c>
      <c r="K202" t="str">
        <f>IF(shoppingdata[[#This Row],[age]]&lt;26,"18-25",IF(shoppingdata[[#This Row],[age]]&lt;36,"26-35",IF(shoppingdata[[#This Row],[age]]&lt;46,"36-45","46+")))</f>
        <v>46+</v>
      </c>
    </row>
    <row r="203" spans="1:11" x14ac:dyDescent="0.3">
      <c r="A203" t="s">
        <v>435</v>
      </c>
      <c r="B203" t="s">
        <v>436</v>
      </c>
      <c r="C203" t="s">
        <v>18</v>
      </c>
      <c r="D203">
        <v>37</v>
      </c>
      <c r="E203" t="s">
        <v>36</v>
      </c>
      <c r="F203">
        <v>3</v>
      </c>
      <c r="G203">
        <v>121.98</v>
      </c>
      <c r="H203" t="s">
        <v>24</v>
      </c>
      <c r="I203" s="1">
        <v>44765</v>
      </c>
      <c r="J203" t="s">
        <v>37</v>
      </c>
      <c r="K203" t="str">
        <f>IF(shoppingdata[[#This Row],[age]]&lt;26,"18-25",IF(shoppingdata[[#This Row],[age]]&lt;36,"26-35",IF(shoppingdata[[#This Row],[age]]&lt;46,"36-45","46+")))</f>
        <v>36-45</v>
      </c>
    </row>
    <row r="204" spans="1:11" x14ac:dyDescent="0.3">
      <c r="A204" t="s">
        <v>437</v>
      </c>
      <c r="B204" t="s">
        <v>438</v>
      </c>
      <c r="C204" t="s">
        <v>12</v>
      </c>
      <c r="D204">
        <v>38</v>
      </c>
      <c r="E204" t="s">
        <v>53</v>
      </c>
      <c r="F204">
        <v>1</v>
      </c>
      <c r="G204">
        <v>35.840000000000003</v>
      </c>
      <c r="H204" t="s">
        <v>24</v>
      </c>
      <c r="I204" s="1">
        <v>44371</v>
      </c>
      <c r="J204" t="s">
        <v>28</v>
      </c>
      <c r="K204" t="str">
        <f>IF(shoppingdata[[#This Row],[age]]&lt;26,"18-25",IF(shoppingdata[[#This Row],[age]]&lt;36,"26-35",IF(shoppingdata[[#This Row],[age]]&lt;46,"36-45","46+")))</f>
        <v>36-45</v>
      </c>
    </row>
    <row r="205" spans="1:11" x14ac:dyDescent="0.3">
      <c r="A205" t="s">
        <v>439</v>
      </c>
      <c r="B205" t="s">
        <v>440</v>
      </c>
      <c r="C205" t="s">
        <v>18</v>
      </c>
      <c r="D205">
        <v>28</v>
      </c>
      <c r="E205" t="s">
        <v>19</v>
      </c>
      <c r="F205">
        <v>5</v>
      </c>
      <c r="G205">
        <v>3000.85</v>
      </c>
      <c r="H205" t="s">
        <v>14</v>
      </c>
      <c r="I205" s="1">
        <v>44226</v>
      </c>
      <c r="J205" t="s">
        <v>15</v>
      </c>
      <c r="K205" t="str">
        <f>IF(shoppingdata[[#This Row],[age]]&lt;26,"18-25",IF(shoppingdata[[#This Row],[age]]&lt;36,"26-35",IF(shoppingdata[[#This Row],[age]]&lt;46,"36-45","46+")))</f>
        <v>26-35</v>
      </c>
    </row>
    <row r="206" spans="1:11" x14ac:dyDescent="0.3">
      <c r="A206" t="s">
        <v>441</v>
      </c>
      <c r="B206" t="s">
        <v>442</v>
      </c>
      <c r="C206" t="s">
        <v>12</v>
      </c>
      <c r="D206">
        <v>38</v>
      </c>
      <c r="E206" t="s">
        <v>31</v>
      </c>
      <c r="F206">
        <v>1</v>
      </c>
      <c r="G206">
        <v>15.15</v>
      </c>
      <c r="H206" t="s">
        <v>14</v>
      </c>
      <c r="I206" s="1">
        <v>44668</v>
      </c>
      <c r="J206" t="s">
        <v>15</v>
      </c>
      <c r="K206" t="str">
        <f>IF(shoppingdata[[#This Row],[age]]&lt;26,"18-25",IF(shoppingdata[[#This Row],[age]]&lt;36,"26-35",IF(shoppingdata[[#This Row],[age]]&lt;46,"36-45","46+")))</f>
        <v>36-45</v>
      </c>
    </row>
    <row r="207" spans="1:11" x14ac:dyDescent="0.3">
      <c r="A207" t="s">
        <v>443</v>
      </c>
      <c r="B207" t="s">
        <v>444</v>
      </c>
      <c r="C207" t="s">
        <v>12</v>
      </c>
      <c r="D207">
        <v>56</v>
      </c>
      <c r="E207" t="s">
        <v>36</v>
      </c>
      <c r="F207">
        <v>1</v>
      </c>
      <c r="G207">
        <v>40.659999999999997</v>
      </c>
      <c r="H207" t="s">
        <v>14</v>
      </c>
      <c r="I207" s="1">
        <v>44980</v>
      </c>
      <c r="J207" t="s">
        <v>15</v>
      </c>
      <c r="K207" t="str">
        <f>IF(shoppingdata[[#This Row],[age]]&lt;26,"18-25",IF(shoppingdata[[#This Row],[age]]&lt;36,"26-35",IF(shoppingdata[[#This Row],[age]]&lt;46,"36-45","46+")))</f>
        <v>46+</v>
      </c>
    </row>
    <row r="208" spans="1:11" x14ac:dyDescent="0.3">
      <c r="A208" t="s">
        <v>445</v>
      </c>
      <c r="B208" t="s">
        <v>446</v>
      </c>
      <c r="C208" t="s">
        <v>18</v>
      </c>
      <c r="D208">
        <v>25</v>
      </c>
      <c r="E208" t="s">
        <v>31</v>
      </c>
      <c r="F208">
        <v>3</v>
      </c>
      <c r="G208">
        <v>45.45</v>
      </c>
      <c r="H208" t="s">
        <v>20</v>
      </c>
      <c r="I208" s="1">
        <v>44382</v>
      </c>
      <c r="J208" t="s">
        <v>28</v>
      </c>
      <c r="K208" t="str">
        <f>IF(shoppingdata[[#This Row],[age]]&lt;26,"18-25",IF(shoppingdata[[#This Row],[age]]&lt;36,"26-35",IF(shoppingdata[[#This Row],[age]]&lt;46,"36-45","46+")))</f>
        <v>18-25</v>
      </c>
    </row>
    <row r="209" spans="1:11" x14ac:dyDescent="0.3">
      <c r="A209" t="s">
        <v>447</v>
      </c>
      <c r="B209" t="s">
        <v>448</v>
      </c>
      <c r="C209" t="s">
        <v>18</v>
      </c>
      <c r="D209">
        <v>66</v>
      </c>
      <c r="E209" t="s">
        <v>31</v>
      </c>
      <c r="F209">
        <v>5</v>
      </c>
      <c r="G209">
        <v>75.75</v>
      </c>
      <c r="H209" t="s">
        <v>24</v>
      </c>
      <c r="I209" s="1">
        <v>44439</v>
      </c>
      <c r="J209" t="s">
        <v>15</v>
      </c>
      <c r="K209" t="str">
        <f>IF(shoppingdata[[#This Row],[age]]&lt;26,"18-25",IF(shoppingdata[[#This Row],[age]]&lt;36,"26-35",IF(shoppingdata[[#This Row],[age]]&lt;46,"36-45","46+")))</f>
        <v>46+</v>
      </c>
    </row>
    <row r="210" spans="1:11" x14ac:dyDescent="0.3">
      <c r="A210" t="s">
        <v>449</v>
      </c>
      <c r="B210" t="s">
        <v>450</v>
      </c>
      <c r="C210" t="s">
        <v>12</v>
      </c>
      <c r="D210">
        <v>37</v>
      </c>
      <c r="E210" t="s">
        <v>168</v>
      </c>
      <c r="F210">
        <v>2</v>
      </c>
      <c r="G210">
        <v>23.46</v>
      </c>
      <c r="H210" t="s">
        <v>14</v>
      </c>
      <c r="I210" s="1">
        <v>44813</v>
      </c>
      <c r="J210" t="s">
        <v>61</v>
      </c>
      <c r="K210" t="str">
        <f>IF(shoppingdata[[#This Row],[age]]&lt;26,"18-25",IF(shoppingdata[[#This Row],[age]]&lt;36,"26-35",IF(shoppingdata[[#This Row],[age]]&lt;46,"36-45","46+")))</f>
        <v>36-45</v>
      </c>
    </row>
    <row r="211" spans="1:11" x14ac:dyDescent="0.3">
      <c r="A211" t="s">
        <v>451</v>
      </c>
      <c r="B211" t="s">
        <v>452</v>
      </c>
      <c r="C211" t="s">
        <v>12</v>
      </c>
      <c r="D211">
        <v>19</v>
      </c>
      <c r="E211" t="s">
        <v>47</v>
      </c>
      <c r="F211">
        <v>2</v>
      </c>
      <c r="G211">
        <v>10.46</v>
      </c>
      <c r="H211" t="s">
        <v>24</v>
      </c>
      <c r="I211" s="1">
        <v>44504</v>
      </c>
      <c r="J211" t="s">
        <v>40</v>
      </c>
      <c r="K211" t="str">
        <f>IF(shoppingdata[[#This Row],[age]]&lt;26,"18-25",IF(shoppingdata[[#This Row],[age]]&lt;36,"26-35",IF(shoppingdata[[#This Row],[age]]&lt;46,"36-45","46+")))</f>
        <v>18-25</v>
      </c>
    </row>
    <row r="212" spans="1:11" x14ac:dyDescent="0.3">
      <c r="A212" t="s">
        <v>453</v>
      </c>
      <c r="B212" t="s">
        <v>454</v>
      </c>
      <c r="C212" t="s">
        <v>12</v>
      </c>
      <c r="D212">
        <v>53</v>
      </c>
      <c r="E212" t="s">
        <v>13</v>
      </c>
      <c r="F212">
        <v>5</v>
      </c>
      <c r="G212">
        <v>1500.4</v>
      </c>
      <c r="H212" t="s">
        <v>24</v>
      </c>
      <c r="I212" s="1">
        <v>44742</v>
      </c>
      <c r="J212" t="s">
        <v>15</v>
      </c>
      <c r="K212" t="str">
        <f>IF(shoppingdata[[#This Row],[age]]&lt;26,"18-25",IF(shoppingdata[[#This Row],[age]]&lt;36,"26-35",IF(shoppingdata[[#This Row],[age]]&lt;46,"36-45","46+")))</f>
        <v>46+</v>
      </c>
    </row>
    <row r="213" spans="1:11" x14ac:dyDescent="0.3">
      <c r="A213" t="s">
        <v>455</v>
      </c>
      <c r="B213" t="s">
        <v>456</v>
      </c>
      <c r="C213" t="s">
        <v>12</v>
      </c>
      <c r="D213">
        <v>69</v>
      </c>
      <c r="E213" t="s">
        <v>19</v>
      </c>
      <c r="F213">
        <v>1</v>
      </c>
      <c r="G213">
        <v>600.16999999999996</v>
      </c>
      <c r="H213" t="s">
        <v>24</v>
      </c>
      <c r="I213" s="1">
        <v>44401</v>
      </c>
      <c r="J213" t="s">
        <v>15</v>
      </c>
      <c r="K213" t="str">
        <f>IF(shoppingdata[[#This Row],[age]]&lt;26,"18-25",IF(shoppingdata[[#This Row],[age]]&lt;36,"26-35",IF(shoppingdata[[#This Row],[age]]&lt;46,"36-45","46+")))</f>
        <v>46+</v>
      </c>
    </row>
    <row r="214" spans="1:11" x14ac:dyDescent="0.3">
      <c r="A214" t="s">
        <v>457</v>
      </c>
      <c r="B214" t="s">
        <v>458</v>
      </c>
      <c r="C214" t="s">
        <v>18</v>
      </c>
      <c r="D214">
        <v>69</v>
      </c>
      <c r="E214" t="s">
        <v>13</v>
      </c>
      <c r="F214">
        <v>5</v>
      </c>
      <c r="G214">
        <v>1500.4</v>
      </c>
      <c r="H214" t="s">
        <v>24</v>
      </c>
      <c r="I214" s="1">
        <v>44666</v>
      </c>
      <c r="J214" t="s">
        <v>28</v>
      </c>
      <c r="K214" t="str">
        <f>IF(shoppingdata[[#This Row],[age]]&lt;26,"18-25",IF(shoppingdata[[#This Row],[age]]&lt;36,"26-35",IF(shoppingdata[[#This Row],[age]]&lt;46,"36-45","46+")))</f>
        <v>46+</v>
      </c>
    </row>
    <row r="215" spans="1:11" x14ac:dyDescent="0.3">
      <c r="A215" t="s">
        <v>459</v>
      </c>
      <c r="B215" t="s">
        <v>460</v>
      </c>
      <c r="C215" t="s">
        <v>12</v>
      </c>
      <c r="D215">
        <v>31</v>
      </c>
      <c r="E215" t="s">
        <v>47</v>
      </c>
      <c r="F215">
        <v>2</v>
      </c>
      <c r="G215">
        <v>10.46</v>
      </c>
      <c r="H215" t="s">
        <v>20</v>
      </c>
      <c r="I215" s="1">
        <v>44464</v>
      </c>
      <c r="J215" t="s">
        <v>28</v>
      </c>
      <c r="K215" t="str">
        <f>IF(shoppingdata[[#This Row],[age]]&lt;26,"18-25",IF(shoppingdata[[#This Row],[age]]&lt;36,"26-35",IF(shoppingdata[[#This Row],[age]]&lt;46,"36-45","46+")))</f>
        <v>26-35</v>
      </c>
    </row>
    <row r="216" spans="1:11" x14ac:dyDescent="0.3">
      <c r="A216" t="s">
        <v>461</v>
      </c>
      <c r="B216" t="s">
        <v>462</v>
      </c>
      <c r="C216" t="s">
        <v>18</v>
      </c>
      <c r="D216">
        <v>39</v>
      </c>
      <c r="E216" t="s">
        <v>31</v>
      </c>
      <c r="F216">
        <v>5</v>
      </c>
      <c r="G216">
        <v>75.75</v>
      </c>
      <c r="H216" t="s">
        <v>24</v>
      </c>
      <c r="I216" s="1">
        <v>44432</v>
      </c>
      <c r="J216" t="s">
        <v>15</v>
      </c>
      <c r="K216" t="str">
        <f>IF(shoppingdata[[#This Row],[age]]&lt;26,"18-25",IF(shoppingdata[[#This Row],[age]]&lt;36,"26-35",IF(shoppingdata[[#This Row],[age]]&lt;46,"36-45","46+")))</f>
        <v>36-45</v>
      </c>
    </row>
    <row r="217" spans="1:11" x14ac:dyDescent="0.3">
      <c r="A217" t="s">
        <v>463</v>
      </c>
      <c r="B217" t="s">
        <v>464</v>
      </c>
      <c r="C217" t="s">
        <v>18</v>
      </c>
      <c r="D217">
        <v>53</v>
      </c>
      <c r="E217" t="s">
        <v>19</v>
      </c>
      <c r="F217">
        <v>5</v>
      </c>
      <c r="G217">
        <v>3000.85</v>
      </c>
      <c r="H217" t="s">
        <v>24</v>
      </c>
      <c r="I217" s="1">
        <v>44222</v>
      </c>
      <c r="J217" t="s">
        <v>66</v>
      </c>
      <c r="K217" t="str">
        <f>IF(shoppingdata[[#This Row],[age]]&lt;26,"18-25",IF(shoppingdata[[#This Row],[age]]&lt;36,"26-35",IF(shoppingdata[[#This Row],[age]]&lt;46,"36-45","46+")))</f>
        <v>46+</v>
      </c>
    </row>
    <row r="218" spans="1:11" x14ac:dyDescent="0.3">
      <c r="A218" t="s">
        <v>465</v>
      </c>
      <c r="B218" t="s">
        <v>466</v>
      </c>
      <c r="C218" t="s">
        <v>18</v>
      </c>
      <c r="D218">
        <v>26</v>
      </c>
      <c r="E218" t="s">
        <v>36</v>
      </c>
      <c r="F218">
        <v>2</v>
      </c>
      <c r="G218">
        <v>81.319999999999993</v>
      </c>
      <c r="H218" t="s">
        <v>24</v>
      </c>
      <c r="I218" s="1">
        <v>44597</v>
      </c>
      <c r="J218" t="s">
        <v>28</v>
      </c>
      <c r="K218" t="str">
        <f>IF(shoppingdata[[#This Row],[age]]&lt;26,"18-25",IF(shoppingdata[[#This Row],[age]]&lt;36,"26-35",IF(shoppingdata[[#This Row],[age]]&lt;46,"36-45","46+")))</f>
        <v>26-35</v>
      </c>
    </row>
    <row r="219" spans="1:11" x14ac:dyDescent="0.3">
      <c r="A219" t="s">
        <v>467</v>
      </c>
      <c r="B219" t="s">
        <v>468</v>
      </c>
      <c r="C219" t="s">
        <v>18</v>
      </c>
      <c r="D219">
        <v>63</v>
      </c>
      <c r="E219" t="s">
        <v>47</v>
      </c>
      <c r="F219">
        <v>3</v>
      </c>
      <c r="G219">
        <v>15.69</v>
      </c>
      <c r="H219" t="s">
        <v>24</v>
      </c>
      <c r="I219" s="1">
        <v>44904</v>
      </c>
      <c r="J219" t="s">
        <v>21</v>
      </c>
      <c r="K219" t="str">
        <f>IF(shoppingdata[[#This Row],[age]]&lt;26,"18-25",IF(shoppingdata[[#This Row],[age]]&lt;36,"26-35",IF(shoppingdata[[#This Row],[age]]&lt;46,"36-45","46+")))</f>
        <v>46+</v>
      </c>
    </row>
    <row r="220" spans="1:11" x14ac:dyDescent="0.3">
      <c r="A220" t="s">
        <v>469</v>
      </c>
      <c r="B220" t="s">
        <v>470</v>
      </c>
      <c r="C220" t="s">
        <v>12</v>
      </c>
      <c r="D220">
        <v>34</v>
      </c>
      <c r="E220" t="s">
        <v>13</v>
      </c>
      <c r="F220">
        <v>5</v>
      </c>
      <c r="G220">
        <v>1500.4</v>
      </c>
      <c r="H220" t="s">
        <v>24</v>
      </c>
      <c r="I220" s="1">
        <v>44241</v>
      </c>
      <c r="J220" t="s">
        <v>40</v>
      </c>
      <c r="K220" t="str">
        <f>IF(shoppingdata[[#This Row],[age]]&lt;26,"18-25",IF(shoppingdata[[#This Row],[age]]&lt;36,"26-35",IF(shoppingdata[[#This Row],[age]]&lt;46,"36-45","46+")))</f>
        <v>26-35</v>
      </c>
    </row>
    <row r="221" spans="1:11" x14ac:dyDescent="0.3">
      <c r="A221" t="s">
        <v>471</v>
      </c>
      <c r="B221" t="s">
        <v>472</v>
      </c>
      <c r="C221" t="s">
        <v>18</v>
      </c>
      <c r="D221">
        <v>25</v>
      </c>
      <c r="E221" t="s">
        <v>47</v>
      </c>
      <c r="F221">
        <v>1</v>
      </c>
      <c r="G221">
        <v>5.23</v>
      </c>
      <c r="H221" t="s">
        <v>20</v>
      </c>
      <c r="I221" s="1">
        <v>44759</v>
      </c>
      <c r="J221" t="s">
        <v>15</v>
      </c>
      <c r="K221" t="str">
        <f>IF(shoppingdata[[#This Row],[age]]&lt;26,"18-25",IF(shoppingdata[[#This Row],[age]]&lt;36,"26-35",IF(shoppingdata[[#This Row],[age]]&lt;46,"36-45","46+")))</f>
        <v>18-25</v>
      </c>
    </row>
    <row r="222" spans="1:11" x14ac:dyDescent="0.3">
      <c r="A222" t="s">
        <v>473</v>
      </c>
      <c r="B222" t="s">
        <v>474</v>
      </c>
      <c r="C222" t="s">
        <v>12</v>
      </c>
      <c r="D222">
        <v>20</v>
      </c>
      <c r="E222" t="s">
        <v>19</v>
      </c>
      <c r="F222">
        <v>3</v>
      </c>
      <c r="G222">
        <v>1800.51</v>
      </c>
      <c r="H222" t="s">
        <v>24</v>
      </c>
      <c r="I222" s="1">
        <v>44199</v>
      </c>
      <c r="J222" t="s">
        <v>28</v>
      </c>
      <c r="K222" t="str">
        <f>IF(shoppingdata[[#This Row],[age]]&lt;26,"18-25",IF(shoppingdata[[#This Row],[age]]&lt;36,"26-35",IF(shoppingdata[[#This Row],[age]]&lt;46,"36-45","46+")))</f>
        <v>18-25</v>
      </c>
    </row>
    <row r="223" spans="1:11" x14ac:dyDescent="0.3">
      <c r="A223" t="s">
        <v>475</v>
      </c>
      <c r="B223" t="s">
        <v>476</v>
      </c>
      <c r="C223" t="s">
        <v>12</v>
      </c>
      <c r="D223">
        <v>18</v>
      </c>
      <c r="E223" t="s">
        <v>13</v>
      </c>
      <c r="F223">
        <v>4</v>
      </c>
      <c r="G223">
        <v>1200.32</v>
      </c>
      <c r="H223" t="s">
        <v>20</v>
      </c>
      <c r="I223" s="1">
        <v>44826</v>
      </c>
      <c r="J223" t="s">
        <v>28</v>
      </c>
      <c r="K223" t="str">
        <f>IF(shoppingdata[[#This Row],[age]]&lt;26,"18-25",IF(shoppingdata[[#This Row],[age]]&lt;36,"26-35",IF(shoppingdata[[#This Row],[age]]&lt;46,"36-45","46+")))</f>
        <v>18-25</v>
      </c>
    </row>
    <row r="224" spans="1:11" x14ac:dyDescent="0.3">
      <c r="A224" t="s">
        <v>477</v>
      </c>
      <c r="B224" t="s">
        <v>478</v>
      </c>
      <c r="C224" t="s">
        <v>18</v>
      </c>
      <c r="D224">
        <v>53</v>
      </c>
      <c r="E224" t="s">
        <v>36</v>
      </c>
      <c r="F224">
        <v>4</v>
      </c>
      <c r="G224">
        <v>162.63999999999999</v>
      </c>
      <c r="H224" t="s">
        <v>14</v>
      </c>
      <c r="I224" s="1">
        <v>44374</v>
      </c>
      <c r="J224" t="s">
        <v>15</v>
      </c>
      <c r="K224" t="str">
        <f>IF(shoppingdata[[#This Row],[age]]&lt;26,"18-25",IF(shoppingdata[[#This Row],[age]]&lt;36,"26-35",IF(shoppingdata[[#This Row],[age]]&lt;46,"36-45","46+")))</f>
        <v>46+</v>
      </c>
    </row>
    <row r="225" spans="1:11" x14ac:dyDescent="0.3">
      <c r="A225" t="s">
        <v>479</v>
      </c>
      <c r="B225" t="s">
        <v>480</v>
      </c>
      <c r="C225" t="s">
        <v>18</v>
      </c>
      <c r="D225">
        <v>46</v>
      </c>
      <c r="E225" t="s">
        <v>36</v>
      </c>
      <c r="F225">
        <v>4</v>
      </c>
      <c r="G225">
        <v>162.63999999999999</v>
      </c>
      <c r="H225" t="s">
        <v>24</v>
      </c>
      <c r="I225" s="1">
        <v>44960</v>
      </c>
      <c r="J225" t="s">
        <v>40</v>
      </c>
      <c r="K225" t="str">
        <f>IF(shoppingdata[[#This Row],[age]]&lt;26,"18-25",IF(shoppingdata[[#This Row],[age]]&lt;36,"26-35",IF(shoppingdata[[#This Row],[age]]&lt;46,"36-45","46+")))</f>
        <v>46+</v>
      </c>
    </row>
    <row r="226" spans="1:11" x14ac:dyDescent="0.3">
      <c r="A226" t="s">
        <v>481</v>
      </c>
      <c r="B226" t="s">
        <v>482</v>
      </c>
      <c r="C226" t="s">
        <v>12</v>
      </c>
      <c r="D226">
        <v>34</v>
      </c>
      <c r="E226" t="s">
        <v>13</v>
      </c>
      <c r="F226">
        <v>1</v>
      </c>
      <c r="G226">
        <v>300.08</v>
      </c>
      <c r="H226" t="s">
        <v>14</v>
      </c>
      <c r="I226" s="1">
        <v>44406</v>
      </c>
      <c r="J226" t="s">
        <v>37</v>
      </c>
      <c r="K226" t="str">
        <f>IF(shoppingdata[[#This Row],[age]]&lt;26,"18-25",IF(shoppingdata[[#This Row],[age]]&lt;36,"26-35",IF(shoppingdata[[#This Row],[age]]&lt;46,"36-45","46+")))</f>
        <v>26-35</v>
      </c>
    </row>
    <row r="227" spans="1:11" x14ac:dyDescent="0.3">
      <c r="A227" t="s">
        <v>483</v>
      </c>
      <c r="B227" t="s">
        <v>484</v>
      </c>
      <c r="C227" t="s">
        <v>12</v>
      </c>
      <c r="D227">
        <v>61</v>
      </c>
      <c r="E227" t="s">
        <v>13</v>
      </c>
      <c r="F227">
        <v>3</v>
      </c>
      <c r="G227">
        <v>900.24</v>
      </c>
      <c r="H227" t="s">
        <v>24</v>
      </c>
      <c r="I227" s="1">
        <v>44903</v>
      </c>
      <c r="J227" t="s">
        <v>28</v>
      </c>
      <c r="K227" t="str">
        <f>IF(shoppingdata[[#This Row],[age]]&lt;26,"18-25",IF(shoppingdata[[#This Row],[age]]&lt;36,"26-35",IF(shoppingdata[[#This Row],[age]]&lt;46,"36-45","46+")))</f>
        <v>46+</v>
      </c>
    </row>
    <row r="228" spans="1:11" x14ac:dyDescent="0.3">
      <c r="A228" t="s">
        <v>485</v>
      </c>
      <c r="B228" t="s">
        <v>486</v>
      </c>
      <c r="C228" t="s">
        <v>12</v>
      </c>
      <c r="D228">
        <v>38</v>
      </c>
      <c r="E228" t="s">
        <v>13</v>
      </c>
      <c r="F228">
        <v>5</v>
      </c>
      <c r="G228">
        <v>1500.4</v>
      </c>
      <c r="H228" t="s">
        <v>14</v>
      </c>
      <c r="I228" s="1">
        <v>44784</v>
      </c>
      <c r="J228" t="s">
        <v>40</v>
      </c>
      <c r="K228" t="str">
        <f>IF(shoppingdata[[#This Row],[age]]&lt;26,"18-25",IF(shoppingdata[[#This Row],[age]]&lt;36,"26-35",IF(shoppingdata[[#This Row],[age]]&lt;46,"36-45","46+")))</f>
        <v>36-45</v>
      </c>
    </row>
    <row r="229" spans="1:11" x14ac:dyDescent="0.3">
      <c r="A229" t="s">
        <v>487</v>
      </c>
      <c r="B229" t="s">
        <v>488</v>
      </c>
      <c r="C229" t="s">
        <v>12</v>
      </c>
      <c r="D229">
        <v>67</v>
      </c>
      <c r="E229" t="s">
        <v>47</v>
      </c>
      <c r="F229">
        <v>3</v>
      </c>
      <c r="G229">
        <v>15.69</v>
      </c>
      <c r="H229" t="s">
        <v>24</v>
      </c>
      <c r="I229" s="1">
        <v>44452</v>
      </c>
      <c r="J229" t="s">
        <v>28</v>
      </c>
      <c r="K229" t="str">
        <f>IF(shoppingdata[[#This Row],[age]]&lt;26,"18-25",IF(shoppingdata[[#This Row],[age]]&lt;36,"26-35",IF(shoppingdata[[#This Row],[age]]&lt;46,"36-45","46+")))</f>
        <v>46+</v>
      </c>
    </row>
    <row r="230" spans="1:11" x14ac:dyDescent="0.3">
      <c r="A230" t="s">
        <v>489</v>
      </c>
      <c r="B230" t="s">
        <v>490</v>
      </c>
      <c r="C230" t="s">
        <v>18</v>
      </c>
      <c r="D230">
        <v>33</v>
      </c>
      <c r="E230" t="s">
        <v>53</v>
      </c>
      <c r="F230">
        <v>4</v>
      </c>
      <c r="G230">
        <v>143.36000000000001</v>
      </c>
      <c r="H230" t="s">
        <v>14</v>
      </c>
      <c r="I230" s="1">
        <v>44708</v>
      </c>
      <c r="J230" t="s">
        <v>37</v>
      </c>
      <c r="K230" t="str">
        <f>IF(shoppingdata[[#This Row],[age]]&lt;26,"18-25",IF(shoppingdata[[#This Row],[age]]&lt;36,"26-35",IF(shoppingdata[[#This Row],[age]]&lt;46,"36-45","46+")))</f>
        <v>26-35</v>
      </c>
    </row>
    <row r="231" spans="1:11" x14ac:dyDescent="0.3">
      <c r="A231" t="s">
        <v>491</v>
      </c>
      <c r="B231" t="s">
        <v>492</v>
      </c>
      <c r="C231" t="s">
        <v>12</v>
      </c>
      <c r="D231">
        <v>63</v>
      </c>
      <c r="E231" t="s">
        <v>13</v>
      </c>
      <c r="F231">
        <v>4</v>
      </c>
      <c r="G231">
        <v>1200.32</v>
      </c>
      <c r="H231" t="s">
        <v>20</v>
      </c>
      <c r="I231" s="1">
        <v>44902</v>
      </c>
      <c r="J231" t="s">
        <v>66</v>
      </c>
      <c r="K231" t="str">
        <f>IF(shoppingdata[[#This Row],[age]]&lt;26,"18-25",IF(shoppingdata[[#This Row],[age]]&lt;36,"26-35",IF(shoppingdata[[#This Row],[age]]&lt;46,"36-45","46+")))</f>
        <v>46+</v>
      </c>
    </row>
    <row r="232" spans="1:11" x14ac:dyDescent="0.3">
      <c r="A232" t="s">
        <v>493</v>
      </c>
      <c r="B232" t="s">
        <v>494</v>
      </c>
      <c r="C232" t="s">
        <v>12</v>
      </c>
      <c r="D232">
        <v>21</v>
      </c>
      <c r="E232" t="s">
        <v>13</v>
      </c>
      <c r="F232">
        <v>5</v>
      </c>
      <c r="G232">
        <v>1500.4</v>
      </c>
      <c r="H232" t="s">
        <v>20</v>
      </c>
      <c r="I232" s="1">
        <v>44566</v>
      </c>
      <c r="J232" t="s">
        <v>56</v>
      </c>
      <c r="K232" t="str">
        <f>IF(shoppingdata[[#This Row],[age]]&lt;26,"18-25",IF(shoppingdata[[#This Row],[age]]&lt;36,"26-35",IF(shoppingdata[[#This Row],[age]]&lt;46,"36-45","46+")))</f>
        <v>18-25</v>
      </c>
    </row>
    <row r="233" spans="1:11" x14ac:dyDescent="0.3">
      <c r="A233" t="s">
        <v>495</v>
      </c>
      <c r="B233" t="s">
        <v>496</v>
      </c>
      <c r="C233" t="s">
        <v>12</v>
      </c>
      <c r="D233">
        <v>41</v>
      </c>
      <c r="E233" t="s">
        <v>36</v>
      </c>
      <c r="F233">
        <v>4</v>
      </c>
      <c r="G233">
        <v>162.63999999999999</v>
      </c>
      <c r="H233" t="s">
        <v>20</v>
      </c>
      <c r="I233" s="1">
        <v>44656</v>
      </c>
      <c r="J233" t="s">
        <v>15</v>
      </c>
      <c r="K233" t="str">
        <f>IF(shoppingdata[[#This Row],[age]]&lt;26,"18-25",IF(shoppingdata[[#This Row],[age]]&lt;36,"26-35",IF(shoppingdata[[#This Row],[age]]&lt;46,"36-45","46+")))</f>
        <v>36-45</v>
      </c>
    </row>
    <row r="234" spans="1:11" x14ac:dyDescent="0.3">
      <c r="A234" t="s">
        <v>497</v>
      </c>
      <c r="B234" t="s">
        <v>498</v>
      </c>
      <c r="C234" t="s">
        <v>12</v>
      </c>
      <c r="D234">
        <v>48</v>
      </c>
      <c r="E234" t="s">
        <v>47</v>
      </c>
      <c r="F234">
        <v>1</v>
      </c>
      <c r="G234">
        <v>5.23</v>
      </c>
      <c r="H234" t="s">
        <v>14</v>
      </c>
      <c r="I234" s="1">
        <v>44571</v>
      </c>
      <c r="J234" t="s">
        <v>56</v>
      </c>
      <c r="K234" t="str">
        <f>IF(shoppingdata[[#This Row],[age]]&lt;26,"18-25",IF(shoppingdata[[#This Row],[age]]&lt;36,"26-35",IF(shoppingdata[[#This Row],[age]]&lt;46,"36-45","46+")))</f>
        <v>46+</v>
      </c>
    </row>
    <row r="235" spans="1:11" x14ac:dyDescent="0.3">
      <c r="A235" t="s">
        <v>499</v>
      </c>
      <c r="B235" t="s">
        <v>500</v>
      </c>
      <c r="C235" t="s">
        <v>18</v>
      </c>
      <c r="D235">
        <v>27</v>
      </c>
      <c r="E235" t="s">
        <v>79</v>
      </c>
      <c r="F235">
        <v>1</v>
      </c>
      <c r="G235">
        <v>1050</v>
      </c>
      <c r="H235" t="s">
        <v>20</v>
      </c>
      <c r="I235" s="1">
        <v>44591</v>
      </c>
      <c r="J235" t="s">
        <v>15</v>
      </c>
      <c r="K235" t="str">
        <f>IF(shoppingdata[[#This Row],[age]]&lt;26,"18-25",IF(shoppingdata[[#This Row],[age]]&lt;36,"26-35",IF(shoppingdata[[#This Row],[age]]&lt;46,"36-45","46+")))</f>
        <v>26-35</v>
      </c>
    </row>
    <row r="236" spans="1:11" x14ac:dyDescent="0.3">
      <c r="A236" t="s">
        <v>501</v>
      </c>
      <c r="B236" t="s">
        <v>502</v>
      </c>
      <c r="C236" t="s">
        <v>12</v>
      </c>
      <c r="D236">
        <v>22</v>
      </c>
      <c r="E236" t="s">
        <v>53</v>
      </c>
      <c r="F236">
        <v>5</v>
      </c>
      <c r="G236">
        <v>179.2</v>
      </c>
      <c r="H236" t="s">
        <v>14</v>
      </c>
      <c r="I236" s="1">
        <v>44916</v>
      </c>
      <c r="J236" t="s">
        <v>15</v>
      </c>
      <c r="K236" t="str">
        <f>IF(shoppingdata[[#This Row],[age]]&lt;26,"18-25",IF(shoppingdata[[#This Row],[age]]&lt;36,"26-35",IF(shoppingdata[[#This Row],[age]]&lt;46,"36-45","46+")))</f>
        <v>18-25</v>
      </c>
    </row>
    <row r="237" spans="1:11" x14ac:dyDescent="0.3">
      <c r="A237" t="s">
        <v>503</v>
      </c>
      <c r="B237" t="s">
        <v>504</v>
      </c>
      <c r="C237" t="s">
        <v>12</v>
      </c>
      <c r="D237">
        <v>54</v>
      </c>
      <c r="E237" t="s">
        <v>13</v>
      </c>
      <c r="F237">
        <v>4</v>
      </c>
      <c r="G237">
        <v>1200.32</v>
      </c>
      <c r="H237" t="s">
        <v>14</v>
      </c>
      <c r="I237" s="1">
        <v>44251</v>
      </c>
      <c r="J237" t="s">
        <v>28</v>
      </c>
      <c r="K237" t="str">
        <f>IF(shoppingdata[[#This Row],[age]]&lt;26,"18-25",IF(shoppingdata[[#This Row],[age]]&lt;36,"26-35",IF(shoppingdata[[#This Row],[age]]&lt;46,"36-45","46+")))</f>
        <v>46+</v>
      </c>
    </row>
    <row r="238" spans="1:11" x14ac:dyDescent="0.3">
      <c r="A238" t="s">
        <v>505</v>
      </c>
      <c r="B238" t="s">
        <v>506</v>
      </c>
      <c r="C238" t="s">
        <v>12</v>
      </c>
      <c r="D238">
        <v>51</v>
      </c>
      <c r="E238" t="s">
        <v>53</v>
      </c>
      <c r="F238">
        <v>1</v>
      </c>
      <c r="G238">
        <v>35.840000000000003</v>
      </c>
      <c r="H238" t="s">
        <v>24</v>
      </c>
      <c r="I238" s="1">
        <v>44761</v>
      </c>
      <c r="J238" t="s">
        <v>25</v>
      </c>
      <c r="K238" t="str">
        <f>IF(shoppingdata[[#This Row],[age]]&lt;26,"18-25",IF(shoppingdata[[#This Row],[age]]&lt;36,"26-35",IF(shoppingdata[[#This Row],[age]]&lt;46,"36-45","46+")))</f>
        <v>46+</v>
      </c>
    </row>
    <row r="239" spans="1:11" x14ac:dyDescent="0.3">
      <c r="A239" t="s">
        <v>507</v>
      </c>
      <c r="B239" t="s">
        <v>508</v>
      </c>
      <c r="C239" t="s">
        <v>12</v>
      </c>
      <c r="D239">
        <v>29</v>
      </c>
      <c r="E239" t="s">
        <v>13</v>
      </c>
      <c r="F239">
        <v>1</v>
      </c>
      <c r="G239">
        <v>300.08</v>
      </c>
      <c r="H239" t="s">
        <v>20</v>
      </c>
      <c r="I239" s="1">
        <v>44941</v>
      </c>
      <c r="J239" t="s">
        <v>28</v>
      </c>
      <c r="K239" t="str">
        <f>IF(shoppingdata[[#This Row],[age]]&lt;26,"18-25",IF(shoppingdata[[#This Row],[age]]&lt;36,"26-35",IF(shoppingdata[[#This Row],[age]]&lt;46,"36-45","46+")))</f>
        <v>26-35</v>
      </c>
    </row>
    <row r="240" spans="1:11" x14ac:dyDescent="0.3">
      <c r="A240" t="s">
        <v>509</v>
      </c>
      <c r="B240" t="s">
        <v>510</v>
      </c>
      <c r="C240" t="s">
        <v>12</v>
      </c>
      <c r="D240">
        <v>44</v>
      </c>
      <c r="E240" t="s">
        <v>19</v>
      </c>
      <c r="F240">
        <v>2</v>
      </c>
      <c r="G240">
        <v>1200.3399999999999</v>
      </c>
      <c r="H240" t="s">
        <v>14</v>
      </c>
      <c r="I240" s="1">
        <v>44938</v>
      </c>
      <c r="J240" t="s">
        <v>15</v>
      </c>
      <c r="K240" t="str">
        <f>IF(shoppingdata[[#This Row],[age]]&lt;26,"18-25",IF(shoppingdata[[#This Row],[age]]&lt;36,"26-35",IF(shoppingdata[[#This Row],[age]]&lt;46,"36-45","46+")))</f>
        <v>36-45</v>
      </c>
    </row>
    <row r="241" spans="1:11" x14ac:dyDescent="0.3">
      <c r="A241" t="s">
        <v>511</v>
      </c>
      <c r="B241" t="s">
        <v>512</v>
      </c>
      <c r="C241" t="s">
        <v>12</v>
      </c>
      <c r="D241">
        <v>20</v>
      </c>
      <c r="E241" t="s">
        <v>19</v>
      </c>
      <c r="F241">
        <v>3</v>
      </c>
      <c r="G241">
        <v>1800.51</v>
      </c>
      <c r="H241" t="s">
        <v>14</v>
      </c>
      <c r="I241" s="1">
        <v>44870</v>
      </c>
      <c r="J241" t="s">
        <v>15</v>
      </c>
      <c r="K241" t="str">
        <f>IF(shoppingdata[[#This Row],[age]]&lt;26,"18-25",IF(shoppingdata[[#This Row],[age]]&lt;36,"26-35",IF(shoppingdata[[#This Row],[age]]&lt;46,"36-45","46+")))</f>
        <v>18-25</v>
      </c>
    </row>
    <row r="242" spans="1:11" x14ac:dyDescent="0.3">
      <c r="A242" t="s">
        <v>513</v>
      </c>
      <c r="B242" t="s">
        <v>514</v>
      </c>
      <c r="C242" t="s">
        <v>12</v>
      </c>
      <c r="D242">
        <v>59</v>
      </c>
      <c r="E242" t="s">
        <v>19</v>
      </c>
      <c r="F242">
        <v>2</v>
      </c>
      <c r="G242">
        <v>1200.3399999999999</v>
      </c>
      <c r="H242" t="s">
        <v>24</v>
      </c>
      <c r="I242" s="1">
        <v>44400</v>
      </c>
      <c r="J242" t="s">
        <v>25</v>
      </c>
      <c r="K242" t="str">
        <f>IF(shoppingdata[[#This Row],[age]]&lt;26,"18-25",IF(shoppingdata[[#This Row],[age]]&lt;36,"26-35",IF(shoppingdata[[#This Row],[age]]&lt;46,"36-45","46+")))</f>
        <v>46+</v>
      </c>
    </row>
    <row r="243" spans="1:11" x14ac:dyDescent="0.3">
      <c r="A243" t="s">
        <v>515</v>
      </c>
      <c r="B243" t="s">
        <v>516</v>
      </c>
      <c r="C243" t="s">
        <v>12</v>
      </c>
      <c r="D243">
        <v>23</v>
      </c>
      <c r="E243" t="s">
        <v>13</v>
      </c>
      <c r="F243">
        <v>4</v>
      </c>
      <c r="G243">
        <v>1200.32</v>
      </c>
      <c r="H243" t="s">
        <v>14</v>
      </c>
      <c r="I243" s="1">
        <v>44742</v>
      </c>
      <c r="J243" t="s">
        <v>28</v>
      </c>
      <c r="K243" t="str">
        <f>IF(shoppingdata[[#This Row],[age]]&lt;26,"18-25",IF(shoppingdata[[#This Row],[age]]&lt;36,"26-35",IF(shoppingdata[[#This Row],[age]]&lt;46,"36-45","46+")))</f>
        <v>18-25</v>
      </c>
    </row>
    <row r="244" spans="1:11" x14ac:dyDescent="0.3">
      <c r="A244" t="s">
        <v>517</v>
      </c>
      <c r="B244" t="s">
        <v>518</v>
      </c>
      <c r="C244" t="s">
        <v>12</v>
      </c>
      <c r="D244">
        <v>25</v>
      </c>
      <c r="E244" t="s">
        <v>13</v>
      </c>
      <c r="F244">
        <v>1</v>
      </c>
      <c r="G244">
        <v>300.08</v>
      </c>
      <c r="H244" t="s">
        <v>14</v>
      </c>
      <c r="I244" s="1">
        <v>44866</v>
      </c>
      <c r="J244" t="s">
        <v>50</v>
      </c>
      <c r="K244" t="str">
        <f>IF(shoppingdata[[#This Row],[age]]&lt;26,"18-25",IF(shoppingdata[[#This Row],[age]]&lt;36,"26-35",IF(shoppingdata[[#This Row],[age]]&lt;46,"36-45","46+")))</f>
        <v>18-25</v>
      </c>
    </row>
    <row r="245" spans="1:11" x14ac:dyDescent="0.3">
      <c r="A245" t="s">
        <v>519</v>
      </c>
      <c r="B245" t="s">
        <v>520</v>
      </c>
      <c r="C245" t="s">
        <v>18</v>
      </c>
      <c r="D245">
        <v>63</v>
      </c>
      <c r="E245" t="s">
        <v>19</v>
      </c>
      <c r="F245">
        <v>1</v>
      </c>
      <c r="G245">
        <v>600.16999999999996</v>
      </c>
      <c r="H245" t="s">
        <v>24</v>
      </c>
      <c r="I245" s="1">
        <v>44861</v>
      </c>
      <c r="J245" t="s">
        <v>15</v>
      </c>
      <c r="K245" t="str">
        <f>IF(shoppingdata[[#This Row],[age]]&lt;26,"18-25",IF(shoppingdata[[#This Row],[age]]&lt;36,"26-35",IF(shoppingdata[[#This Row],[age]]&lt;46,"36-45","46+")))</f>
        <v>46+</v>
      </c>
    </row>
    <row r="246" spans="1:11" x14ac:dyDescent="0.3">
      <c r="A246" t="s">
        <v>521</v>
      </c>
      <c r="B246" t="s">
        <v>522</v>
      </c>
      <c r="C246" t="s">
        <v>18</v>
      </c>
      <c r="D246">
        <v>21</v>
      </c>
      <c r="E246" t="s">
        <v>13</v>
      </c>
      <c r="F246">
        <v>5</v>
      </c>
      <c r="G246">
        <v>1500.4</v>
      </c>
      <c r="H246" t="s">
        <v>20</v>
      </c>
      <c r="I246" s="1">
        <v>44794</v>
      </c>
      <c r="J246" t="s">
        <v>15</v>
      </c>
      <c r="K246" t="str">
        <f>IF(shoppingdata[[#This Row],[age]]&lt;26,"18-25",IF(shoppingdata[[#This Row],[age]]&lt;36,"26-35",IF(shoppingdata[[#This Row],[age]]&lt;46,"36-45","46+")))</f>
        <v>18-25</v>
      </c>
    </row>
    <row r="247" spans="1:11" x14ac:dyDescent="0.3">
      <c r="A247" t="s">
        <v>523</v>
      </c>
      <c r="B247" t="s">
        <v>524</v>
      </c>
      <c r="C247" t="s">
        <v>12</v>
      </c>
      <c r="D247">
        <v>56</v>
      </c>
      <c r="E247" t="s">
        <v>13</v>
      </c>
      <c r="F247">
        <v>3</v>
      </c>
      <c r="G247">
        <v>900.24</v>
      </c>
      <c r="H247" t="s">
        <v>14</v>
      </c>
      <c r="I247" s="1">
        <v>44268</v>
      </c>
      <c r="J247" t="s">
        <v>56</v>
      </c>
      <c r="K247" t="str">
        <f>IF(shoppingdata[[#This Row],[age]]&lt;26,"18-25",IF(shoppingdata[[#This Row],[age]]&lt;36,"26-35",IF(shoppingdata[[#This Row],[age]]&lt;46,"36-45","46+")))</f>
        <v>46+</v>
      </c>
    </row>
    <row r="248" spans="1:11" x14ac:dyDescent="0.3">
      <c r="A248" t="s">
        <v>525</v>
      </c>
      <c r="B248" t="s">
        <v>526</v>
      </c>
      <c r="C248" t="s">
        <v>18</v>
      </c>
      <c r="D248">
        <v>39</v>
      </c>
      <c r="E248" t="s">
        <v>36</v>
      </c>
      <c r="F248">
        <v>2</v>
      </c>
      <c r="G248">
        <v>81.319999999999993</v>
      </c>
      <c r="H248" t="s">
        <v>14</v>
      </c>
      <c r="I248" s="1">
        <v>44777</v>
      </c>
      <c r="J248" t="s">
        <v>15</v>
      </c>
      <c r="K248" t="str">
        <f>IF(shoppingdata[[#This Row],[age]]&lt;26,"18-25",IF(shoppingdata[[#This Row],[age]]&lt;36,"26-35",IF(shoppingdata[[#This Row],[age]]&lt;46,"36-45","46+")))</f>
        <v>36-45</v>
      </c>
    </row>
    <row r="249" spans="1:11" x14ac:dyDescent="0.3">
      <c r="A249" t="s">
        <v>527</v>
      </c>
      <c r="B249" t="s">
        <v>528</v>
      </c>
      <c r="C249" t="s">
        <v>18</v>
      </c>
      <c r="D249">
        <v>50</v>
      </c>
      <c r="E249" t="s">
        <v>47</v>
      </c>
      <c r="F249">
        <v>2</v>
      </c>
      <c r="G249">
        <v>10.46</v>
      </c>
      <c r="H249" t="s">
        <v>14</v>
      </c>
      <c r="I249" s="1">
        <v>44287</v>
      </c>
      <c r="J249" t="s">
        <v>40</v>
      </c>
      <c r="K249" t="str">
        <f>IF(shoppingdata[[#This Row],[age]]&lt;26,"18-25",IF(shoppingdata[[#This Row],[age]]&lt;36,"26-35",IF(shoppingdata[[#This Row],[age]]&lt;46,"36-45","46+")))</f>
        <v>46+</v>
      </c>
    </row>
    <row r="250" spans="1:11" x14ac:dyDescent="0.3">
      <c r="A250" t="s">
        <v>529</v>
      </c>
      <c r="B250" t="s">
        <v>530</v>
      </c>
      <c r="C250" t="s">
        <v>12</v>
      </c>
      <c r="D250">
        <v>54</v>
      </c>
      <c r="E250" t="s">
        <v>19</v>
      </c>
      <c r="F250">
        <v>4</v>
      </c>
      <c r="G250">
        <v>2400.6799999999998</v>
      </c>
      <c r="H250" t="s">
        <v>20</v>
      </c>
      <c r="I250" s="1">
        <v>44416</v>
      </c>
      <c r="J250" t="s">
        <v>40</v>
      </c>
      <c r="K250" t="str">
        <f>IF(shoppingdata[[#This Row],[age]]&lt;26,"18-25",IF(shoppingdata[[#This Row],[age]]&lt;36,"26-35",IF(shoppingdata[[#This Row],[age]]&lt;46,"36-45","46+")))</f>
        <v>46+</v>
      </c>
    </row>
    <row r="251" spans="1:11" x14ac:dyDescent="0.3">
      <c r="A251" t="s">
        <v>531</v>
      </c>
      <c r="B251" t="s">
        <v>532</v>
      </c>
      <c r="C251" t="s">
        <v>18</v>
      </c>
      <c r="D251">
        <v>27</v>
      </c>
      <c r="E251" t="s">
        <v>79</v>
      </c>
      <c r="F251">
        <v>3</v>
      </c>
      <c r="G251">
        <v>3150</v>
      </c>
      <c r="H251" t="s">
        <v>14</v>
      </c>
      <c r="I251" s="1">
        <v>44375</v>
      </c>
      <c r="J251" t="s">
        <v>61</v>
      </c>
      <c r="K251" t="str">
        <f>IF(shoppingdata[[#This Row],[age]]&lt;26,"18-25",IF(shoppingdata[[#This Row],[age]]&lt;36,"26-35",IF(shoppingdata[[#This Row],[age]]&lt;46,"36-45","46+")))</f>
        <v>26-35</v>
      </c>
    </row>
    <row r="252" spans="1:11" x14ac:dyDescent="0.3">
      <c r="A252" t="s">
        <v>533</v>
      </c>
      <c r="B252" t="s">
        <v>534</v>
      </c>
      <c r="C252" t="s">
        <v>18</v>
      </c>
      <c r="D252">
        <v>56</v>
      </c>
      <c r="E252" t="s">
        <v>13</v>
      </c>
      <c r="F252">
        <v>5</v>
      </c>
      <c r="G252">
        <v>1500.4</v>
      </c>
      <c r="H252" t="s">
        <v>14</v>
      </c>
      <c r="I252" s="1">
        <v>44221</v>
      </c>
      <c r="J252" t="s">
        <v>50</v>
      </c>
      <c r="K252" t="str">
        <f>IF(shoppingdata[[#This Row],[age]]&lt;26,"18-25",IF(shoppingdata[[#This Row],[age]]&lt;36,"26-35",IF(shoppingdata[[#This Row],[age]]&lt;46,"36-45","46+")))</f>
        <v>46+</v>
      </c>
    </row>
    <row r="253" spans="1:11" x14ac:dyDescent="0.3">
      <c r="A253" t="s">
        <v>535</v>
      </c>
      <c r="B253" t="s">
        <v>536</v>
      </c>
      <c r="C253" t="s">
        <v>12</v>
      </c>
      <c r="D253">
        <v>53</v>
      </c>
      <c r="E253" t="s">
        <v>13</v>
      </c>
      <c r="F253">
        <v>4</v>
      </c>
      <c r="G253">
        <v>1200.32</v>
      </c>
      <c r="H253" t="s">
        <v>24</v>
      </c>
      <c r="I253" s="1">
        <v>44522</v>
      </c>
      <c r="J253" t="s">
        <v>28</v>
      </c>
      <c r="K253" t="str">
        <f>IF(shoppingdata[[#This Row],[age]]&lt;26,"18-25",IF(shoppingdata[[#This Row],[age]]&lt;36,"26-35",IF(shoppingdata[[#This Row],[age]]&lt;46,"36-45","46+")))</f>
        <v>46+</v>
      </c>
    </row>
    <row r="254" spans="1:11" x14ac:dyDescent="0.3">
      <c r="A254" t="s">
        <v>537</v>
      </c>
      <c r="B254" t="s">
        <v>538</v>
      </c>
      <c r="C254" t="s">
        <v>12</v>
      </c>
      <c r="D254">
        <v>62</v>
      </c>
      <c r="E254" t="s">
        <v>36</v>
      </c>
      <c r="F254">
        <v>3</v>
      </c>
      <c r="G254">
        <v>121.98</v>
      </c>
      <c r="H254" t="s">
        <v>14</v>
      </c>
      <c r="I254" s="1">
        <v>44878</v>
      </c>
      <c r="J254" t="s">
        <v>61</v>
      </c>
      <c r="K254" t="str">
        <f>IF(shoppingdata[[#This Row],[age]]&lt;26,"18-25",IF(shoppingdata[[#This Row],[age]]&lt;36,"26-35",IF(shoppingdata[[#This Row],[age]]&lt;46,"36-45","46+")))</f>
        <v>46+</v>
      </c>
    </row>
    <row r="255" spans="1:11" x14ac:dyDescent="0.3">
      <c r="A255" t="s">
        <v>539</v>
      </c>
      <c r="B255" t="s">
        <v>540</v>
      </c>
      <c r="C255" t="s">
        <v>12</v>
      </c>
      <c r="D255">
        <v>42</v>
      </c>
      <c r="E255" t="s">
        <v>13</v>
      </c>
      <c r="F255">
        <v>4</v>
      </c>
      <c r="G255">
        <v>1200.32</v>
      </c>
      <c r="H255" t="s">
        <v>14</v>
      </c>
      <c r="I255" s="1">
        <v>44785</v>
      </c>
      <c r="J255" t="s">
        <v>15</v>
      </c>
      <c r="K255" t="str">
        <f>IF(shoppingdata[[#This Row],[age]]&lt;26,"18-25",IF(shoppingdata[[#This Row],[age]]&lt;36,"26-35",IF(shoppingdata[[#This Row],[age]]&lt;46,"36-45","46+")))</f>
        <v>36-45</v>
      </c>
    </row>
    <row r="256" spans="1:11" x14ac:dyDescent="0.3">
      <c r="A256" t="s">
        <v>541</v>
      </c>
      <c r="B256" t="s">
        <v>542</v>
      </c>
      <c r="C256" t="s">
        <v>12</v>
      </c>
      <c r="D256">
        <v>68</v>
      </c>
      <c r="E256" t="s">
        <v>53</v>
      </c>
      <c r="F256">
        <v>2</v>
      </c>
      <c r="G256">
        <v>71.680000000000007</v>
      </c>
      <c r="H256" t="s">
        <v>14</v>
      </c>
      <c r="I256" s="1">
        <v>44822</v>
      </c>
      <c r="J256" t="s">
        <v>25</v>
      </c>
      <c r="K256" t="str">
        <f>IF(shoppingdata[[#This Row],[age]]&lt;26,"18-25",IF(shoppingdata[[#This Row],[age]]&lt;36,"26-35",IF(shoppingdata[[#This Row],[age]]&lt;46,"36-45","46+")))</f>
        <v>46+</v>
      </c>
    </row>
    <row r="257" spans="1:11" x14ac:dyDescent="0.3">
      <c r="A257" t="s">
        <v>543</v>
      </c>
      <c r="B257" t="s">
        <v>544</v>
      </c>
      <c r="C257" t="s">
        <v>18</v>
      </c>
      <c r="D257">
        <v>27</v>
      </c>
      <c r="E257" t="s">
        <v>13</v>
      </c>
      <c r="F257">
        <v>4</v>
      </c>
      <c r="G257">
        <v>1200.32</v>
      </c>
      <c r="H257" t="s">
        <v>24</v>
      </c>
      <c r="I257" s="1">
        <v>44355</v>
      </c>
      <c r="J257" t="s">
        <v>40</v>
      </c>
      <c r="K257" t="str">
        <f>IF(shoppingdata[[#This Row],[age]]&lt;26,"18-25",IF(shoppingdata[[#This Row],[age]]&lt;36,"26-35",IF(shoppingdata[[#This Row],[age]]&lt;46,"36-45","46+")))</f>
        <v>26-35</v>
      </c>
    </row>
    <row r="258" spans="1:11" x14ac:dyDescent="0.3">
      <c r="A258" t="s">
        <v>545</v>
      </c>
      <c r="B258" t="s">
        <v>546</v>
      </c>
      <c r="C258" t="s">
        <v>18</v>
      </c>
      <c r="D258">
        <v>39</v>
      </c>
      <c r="E258" t="s">
        <v>36</v>
      </c>
      <c r="F258">
        <v>4</v>
      </c>
      <c r="G258">
        <v>162.63999999999999</v>
      </c>
      <c r="H258" t="s">
        <v>24</v>
      </c>
      <c r="I258" s="1">
        <v>44438</v>
      </c>
      <c r="J258" t="s">
        <v>61</v>
      </c>
      <c r="K258" t="str">
        <f>IF(shoppingdata[[#This Row],[age]]&lt;26,"18-25",IF(shoppingdata[[#This Row],[age]]&lt;36,"26-35",IF(shoppingdata[[#This Row],[age]]&lt;46,"36-45","46+")))</f>
        <v>36-45</v>
      </c>
    </row>
    <row r="259" spans="1:11" x14ac:dyDescent="0.3">
      <c r="A259" t="s">
        <v>547</v>
      </c>
      <c r="B259" t="s">
        <v>548</v>
      </c>
      <c r="C259" t="s">
        <v>18</v>
      </c>
      <c r="D259">
        <v>44</v>
      </c>
      <c r="E259" t="s">
        <v>53</v>
      </c>
      <c r="F259">
        <v>3</v>
      </c>
      <c r="G259">
        <v>107.52</v>
      </c>
      <c r="H259" t="s">
        <v>20</v>
      </c>
      <c r="I259" s="1">
        <v>44731</v>
      </c>
      <c r="J259" t="s">
        <v>15</v>
      </c>
      <c r="K259" t="str">
        <f>IF(shoppingdata[[#This Row],[age]]&lt;26,"18-25",IF(shoppingdata[[#This Row],[age]]&lt;36,"26-35",IF(shoppingdata[[#This Row],[age]]&lt;46,"36-45","46+")))</f>
        <v>36-45</v>
      </c>
    </row>
    <row r="260" spans="1:11" x14ac:dyDescent="0.3">
      <c r="A260" t="s">
        <v>549</v>
      </c>
      <c r="B260" t="s">
        <v>550</v>
      </c>
      <c r="C260" t="s">
        <v>12</v>
      </c>
      <c r="D260">
        <v>52</v>
      </c>
      <c r="E260" t="s">
        <v>13</v>
      </c>
      <c r="F260">
        <v>3</v>
      </c>
      <c r="G260">
        <v>900.24</v>
      </c>
      <c r="H260" t="s">
        <v>20</v>
      </c>
      <c r="I260" s="1">
        <v>44910</v>
      </c>
      <c r="J260" t="s">
        <v>50</v>
      </c>
      <c r="K260" t="str">
        <f>IF(shoppingdata[[#This Row],[age]]&lt;26,"18-25",IF(shoppingdata[[#This Row],[age]]&lt;36,"26-35",IF(shoppingdata[[#This Row],[age]]&lt;46,"36-45","46+")))</f>
        <v>46+</v>
      </c>
    </row>
    <row r="261" spans="1:11" x14ac:dyDescent="0.3">
      <c r="A261" t="s">
        <v>551</v>
      </c>
      <c r="B261" t="s">
        <v>552</v>
      </c>
      <c r="C261" t="s">
        <v>12</v>
      </c>
      <c r="D261">
        <v>19</v>
      </c>
      <c r="E261" t="s">
        <v>36</v>
      </c>
      <c r="F261">
        <v>2</v>
      </c>
      <c r="G261">
        <v>81.319999999999993</v>
      </c>
      <c r="H261" t="s">
        <v>24</v>
      </c>
      <c r="I261" s="1">
        <v>44559</v>
      </c>
      <c r="J261" t="s">
        <v>40</v>
      </c>
      <c r="K261" t="str">
        <f>IF(shoppingdata[[#This Row],[age]]&lt;26,"18-25",IF(shoppingdata[[#This Row],[age]]&lt;36,"26-35",IF(shoppingdata[[#This Row],[age]]&lt;46,"36-45","46+")))</f>
        <v>18-25</v>
      </c>
    </row>
    <row r="262" spans="1:11" x14ac:dyDescent="0.3">
      <c r="A262" t="s">
        <v>553</v>
      </c>
      <c r="B262" t="s">
        <v>554</v>
      </c>
      <c r="C262" t="s">
        <v>12</v>
      </c>
      <c r="D262">
        <v>68</v>
      </c>
      <c r="E262" t="s">
        <v>36</v>
      </c>
      <c r="F262">
        <v>3</v>
      </c>
      <c r="G262">
        <v>121.98</v>
      </c>
      <c r="H262" t="s">
        <v>14</v>
      </c>
      <c r="I262" s="1">
        <v>44731</v>
      </c>
      <c r="J262" t="s">
        <v>56</v>
      </c>
      <c r="K262" t="str">
        <f>IF(shoppingdata[[#This Row],[age]]&lt;26,"18-25",IF(shoppingdata[[#This Row],[age]]&lt;36,"26-35",IF(shoppingdata[[#This Row],[age]]&lt;46,"36-45","46+")))</f>
        <v>46+</v>
      </c>
    </row>
    <row r="263" spans="1:11" x14ac:dyDescent="0.3">
      <c r="A263" t="s">
        <v>555</v>
      </c>
      <c r="B263" t="s">
        <v>556</v>
      </c>
      <c r="C263" t="s">
        <v>18</v>
      </c>
      <c r="D263">
        <v>22</v>
      </c>
      <c r="E263" t="s">
        <v>31</v>
      </c>
      <c r="F263">
        <v>5</v>
      </c>
      <c r="G263">
        <v>75.75</v>
      </c>
      <c r="H263" t="s">
        <v>24</v>
      </c>
      <c r="I263" s="1">
        <v>44363</v>
      </c>
      <c r="J263" t="s">
        <v>50</v>
      </c>
      <c r="K263" t="str">
        <f>IF(shoppingdata[[#This Row],[age]]&lt;26,"18-25",IF(shoppingdata[[#This Row],[age]]&lt;36,"26-35",IF(shoppingdata[[#This Row],[age]]&lt;46,"36-45","46+")))</f>
        <v>18-25</v>
      </c>
    </row>
    <row r="264" spans="1:11" x14ac:dyDescent="0.3">
      <c r="A264" t="s">
        <v>557</v>
      </c>
      <c r="B264" t="s">
        <v>558</v>
      </c>
      <c r="C264" t="s">
        <v>18</v>
      </c>
      <c r="D264">
        <v>61</v>
      </c>
      <c r="E264" t="s">
        <v>19</v>
      </c>
      <c r="F264">
        <v>1</v>
      </c>
      <c r="G264">
        <v>600.16999999999996</v>
      </c>
      <c r="H264" t="s">
        <v>24</v>
      </c>
      <c r="I264" s="1">
        <v>44234</v>
      </c>
      <c r="J264" t="s">
        <v>50</v>
      </c>
      <c r="K264" t="str">
        <f>IF(shoppingdata[[#This Row],[age]]&lt;26,"18-25",IF(shoppingdata[[#This Row],[age]]&lt;36,"26-35",IF(shoppingdata[[#This Row],[age]]&lt;46,"36-45","46+")))</f>
        <v>46+</v>
      </c>
    </row>
    <row r="265" spans="1:11" x14ac:dyDescent="0.3">
      <c r="A265" t="s">
        <v>559</v>
      </c>
      <c r="B265" t="s">
        <v>560</v>
      </c>
      <c r="C265" t="s">
        <v>18</v>
      </c>
      <c r="D265">
        <v>23</v>
      </c>
      <c r="E265" t="s">
        <v>47</v>
      </c>
      <c r="F265">
        <v>3</v>
      </c>
      <c r="G265">
        <v>15.69</v>
      </c>
      <c r="H265" t="s">
        <v>14</v>
      </c>
      <c r="I265" s="1">
        <v>44943</v>
      </c>
      <c r="J265" t="s">
        <v>15</v>
      </c>
      <c r="K265" t="str">
        <f>IF(shoppingdata[[#This Row],[age]]&lt;26,"18-25",IF(shoppingdata[[#This Row],[age]]&lt;36,"26-35",IF(shoppingdata[[#This Row],[age]]&lt;46,"36-45","46+")))</f>
        <v>18-25</v>
      </c>
    </row>
    <row r="266" spans="1:11" x14ac:dyDescent="0.3">
      <c r="A266" t="s">
        <v>561</v>
      </c>
      <c r="B266" t="s">
        <v>562</v>
      </c>
      <c r="C266" t="s">
        <v>18</v>
      </c>
      <c r="D266">
        <v>34</v>
      </c>
      <c r="E266" t="s">
        <v>36</v>
      </c>
      <c r="F266">
        <v>5</v>
      </c>
      <c r="G266">
        <v>203.3</v>
      </c>
      <c r="H266" t="s">
        <v>20</v>
      </c>
      <c r="I266" s="1">
        <v>44581</v>
      </c>
      <c r="J266" t="s">
        <v>25</v>
      </c>
      <c r="K266" t="str">
        <f>IF(shoppingdata[[#This Row],[age]]&lt;26,"18-25",IF(shoppingdata[[#This Row],[age]]&lt;36,"26-35",IF(shoppingdata[[#This Row],[age]]&lt;46,"36-45","46+")))</f>
        <v>26-35</v>
      </c>
    </row>
    <row r="267" spans="1:11" x14ac:dyDescent="0.3">
      <c r="A267" t="s">
        <v>563</v>
      </c>
      <c r="B267" t="s">
        <v>564</v>
      </c>
      <c r="C267" t="s">
        <v>12</v>
      </c>
      <c r="D267">
        <v>33</v>
      </c>
      <c r="E267" t="s">
        <v>168</v>
      </c>
      <c r="F267">
        <v>2</v>
      </c>
      <c r="G267">
        <v>23.46</v>
      </c>
      <c r="H267" t="s">
        <v>20</v>
      </c>
      <c r="I267" s="1">
        <v>44773</v>
      </c>
      <c r="J267" t="s">
        <v>25</v>
      </c>
      <c r="K267" t="str">
        <f>IF(shoppingdata[[#This Row],[age]]&lt;26,"18-25",IF(shoppingdata[[#This Row],[age]]&lt;36,"26-35",IF(shoppingdata[[#This Row],[age]]&lt;46,"36-45","46+")))</f>
        <v>26-35</v>
      </c>
    </row>
    <row r="268" spans="1:11" x14ac:dyDescent="0.3">
      <c r="A268" t="s">
        <v>565</v>
      </c>
      <c r="B268" t="s">
        <v>566</v>
      </c>
      <c r="C268" t="s">
        <v>12</v>
      </c>
      <c r="D268">
        <v>60</v>
      </c>
      <c r="E268" t="s">
        <v>19</v>
      </c>
      <c r="F268">
        <v>1</v>
      </c>
      <c r="G268">
        <v>600.16999999999996</v>
      </c>
      <c r="H268" t="s">
        <v>14</v>
      </c>
      <c r="I268" s="1">
        <v>44469</v>
      </c>
      <c r="J268" t="s">
        <v>28</v>
      </c>
      <c r="K268" t="str">
        <f>IF(shoppingdata[[#This Row],[age]]&lt;26,"18-25",IF(shoppingdata[[#This Row],[age]]&lt;36,"26-35",IF(shoppingdata[[#This Row],[age]]&lt;46,"36-45","46+")))</f>
        <v>46+</v>
      </c>
    </row>
    <row r="269" spans="1:11" x14ac:dyDescent="0.3">
      <c r="A269" t="s">
        <v>567</v>
      </c>
      <c r="B269" t="s">
        <v>568</v>
      </c>
      <c r="C269" t="s">
        <v>12</v>
      </c>
      <c r="D269">
        <v>24</v>
      </c>
      <c r="E269" t="s">
        <v>47</v>
      </c>
      <c r="F269">
        <v>1</v>
      </c>
      <c r="G269">
        <v>5.23</v>
      </c>
      <c r="H269" t="s">
        <v>20</v>
      </c>
      <c r="I269" s="1">
        <v>44657</v>
      </c>
      <c r="J269" t="s">
        <v>66</v>
      </c>
      <c r="K269" t="str">
        <f>IF(shoppingdata[[#This Row],[age]]&lt;26,"18-25",IF(shoppingdata[[#This Row],[age]]&lt;36,"26-35",IF(shoppingdata[[#This Row],[age]]&lt;46,"36-45","46+")))</f>
        <v>18-25</v>
      </c>
    </row>
    <row r="270" spans="1:11" x14ac:dyDescent="0.3">
      <c r="A270" t="s">
        <v>569</v>
      </c>
      <c r="B270" t="s">
        <v>570</v>
      </c>
      <c r="C270" t="s">
        <v>18</v>
      </c>
      <c r="D270">
        <v>53</v>
      </c>
      <c r="E270" t="s">
        <v>36</v>
      </c>
      <c r="F270">
        <v>5</v>
      </c>
      <c r="G270">
        <v>203.3</v>
      </c>
      <c r="H270" t="s">
        <v>20</v>
      </c>
      <c r="I270" s="1">
        <v>44879</v>
      </c>
      <c r="J270" t="s">
        <v>40</v>
      </c>
      <c r="K270" t="str">
        <f>IF(shoppingdata[[#This Row],[age]]&lt;26,"18-25",IF(shoppingdata[[#This Row],[age]]&lt;36,"26-35",IF(shoppingdata[[#This Row],[age]]&lt;46,"36-45","46+")))</f>
        <v>46+</v>
      </c>
    </row>
    <row r="271" spans="1:11" x14ac:dyDescent="0.3">
      <c r="A271" t="s">
        <v>571</v>
      </c>
      <c r="B271" t="s">
        <v>572</v>
      </c>
      <c r="C271" t="s">
        <v>18</v>
      </c>
      <c r="D271">
        <v>22</v>
      </c>
      <c r="E271" t="s">
        <v>13</v>
      </c>
      <c r="F271">
        <v>3</v>
      </c>
      <c r="G271">
        <v>900.24</v>
      </c>
      <c r="H271" t="s">
        <v>14</v>
      </c>
      <c r="I271" s="1">
        <v>44251</v>
      </c>
      <c r="J271" t="s">
        <v>25</v>
      </c>
      <c r="K271" t="str">
        <f>IF(shoppingdata[[#This Row],[age]]&lt;26,"18-25",IF(shoppingdata[[#This Row],[age]]&lt;36,"26-35",IF(shoppingdata[[#This Row],[age]]&lt;46,"36-45","46+")))</f>
        <v>18-25</v>
      </c>
    </row>
    <row r="272" spans="1:11" x14ac:dyDescent="0.3">
      <c r="A272" t="s">
        <v>573</v>
      </c>
      <c r="B272" t="s">
        <v>574</v>
      </c>
      <c r="C272" t="s">
        <v>18</v>
      </c>
      <c r="D272">
        <v>50</v>
      </c>
      <c r="E272" t="s">
        <v>168</v>
      </c>
      <c r="F272">
        <v>4</v>
      </c>
      <c r="G272">
        <v>46.92</v>
      </c>
      <c r="H272" t="s">
        <v>24</v>
      </c>
      <c r="I272" s="1">
        <v>44341</v>
      </c>
      <c r="J272" t="s">
        <v>25</v>
      </c>
      <c r="K272" t="str">
        <f>IF(shoppingdata[[#This Row],[age]]&lt;26,"18-25",IF(shoppingdata[[#This Row],[age]]&lt;36,"26-35",IF(shoppingdata[[#This Row],[age]]&lt;46,"36-45","46+")))</f>
        <v>46+</v>
      </c>
    </row>
    <row r="273" spans="1:11" x14ac:dyDescent="0.3">
      <c r="A273" t="s">
        <v>575</v>
      </c>
      <c r="B273" t="s">
        <v>576</v>
      </c>
      <c r="C273" t="s">
        <v>18</v>
      </c>
      <c r="D273">
        <v>49</v>
      </c>
      <c r="E273" t="s">
        <v>13</v>
      </c>
      <c r="F273">
        <v>2</v>
      </c>
      <c r="G273">
        <v>600.16</v>
      </c>
      <c r="H273" t="s">
        <v>14</v>
      </c>
      <c r="I273" s="1">
        <v>44277</v>
      </c>
      <c r="J273" t="s">
        <v>25</v>
      </c>
      <c r="K273" t="str">
        <f>IF(shoppingdata[[#This Row],[age]]&lt;26,"18-25",IF(shoppingdata[[#This Row],[age]]&lt;36,"26-35",IF(shoppingdata[[#This Row],[age]]&lt;46,"36-45","46+")))</f>
        <v>46+</v>
      </c>
    </row>
    <row r="274" spans="1:11" x14ac:dyDescent="0.3">
      <c r="A274" t="s">
        <v>577</v>
      </c>
      <c r="B274" t="s">
        <v>578</v>
      </c>
      <c r="C274" t="s">
        <v>18</v>
      </c>
      <c r="D274">
        <v>31</v>
      </c>
      <c r="E274" t="s">
        <v>13</v>
      </c>
      <c r="F274">
        <v>1</v>
      </c>
      <c r="G274">
        <v>300.08</v>
      </c>
      <c r="H274" t="s">
        <v>20</v>
      </c>
      <c r="I274" s="1">
        <v>44917</v>
      </c>
      <c r="J274" t="s">
        <v>40</v>
      </c>
      <c r="K274" t="str">
        <f>IF(shoppingdata[[#This Row],[age]]&lt;26,"18-25",IF(shoppingdata[[#This Row],[age]]&lt;36,"26-35",IF(shoppingdata[[#This Row],[age]]&lt;46,"36-45","46+")))</f>
        <v>26-35</v>
      </c>
    </row>
    <row r="275" spans="1:11" x14ac:dyDescent="0.3">
      <c r="A275" t="s">
        <v>579</v>
      </c>
      <c r="B275" t="s">
        <v>580</v>
      </c>
      <c r="C275" t="s">
        <v>18</v>
      </c>
      <c r="D275">
        <v>29</v>
      </c>
      <c r="E275" t="s">
        <v>47</v>
      </c>
      <c r="F275">
        <v>5</v>
      </c>
      <c r="G275">
        <v>26.15</v>
      </c>
      <c r="H275" t="s">
        <v>24</v>
      </c>
      <c r="I275" s="1">
        <v>44384</v>
      </c>
      <c r="J275" t="s">
        <v>56</v>
      </c>
      <c r="K275" t="str">
        <f>IF(shoppingdata[[#This Row],[age]]&lt;26,"18-25",IF(shoppingdata[[#This Row],[age]]&lt;36,"26-35",IF(shoppingdata[[#This Row],[age]]&lt;46,"36-45","46+")))</f>
        <v>26-35</v>
      </c>
    </row>
    <row r="276" spans="1:11" x14ac:dyDescent="0.3">
      <c r="A276" t="s">
        <v>581</v>
      </c>
      <c r="B276" t="s">
        <v>582</v>
      </c>
      <c r="C276" t="s">
        <v>12</v>
      </c>
      <c r="D276">
        <v>52</v>
      </c>
      <c r="E276" t="s">
        <v>47</v>
      </c>
      <c r="F276">
        <v>1</v>
      </c>
      <c r="G276">
        <v>5.23</v>
      </c>
      <c r="H276" t="s">
        <v>14</v>
      </c>
      <c r="I276" s="1">
        <v>44457</v>
      </c>
      <c r="J276" t="s">
        <v>15</v>
      </c>
      <c r="K276" t="str">
        <f>IF(shoppingdata[[#This Row],[age]]&lt;26,"18-25",IF(shoppingdata[[#This Row],[age]]&lt;36,"26-35",IF(shoppingdata[[#This Row],[age]]&lt;46,"36-45","46+")))</f>
        <v>46+</v>
      </c>
    </row>
    <row r="277" spans="1:11" x14ac:dyDescent="0.3">
      <c r="A277" t="s">
        <v>583</v>
      </c>
      <c r="B277" t="s">
        <v>584</v>
      </c>
      <c r="C277" t="s">
        <v>12</v>
      </c>
      <c r="D277">
        <v>67</v>
      </c>
      <c r="E277" t="s">
        <v>36</v>
      </c>
      <c r="F277">
        <v>2</v>
      </c>
      <c r="G277">
        <v>81.319999999999993</v>
      </c>
      <c r="H277" t="s">
        <v>24</v>
      </c>
      <c r="I277" s="1">
        <v>44610</v>
      </c>
      <c r="J277" t="s">
        <v>37</v>
      </c>
      <c r="K277" t="str">
        <f>IF(shoppingdata[[#This Row],[age]]&lt;26,"18-25",IF(shoppingdata[[#This Row],[age]]&lt;36,"26-35",IF(shoppingdata[[#This Row],[age]]&lt;46,"36-45","46+")))</f>
        <v>46+</v>
      </c>
    </row>
    <row r="278" spans="1:11" x14ac:dyDescent="0.3">
      <c r="A278" t="s">
        <v>585</v>
      </c>
      <c r="B278" t="s">
        <v>586</v>
      </c>
      <c r="C278" t="s">
        <v>12</v>
      </c>
      <c r="D278">
        <v>50</v>
      </c>
      <c r="E278" t="s">
        <v>47</v>
      </c>
      <c r="F278">
        <v>2</v>
      </c>
      <c r="G278">
        <v>10.46</v>
      </c>
      <c r="H278" t="s">
        <v>24</v>
      </c>
      <c r="I278" s="1">
        <v>44360</v>
      </c>
      <c r="J278" t="s">
        <v>28</v>
      </c>
      <c r="K278" t="str">
        <f>IF(shoppingdata[[#This Row],[age]]&lt;26,"18-25",IF(shoppingdata[[#This Row],[age]]&lt;36,"26-35",IF(shoppingdata[[#This Row],[age]]&lt;46,"36-45","46+")))</f>
        <v>46+</v>
      </c>
    </row>
    <row r="279" spans="1:11" x14ac:dyDescent="0.3">
      <c r="A279" t="s">
        <v>587</v>
      </c>
      <c r="B279" t="s">
        <v>588</v>
      </c>
      <c r="C279" t="s">
        <v>12</v>
      </c>
      <c r="D279">
        <v>58</v>
      </c>
      <c r="E279" t="s">
        <v>53</v>
      </c>
      <c r="F279">
        <v>5</v>
      </c>
      <c r="G279">
        <v>179.2</v>
      </c>
      <c r="H279" t="s">
        <v>24</v>
      </c>
      <c r="I279" s="1">
        <v>44346</v>
      </c>
      <c r="J279" t="s">
        <v>40</v>
      </c>
      <c r="K279" t="str">
        <f>IF(shoppingdata[[#This Row],[age]]&lt;26,"18-25",IF(shoppingdata[[#This Row],[age]]&lt;36,"26-35",IF(shoppingdata[[#This Row],[age]]&lt;46,"36-45","46+")))</f>
        <v>46+</v>
      </c>
    </row>
    <row r="280" spans="1:11" x14ac:dyDescent="0.3">
      <c r="A280" t="s">
        <v>589</v>
      </c>
      <c r="B280" t="s">
        <v>590</v>
      </c>
      <c r="C280" t="s">
        <v>12</v>
      </c>
      <c r="D280">
        <v>50</v>
      </c>
      <c r="E280" t="s">
        <v>13</v>
      </c>
      <c r="F280">
        <v>4</v>
      </c>
      <c r="G280">
        <v>1200.32</v>
      </c>
      <c r="H280" t="s">
        <v>20</v>
      </c>
      <c r="I280" s="1">
        <v>44281</v>
      </c>
      <c r="J280" t="s">
        <v>28</v>
      </c>
      <c r="K280" t="str">
        <f>IF(shoppingdata[[#This Row],[age]]&lt;26,"18-25",IF(shoppingdata[[#This Row],[age]]&lt;36,"26-35",IF(shoppingdata[[#This Row],[age]]&lt;46,"36-45","46+")))</f>
        <v>46+</v>
      </c>
    </row>
    <row r="281" spans="1:11" x14ac:dyDescent="0.3">
      <c r="A281" t="s">
        <v>591</v>
      </c>
      <c r="B281" t="s">
        <v>592</v>
      </c>
      <c r="C281" t="s">
        <v>12</v>
      </c>
      <c r="D281">
        <v>68</v>
      </c>
      <c r="E281" t="s">
        <v>79</v>
      </c>
      <c r="F281">
        <v>2</v>
      </c>
      <c r="G281">
        <v>2100</v>
      </c>
      <c r="H281" t="s">
        <v>14</v>
      </c>
      <c r="I281" s="1">
        <v>44769</v>
      </c>
      <c r="J281" t="s">
        <v>15</v>
      </c>
      <c r="K281" t="str">
        <f>IF(shoppingdata[[#This Row],[age]]&lt;26,"18-25",IF(shoppingdata[[#This Row],[age]]&lt;36,"26-35",IF(shoppingdata[[#This Row],[age]]&lt;46,"36-45","46+")))</f>
        <v>46+</v>
      </c>
    </row>
    <row r="282" spans="1:11" x14ac:dyDescent="0.3">
      <c r="A282" t="s">
        <v>593</v>
      </c>
      <c r="B282" t="s">
        <v>594</v>
      </c>
      <c r="C282" t="s">
        <v>12</v>
      </c>
      <c r="D282">
        <v>59</v>
      </c>
      <c r="E282" t="s">
        <v>168</v>
      </c>
      <c r="F282">
        <v>2</v>
      </c>
      <c r="G282">
        <v>23.46</v>
      </c>
      <c r="H282" t="s">
        <v>14</v>
      </c>
      <c r="I282" s="1">
        <v>44657</v>
      </c>
      <c r="J282" t="s">
        <v>50</v>
      </c>
      <c r="K282" t="str">
        <f>IF(shoppingdata[[#This Row],[age]]&lt;26,"18-25",IF(shoppingdata[[#This Row],[age]]&lt;36,"26-35",IF(shoppingdata[[#This Row],[age]]&lt;46,"36-45","46+")))</f>
        <v>46+</v>
      </c>
    </row>
    <row r="283" spans="1:11" x14ac:dyDescent="0.3">
      <c r="A283" t="s">
        <v>595</v>
      </c>
      <c r="B283" t="s">
        <v>596</v>
      </c>
      <c r="C283" t="s">
        <v>12</v>
      </c>
      <c r="D283">
        <v>66</v>
      </c>
      <c r="E283" t="s">
        <v>13</v>
      </c>
      <c r="F283">
        <v>5</v>
      </c>
      <c r="G283">
        <v>1500.4</v>
      </c>
      <c r="H283" t="s">
        <v>24</v>
      </c>
      <c r="I283" s="1">
        <v>44596</v>
      </c>
      <c r="J283" t="s">
        <v>21</v>
      </c>
      <c r="K283" t="str">
        <f>IF(shoppingdata[[#This Row],[age]]&lt;26,"18-25",IF(shoppingdata[[#This Row],[age]]&lt;36,"26-35",IF(shoppingdata[[#This Row],[age]]&lt;46,"36-45","46+")))</f>
        <v>46+</v>
      </c>
    </row>
    <row r="284" spans="1:11" x14ac:dyDescent="0.3">
      <c r="A284" t="s">
        <v>597</v>
      </c>
      <c r="B284" t="s">
        <v>598</v>
      </c>
      <c r="C284" t="s">
        <v>18</v>
      </c>
      <c r="D284">
        <v>69</v>
      </c>
      <c r="E284" t="s">
        <v>168</v>
      </c>
      <c r="F284">
        <v>4</v>
      </c>
      <c r="G284">
        <v>46.92</v>
      </c>
      <c r="H284" t="s">
        <v>24</v>
      </c>
      <c r="I284" s="1">
        <v>44738</v>
      </c>
      <c r="J284" t="s">
        <v>66</v>
      </c>
      <c r="K284" t="str">
        <f>IF(shoppingdata[[#This Row],[age]]&lt;26,"18-25",IF(shoppingdata[[#This Row],[age]]&lt;36,"26-35",IF(shoppingdata[[#This Row],[age]]&lt;46,"36-45","46+")))</f>
        <v>46+</v>
      </c>
    </row>
    <row r="285" spans="1:11" x14ac:dyDescent="0.3">
      <c r="A285" t="s">
        <v>599</v>
      </c>
      <c r="B285" t="s">
        <v>600</v>
      </c>
      <c r="C285" t="s">
        <v>18</v>
      </c>
      <c r="D285">
        <v>27</v>
      </c>
      <c r="E285" t="s">
        <v>47</v>
      </c>
      <c r="F285">
        <v>5</v>
      </c>
      <c r="G285">
        <v>26.15</v>
      </c>
      <c r="H285" t="s">
        <v>24</v>
      </c>
      <c r="I285" s="1">
        <v>44767</v>
      </c>
      <c r="J285" t="s">
        <v>40</v>
      </c>
      <c r="K285" t="str">
        <f>IF(shoppingdata[[#This Row],[age]]&lt;26,"18-25",IF(shoppingdata[[#This Row],[age]]&lt;36,"26-35",IF(shoppingdata[[#This Row],[age]]&lt;46,"36-45","46+")))</f>
        <v>26-35</v>
      </c>
    </row>
    <row r="286" spans="1:11" x14ac:dyDescent="0.3">
      <c r="A286" t="s">
        <v>601</v>
      </c>
      <c r="B286" t="s">
        <v>602</v>
      </c>
      <c r="C286" t="s">
        <v>12</v>
      </c>
      <c r="D286">
        <v>52</v>
      </c>
      <c r="E286" t="s">
        <v>53</v>
      </c>
      <c r="F286">
        <v>1</v>
      </c>
      <c r="G286">
        <v>35.840000000000003</v>
      </c>
      <c r="H286" t="s">
        <v>14</v>
      </c>
      <c r="I286" s="1">
        <v>44458</v>
      </c>
      <c r="J286" t="s">
        <v>66</v>
      </c>
      <c r="K286" t="str">
        <f>IF(shoppingdata[[#This Row],[age]]&lt;26,"18-25",IF(shoppingdata[[#This Row],[age]]&lt;36,"26-35",IF(shoppingdata[[#This Row],[age]]&lt;46,"36-45","46+")))</f>
        <v>46+</v>
      </c>
    </row>
    <row r="287" spans="1:11" x14ac:dyDescent="0.3">
      <c r="A287" t="s">
        <v>603</v>
      </c>
      <c r="B287" t="s">
        <v>604</v>
      </c>
      <c r="C287" t="s">
        <v>12</v>
      </c>
      <c r="D287">
        <v>27</v>
      </c>
      <c r="E287" t="s">
        <v>13</v>
      </c>
      <c r="F287">
        <v>2</v>
      </c>
      <c r="G287">
        <v>600.16</v>
      </c>
      <c r="H287" t="s">
        <v>24</v>
      </c>
      <c r="I287" s="1">
        <v>44844</v>
      </c>
      <c r="J287" t="s">
        <v>37</v>
      </c>
      <c r="K287" t="str">
        <f>IF(shoppingdata[[#This Row],[age]]&lt;26,"18-25",IF(shoppingdata[[#This Row],[age]]&lt;36,"26-35",IF(shoppingdata[[#This Row],[age]]&lt;46,"36-45","46+")))</f>
        <v>26-35</v>
      </c>
    </row>
    <row r="288" spans="1:11" x14ac:dyDescent="0.3">
      <c r="A288" t="s">
        <v>605</v>
      </c>
      <c r="B288" t="s">
        <v>606</v>
      </c>
      <c r="C288" t="s">
        <v>12</v>
      </c>
      <c r="D288">
        <v>43</v>
      </c>
      <c r="E288" t="s">
        <v>79</v>
      </c>
      <c r="F288">
        <v>2</v>
      </c>
      <c r="G288">
        <v>2100</v>
      </c>
      <c r="H288" t="s">
        <v>14</v>
      </c>
      <c r="I288" s="1">
        <v>44649</v>
      </c>
      <c r="J288" t="s">
        <v>21</v>
      </c>
      <c r="K288" t="str">
        <f>IF(shoppingdata[[#This Row],[age]]&lt;26,"18-25",IF(shoppingdata[[#This Row],[age]]&lt;36,"26-35",IF(shoppingdata[[#This Row],[age]]&lt;46,"36-45","46+")))</f>
        <v>36-45</v>
      </c>
    </row>
    <row r="289" spans="1:11" x14ac:dyDescent="0.3">
      <c r="A289" t="s">
        <v>607</v>
      </c>
      <c r="B289" t="s">
        <v>608</v>
      </c>
      <c r="C289" t="s">
        <v>18</v>
      </c>
      <c r="D289">
        <v>36</v>
      </c>
      <c r="E289" t="s">
        <v>13</v>
      </c>
      <c r="F289">
        <v>1</v>
      </c>
      <c r="G289">
        <v>300.08</v>
      </c>
      <c r="H289" t="s">
        <v>24</v>
      </c>
      <c r="I289" s="1">
        <v>44386</v>
      </c>
      <c r="J289" t="s">
        <v>50</v>
      </c>
      <c r="K289" t="str">
        <f>IF(shoppingdata[[#This Row],[age]]&lt;26,"18-25",IF(shoppingdata[[#This Row],[age]]&lt;36,"26-35",IF(shoppingdata[[#This Row],[age]]&lt;46,"36-45","46+")))</f>
        <v>36-45</v>
      </c>
    </row>
    <row r="290" spans="1:11" x14ac:dyDescent="0.3">
      <c r="A290" t="s">
        <v>609</v>
      </c>
      <c r="B290" t="s">
        <v>610</v>
      </c>
      <c r="C290" t="s">
        <v>12</v>
      </c>
      <c r="D290">
        <v>19</v>
      </c>
      <c r="E290" t="s">
        <v>168</v>
      </c>
      <c r="F290">
        <v>1</v>
      </c>
      <c r="G290">
        <v>11.73</v>
      </c>
      <c r="H290" t="s">
        <v>24</v>
      </c>
      <c r="I290" s="1">
        <v>44586</v>
      </c>
      <c r="J290" t="s">
        <v>15</v>
      </c>
      <c r="K290" t="str">
        <f>IF(shoppingdata[[#This Row],[age]]&lt;26,"18-25",IF(shoppingdata[[#This Row],[age]]&lt;36,"26-35",IF(shoppingdata[[#This Row],[age]]&lt;46,"36-45","46+")))</f>
        <v>18-25</v>
      </c>
    </row>
    <row r="291" spans="1:11" x14ac:dyDescent="0.3">
      <c r="A291" t="s">
        <v>611</v>
      </c>
      <c r="B291" t="s">
        <v>612</v>
      </c>
      <c r="C291" t="s">
        <v>18</v>
      </c>
      <c r="D291">
        <v>21</v>
      </c>
      <c r="E291" t="s">
        <v>31</v>
      </c>
      <c r="F291">
        <v>5</v>
      </c>
      <c r="G291">
        <v>75.75</v>
      </c>
      <c r="H291" t="s">
        <v>24</v>
      </c>
      <c r="I291" s="1">
        <v>44544</v>
      </c>
      <c r="J291" t="s">
        <v>25</v>
      </c>
      <c r="K291" t="str">
        <f>IF(shoppingdata[[#This Row],[age]]&lt;26,"18-25",IF(shoppingdata[[#This Row],[age]]&lt;36,"26-35",IF(shoppingdata[[#This Row],[age]]&lt;46,"36-45","46+")))</f>
        <v>18-25</v>
      </c>
    </row>
    <row r="292" spans="1:11" x14ac:dyDescent="0.3">
      <c r="A292" t="s">
        <v>613</v>
      </c>
      <c r="B292" t="s">
        <v>614</v>
      </c>
      <c r="C292" t="s">
        <v>18</v>
      </c>
      <c r="D292">
        <v>20</v>
      </c>
      <c r="E292" t="s">
        <v>13</v>
      </c>
      <c r="F292">
        <v>1</v>
      </c>
      <c r="G292">
        <v>300.08</v>
      </c>
      <c r="H292" t="s">
        <v>24</v>
      </c>
      <c r="I292" s="1">
        <v>44808</v>
      </c>
      <c r="J292" t="s">
        <v>15</v>
      </c>
      <c r="K292" t="str">
        <f>IF(shoppingdata[[#This Row],[age]]&lt;26,"18-25",IF(shoppingdata[[#This Row],[age]]&lt;36,"26-35",IF(shoppingdata[[#This Row],[age]]&lt;46,"36-45","46+")))</f>
        <v>18-25</v>
      </c>
    </row>
    <row r="293" spans="1:11" x14ac:dyDescent="0.3">
      <c r="A293" t="s">
        <v>615</v>
      </c>
      <c r="B293" t="s">
        <v>616</v>
      </c>
      <c r="C293" t="s">
        <v>12</v>
      </c>
      <c r="D293">
        <v>23</v>
      </c>
      <c r="E293" t="s">
        <v>53</v>
      </c>
      <c r="F293">
        <v>2</v>
      </c>
      <c r="G293">
        <v>71.680000000000007</v>
      </c>
      <c r="H293" t="s">
        <v>20</v>
      </c>
      <c r="I293" s="1">
        <v>44787</v>
      </c>
      <c r="J293" t="s">
        <v>28</v>
      </c>
      <c r="K293" t="str">
        <f>IF(shoppingdata[[#This Row],[age]]&lt;26,"18-25",IF(shoppingdata[[#This Row],[age]]&lt;36,"26-35",IF(shoppingdata[[#This Row],[age]]&lt;46,"36-45","46+")))</f>
        <v>18-25</v>
      </c>
    </row>
    <row r="294" spans="1:11" x14ac:dyDescent="0.3">
      <c r="A294" t="s">
        <v>617</v>
      </c>
      <c r="B294" t="s">
        <v>618</v>
      </c>
      <c r="C294" t="s">
        <v>12</v>
      </c>
      <c r="D294">
        <v>52</v>
      </c>
      <c r="E294" t="s">
        <v>36</v>
      </c>
      <c r="F294">
        <v>2</v>
      </c>
      <c r="G294">
        <v>81.319999999999993</v>
      </c>
      <c r="H294" t="s">
        <v>24</v>
      </c>
      <c r="I294" s="1">
        <v>44595</v>
      </c>
      <c r="J294" t="s">
        <v>25</v>
      </c>
      <c r="K294" t="str">
        <f>IF(shoppingdata[[#This Row],[age]]&lt;26,"18-25",IF(shoppingdata[[#This Row],[age]]&lt;36,"26-35",IF(shoppingdata[[#This Row],[age]]&lt;46,"36-45","46+")))</f>
        <v>46+</v>
      </c>
    </row>
    <row r="295" spans="1:11" x14ac:dyDescent="0.3">
      <c r="A295" t="s">
        <v>619</v>
      </c>
      <c r="B295" t="s">
        <v>620</v>
      </c>
      <c r="C295" t="s">
        <v>18</v>
      </c>
      <c r="D295">
        <v>24</v>
      </c>
      <c r="E295" t="s">
        <v>13</v>
      </c>
      <c r="F295">
        <v>4</v>
      </c>
      <c r="G295">
        <v>1200.32</v>
      </c>
      <c r="H295" t="s">
        <v>14</v>
      </c>
      <c r="I295" s="1">
        <v>44199</v>
      </c>
      <c r="J295" t="s">
        <v>15</v>
      </c>
      <c r="K295" t="str">
        <f>IF(shoppingdata[[#This Row],[age]]&lt;26,"18-25",IF(shoppingdata[[#This Row],[age]]&lt;36,"26-35",IF(shoppingdata[[#This Row],[age]]&lt;46,"36-45","46+")))</f>
        <v>18-25</v>
      </c>
    </row>
    <row r="296" spans="1:11" x14ac:dyDescent="0.3">
      <c r="A296" t="s">
        <v>621</v>
      </c>
      <c r="B296" t="s">
        <v>622</v>
      </c>
      <c r="C296" t="s">
        <v>12</v>
      </c>
      <c r="D296">
        <v>20</v>
      </c>
      <c r="E296" t="s">
        <v>47</v>
      </c>
      <c r="F296">
        <v>5</v>
      </c>
      <c r="G296">
        <v>26.15</v>
      </c>
      <c r="H296" t="s">
        <v>14</v>
      </c>
      <c r="I296" s="1">
        <v>44535</v>
      </c>
      <c r="J296" t="s">
        <v>28</v>
      </c>
      <c r="K296" t="str">
        <f>IF(shoppingdata[[#This Row],[age]]&lt;26,"18-25",IF(shoppingdata[[#This Row],[age]]&lt;36,"26-35",IF(shoppingdata[[#This Row],[age]]&lt;46,"36-45","46+")))</f>
        <v>18-25</v>
      </c>
    </row>
    <row r="297" spans="1:11" x14ac:dyDescent="0.3">
      <c r="A297" t="s">
        <v>623</v>
      </c>
      <c r="B297" t="s">
        <v>624</v>
      </c>
      <c r="C297" t="s">
        <v>18</v>
      </c>
      <c r="D297">
        <v>58</v>
      </c>
      <c r="E297" t="s">
        <v>53</v>
      </c>
      <c r="F297">
        <v>3</v>
      </c>
      <c r="G297">
        <v>107.52</v>
      </c>
      <c r="H297" t="s">
        <v>14</v>
      </c>
      <c r="I297" s="1">
        <v>44726</v>
      </c>
      <c r="J297" t="s">
        <v>66</v>
      </c>
      <c r="K297" t="str">
        <f>IF(shoppingdata[[#This Row],[age]]&lt;26,"18-25",IF(shoppingdata[[#This Row],[age]]&lt;36,"26-35",IF(shoppingdata[[#This Row],[age]]&lt;46,"36-45","46+")))</f>
        <v>46+</v>
      </c>
    </row>
    <row r="298" spans="1:11" x14ac:dyDescent="0.3">
      <c r="A298" t="s">
        <v>625</v>
      </c>
      <c r="B298" t="s">
        <v>626</v>
      </c>
      <c r="C298" t="s">
        <v>18</v>
      </c>
      <c r="D298">
        <v>21</v>
      </c>
      <c r="E298" t="s">
        <v>13</v>
      </c>
      <c r="F298">
        <v>4</v>
      </c>
      <c r="G298">
        <v>1200.32</v>
      </c>
      <c r="H298" t="s">
        <v>20</v>
      </c>
      <c r="I298" s="1">
        <v>44421</v>
      </c>
      <c r="J298" t="s">
        <v>40</v>
      </c>
      <c r="K298" t="str">
        <f>IF(shoppingdata[[#This Row],[age]]&lt;26,"18-25",IF(shoppingdata[[#This Row],[age]]&lt;36,"26-35",IF(shoppingdata[[#This Row],[age]]&lt;46,"36-45","46+")))</f>
        <v>18-25</v>
      </c>
    </row>
    <row r="299" spans="1:11" x14ac:dyDescent="0.3">
      <c r="A299" t="s">
        <v>627</v>
      </c>
      <c r="B299" t="s">
        <v>628</v>
      </c>
      <c r="C299" t="s">
        <v>18</v>
      </c>
      <c r="D299">
        <v>35</v>
      </c>
      <c r="E299" t="s">
        <v>19</v>
      </c>
      <c r="F299">
        <v>2</v>
      </c>
      <c r="G299">
        <v>1200.3399999999999</v>
      </c>
      <c r="H299" t="s">
        <v>24</v>
      </c>
      <c r="I299" s="1">
        <v>44572</v>
      </c>
      <c r="J299" t="s">
        <v>37</v>
      </c>
      <c r="K299" t="str">
        <f>IF(shoppingdata[[#This Row],[age]]&lt;26,"18-25",IF(shoppingdata[[#This Row],[age]]&lt;36,"26-35",IF(shoppingdata[[#This Row],[age]]&lt;46,"36-45","46+")))</f>
        <v>26-35</v>
      </c>
    </row>
    <row r="300" spans="1:11" x14ac:dyDescent="0.3">
      <c r="A300" t="s">
        <v>629</v>
      </c>
      <c r="B300" t="s">
        <v>630</v>
      </c>
      <c r="C300" t="s">
        <v>12</v>
      </c>
      <c r="D300">
        <v>29</v>
      </c>
      <c r="E300" t="s">
        <v>36</v>
      </c>
      <c r="F300">
        <v>3</v>
      </c>
      <c r="G300">
        <v>121.98</v>
      </c>
      <c r="H300" t="s">
        <v>24</v>
      </c>
      <c r="I300" s="1">
        <v>44552</v>
      </c>
      <c r="J300" t="s">
        <v>15</v>
      </c>
      <c r="K300" t="str">
        <f>IF(shoppingdata[[#This Row],[age]]&lt;26,"18-25",IF(shoppingdata[[#This Row],[age]]&lt;36,"26-35",IF(shoppingdata[[#This Row],[age]]&lt;46,"36-45","46+")))</f>
        <v>26-35</v>
      </c>
    </row>
    <row r="301" spans="1:11" x14ac:dyDescent="0.3">
      <c r="A301" t="s">
        <v>631</v>
      </c>
      <c r="B301" t="s">
        <v>632</v>
      </c>
      <c r="C301" t="s">
        <v>18</v>
      </c>
      <c r="D301">
        <v>68</v>
      </c>
      <c r="E301" t="s">
        <v>36</v>
      </c>
      <c r="F301">
        <v>2</v>
      </c>
      <c r="G301">
        <v>81.319999999999993</v>
      </c>
      <c r="H301" t="s">
        <v>14</v>
      </c>
      <c r="I301" s="1">
        <v>44231</v>
      </c>
      <c r="J301" t="s">
        <v>21</v>
      </c>
      <c r="K301" t="str">
        <f>IF(shoppingdata[[#This Row],[age]]&lt;26,"18-25",IF(shoppingdata[[#This Row],[age]]&lt;36,"26-35",IF(shoppingdata[[#This Row],[age]]&lt;46,"36-45","46+")))</f>
        <v>46+</v>
      </c>
    </row>
    <row r="302" spans="1:11" x14ac:dyDescent="0.3">
      <c r="A302" t="s">
        <v>633</v>
      </c>
      <c r="B302" t="s">
        <v>634</v>
      </c>
      <c r="C302" t="s">
        <v>12</v>
      </c>
      <c r="D302">
        <v>50</v>
      </c>
      <c r="E302" t="s">
        <v>36</v>
      </c>
      <c r="F302">
        <v>3</v>
      </c>
      <c r="G302">
        <v>121.98</v>
      </c>
      <c r="H302" t="s">
        <v>20</v>
      </c>
      <c r="I302" s="1">
        <v>44614</v>
      </c>
      <c r="J302" t="s">
        <v>50</v>
      </c>
      <c r="K302" t="str">
        <f>IF(shoppingdata[[#This Row],[age]]&lt;26,"18-25",IF(shoppingdata[[#This Row],[age]]&lt;36,"26-35",IF(shoppingdata[[#This Row],[age]]&lt;46,"36-45","46+")))</f>
        <v>46+</v>
      </c>
    </row>
    <row r="303" spans="1:11" x14ac:dyDescent="0.3">
      <c r="A303" t="s">
        <v>635</v>
      </c>
      <c r="B303" t="s">
        <v>636</v>
      </c>
      <c r="C303" t="s">
        <v>12</v>
      </c>
      <c r="D303">
        <v>44</v>
      </c>
      <c r="E303" t="s">
        <v>53</v>
      </c>
      <c r="F303">
        <v>3</v>
      </c>
      <c r="G303">
        <v>107.52</v>
      </c>
      <c r="H303" t="s">
        <v>24</v>
      </c>
      <c r="I303" s="1">
        <v>44453</v>
      </c>
      <c r="J303" t="s">
        <v>15</v>
      </c>
      <c r="K303" t="str">
        <f>IF(shoppingdata[[#This Row],[age]]&lt;26,"18-25",IF(shoppingdata[[#This Row],[age]]&lt;36,"26-35",IF(shoppingdata[[#This Row],[age]]&lt;46,"36-45","46+")))</f>
        <v>36-45</v>
      </c>
    </row>
    <row r="304" spans="1:11" x14ac:dyDescent="0.3">
      <c r="A304" t="s">
        <v>637</v>
      </c>
      <c r="B304" t="s">
        <v>638</v>
      </c>
      <c r="C304" t="s">
        <v>12</v>
      </c>
      <c r="D304">
        <v>47</v>
      </c>
      <c r="E304" t="s">
        <v>13</v>
      </c>
      <c r="F304">
        <v>1</v>
      </c>
      <c r="G304">
        <v>300.08</v>
      </c>
      <c r="H304" t="s">
        <v>24</v>
      </c>
      <c r="I304" s="1">
        <v>44411</v>
      </c>
      <c r="J304" t="s">
        <v>56</v>
      </c>
      <c r="K304" t="str">
        <f>IF(shoppingdata[[#This Row],[age]]&lt;26,"18-25",IF(shoppingdata[[#This Row],[age]]&lt;36,"26-35",IF(shoppingdata[[#This Row],[age]]&lt;46,"36-45","46+")))</f>
        <v>46+</v>
      </c>
    </row>
    <row r="305" spans="1:11" x14ac:dyDescent="0.3">
      <c r="A305" t="s">
        <v>639</v>
      </c>
      <c r="B305" t="s">
        <v>640</v>
      </c>
      <c r="C305" t="s">
        <v>12</v>
      </c>
      <c r="D305">
        <v>48</v>
      </c>
      <c r="E305" t="s">
        <v>168</v>
      </c>
      <c r="F305">
        <v>4</v>
      </c>
      <c r="G305">
        <v>46.92</v>
      </c>
      <c r="H305" t="s">
        <v>24</v>
      </c>
      <c r="I305" s="1">
        <v>44928</v>
      </c>
      <c r="J305" t="s">
        <v>25</v>
      </c>
      <c r="K305" t="str">
        <f>IF(shoppingdata[[#This Row],[age]]&lt;26,"18-25",IF(shoppingdata[[#This Row],[age]]&lt;36,"26-35",IF(shoppingdata[[#This Row],[age]]&lt;46,"36-45","46+")))</f>
        <v>46+</v>
      </c>
    </row>
    <row r="306" spans="1:11" x14ac:dyDescent="0.3">
      <c r="A306" t="s">
        <v>641</v>
      </c>
      <c r="B306" t="s">
        <v>642</v>
      </c>
      <c r="C306" t="s">
        <v>12</v>
      </c>
      <c r="D306">
        <v>39</v>
      </c>
      <c r="E306" t="s">
        <v>53</v>
      </c>
      <c r="F306">
        <v>1</v>
      </c>
      <c r="G306">
        <v>35.840000000000003</v>
      </c>
      <c r="H306" t="s">
        <v>14</v>
      </c>
      <c r="I306" s="1">
        <v>44888</v>
      </c>
      <c r="J306" t="s">
        <v>40</v>
      </c>
      <c r="K306" t="str">
        <f>IF(shoppingdata[[#This Row],[age]]&lt;26,"18-25",IF(shoppingdata[[#This Row],[age]]&lt;36,"26-35",IF(shoppingdata[[#This Row],[age]]&lt;46,"36-45","46+")))</f>
        <v>36-45</v>
      </c>
    </row>
    <row r="307" spans="1:11" x14ac:dyDescent="0.3">
      <c r="A307" t="s">
        <v>643</v>
      </c>
      <c r="B307" t="s">
        <v>644</v>
      </c>
      <c r="C307" t="s">
        <v>18</v>
      </c>
      <c r="D307">
        <v>27</v>
      </c>
      <c r="E307" t="s">
        <v>13</v>
      </c>
      <c r="F307">
        <v>1</v>
      </c>
      <c r="G307">
        <v>300.08</v>
      </c>
      <c r="H307" t="s">
        <v>24</v>
      </c>
      <c r="I307" s="1">
        <v>44936</v>
      </c>
      <c r="J307" t="s">
        <v>15</v>
      </c>
      <c r="K307" t="str">
        <f>IF(shoppingdata[[#This Row],[age]]&lt;26,"18-25",IF(shoppingdata[[#This Row],[age]]&lt;36,"26-35",IF(shoppingdata[[#This Row],[age]]&lt;46,"36-45","46+")))</f>
        <v>26-35</v>
      </c>
    </row>
    <row r="308" spans="1:11" x14ac:dyDescent="0.3">
      <c r="A308" t="s">
        <v>645</v>
      </c>
      <c r="B308" t="s">
        <v>646</v>
      </c>
      <c r="C308" t="s">
        <v>12</v>
      </c>
      <c r="D308">
        <v>34</v>
      </c>
      <c r="E308" t="s">
        <v>19</v>
      </c>
      <c r="F308">
        <v>4</v>
      </c>
      <c r="G308">
        <v>2400.6799999999998</v>
      </c>
      <c r="H308" t="s">
        <v>24</v>
      </c>
      <c r="I308" s="1">
        <v>44571</v>
      </c>
      <c r="J308" t="s">
        <v>61</v>
      </c>
      <c r="K308" t="str">
        <f>IF(shoppingdata[[#This Row],[age]]&lt;26,"18-25",IF(shoppingdata[[#This Row],[age]]&lt;36,"26-35",IF(shoppingdata[[#This Row],[age]]&lt;46,"36-45","46+")))</f>
        <v>26-35</v>
      </c>
    </row>
    <row r="309" spans="1:11" x14ac:dyDescent="0.3">
      <c r="A309" t="s">
        <v>647</v>
      </c>
      <c r="B309" t="s">
        <v>648</v>
      </c>
      <c r="C309" t="s">
        <v>12</v>
      </c>
      <c r="D309">
        <v>65</v>
      </c>
      <c r="E309" t="s">
        <v>47</v>
      </c>
      <c r="F309">
        <v>1</v>
      </c>
      <c r="G309">
        <v>5.23</v>
      </c>
      <c r="H309" t="s">
        <v>24</v>
      </c>
      <c r="I309" s="1">
        <v>44779</v>
      </c>
      <c r="J309" t="s">
        <v>15</v>
      </c>
      <c r="K309" t="str">
        <f>IF(shoppingdata[[#This Row],[age]]&lt;26,"18-25",IF(shoppingdata[[#This Row],[age]]&lt;36,"26-35",IF(shoppingdata[[#This Row],[age]]&lt;46,"36-45","46+")))</f>
        <v>46+</v>
      </c>
    </row>
    <row r="310" spans="1:11" x14ac:dyDescent="0.3">
      <c r="A310" t="s">
        <v>649</v>
      </c>
      <c r="B310" t="s">
        <v>650</v>
      </c>
      <c r="C310" t="s">
        <v>12</v>
      </c>
      <c r="D310">
        <v>53</v>
      </c>
      <c r="E310" t="s">
        <v>36</v>
      </c>
      <c r="F310">
        <v>2</v>
      </c>
      <c r="G310">
        <v>81.319999999999993</v>
      </c>
      <c r="H310" t="s">
        <v>24</v>
      </c>
      <c r="I310" s="1">
        <v>44976</v>
      </c>
      <c r="J310" t="s">
        <v>37</v>
      </c>
      <c r="K310" t="str">
        <f>IF(shoppingdata[[#This Row],[age]]&lt;26,"18-25",IF(shoppingdata[[#This Row],[age]]&lt;36,"26-35",IF(shoppingdata[[#This Row],[age]]&lt;46,"36-45","46+")))</f>
        <v>46+</v>
      </c>
    </row>
    <row r="311" spans="1:11" x14ac:dyDescent="0.3">
      <c r="A311" t="s">
        <v>651</v>
      </c>
      <c r="B311" t="s">
        <v>652</v>
      </c>
      <c r="C311" t="s">
        <v>12</v>
      </c>
      <c r="D311">
        <v>19</v>
      </c>
      <c r="E311" t="s">
        <v>47</v>
      </c>
      <c r="F311">
        <v>3</v>
      </c>
      <c r="G311">
        <v>15.69</v>
      </c>
      <c r="H311" t="s">
        <v>14</v>
      </c>
      <c r="I311" s="1">
        <v>44376</v>
      </c>
      <c r="J311" t="s">
        <v>15</v>
      </c>
      <c r="K311" t="str">
        <f>IF(shoppingdata[[#This Row],[age]]&lt;26,"18-25",IF(shoppingdata[[#This Row],[age]]&lt;36,"26-35",IF(shoppingdata[[#This Row],[age]]&lt;46,"36-45","46+")))</f>
        <v>18-25</v>
      </c>
    </row>
    <row r="312" spans="1:11" x14ac:dyDescent="0.3">
      <c r="A312" t="s">
        <v>653</v>
      </c>
      <c r="B312" t="s">
        <v>654</v>
      </c>
      <c r="C312" t="s">
        <v>12</v>
      </c>
      <c r="D312">
        <v>19</v>
      </c>
      <c r="E312" t="s">
        <v>13</v>
      </c>
      <c r="F312">
        <v>2</v>
      </c>
      <c r="G312">
        <v>600.16</v>
      </c>
      <c r="H312" t="s">
        <v>24</v>
      </c>
      <c r="I312" s="1">
        <v>44378</v>
      </c>
      <c r="J312" t="s">
        <v>37</v>
      </c>
      <c r="K312" t="str">
        <f>IF(shoppingdata[[#This Row],[age]]&lt;26,"18-25",IF(shoppingdata[[#This Row],[age]]&lt;36,"26-35",IF(shoppingdata[[#This Row],[age]]&lt;46,"36-45","46+")))</f>
        <v>18-25</v>
      </c>
    </row>
    <row r="313" spans="1:11" x14ac:dyDescent="0.3">
      <c r="A313" t="s">
        <v>655</v>
      </c>
      <c r="B313" t="s">
        <v>656</v>
      </c>
      <c r="C313" t="s">
        <v>12</v>
      </c>
      <c r="D313">
        <v>31</v>
      </c>
      <c r="E313" t="s">
        <v>47</v>
      </c>
      <c r="F313">
        <v>1</v>
      </c>
      <c r="G313">
        <v>5.23</v>
      </c>
      <c r="H313" t="s">
        <v>14</v>
      </c>
      <c r="I313" s="1">
        <v>44599</v>
      </c>
      <c r="J313" t="s">
        <v>25</v>
      </c>
      <c r="K313" t="str">
        <f>IF(shoppingdata[[#This Row],[age]]&lt;26,"18-25",IF(shoppingdata[[#This Row],[age]]&lt;36,"26-35",IF(shoppingdata[[#This Row],[age]]&lt;46,"36-45","46+")))</f>
        <v>26-35</v>
      </c>
    </row>
    <row r="314" spans="1:11" x14ac:dyDescent="0.3">
      <c r="A314" t="s">
        <v>657</v>
      </c>
      <c r="B314" t="s">
        <v>658</v>
      </c>
      <c r="C314" t="s">
        <v>12</v>
      </c>
      <c r="D314">
        <v>43</v>
      </c>
      <c r="E314" t="s">
        <v>53</v>
      </c>
      <c r="F314">
        <v>2</v>
      </c>
      <c r="G314">
        <v>71.680000000000007</v>
      </c>
      <c r="H314" t="s">
        <v>24</v>
      </c>
      <c r="I314" s="1">
        <v>44479</v>
      </c>
      <c r="J314" t="s">
        <v>56</v>
      </c>
      <c r="K314" t="str">
        <f>IF(shoppingdata[[#This Row],[age]]&lt;26,"18-25",IF(shoppingdata[[#This Row],[age]]&lt;36,"26-35",IF(shoppingdata[[#This Row],[age]]&lt;46,"36-45","46+")))</f>
        <v>36-45</v>
      </c>
    </row>
    <row r="315" spans="1:11" x14ac:dyDescent="0.3">
      <c r="A315" t="s">
        <v>659</v>
      </c>
      <c r="B315" t="s">
        <v>660</v>
      </c>
      <c r="C315" t="s">
        <v>18</v>
      </c>
      <c r="D315">
        <v>42</v>
      </c>
      <c r="E315" t="s">
        <v>13</v>
      </c>
      <c r="F315">
        <v>3</v>
      </c>
      <c r="G315">
        <v>900.24</v>
      </c>
      <c r="H315" t="s">
        <v>14</v>
      </c>
      <c r="I315" s="1">
        <v>44377</v>
      </c>
      <c r="J315" t="s">
        <v>25</v>
      </c>
      <c r="K315" t="str">
        <f>IF(shoppingdata[[#This Row],[age]]&lt;26,"18-25",IF(shoppingdata[[#This Row],[age]]&lt;36,"26-35",IF(shoppingdata[[#This Row],[age]]&lt;46,"36-45","46+")))</f>
        <v>36-45</v>
      </c>
    </row>
    <row r="316" spans="1:11" x14ac:dyDescent="0.3">
      <c r="A316" t="s">
        <v>661</v>
      </c>
      <c r="B316" t="s">
        <v>662</v>
      </c>
      <c r="C316" t="s">
        <v>18</v>
      </c>
      <c r="D316">
        <v>58</v>
      </c>
      <c r="E316" t="s">
        <v>31</v>
      </c>
      <c r="F316">
        <v>4</v>
      </c>
      <c r="G316">
        <v>60.6</v>
      </c>
      <c r="H316" t="s">
        <v>14</v>
      </c>
      <c r="I316" s="1">
        <v>44644</v>
      </c>
      <c r="J316" t="s">
        <v>15</v>
      </c>
      <c r="K316" t="str">
        <f>IF(shoppingdata[[#This Row],[age]]&lt;26,"18-25",IF(shoppingdata[[#This Row],[age]]&lt;36,"26-35",IF(shoppingdata[[#This Row],[age]]&lt;46,"36-45","46+")))</f>
        <v>46+</v>
      </c>
    </row>
    <row r="317" spans="1:11" x14ac:dyDescent="0.3">
      <c r="A317" t="s">
        <v>663</v>
      </c>
      <c r="B317" t="s">
        <v>664</v>
      </c>
      <c r="C317" t="s">
        <v>12</v>
      </c>
      <c r="D317">
        <v>34</v>
      </c>
      <c r="E317" t="s">
        <v>36</v>
      </c>
      <c r="F317">
        <v>3</v>
      </c>
      <c r="G317">
        <v>121.98</v>
      </c>
      <c r="H317" t="s">
        <v>20</v>
      </c>
      <c r="I317" s="1">
        <v>44821</v>
      </c>
      <c r="J317" t="s">
        <v>37</v>
      </c>
      <c r="K317" t="str">
        <f>IF(shoppingdata[[#This Row],[age]]&lt;26,"18-25",IF(shoppingdata[[#This Row],[age]]&lt;36,"26-35",IF(shoppingdata[[#This Row],[age]]&lt;46,"36-45","46+")))</f>
        <v>26-35</v>
      </c>
    </row>
    <row r="318" spans="1:11" x14ac:dyDescent="0.3">
      <c r="A318" t="s">
        <v>665</v>
      </c>
      <c r="B318" t="s">
        <v>666</v>
      </c>
      <c r="C318" t="s">
        <v>12</v>
      </c>
      <c r="D318">
        <v>32</v>
      </c>
      <c r="E318" t="s">
        <v>36</v>
      </c>
      <c r="F318">
        <v>2</v>
      </c>
      <c r="G318">
        <v>81.319999999999993</v>
      </c>
      <c r="H318" t="s">
        <v>20</v>
      </c>
      <c r="I318" s="1">
        <v>44408</v>
      </c>
      <c r="J318" t="s">
        <v>37</v>
      </c>
      <c r="K318" t="str">
        <f>IF(shoppingdata[[#This Row],[age]]&lt;26,"18-25",IF(shoppingdata[[#This Row],[age]]&lt;36,"26-35",IF(shoppingdata[[#This Row],[age]]&lt;46,"36-45","46+")))</f>
        <v>26-35</v>
      </c>
    </row>
    <row r="319" spans="1:11" x14ac:dyDescent="0.3">
      <c r="A319" t="s">
        <v>667</v>
      </c>
      <c r="B319" t="s">
        <v>668</v>
      </c>
      <c r="C319" t="s">
        <v>18</v>
      </c>
      <c r="D319">
        <v>27</v>
      </c>
      <c r="E319" t="s">
        <v>168</v>
      </c>
      <c r="F319">
        <v>4</v>
      </c>
      <c r="G319">
        <v>46.92</v>
      </c>
      <c r="H319" t="s">
        <v>14</v>
      </c>
      <c r="I319" s="1">
        <v>44886</v>
      </c>
      <c r="J319" t="s">
        <v>15</v>
      </c>
      <c r="K319" t="str">
        <f>IF(shoppingdata[[#This Row],[age]]&lt;26,"18-25",IF(shoppingdata[[#This Row],[age]]&lt;36,"26-35",IF(shoppingdata[[#This Row],[age]]&lt;46,"36-45","46+")))</f>
        <v>26-35</v>
      </c>
    </row>
    <row r="320" spans="1:11" x14ac:dyDescent="0.3">
      <c r="A320" t="s">
        <v>669</v>
      </c>
      <c r="B320" t="s">
        <v>670</v>
      </c>
      <c r="C320" t="s">
        <v>12</v>
      </c>
      <c r="D320">
        <v>28</v>
      </c>
      <c r="E320" t="s">
        <v>47</v>
      </c>
      <c r="F320">
        <v>2</v>
      </c>
      <c r="G320">
        <v>10.46</v>
      </c>
      <c r="H320" t="s">
        <v>14</v>
      </c>
      <c r="I320" s="1">
        <v>44808</v>
      </c>
      <c r="J320" t="s">
        <v>15</v>
      </c>
      <c r="K320" t="str">
        <f>IF(shoppingdata[[#This Row],[age]]&lt;26,"18-25",IF(shoppingdata[[#This Row],[age]]&lt;36,"26-35",IF(shoppingdata[[#This Row],[age]]&lt;46,"36-45","46+")))</f>
        <v>26-35</v>
      </c>
    </row>
    <row r="321" spans="1:11" x14ac:dyDescent="0.3">
      <c r="A321" t="s">
        <v>671</v>
      </c>
      <c r="B321" t="s">
        <v>672</v>
      </c>
      <c r="C321" t="s">
        <v>18</v>
      </c>
      <c r="D321">
        <v>55</v>
      </c>
      <c r="E321" t="s">
        <v>36</v>
      </c>
      <c r="F321">
        <v>3</v>
      </c>
      <c r="G321">
        <v>121.98</v>
      </c>
      <c r="H321" t="s">
        <v>14</v>
      </c>
      <c r="I321" s="1">
        <v>44245</v>
      </c>
      <c r="J321" t="s">
        <v>15</v>
      </c>
      <c r="K321" t="str">
        <f>IF(shoppingdata[[#This Row],[age]]&lt;26,"18-25",IF(shoppingdata[[#This Row],[age]]&lt;36,"26-35",IF(shoppingdata[[#This Row],[age]]&lt;46,"36-45","46+")))</f>
        <v>46+</v>
      </c>
    </row>
    <row r="322" spans="1:11" x14ac:dyDescent="0.3">
      <c r="A322" t="s">
        <v>673</v>
      </c>
      <c r="B322" t="s">
        <v>674</v>
      </c>
      <c r="C322" t="s">
        <v>12</v>
      </c>
      <c r="D322">
        <v>48</v>
      </c>
      <c r="E322" t="s">
        <v>168</v>
      </c>
      <c r="F322">
        <v>3</v>
      </c>
      <c r="G322">
        <v>35.19</v>
      </c>
      <c r="H322" t="s">
        <v>24</v>
      </c>
      <c r="I322" s="1">
        <v>44276</v>
      </c>
      <c r="J322" t="s">
        <v>28</v>
      </c>
      <c r="K322" t="str">
        <f>IF(shoppingdata[[#This Row],[age]]&lt;26,"18-25",IF(shoppingdata[[#This Row],[age]]&lt;36,"26-35",IF(shoppingdata[[#This Row],[age]]&lt;46,"36-45","46+")))</f>
        <v>46+</v>
      </c>
    </row>
    <row r="323" spans="1:11" x14ac:dyDescent="0.3">
      <c r="A323" t="s">
        <v>675</v>
      </c>
      <c r="B323" t="s">
        <v>676</v>
      </c>
      <c r="C323" t="s">
        <v>12</v>
      </c>
      <c r="D323">
        <v>46</v>
      </c>
      <c r="E323" t="s">
        <v>47</v>
      </c>
      <c r="F323">
        <v>4</v>
      </c>
      <c r="G323">
        <v>20.92</v>
      </c>
      <c r="H323" t="s">
        <v>14</v>
      </c>
      <c r="I323" s="1">
        <v>44806</v>
      </c>
      <c r="J323" t="s">
        <v>40</v>
      </c>
      <c r="K323" t="str">
        <f>IF(shoppingdata[[#This Row],[age]]&lt;26,"18-25",IF(shoppingdata[[#This Row],[age]]&lt;36,"26-35",IF(shoppingdata[[#This Row],[age]]&lt;46,"36-45","46+")))</f>
        <v>46+</v>
      </c>
    </row>
    <row r="324" spans="1:11" x14ac:dyDescent="0.3">
      <c r="A324" t="s">
        <v>677</v>
      </c>
      <c r="B324" t="s">
        <v>678</v>
      </c>
      <c r="C324" t="s">
        <v>12</v>
      </c>
      <c r="D324">
        <v>20</v>
      </c>
      <c r="E324" t="s">
        <v>53</v>
      </c>
      <c r="F324">
        <v>3</v>
      </c>
      <c r="G324">
        <v>107.52</v>
      </c>
      <c r="H324" t="s">
        <v>24</v>
      </c>
      <c r="I324" s="1">
        <v>44363</v>
      </c>
      <c r="J324" t="s">
        <v>28</v>
      </c>
      <c r="K324" t="str">
        <f>IF(shoppingdata[[#This Row],[age]]&lt;26,"18-25",IF(shoppingdata[[#This Row],[age]]&lt;36,"26-35",IF(shoppingdata[[#This Row],[age]]&lt;46,"36-45","46+")))</f>
        <v>18-25</v>
      </c>
    </row>
    <row r="325" spans="1:11" x14ac:dyDescent="0.3">
      <c r="A325" t="s">
        <v>679</v>
      </c>
      <c r="B325" t="s">
        <v>680</v>
      </c>
      <c r="C325" t="s">
        <v>18</v>
      </c>
      <c r="D325">
        <v>39</v>
      </c>
      <c r="E325" t="s">
        <v>53</v>
      </c>
      <c r="F325">
        <v>3</v>
      </c>
      <c r="G325">
        <v>107.52</v>
      </c>
      <c r="H325" t="s">
        <v>14</v>
      </c>
      <c r="I325" s="1">
        <v>44952</v>
      </c>
      <c r="J325" t="s">
        <v>40</v>
      </c>
      <c r="K325" t="str">
        <f>IF(shoppingdata[[#This Row],[age]]&lt;26,"18-25",IF(shoppingdata[[#This Row],[age]]&lt;36,"26-35",IF(shoppingdata[[#This Row],[age]]&lt;46,"36-45","46+")))</f>
        <v>36-45</v>
      </c>
    </row>
    <row r="326" spans="1:11" x14ac:dyDescent="0.3">
      <c r="A326" t="s">
        <v>681</v>
      </c>
      <c r="B326" t="s">
        <v>682</v>
      </c>
      <c r="C326" t="s">
        <v>18</v>
      </c>
      <c r="D326">
        <v>44</v>
      </c>
      <c r="E326" t="s">
        <v>13</v>
      </c>
      <c r="F326">
        <v>5</v>
      </c>
      <c r="G326">
        <v>1500.4</v>
      </c>
      <c r="H326" t="s">
        <v>14</v>
      </c>
      <c r="I326" s="1">
        <v>44743</v>
      </c>
      <c r="J326" t="s">
        <v>40</v>
      </c>
      <c r="K326" t="str">
        <f>IF(shoppingdata[[#This Row],[age]]&lt;26,"18-25",IF(shoppingdata[[#This Row],[age]]&lt;36,"26-35",IF(shoppingdata[[#This Row],[age]]&lt;46,"36-45","46+")))</f>
        <v>36-45</v>
      </c>
    </row>
    <row r="327" spans="1:11" x14ac:dyDescent="0.3">
      <c r="A327" t="s">
        <v>683</v>
      </c>
      <c r="B327" t="s">
        <v>684</v>
      </c>
      <c r="C327" t="s">
        <v>12</v>
      </c>
      <c r="D327">
        <v>35</v>
      </c>
      <c r="E327" t="s">
        <v>36</v>
      </c>
      <c r="F327">
        <v>5</v>
      </c>
      <c r="G327">
        <v>203.3</v>
      </c>
      <c r="H327" t="s">
        <v>20</v>
      </c>
      <c r="I327" s="1">
        <v>44951</v>
      </c>
      <c r="J327" t="s">
        <v>56</v>
      </c>
      <c r="K327" t="str">
        <f>IF(shoppingdata[[#This Row],[age]]&lt;26,"18-25",IF(shoppingdata[[#This Row],[age]]&lt;36,"26-35",IF(shoppingdata[[#This Row],[age]]&lt;46,"36-45","46+")))</f>
        <v>26-35</v>
      </c>
    </row>
    <row r="328" spans="1:11" x14ac:dyDescent="0.3">
      <c r="A328" t="s">
        <v>685</v>
      </c>
      <c r="B328" t="s">
        <v>686</v>
      </c>
      <c r="C328" t="s">
        <v>18</v>
      </c>
      <c r="D328">
        <v>48</v>
      </c>
      <c r="E328" t="s">
        <v>36</v>
      </c>
      <c r="F328">
        <v>5</v>
      </c>
      <c r="G328">
        <v>203.3</v>
      </c>
      <c r="H328" t="s">
        <v>14</v>
      </c>
      <c r="I328" s="1">
        <v>44827</v>
      </c>
      <c r="J328" t="s">
        <v>50</v>
      </c>
      <c r="K328" t="str">
        <f>IF(shoppingdata[[#This Row],[age]]&lt;26,"18-25",IF(shoppingdata[[#This Row],[age]]&lt;36,"26-35",IF(shoppingdata[[#This Row],[age]]&lt;46,"36-45","46+")))</f>
        <v>46+</v>
      </c>
    </row>
    <row r="329" spans="1:11" x14ac:dyDescent="0.3">
      <c r="A329" t="s">
        <v>687</v>
      </c>
      <c r="B329" t="s">
        <v>688</v>
      </c>
      <c r="C329" t="s">
        <v>12</v>
      </c>
      <c r="D329">
        <v>22</v>
      </c>
      <c r="E329" t="s">
        <v>13</v>
      </c>
      <c r="F329">
        <v>1</v>
      </c>
      <c r="G329">
        <v>300.08</v>
      </c>
      <c r="H329" t="s">
        <v>14</v>
      </c>
      <c r="I329" s="1">
        <v>44447</v>
      </c>
      <c r="J329" t="s">
        <v>15</v>
      </c>
      <c r="K329" t="str">
        <f>IF(shoppingdata[[#This Row],[age]]&lt;26,"18-25",IF(shoppingdata[[#This Row],[age]]&lt;36,"26-35",IF(shoppingdata[[#This Row],[age]]&lt;46,"36-45","46+")))</f>
        <v>18-25</v>
      </c>
    </row>
    <row r="330" spans="1:11" x14ac:dyDescent="0.3">
      <c r="A330" t="s">
        <v>689</v>
      </c>
      <c r="B330" t="s">
        <v>690</v>
      </c>
      <c r="C330" t="s">
        <v>12</v>
      </c>
      <c r="D330">
        <v>52</v>
      </c>
      <c r="E330" t="s">
        <v>79</v>
      </c>
      <c r="F330">
        <v>3</v>
      </c>
      <c r="G330">
        <v>3150</v>
      </c>
      <c r="H330" t="s">
        <v>20</v>
      </c>
      <c r="I330" s="1">
        <v>44865</v>
      </c>
      <c r="J330" t="s">
        <v>37</v>
      </c>
      <c r="K330" t="str">
        <f>IF(shoppingdata[[#This Row],[age]]&lt;26,"18-25",IF(shoppingdata[[#This Row],[age]]&lt;36,"26-35",IF(shoppingdata[[#This Row],[age]]&lt;46,"36-45","46+")))</f>
        <v>46+</v>
      </c>
    </row>
    <row r="331" spans="1:11" x14ac:dyDescent="0.3">
      <c r="A331" t="s">
        <v>691</v>
      </c>
      <c r="B331" t="s">
        <v>692</v>
      </c>
      <c r="C331" t="s">
        <v>18</v>
      </c>
      <c r="D331">
        <v>45</v>
      </c>
      <c r="E331" t="s">
        <v>13</v>
      </c>
      <c r="F331">
        <v>5</v>
      </c>
      <c r="G331">
        <v>1500.4</v>
      </c>
      <c r="H331" t="s">
        <v>20</v>
      </c>
      <c r="I331" s="1">
        <v>44487</v>
      </c>
      <c r="J331" t="s">
        <v>25</v>
      </c>
      <c r="K331" t="str">
        <f>IF(shoppingdata[[#This Row],[age]]&lt;26,"18-25",IF(shoppingdata[[#This Row],[age]]&lt;36,"26-35",IF(shoppingdata[[#This Row],[age]]&lt;46,"36-45","46+")))</f>
        <v>36-45</v>
      </c>
    </row>
    <row r="332" spans="1:11" x14ac:dyDescent="0.3">
      <c r="A332" t="s">
        <v>693</v>
      </c>
      <c r="B332" t="s">
        <v>694</v>
      </c>
      <c r="C332" t="s">
        <v>18</v>
      </c>
      <c r="D332">
        <v>64</v>
      </c>
      <c r="E332" t="s">
        <v>13</v>
      </c>
      <c r="F332">
        <v>4</v>
      </c>
      <c r="G332">
        <v>1200.32</v>
      </c>
      <c r="H332" t="s">
        <v>14</v>
      </c>
      <c r="I332" s="1">
        <v>44757</v>
      </c>
      <c r="J332" t="s">
        <v>40</v>
      </c>
      <c r="K332" t="str">
        <f>IF(shoppingdata[[#This Row],[age]]&lt;26,"18-25",IF(shoppingdata[[#This Row],[age]]&lt;36,"26-35",IF(shoppingdata[[#This Row],[age]]&lt;46,"36-45","46+")))</f>
        <v>46+</v>
      </c>
    </row>
    <row r="333" spans="1:11" x14ac:dyDescent="0.3">
      <c r="A333" t="s">
        <v>695</v>
      </c>
      <c r="B333" t="s">
        <v>696</v>
      </c>
      <c r="C333" t="s">
        <v>18</v>
      </c>
      <c r="D333">
        <v>38</v>
      </c>
      <c r="E333" t="s">
        <v>168</v>
      </c>
      <c r="F333">
        <v>5</v>
      </c>
      <c r="G333">
        <v>58.65</v>
      </c>
      <c r="H333" t="s">
        <v>14</v>
      </c>
      <c r="I333" s="1">
        <v>44347</v>
      </c>
      <c r="J333" t="s">
        <v>40</v>
      </c>
      <c r="K333" t="str">
        <f>IF(shoppingdata[[#This Row],[age]]&lt;26,"18-25",IF(shoppingdata[[#This Row],[age]]&lt;36,"26-35",IF(shoppingdata[[#This Row],[age]]&lt;46,"36-45","46+")))</f>
        <v>36-45</v>
      </c>
    </row>
    <row r="334" spans="1:11" x14ac:dyDescent="0.3">
      <c r="A334" t="s">
        <v>697</v>
      </c>
      <c r="B334" t="s">
        <v>698</v>
      </c>
      <c r="C334" t="s">
        <v>12</v>
      </c>
      <c r="D334">
        <v>45</v>
      </c>
      <c r="E334" t="s">
        <v>19</v>
      </c>
      <c r="F334">
        <v>2</v>
      </c>
      <c r="G334">
        <v>1200.3399999999999</v>
      </c>
      <c r="H334" t="s">
        <v>24</v>
      </c>
      <c r="I334" s="1">
        <v>44552</v>
      </c>
      <c r="J334" t="s">
        <v>15</v>
      </c>
      <c r="K334" t="str">
        <f>IF(shoppingdata[[#This Row],[age]]&lt;26,"18-25",IF(shoppingdata[[#This Row],[age]]&lt;36,"26-35",IF(shoppingdata[[#This Row],[age]]&lt;46,"36-45","46+")))</f>
        <v>36-45</v>
      </c>
    </row>
    <row r="335" spans="1:11" x14ac:dyDescent="0.3">
      <c r="A335" t="s">
        <v>699</v>
      </c>
      <c r="B335" t="s">
        <v>700</v>
      </c>
      <c r="C335" t="s">
        <v>12</v>
      </c>
      <c r="D335">
        <v>41</v>
      </c>
      <c r="E335" t="s">
        <v>168</v>
      </c>
      <c r="F335">
        <v>5</v>
      </c>
      <c r="G335">
        <v>58.65</v>
      </c>
      <c r="H335" t="s">
        <v>24</v>
      </c>
      <c r="I335" s="1">
        <v>44862</v>
      </c>
      <c r="J335" t="s">
        <v>28</v>
      </c>
      <c r="K335" t="str">
        <f>IF(shoppingdata[[#This Row],[age]]&lt;26,"18-25",IF(shoppingdata[[#This Row],[age]]&lt;36,"26-35",IF(shoppingdata[[#This Row],[age]]&lt;46,"36-45","46+")))</f>
        <v>36-45</v>
      </c>
    </row>
    <row r="336" spans="1:11" x14ac:dyDescent="0.3">
      <c r="A336" t="s">
        <v>701</v>
      </c>
      <c r="B336" t="s">
        <v>702</v>
      </c>
      <c r="C336" t="s">
        <v>12</v>
      </c>
      <c r="D336">
        <v>57</v>
      </c>
      <c r="E336" t="s">
        <v>36</v>
      </c>
      <c r="F336">
        <v>1</v>
      </c>
      <c r="G336">
        <v>40.659999999999997</v>
      </c>
      <c r="H336" t="s">
        <v>24</v>
      </c>
      <c r="I336" s="1">
        <v>44360</v>
      </c>
      <c r="J336" t="s">
        <v>21</v>
      </c>
      <c r="K336" t="str">
        <f>IF(shoppingdata[[#This Row],[age]]&lt;26,"18-25",IF(shoppingdata[[#This Row],[age]]&lt;36,"26-35",IF(shoppingdata[[#This Row],[age]]&lt;46,"36-45","46+")))</f>
        <v>46+</v>
      </c>
    </row>
    <row r="337" spans="1:11" x14ac:dyDescent="0.3">
      <c r="A337" t="s">
        <v>703</v>
      </c>
      <c r="B337" t="s">
        <v>704</v>
      </c>
      <c r="C337" t="s">
        <v>18</v>
      </c>
      <c r="D337">
        <v>57</v>
      </c>
      <c r="E337" t="s">
        <v>47</v>
      </c>
      <c r="F337">
        <v>4</v>
      </c>
      <c r="G337">
        <v>20.92</v>
      </c>
      <c r="H337" t="s">
        <v>20</v>
      </c>
      <c r="I337" s="1">
        <v>44829</v>
      </c>
      <c r="J337" t="s">
        <v>15</v>
      </c>
      <c r="K337" t="str">
        <f>IF(shoppingdata[[#This Row],[age]]&lt;26,"18-25",IF(shoppingdata[[#This Row],[age]]&lt;36,"26-35",IF(shoppingdata[[#This Row],[age]]&lt;46,"36-45","46+")))</f>
        <v>46+</v>
      </c>
    </row>
    <row r="338" spans="1:11" x14ac:dyDescent="0.3">
      <c r="A338" t="s">
        <v>705</v>
      </c>
      <c r="B338" t="s">
        <v>706</v>
      </c>
      <c r="C338" t="s">
        <v>12</v>
      </c>
      <c r="D338">
        <v>60</v>
      </c>
      <c r="E338" t="s">
        <v>31</v>
      </c>
      <c r="F338">
        <v>1</v>
      </c>
      <c r="G338">
        <v>15.15</v>
      </c>
      <c r="H338" t="s">
        <v>14</v>
      </c>
      <c r="I338" s="1">
        <v>44426</v>
      </c>
      <c r="J338" t="s">
        <v>40</v>
      </c>
      <c r="K338" t="str">
        <f>IF(shoppingdata[[#This Row],[age]]&lt;26,"18-25",IF(shoppingdata[[#This Row],[age]]&lt;36,"26-35",IF(shoppingdata[[#This Row],[age]]&lt;46,"36-45","46+")))</f>
        <v>46+</v>
      </c>
    </row>
    <row r="339" spans="1:11" x14ac:dyDescent="0.3">
      <c r="A339" t="s">
        <v>707</v>
      </c>
      <c r="B339" t="s">
        <v>708</v>
      </c>
      <c r="C339" t="s">
        <v>12</v>
      </c>
      <c r="D339">
        <v>44</v>
      </c>
      <c r="E339" t="s">
        <v>47</v>
      </c>
      <c r="F339">
        <v>2</v>
      </c>
      <c r="G339">
        <v>10.46</v>
      </c>
      <c r="H339" t="s">
        <v>20</v>
      </c>
      <c r="I339" s="1">
        <v>44455</v>
      </c>
      <c r="J339" t="s">
        <v>15</v>
      </c>
      <c r="K339" t="str">
        <f>IF(shoppingdata[[#This Row],[age]]&lt;26,"18-25",IF(shoppingdata[[#This Row],[age]]&lt;36,"26-35",IF(shoppingdata[[#This Row],[age]]&lt;46,"36-45","46+")))</f>
        <v>36-45</v>
      </c>
    </row>
    <row r="340" spans="1:11" x14ac:dyDescent="0.3">
      <c r="A340" t="s">
        <v>709</v>
      </c>
      <c r="B340" t="s">
        <v>710</v>
      </c>
      <c r="C340" t="s">
        <v>18</v>
      </c>
      <c r="D340">
        <v>38</v>
      </c>
      <c r="E340" t="s">
        <v>36</v>
      </c>
      <c r="F340">
        <v>5</v>
      </c>
      <c r="G340">
        <v>203.3</v>
      </c>
      <c r="H340" t="s">
        <v>24</v>
      </c>
      <c r="I340" s="1">
        <v>44880</v>
      </c>
      <c r="J340" t="s">
        <v>25</v>
      </c>
      <c r="K340" t="str">
        <f>IF(shoppingdata[[#This Row],[age]]&lt;26,"18-25",IF(shoppingdata[[#This Row],[age]]&lt;36,"26-35",IF(shoppingdata[[#This Row],[age]]&lt;46,"36-45","46+")))</f>
        <v>36-45</v>
      </c>
    </row>
    <row r="341" spans="1:11" x14ac:dyDescent="0.3">
      <c r="A341" t="s">
        <v>711</v>
      </c>
      <c r="B341" t="s">
        <v>712</v>
      </c>
      <c r="C341" t="s">
        <v>18</v>
      </c>
      <c r="D341">
        <v>65</v>
      </c>
      <c r="E341" t="s">
        <v>47</v>
      </c>
      <c r="F341">
        <v>3</v>
      </c>
      <c r="G341">
        <v>15.69</v>
      </c>
      <c r="H341" t="s">
        <v>14</v>
      </c>
      <c r="I341" s="1">
        <v>44415</v>
      </c>
      <c r="J341" t="s">
        <v>40</v>
      </c>
      <c r="K341" t="str">
        <f>IF(shoppingdata[[#This Row],[age]]&lt;26,"18-25",IF(shoppingdata[[#This Row],[age]]&lt;36,"26-35",IF(shoppingdata[[#This Row],[age]]&lt;46,"36-45","46+")))</f>
        <v>46+</v>
      </c>
    </row>
    <row r="342" spans="1:11" x14ac:dyDescent="0.3">
      <c r="A342" t="s">
        <v>713</v>
      </c>
      <c r="B342" t="s">
        <v>714</v>
      </c>
      <c r="C342" t="s">
        <v>18</v>
      </c>
      <c r="D342">
        <v>30</v>
      </c>
      <c r="E342" t="s">
        <v>13</v>
      </c>
      <c r="F342">
        <v>1</v>
      </c>
      <c r="G342">
        <v>300.08</v>
      </c>
      <c r="H342" t="s">
        <v>20</v>
      </c>
      <c r="I342" s="1">
        <v>44341</v>
      </c>
      <c r="J342" t="s">
        <v>28</v>
      </c>
      <c r="K342" t="str">
        <f>IF(shoppingdata[[#This Row],[age]]&lt;26,"18-25",IF(shoppingdata[[#This Row],[age]]&lt;36,"26-35",IF(shoppingdata[[#This Row],[age]]&lt;46,"36-45","46+")))</f>
        <v>26-35</v>
      </c>
    </row>
    <row r="343" spans="1:11" x14ac:dyDescent="0.3">
      <c r="A343" t="s">
        <v>715</v>
      </c>
      <c r="B343" t="s">
        <v>716</v>
      </c>
      <c r="C343" t="s">
        <v>12</v>
      </c>
      <c r="D343">
        <v>50</v>
      </c>
      <c r="E343" t="s">
        <v>13</v>
      </c>
      <c r="F343">
        <v>2</v>
      </c>
      <c r="G343">
        <v>600.16</v>
      </c>
      <c r="H343" t="s">
        <v>20</v>
      </c>
      <c r="I343" s="1">
        <v>44754</v>
      </c>
      <c r="J343" t="s">
        <v>37</v>
      </c>
      <c r="K343" t="str">
        <f>IF(shoppingdata[[#This Row],[age]]&lt;26,"18-25",IF(shoppingdata[[#This Row],[age]]&lt;36,"26-35",IF(shoppingdata[[#This Row],[age]]&lt;46,"36-45","46+")))</f>
        <v>46+</v>
      </c>
    </row>
    <row r="344" spans="1:11" x14ac:dyDescent="0.3">
      <c r="A344" t="s">
        <v>717</v>
      </c>
      <c r="B344" t="s">
        <v>718</v>
      </c>
      <c r="C344" t="s">
        <v>12</v>
      </c>
      <c r="D344">
        <v>19</v>
      </c>
      <c r="E344" t="s">
        <v>47</v>
      </c>
      <c r="F344">
        <v>3</v>
      </c>
      <c r="G344">
        <v>15.69</v>
      </c>
      <c r="H344" t="s">
        <v>14</v>
      </c>
      <c r="I344" s="1">
        <v>44818</v>
      </c>
      <c r="J344" t="s">
        <v>21</v>
      </c>
      <c r="K344" t="str">
        <f>IF(shoppingdata[[#This Row],[age]]&lt;26,"18-25",IF(shoppingdata[[#This Row],[age]]&lt;36,"26-35",IF(shoppingdata[[#This Row],[age]]&lt;46,"36-45","46+")))</f>
        <v>18-25</v>
      </c>
    </row>
    <row r="345" spans="1:11" x14ac:dyDescent="0.3">
      <c r="A345" t="s">
        <v>719</v>
      </c>
      <c r="B345" t="s">
        <v>720</v>
      </c>
      <c r="C345" t="s">
        <v>18</v>
      </c>
      <c r="D345">
        <v>26</v>
      </c>
      <c r="E345" t="s">
        <v>19</v>
      </c>
      <c r="F345">
        <v>1</v>
      </c>
      <c r="G345">
        <v>600.16999999999996</v>
      </c>
      <c r="H345" t="s">
        <v>20</v>
      </c>
      <c r="I345" s="1">
        <v>44626</v>
      </c>
      <c r="J345" t="s">
        <v>25</v>
      </c>
      <c r="K345" t="str">
        <f>IF(shoppingdata[[#This Row],[age]]&lt;26,"18-25",IF(shoppingdata[[#This Row],[age]]&lt;36,"26-35",IF(shoppingdata[[#This Row],[age]]&lt;46,"36-45","46+")))</f>
        <v>26-35</v>
      </c>
    </row>
    <row r="346" spans="1:11" x14ac:dyDescent="0.3">
      <c r="A346" t="s">
        <v>721</v>
      </c>
      <c r="B346" t="s">
        <v>722</v>
      </c>
      <c r="C346" t="s">
        <v>12</v>
      </c>
      <c r="D346">
        <v>54</v>
      </c>
      <c r="E346" t="s">
        <v>36</v>
      </c>
      <c r="F346">
        <v>4</v>
      </c>
      <c r="G346">
        <v>162.63999999999999</v>
      </c>
      <c r="H346" t="s">
        <v>14</v>
      </c>
      <c r="I346" s="1">
        <v>44980</v>
      </c>
      <c r="J346" t="s">
        <v>21</v>
      </c>
      <c r="K346" t="str">
        <f>IF(shoppingdata[[#This Row],[age]]&lt;26,"18-25",IF(shoppingdata[[#This Row],[age]]&lt;36,"26-35",IF(shoppingdata[[#This Row],[age]]&lt;46,"36-45","46+")))</f>
        <v>46+</v>
      </c>
    </row>
    <row r="347" spans="1:11" x14ac:dyDescent="0.3">
      <c r="A347" t="s">
        <v>723</v>
      </c>
      <c r="B347" t="s">
        <v>724</v>
      </c>
      <c r="C347" t="s">
        <v>12</v>
      </c>
      <c r="D347">
        <v>63</v>
      </c>
      <c r="E347" t="s">
        <v>36</v>
      </c>
      <c r="F347">
        <v>3</v>
      </c>
      <c r="G347">
        <v>121.98</v>
      </c>
      <c r="H347" t="s">
        <v>14</v>
      </c>
      <c r="I347" s="1">
        <v>44372</v>
      </c>
      <c r="J347" t="s">
        <v>50</v>
      </c>
      <c r="K347" t="str">
        <f>IF(shoppingdata[[#This Row],[age]]&lt;26,"18-25",IF(shoppingdata[[#This Row],[age]]&lt;36,"26-35",IF(shoppingdata[[#This Row],[age]]&lt;46,"36-45","46+")))</f>
        <v>46+</v>
      </c>
    </row>
    <row r="348" spans="1:11" x14ac:dyDescent="0.3">
      <c r="A348" t="s">
        <v>725</v>
      </c>
      <c r="B348" t="s">
        <v>726</v>
      </c>
      <c r="C348" t="s">
        <v>12</v>
      </c>
      <c r="D348">
        <v>66</v>
      </c>
      <c r="E348" t="s">
        <v>13</v>
      </c>
      <c r="F348">
        <v>2</v>
      </c>
      <c r="G348">
        <v>600.16</v>
      </c>
      <c r="H348" t="s">
        <v>20</v>
      </c>
      <c r="I348" s="1">
        <v>44773</v>
      </c>
      <c r="J348" t="s">
        <v>25</v>
      </c>
      <c r="K348" t="str">
        <f>IF(shoppingdata[[#This Row],[age]]&lt;26,"18-25",IF(shoppingdata[[#This Row],[age]]&lt;36,"26-35",IF(shoppingdata[[#This Row],[age]]&lt;46,"36-45","46+")))</f>
        <v>46+</v>
      </c>
    </row>
    <row r="349" spans="1:11" x14ac:dyDescent="0.3">
      <c r="A349" t="s">
        <v>727</v>
      </c>
      <c r="B349" t="s">
        <v>728</v>
      </c>
      <c r="C349" t="s">
        <v>12</v>
      </c>
      <c r="D349">
        <v>48</v>
      </c>
      <c r="E349" t="s">
        <v>36</v>
      </c>
      <c r="F349">
        <v>2</v>
      </c>
      <c r="G349">
        <v>81.319999999999993</v>
      </c>
      <c r="H349" t="s">
        <v>20</v>
      </c>
      <c r="I349" s="1">
        <v>44294</v>
      </c>
      <c r="J349" t="s">
        <v>40</v>
      </c>
      <c r="K349" t="str">
        <f>IF(shoppingdata[[#This Row],[age]]&lt;26,"18-25",IF(shoppingdata[[#This Row],[age]]&lt;36,"26-35",IF(shoppingdata[[#This Row],[age]]&lt;46,"36-45","46+")))</f>
        <v>46+</v>
      </c>
    </row>
    <row r="350" spans="1:11" x14ac:dyDescent="0.3">
      <c r="A350" t="s">
        <v>729</v>
      </c>
      <c r="B350" t="s">
        <v>730</v>
      </c>
      <c r="C350" t="s">
        <v>18</v>
      </c>
      <c r="D350">
        <v>46</v>
      </c>
      <c r="E350" t="s">
        <v>13</v>
      </c>
      <c r="F350">
        <v>2</v>
      </c>
      <c r="G350">
        <v>600.16</v>
      </c>
      <c r="H350" t="s">
        <v>20</v>
      </c>
      <c r="I350" s="1">
        <v>44287</v>
      </c>
      <c r="J350" t="s">
        <v>66</v>
      </c>
      <c r="K350" t="str">
        <f>IF(shoppingdata[[#This Row],[age]]&lt;26,"18-25",IF(shoppingdata[[#This Row],[age]]&lt;36,"26-35",IF(shoppingdata[[#This Row],[age]]&lt;46,"36-45","46+")))</f>
        <v>46+</v>
      </c>
    </row>
    <row r="351" spans="1:11" x14ac:dyDescent="0.3">
      <c r="A351" t="s">
        <v>731</v>
      </c>
      <c r="B351" t="s">
        <v>732</v>
      </c>
      <c r="C351" t="s">
        <v>18</v>
      </c>
      <c r="D351">
        <v>54</v>
      </c>
      <c r="E351" t="s">
        <v>19</v>
      </c>
      <c r="F351">
        <v>4</v>
      </c>
      <c r="G351">
        <v>2400.6799999999998</v>
      </c>
      <c r="H351" t="s">
        <v>24</v>
      </c>
      <c r="I351" s="1">
        <v>44605</v>
      </c>
      <c r="J351" t="s">
        <v>15</v>
      </c>
      <c r="K351" t="str">
        <f>IF(shoppingdata[[#This Row],[age]]&lt;26,"18-25",IF(shoppingdata[[#This Row],[age]]&lt;36,"26-35",IF(shoppingdata[[#This Row],[age]]&lt;46,"36-45","46+")))</f>
        <v>46+</v>
      </c>
    </row>
    <row r="352" spans="1:11" x14ac:dyDescent="0.3">
      <c r="A352" t="s">
        <v>733</v>
      </c>
      <c r="B352" t="s">
        <v>734</v>
      </c>
      <c r="C352" t="s">
        <v>18</v>
      </c>
      <c r="D352">
        <v>62</v>
      </c>
      <c r="E352" t="s">
        <v>31</v>
      </c>
      <c r="F352">
        <v>5</v>
      </c>
      <c r="G352">
        <v>75.75</v>
      </c>
      <c r="H352" t="s">
        <v>24</v>
      </c>
      <c r="I352" s="1">
        <v>44727</v>
      </c>
      <c r="J352" t="s">
        <v>61</v>
      </c>
      <c r="K352" t="str">
        <f>IF(shoppingdata[[#This Row],[age]]&lt;26,"18-25",IF(shoppingdata[[#This Row],[age]]&lt;36,"26-35",IF(shoppingdata[[#This Row],[age]]&lt;46,"36-45","46+")))</f>
        <v>46+</v>
      </c>
    </row>
    <row r="353" spans="1:11" x14ac:dyDescent="0.3">
      <c r="A353" t="s">
        <v>735</v>
      </c>
      <c r="B353" t="s">
        <v>736</v>
      </c>
      <c r="C353" t="s">
        <v>12</v>
      </c>
      <c r="D353">
        <v>64</v>
      </c>
      <c r="E353" t="s">
        <v>53</v>
      </c>
      <c r="F353">
        <v>3</v>
      </c>
      <c r="G353">
        <v>107.52</v>
      </c>
      <c r="H353" t="s">
        <v>14</v>
      </c>
      <c r="I353" s="1">
        <v>44761</v>
      </c>
      <c r="J353" t="s">
        <v>40</v>
      </c>
      <c r="K353" t="str">
        <f>IF(shoppingdata[[#This Row],[age]]&lt;26,"18-25",IF(shoppingdata[[#This Row],[age]]&lt;36,"26-35",IF(shoppingdata[[#This Row],[age]]&lt;46,"36-45","46+")))</f>
        <v>46+</v>
      </c>
    </row>
    <row r="354" spans="1:11" x14ac:dyDescent="0.3">
      <c r="A354" t="s">
        <v>737</v>
      </c>
      <c r="B354" t="s">
        <v>738</v>
      </c>
      <c r="C354" t="s">
        <v>18</v>
      </c>
      <c r="D354">
        <v>55</v>
      </c>
      <c r="E354" t="s">
        <v>47</v>
      </c>
      <c r="F354">
        <v>3</v>
      </c>
      <c r="G354">
        <v>15.69</v>
      </c>
      <c r="H354" t="s">
        <v>24</v>
      </c>
      <c r="I354" s="1">
        <v>44743</v>
      </c>
      <c r="J354" t="s">
        <v>25</v>
      </c>
      <c r="K354" t="str">
        <f>IF(shoppingdata[[#This Row],[age]]&lt;26,"18-25",IF(shoppingdata[[#This Row],[age]]&lt;36,"26-35",IF(shoppingdata[[#This Row],[age]]&lt;46,"36-45","46+")))</f>
        <v>46+</v>
      </c>
    </row>
    <row r="355" spans="1:11" x14ac:dyDescent="0.3">
      <c r="A355" t="s">
        <v>739</v>
      </c>
      <c r="B355" t="s">
        <v>740</v>
      </c>
      <c r="C355" t="s">
        <v>12</v>
      </c>
      <c r="D355">
        <v>20</v>
      </c>
      <c r="E355" t="s">
        <v>13</v>
      </c>
      <c r="F355">
        <v>1</v>
      </c>
      <c r="G355">
        <v>300.08</v>
      </c>
      <c r="H355" t="s">
        <v>14</v>
      </c>
      <c r="I355" s="1">
        <v>44366</v>
      </c>
      <c r="J355" t="s">
        <v>56</v>
      </c>
      <c r="K355" t="str">
        <f>IF(shoppingdata[[#This Row],[age]]&lt;26,"18-25",IF(shoppingdata[[#This Row],[age]]&lt;36,"26-35",IF(shoppingdata[[#This Row],[age]]&lt;46,"36-45","46+")))</f>
        <v>18-25</v>
      </c>
    </row>
    <row r="356" spans="1:11" x14ac:dyDescent="0.3">
      <c r="A356" t="s">
        <v>741</v>
      </c>
      <c r="B356" t="s">
        <v>742</v>
      </c>
      <c r="C356" t="s">
        <v>18</v>
      </c>
      <c r="D356">
        <v>41</v>
      </c>
      <c r="E356" t="s">
        <v>53</v>
      </c>
      <c r="F356">
        <v>5</v>
      </c>
      <c r="G356">
        <v>179.2</v>
      </c>
      <c r="H356" t="s">
        <v>14</v>
      </c>
      <c r="I356" s="1">
        <v>44572</v>
      </c>
      <c r="J356" t="s">
        <v>37</v>
      </c>
      <c r="K356" t="str">
        <f>IF(shoppingdata[[#This Row],[age]]&lt;26,"18-25",IF(shoppingdata[[#This Row],[age]]&lt;36,"26-35",IF(shoppingdata[[#This Row],[age]]&lt;46,"36-45","46+")))</f>
        <v>36-45</v>
      </c>
    </row>
    <row r="357" spans="1:11" x14ac:dyDescent="0.3">
      <c r="A357" t="s">
        <v>743</v>
      </c>
      <c r="B357" t="s">
        <v>744</v>
      </c>
      <c r="C357" t="s">
        <v>18</v>
      </c>
      <c r="D357">
        <v>54</v>
      </c>
      <c r="E357" t="s">
        <v>47</v>
      </c>
      <c r="F357">
        <v>5</v>
      </c>
      <c r="G357">
        <v>26.15</v>
      </c>
      <c r="H357" t="s">
        <v>14</v>
      </c>
      <c r="I357" s="1">
        <v>44900</v>
      </c>
      <c r="J357" t="s">
        <v>37</v>
      </c>
      <c r="K357" t="str">
        <f>IF(shoppingdata[[#This Row],[age]]&lt;26,"18-25",IF(shoppingdata[[#This Row],[age]]&lt;36,"26-35",IF(shoppingdata[[#This Row],[age]]&lt;46,"36-45","46+")))</f>
        <v>46+</v>
      </c>
    </row>
    <row r="358" spans="1:11" x14ac:dyDescent="0.3">
      <c r="A358" t="s">
        <v>745</v>
      </c>
      <c r="B358" t="s">
        <v>746</v>
      </c>
      <c r="C358" t="s">
        <v>18</v>
      </c>
      <c r="D358">
        <v>34</v>
      </c>
      <c r="E358" t="s">
        <v>13</v>
      </c>
      <c r="F358">
        <v>1</v>
      </c>
      <c r="G358">
        <v>300.08</v>
      </c>
      <c r="H358" t="s">
        <v>24</v>
      </c>
      <c r="I358" s="1">
        <v>44307</v>
      </c>
      <c r="J358" t="s">
        <v>28</v>
      </c>
      <c r="K358" t="str">
        <f>IF(shoppingdata[[#This Row],[age]]&lt;26,"18-25",IF(shoppingdata[[#This Row],[age]]&lt;36,"26-35",IF(shoppingdata[[#This Row],[age]]&lt;46,"36-45","46+")))</f>
        <v>26-35</v>
      </c>
    </row>
    <row r="359" spans="1:11" x14ac:dyDescent="0.3">
      <c r="A359" t="s">
        <v>747</v>
      </c>
      <c r="B359" t="s">
        <v>748</v>
      </c>
      <c r="C359" t="s">
        <v>12</v>
      </c>
      <c r="D359">
        <v>31</v>
      </c>
      <c r="E359" t="s">
        <v>13</v>
      </c>
      <c r="F359">
        <v>1</v>
      </c>
      <c r="G359">
        <v>300.08</v>
      </c>
      <c r="H359" t="s">
        <v>24</v>
      </c>
      <c r="I359" s="1">
        <v>44510</v>
      </c>
      <c r="J359" t="s">
        <v>28</v>
      </c>
      <c r="K359" t="str">
        <f>IF(shoppingdata[[#This Row],[age]]&lt;26,"18-25",IF(shoppingdata[[#This Row],[age]]&lt;36,"26-35",IF(shoppingdata[[#This Row],[age]]&lt;46,"36-45","46+")))</f>
        <v>26-35</v>
      </c>
    </row>
    <row r="360" spans="1:11" x14ac:dyDescent="0.3">
      <c r="A360" t="s">
        <v>749</v>
      </c>
      <c r="B360" t="s">
        <v>750</v>
      </c>
      <c r="C360" t="s">
        <v>18</v>
      </c>
      <c r="D360">
        <v>48</v>
      </c>
      <c r="E360" t="s">
        <v>53</v>
      </c>
      <c r="F360">
        <v>4</v>
      </c>
      <c r="G360">
        <v>143.36000000000001</v>
      </c>
      <c r="H360" t="s">
        <v>24</v>
      </c>
      <c r="I360" s="1">
        <v>44823</v>
      </c>
      <c r="J360" t="s">
        <v>25</v>
      </c>
      <c r="K360" t="str">
        <f>IF(shoppingdata[[#This Row],[age]]&lt;26,"18-25",IF(shoppingdata[[#This Row],[age]]&lt;36,"26-35",IF(shoppingdata[[#This Row],[age]]&lt;46,"36-45","46+")))</f>
        <v>46+</v>
      </c>
    </row>
    <row r="361" spans="1:11" x14ac:dyDescent="0.3">
      <c r="A361" t="s">
        <v>751</v>
      </c>
      <c r="B361" t="s">
        <v>752</v>
      </c>
      <c r="C361" t="s">
        <v>12</v>
      </c>
      <c r="D361">
        <v>44</v>
      </c>
      <c r="E361" t="s">
        <v>13</v>
      </c>
      <c r="F361">
        <v>2</v>
      </c>
      <c r="G361">
        <v>600.16</v>
      </c>
      <c r="H361" t="s">
        <v>20</v>
      </c>
      <c r="I361" s="1">
        <v>44214</v>
      </c>
      <c r="J361" t="s">
        <v>50</v>
      </c>
      <c r="K361" t="str">
        <f>IF(shoppingdata[[#This Row],[age]]&lt;26,"18-25",IF(shoppingdata[[#This Row],[age]]&lt;36,"26-35",IF(shoppingdata[[#This Row],[age]]&lt;46,"36-45","46+")))</f>
        <v>36-45</v>
      </c>
    </row>
    <row r="362" spans="1:11" x14ac:dyDescent="0.3">
      <c r="A362" t="s">
        <v>753</v>
      </c>
      <c r="B362" t="s">
        <v>754</v>
      </c>
      <c r="C362" t="s">
        <v>12</v>
      </c>
      <c r="D362">
        <v>42</v>
      </c>
      <c r="E362" t="s">
        <v>19</v>
      </c>
      <c r="F362">
        <v>1</v>
      </c>
      <c r="G362">
        <v>600.16999999999996</v>
      </c>
      <c r="H362" t="s">
        <v>14</v>
      </c>
      <c r="I362" s="1">
        <v>44672</v>
      </c>
      <c r="J362" t="s">
        <v>15</v>
      </c>
      <c r="K362" t="str">
        <f>IF(shoppingdata[[#This Row],[age]]&lt;26,"18-25",IF(shoppingdata[[#This Row],[age]]&lt;36,"26-35",IF(shoppingdata[[#This Row],[age]]&lt;46,"36-45","46+")))</f>
        <v>36-45</v>
      </c>
    </row>
    <row r="363" spans="1:11" x14ac:dyDescent="0.3">
      <c r="A363" t="s">
        <v>755</v>
      </c>
      <c r="B363" t="s">
        <v>756</v>
      </c>
      <c r="C363" t="s">
        <v>18</v>
      </c>
      <c r="D363">
        <v>25</v>
      </c>
      <c r="E363" t="s">
        <v>19</v>
      </c>
      <c r="F363">
        <v>1</v>
      </c>
      <c r="G363">
        <v>600.16999999999996</v>
      </c>
      <c r="H363" t="s">
        <v>14</v>
      </c>
      <c r="I363" s="1">
        <v>44890</v>
      </c>
      <c r="J363" t="s">
        <v>40</v>
      </c>
      <c r="K363" t="str">
        <f>IF(shoppingdata[[#This Row],[age]]&lt;26,"18-25",IF(shoppingdata[[#This Row],[age]]&lt;36,"26-35",IF(shoppingdata[[#This Row],[age]]&lt;46,"36-45","46+")))</f>
        <v>18-25</v>
      </c>
    </row>
    <row r="364" spans="1:11" x14ac:dyDescent="0.3">
      <c r="A364" t="s">
        <v>757</v>
      </c>
      <c r="B364" t="s">
        <v>758</v>
      </c>
      <c r="C364" t="s">
        <v>18</v>
      </c>
      <c r="D364">
        <v>64</v>
      </c>
      <c r="E364" t="s">
        <v>13</v>
      </c>
      <c r="F364">
        <v>5</v>
      </c>
      <c r="G364">
        <v>1500.4</v>
      </c>
      <c r="H364" t="s">
        <v>24</v>
      </c>
      <c r="I364" s="1">
        <v>44874</v>
      </c>
      <c r="J364" t="s">
        <v>15</v>
      </c>
      <c r="K364" t="str">
        <f>IF(shoppingdata[[#This Row],[age]]&lt;26,"18-25",IF(shoppingdata[[#This Row],[age]]&lt;36,"26-35",IF(shoppingdata[[#This Row],[age]]&lt;46,"36-45","46+")))</f>
        <v>46+</v>
      </c>
    </row>
    <row r="365" spans="1:11" x14ac:dyDescent="0.3">
      <c r="A365" t="s">
        <v>759</v>
      </c>
      <c r="B365" t="s">
        <v>760</v>
      </c>
      <c r="C365" t="s">
        <v>12</v>
      </c>
      <c r="D365">
        <v>67</v>
      </c>
      <c r="E365" t="s">
        <v>79</v>
      </c>
      <c r="F365">
        <v>5</v>
      </c>
      <c r="G365">
        <v>5250</v>
      </c>
      <c r="H365" t="s">
        <v>24</v>
      </c>
      <c r="I365" s="1">
        <v>44564</v>
      </c>
      <c r="J365" t="s">
        <v>15</v>
      </c>
      <c r="K365" t="str">
        <f>IF(shoppingdata[[#This Row],[age]]&lt;26,"18-25",IF(shoppingdata[[#This Row],[age]]&lt;36,"26-35",IF(shoppingdata[[#This Row],[age]]&lt;46,"36-45","46+")))</f>
        <v>46+</v>
      </c>
    </row>
    <row r="366" spans="1:11" x14ac:dyDescent="0.3">
      <c r="A366" t="s">
        <v>761</v>
      </c>
      <c r="B366" t="s">
        <v>762</v>
      </c>
      <c r="C366" t="s">
        <v>12</v>
      </c>
      <c r="D366">
        <v>55</v>
      </c>
      <c r="E366" t="s">
        <v>13</v>
      </c>
      <c r="F366">
        <v>2</v>
      </c>
      <c r="G366">
        <v>600.16</v>
      </c>
      <c r="H366" t="s">
        <v>24</v>
      </c>
      <c r="I366" s="1">
        <v>44611</v>
      </c>
      <c r="J366" t="s">
        <v>66</v>
      </c>
      <c r="K366" t="str">
        <f>IF(shoppingdata[[#This Row],[age]]&lt;26,"18-25",IF(shoppingdata[[#This Row],[age]]&lt;36,"26-35",IF(shoppingdata[[#This Row],[age]]&lt;46,"36-45","46+")))</f>
        <v>46+</v>
      </c>
    </row>
    <row r="367" spans="1:11" x14ac:dyDescent="0.3">
      <c r="A367" t="s">
        <v>763</v>
      </c>
      <c r="B367" t="s">
        <v>764</v>
      </c>
      <c r="C367" t="s">
        <v>12</v>
      </c>
      <c r="D367">
        <v>62</v>
      </c>
      <c r="E367" t="s">
        <v>19</v>
      </c>
      <c r="F367">
        <v>3</v>
      </c>
      <c r="G367">
        <v>1800.51</v>
      </c>
      <c r="H367" t="s">
        <v>14</v>
      </c>
      <c r="I367" s="1">
        <v>44910</v>
      </c>
      <c r="J367" t="s">
        <v>50</v>
      </c>
      <c r="K367" t="str">
        <f>IF(shoppingdata[[#This Row],[age]]&lt;26,"18-25",IF(shoppingdata[[#This Row],[age]]&lt;36,"26-35",IF(shoppingdata[[#This Row],[age]]&lt;46,"36-45","46+")))</f>
        <v>46+</v>
      </c>
    </row>
    <row r="368" spans="1:11" x14ac:dyDescent="0.3">
      <c r="A368" t="s">
        <v>765</v>
      </c>
      <c r="B368" t="s">
        <v>766</v>
      </c>
      <c r="C368" t="s">
        <v>12</v>
      </c>
      <c r="D368">
        <v>54</v>
      </c>
      <c r="E368" t="s">
        <v>13</v>
      </c>
      <c r="F368">
        <v>2</v>
      </c>
      <c r="G368">
        <v>600.16</v>
      </c>
      <c r="H368" t="s">
        <v>14</v>
      </c>
      <c r="I368" s="1">
        <v>44508</v>
      </c>
      <c r="J368" t="s">
        <v>25</v>
      </c>
      <c r="K368" t="str">
        <f>IF(shoppingdata[[#This Row],[age]]&lt;26,"18-25",IF(shoppingdata[[#This Row],[age]]&lt;36,"26-35",IF(shoppingdata[[#This Row],[age]]&lt;46,"36-45","46+")))</f>
        <v>46+</v>
      </c>
    </row>
    <row r="369" spans="1:11" x14ac:dyDescent="0.3">
      <c r="A369" t="s">
        <v>767</v>
      </c>
      <c r="B369" t="s">
        <v>768</v>
      </c>
      <c r="C369" t="s">
        <v>12</v>
      </c>
      <c r="D369">
        <v>43</v>
      </c>
      <c r="E369" t="s">
        <v>47</v>
      </c>
      <c r="F369">
        <v>4</v>
      </c>
      <c r="G369">
        <v>20.92</v>
      </c>
      <c r="H369" t="s">
        <v>14</v>
      </c>
      <c r="I369" s="1">
        <v>44682</v>
      </c>
      <c r="J369" t="s">
        <v>15</v>
      </c>
      <c r="K369" t="str">
        <f>IF(shoppingdata[[#This Row],[age]]&lt;26,"18-25",IF(shoppingdata[[#This Row],[age]]&lt;36,"26-35",IF(shoppingdata[[#This Row],[age]]&lt;46,"36-45","46+")))</f>
        <v>36-45</v>
      </c>
    </row>
    <row r="370" spans="1:11" x14ac:dyDescent="0.3">
      <c r="A370" t="s">
        <v>769</v>
      </c>
      <c r="B370" t="s">
        <v>770</v>
      </c>
      <c r="C370" t="s">
        <v>12</v>
      </c>
      <c r="D370">
        <v>30</v>
      </c>
      <c r="E370" t="s">
        <v>13</v>
      </c>
      <c r="F370">
        <v>2</v>
      </c>
      <c r="G370">
        <v>600.16</v>
      </c>
      <c r="H370" t="s">
        <v>24</v>
      </c>
      <c r="I370" s="1">
        <v>44300</v>
      </c>
      <c r="J370" t="s">
        <v>21</v>
      </c>
      <c r="K370" t="str">
        <f>IF(shoppingdata[[#This Row],[age]]&lt;26,"18-25",IF(shoppingdata[[#This Row],[age]]&lt;36,"26-35",IF(shoppingdata[[#This Row],[age]]&lt;46,"36-45","46+")))</f>
        <v>26-35</v>
      </c>
    </row>
    <row r="371" spans="1:11" x14ac:dyDescent="0.3">
      <c r="A371" t="s">
        <v>771</v>
      </c>
      <c r="B371" t="s">
        <v>772</v>
      </c>
      <c r="C371" t="s">
        <v>12</v>
      </c>
      <c r="D371">
        <v>58</v>
      </c>
      <c r="E371" t="s">
        <v>36</v>
      </c>
      <c r="F371">
        <v>5</v>
      </c>
      <c r="G371">
        <v>203.3</v>
      </c>
      <c r="H371" t="s">
        <v>20</v>
      </c>
      <c r="I371" s="1">
        <v>44375</v>
      </c>
      <c r="J371" t="s">
        <v>15</v>
      </c>
      <c r="K371" t="str">
        <f>IF(shoppingdata[[#This Row],[age]]&lt;26,"18-25",IF(shoppingdata[[#This Row],[age]]&lt;36,"26-35",IF(shoppingdata[[#This Row],[age]]&lt;46,"36-45","46+")))</f>
        <v>46+</v>
      </c>
    </row>
    <row r="372" spans="1:11" x14ac:dyDescent="0.3">
      <c r="A372" t="s">
        <v>773</v>
      </c>
      <c r="B372" t="s">
        <v>774</v>
      </c>
      <c r="C372" t="s">
        <v>18</v>
      </c>
      <c r="D372">
        <v>49</v>
      </c>
      <c r="E372" t="s">
        <v>19</v>
      </c>
      <c r="F372">
        <v>5</v>
      </c>
      <c r="G372">
        <v>3000.85</v>
      </c>
      <c r="H372" t="s">
        <v>14</v>
      </c>
      <c r="I372" s="1">
        <v>44722</v>
      </c>
      <c r="J372" t="s">
        <v>21</v>
      </c>
      <c r="K372" t="str">
        <f>IF(shoppingdata[[#This Row],[age]]&lt;26,"18-25",IF(shoppingdata[[#This Row],[age]]&lt;36,"26-35",IF(shoppingdata[[#This Row],[age]]&lt;46,"36-45","46+")))</f>
        <v>46+</v>
      </c>
    </row>
    <row r="373" spans="1:11" x14ac:dyDescent="0.3">
      <c r="A373" t="s">
        <v>775</v>
      </c>
      <c r="B373" t="s">
        <v>776</v>
      </c>
      <c r="C373" t="s">
        <v>12</v>
      </c>
      <c r="D373">
        <v>49</v>
      </c>
      <c r="E373" t="s">
        <v>13</v>
      </c>
      <c r="F373">
        <v>3</v>
      </c>
      <c r="G373">
        <v>900.24</v>
      </c>
      <c r="H373" t="s">
        <v>24</v>
      </c>
      <c r="I373" s="1">
        <v>44693</v>
      </c>
      <c r="J373" t="s">
        <v>40</v>
      </c>
      <c r="K373" t="str">
        <f>IF(shoppingdata[[#This Row],[age]]&lt;26,"18-25",IF(shoppingdata[[#This Row],[age]]&lt;36,"26-35",IF(shoppingdata[[#This Row],[age]]&lt;46,"36-45","46+")))</f>
        <v>46+</v>
      </c>
    </row>
    <row r="374" spans="1:11" x14ac:dyDescent="0.3">
      <c r="A374" t="s">
        <v>777</v>
      </c>
      <c r="B374" t="s">
        <v>778</v>
      </c>
      <c r="C374" t="s">
        <v>12</v>
      </c>
      <c r="D374">
        <v>19</v>
      </c>
      <c r="E374" t="s">
        <v>13</v>
      </c>
      <c r="F374">
        <v>5</v>
      </c>
      <c r="G374">
        <v>1500.4</v>
      </c>
      <c r="H374" t="s">
        <v>20</v>
      </c>
      <c r="I374" s="1">
        <v>44922</v>
      </c>
      <c r="J374" t="s">
        <v>40</v>
      </c>
      <c r="K374" t="str">
        <f>IF(shoppingdata[[#This Row],[age]]&lt;26,"18-25",IF(shoppingdata[[#This Row],[age]]&lt;36,"26-35",IF(shoppingdata[[#This Row],[age]]&lt;46,"36-45","46+")))</f>
        <v>18-25</v>
      </c>
    </row>
    <row r="375" spans="1:11" x14ac:dyDescent="0.3">
      <c r="A375" t="s">
        <v>779</v>
      </c>
      <c r="B375" t="s">
        <v>780</v>
      </c>
      <c r="C375" t="s">
        <v>12</v>
      </c>
      <c r="D375">
        <v>58</v>
      </c>
      <c r="E375" t="s">
        <v>47</v>
      </c>
      <c r="F375">
        <v>1</v>
      </c>
      <c r="G375">
        <v>5.23</v>
      </c>
      <c r="H375" t="s">
        <v>20</v>
      </c>
      <c r="I375" s="1">
        <v>44424</v>
      </c>
      <c r="J375" t="s">
        <v>15</v>
      </c>
      <c r="K375" t="str">
        <f>IF(shoppingdata[[#This Row],[age]]&lt;26,"18-25",IF(shoppingdata[[#This Row],[age]]&lt;36,"26-35",IF(shoppingdata[[#This Row],[age]]&lt;46,"36-45","46+")))</f>
        <v>46+</v>
      </c>
    </row>
    <row r="376" spans="1:11" x14ac:dyDescent="0.3">
      <c r="A376" t="s">
        <v>781</v>
      </c>
      <c r="B376" t="s">
        <v>782</v>
      </c>
      <c r="C376" t="s">
        <v>12</v>
      </c>
      <c r="D376">
        <v>49</v>
      </c>
      <c r="E376" t="s">
        <v>47</v>
      </c>
      <c r="F376">
        <v>2</v>
      </c>
      <c r="G376">
        <v>10.46</v>
      </c>
      <c r="H376" t="s">
        <v>14</v>
      </c>
      <c r="I376" s="1">
        <v>44260</v>
      </c>
      <c r="J376" t="s">
        <v>15</v>
      </c>
      <c r="K376" t="str">
        <f>IF(shoppingdata[[#This Row],[age]]&lt;26,"18-25",IF(shoppingdata[[#This Row],[age]]&lt;36,"26-35",IF(shoppingdata[[#This Row],[age]]&lt;46,"36-45","46+")))</f>
        <v>46+</v>
      </c>
    </row>
    <row r="377" spans="1:11" x14ac:dyDescent="0.3">
      <c r="A377" t="s">
        <v>783</v>
      </c>
      <c r="B377" t="s">
        <v>784</v>
      </c>
      <c r="C377" t="s">
        <v>12</v>
      </c>
      <c r="D377">
        <v>50</v>
      </c>
      <c r="E377" t="s">
        <v>79</v>
      </c>
      <c r="F377">
        <v>1</v>
      </c>
      <c r="G377">
        <v>1050</v>
      </c>
      <c r="H377" t="s">
        <v>24</v>
      </c>
      <c r="I377" s="1">
        <v>44966</v>
      </c>
      <c r="J377" t="s">
        <v>66</v>
      </c>
      <c r="K377" t="str">
        <f>IF(shoppingdata[[#This Row],[age]]&lt;26,"18-25",IF(shoppingdata[[#This Row],[age]]&lt;36,"26-35",IF(shoppingdata[[#This Row],[age]]&lt;46,"36-45","46+")))</f>
        <v>46+</v>
      </c>
    </row>
    <row r="378" spans="1:11" x14ac:dyDescent="0.3">
      <c r="A378" t="s">
        <v>785</v>
      </c>
      <c r="B378" t="s">
        <v>786</v>
      </c>
      <c r="C378" t="s">
        <v>12</v>
      </c>
      <c r="D378">
        <v>21</v>
      </c>
      <c r="E378" t="s">
        <v>36</v>
      </c>
      <c r="F378">
        <v>4</v>
      </c>
      <c r="G378">
        <v>162.63999999999999</v>
      </c>
      <c r="H378" t="s">
        <v>24</v>
      </c>
      <c r="I378" s="1">
        <v>44983</v>
      </c>
      <c r="J378" t="s">
        <v>37</v>
      </c>
      <c r="K378" t="str">
        <f>IF(shoppingdata[[#This Row],[age]]&lt;26,"18-25",IF(shoppingdata[[#This Row],[age]]&lt;36,"26-35",IF(shoppingdata[[#This Row],[age]]&lt;46,"36-45","46+")))</f>
        <v>18-25</v>
      </c>
    </row>
    <row r="379" spans="1:11" x14ac:dyDescent="0.3">
      <c r="A379" t="s">
        <v>787</v>
      </c>
      <c r="B379" t="s">
        <v>788</v>
      </c>
      <c r="C379" t="s">
        <v>18</v>
      </c>
      <c r="D379">
        <v>21</v>
      </c>
      <c r="E379" t="s">
        <v>19</v>
      </c>
      <c r="F379">
        <v>2</v>
      </c>
      <c r="G379">
        <v>1200.3399999999999</v>
      </c>
      <c r="H379" t="s">
        <v>24</v>
      </c>
      <c r="I379" s="1">
        <v>44974</v>
      </c>
      <c r="J379" t="s">
        <v>40</v>
      </c>
      <c r="K379" t="str">
        <f>IF(shoppingdata[[#This Row],[age]]&lt;26,"18-25",IF(shoppingdata[[#This Row],[age]]&lt;36,"26-35",IF(shoppingdata[[#This Row],[age]]&lt;46,"36-45","46+")))</f>
        <v>18-25</v>
      </c>
    </row>
    <row r="380" spans="1:11" x14ac:dyDescent="0.3">
      <c r="A380" t="s">
        <v>789</v>
      </c>
      <c r="B380" t="s">
        <v>790</v>
      </c>
      <c r="C380" t="s">
        <v>18</v>
      </c>
      <c r="D380">
        <v>63</v>
      </c>
      <c r="E380" t="s">
        <v>36</v>
      </c>
      <c r="F380">
        <v>5</v>
      </c>
      <c r="G380">
        <v>203.3</v>
      </c>
      <c r="H380" t="s">
        <v>14</v>
      </c>
      <c r="I380" s="1">
        <v>44781</v>
      </c>
      <c r="J380" t="s">
        <v>15</v>
      </c>
      <c r="K380" t="str">
        <f>IF(shoppingdata[[#This Row],[age]]&lt;26,"18-25",IF(shoppingdata[[#This Row],[age]]&lt;36,"26-35",IF(shoppingdata[[#This Row],[age]]&lt;46,"36-45","46+")))</f>
        <v>46+</v>
      </c>
    </row>
    <row r="381" spans="1:11" x14ac:dyDescent="0.3">
      <c r="A381" t="s">
        <v>791</v>
      </c>
      <c r="B381" t="s">
        <v>792</v>
      </c>
      <c r="C381" t="s">
        <v>18</v>
      </c>
      <c r="D381">
        <v>30</v>
      </c>
      <c r="E381" t="s">
        <v>168</v>
      </c>
      <c r="F381">
        <v>2</v>
      </c>
      <c r="G381">
        <v>23.46</v>
      </c>
      <c r="H381" t="s">
        <v>14</v>
      </c>
      <c r="I381" s="1">
        <v>44993</v>
      </c>
      <c r="J381" t="s">
        <v>21</v>
      </c>
      <c r="K381" t="str">
        <f>IF(shoppingdata[[#This Row],[age]]&lt;26,"18-25",IF(shoppingdata[[#This Row],[age]]&lt;36,"26-35",IF(shoppingdata[[#This Row],[age]]&lt;46,"36-45","46+")))</f>
        <v>26-35</v>
      </c>
    </row>
    <row r="382" spans="1:11" x14ac:dyDescent="0.3">
      <c r="A382" t="s">
        <v>793</v>
      </c>
      <c r="B382" t="s">
        <v>794</v>
      </c>
      <c r="C382" t="s">
        <v>18</v>
      </c>
      <c r="D382">
        <v>66</v>
      </c>
      <c r="E382" t="s">
        <v>19</v>
      </c>
      <c r="F382">
        <v>5</v>
      </c>
      <c r="G382">
        <v>3000.85</v>
      </c>
      <c r="H382" t="s">
        <v>14</v>
      </c>
      <c r="I382" s="1">
        <v>44471</v>
      </c>
      <c r="J382" t="s">
        <v>25</v>
      </c>
      <c r="K382" t="str">
        <f>IF(shoppingdata[[#This Row],[age]]&lt;26,"18-25",IF(shoppingdata[[#This Row],[age]]&lt;36,"26-35",IF(shoppingdata[[#This Row],[age]]&lt;46,"36-45","46+")))</f>
        <v>46+</v>
      </c>
    </row>
    <row r="383" spans="1:11" x14ac:dyDescent="0.3">
      <c r="A383" t="s">
        <v>795</v>
      </c>
      <c r="B383" t="s">
        <v>796</v>
      </c>
      <c r="C383" t="s">
        <v>12</v>
      </c>
      <c r="D383">
        <v>23</v>
      </c>
      <c r="E383" t="s">
        <v>47</v>
      </c>
      <c r="F383">
        <v>4</v>
      </c>
      <c r="G383">
        <v>20.92</v>
      </c>
      <c r="H383" t="s">
        <v>24</v>
      </c>
      <c r="I383" s="1">
        <v>44552</v>
      </c>
      <c r="J383" t="s">
        <v>40</v>
      </c>
      <c r="K383" t="str">
        <f>IF(shoppingdata[[#This Row],[age]]&lt;26,"18-25",IF(shoppingdata[[#This Row],[age]]&lt;36,"26-35",IF(shoppingdata[[#This Row],[age]]&lt;46,"36-45","46+")))</f>
        <v>18-25</v>
      </c>
    </row>
    <row r="384" spans="1:11" x14ac:dyDescent="0.3">
      <c r="A384" t="s">
        <v>797</v>
      </c>
      <c r="B384" t="s">
        <v>798</v>
      </c>
      <c r="C384" t="s">
        <v>12</v>
      </c>
      <c r="D384">
        <v>69</v>
      </c>
      <c r="E384" t="s">
        <v>13</v>
      </c>
      <c r="F384">
        <v>1</v>
      </c>
      <c r="G384">
        <v>300.08</v>
      </c>
      <c r="H384" t="s">
        <v>24</v>
      </c>
      <c r="I384" s="1">
        <v>44451</v>
      </c>
      <c r="J384" t="s">
        <v>25</v>
      </c>
      <c r="K384" t="str">
        <f>IF(shoppingdata[[#This Row],[age]]&lt;26,"18-25",IF(shoppingdata[[#This Row],[age]]&lt;36,"26-35",IF(shoppingdata[[#This Row],[age]]&lt;46,"36-45","46+")))</f>
        <v>46+</v>
      </c>
    </row>
    <row r="385" spans="1:11" x14ac:dyDescent="0.3">
      <c r="A385" t="s">
        <v>799</v>
      </c>
      <c r="B385" t="s">
        <v>800</v>
      </c>
      <c r="C385" t="s">
        <v>12</v>
      </c>
      <c r="D385">
        <v>45</v>
      </c>
      <c r="E385" t="s">
        <v>19</v>
      </c>
      <c r="F385">
        <v>4</v>
      </c>
      <c r="G385">
        <v>2400.6799999999998</v>
      </c>
      <c r="H385" t="s">
        <v>14</v>
      </c>
      <c r="I385" s="1">
        <v>44643</v>
      </c>
      <c r="J385" t="s">
        <v>15</v>
      </c>
      <c r="K385" t="str">
        <f>IF(shoppingdata[[#This Row],[age]]&lt;26,"18-25",IF(shoppingdata[[#This Row],[age]]&lt;36,"26-35",IF(shoppingdata[[#This Row],[age]]&lt;46,"36-45","46+")))</f>
        <v>36-45</v>
      </c>
    </row>
    <row r="386" spans="1:11" x14ac:dyDescent="0.3">
      <c r="A386" t="s">
        <v>801</v>
      </c>
      <c r="B386" t="s">
        <v>802</v>
      </c>
      <c r="C386" t="s">
        <v>18</v>
      </c>
      <c r="D386">
        <v>53</v>
      </c>
      <c r="E386" t="s">
        <v>13</v>
      </c>
      <c r="F386">
        <v>5</v>
      </c>
      <c r="G386">
        <v>1500.4</v>
      </c>
      <c r="H386" t="s">
        <v>14</v>
      </c>
      <c r="I386" s="1">
        <v>44541</v>
      </c>
      <c r="J386" t="s">
        <v>50</v>
      </c>
      <c r="K386" t="str">
        <f>IF(shoppingdata[[#This Row],[age]]&lt;26,"18-25",IF(shoppingdata[[#This Row],[age]]&lt;36,"26-35",IF(shoppingdata[[#This Row],[age]]&lt;46,"36-45","46+")))</f>
        <v>46+</v>
      </c>
    </row>
    <row r="387" spans="1:11" x14ac:dyDescent="0.3">
      <c r="A387" t="s">
        <v>803</v>
      </c>
      <c r="B387" t="s">
        <v>804</v>
      </c>
      <c r="C387" t="s">
        <v>12</v>
      </c>
      <c r="D387">
        <v>50</v>
      </c>
      <c r="E387" t="s">
        <v>31</v>
      </c>
      <c r="F387">
        <v>1</v>
      </c>
      <c r="G387">
        <v>15.15</v>
      </c>
      <c r="H387" t="s">
        <v>24</v>
      </c>
      <c r="I387" s="1">
        <v>44924</v>
      </c>
      <c r="J387" t="s">
        <v>37</v>
      </c>
      <c r="K387" t="str">
        <f>IF(shoppingdata[[#This Row],[age]]&lt;26,"18-25",IF(shoppingdata[[#This Row],[age]]&lt;36,"26-35",IF(shoppingdata[[#This Row],[age]]&lt;46,"36-45","46+")))</f>
        <v>46+</v>
      </c>
    </row>
    <row r="388" spans="1:11" x14ac:dyDescent="0.3">
      <c r="A388" t="s">
        <v>805</v>
      </c>
      <c r="B388" t="s">
        <v>806</v>
      </c>
      <c r="C388" t="s">
        <v>12</v>
      </c>
      <c r="D388">
        <v>45</v>
      </c>
      <c r="E388" t="s">
        <v>13</v>
      </c>
      <c r="F388">
        <v>3</v>
      </c>
      <c r="G388">
        <v>900.24</v>
      </c>
      <c r="H388" t="s">
        <v>20</v>
      </c>
      <c r="I388" s="1">
        <v>44993</v>
      </c>
      <c r="J388" t="s">
        <v>56</v>
      </c>
      <c r="K388" t="str">
        <f>IF(shoppingdata[[#This Row],[age]]&lt;26,"18-25",IF(shoppingdata[[#This Row],[age]]&lt;36,"26-35",IF(shoppingdata[[#This Row],[age]]&lt;46,"36-45","46+")))</f>
        <v>36-45</v>
      </c>
    </row>
    <row r="389" spans="1:11" x14ac:dyDescent="0.3">
      <c r="A389" t="s">
        <v>807</v>
      </c>
      <c r="B389" t="s">
        <v>808</v>
      </c>
      <c r="C389" t="s">
        <v>12</v>
      </c>
      <c r="D389">
        <v>47</v>
      </c>
      <c r="E389" t="s">
        <v>47</v>
      </c>
      <c r="F389">
        <v>3</v>
      </c>
      <c r="G389">
        <v>15.69</v>
      </c>
      <c r="H389" t="s">
        <v>20</v>
      </c>
      <c r="I389" s="1">
        <v>44237</v>
      </c>
      <c r="J389" t="s">
        <v>21</v>
      </c>
      <c r="K389" t="str">
        <f>IF(shoppingdata[[#This Row],[age]]&lt;26,"18-25",IF(shoppingdata[[#This Row],[age]]&lt;36,"26-35",IF(shoppingdata[[#This Row],[age]]&lt;46,"36-45","46+")))</f>
        <v>46+</v>
      </c>
    </row>
    <row r="390" spans="1:11" x14ac:dyDescent="0.3">
      <c r="A390" t="s">
        <v>809</v>
      </c>
      <c r="B390" t="s">
        <v>810</v>
      </c>
      <c r="C390" t="s">
        <v>12</v>
      </c>
      <c r="D390">
        <v>36</v>
      </c>
      <c r="E390" t="s">
        <v>13</v>
      </c>
      <c r="F390">
        <v>1</v>
      </c>
      <c r="G390">
        <v>300.08</v>
      </c>
      <c r="H390" t="s">
        <v>20</v>
      </c>
      <c r="I390" s="1">
        <v>44326</v>
      </c>
      <c r="J390" t="s">
        <v>25</v>
      </c>
      <c r="K390" t="str">
        <f>IF(shoppingdata[[#This Row],[age]]&lt;26,"18-25",IF(shoppingdata[[#This Row],[age]]&lt;36,"26-35",IF(shoppingdata[[#This Row],[age]]&lt;46,"36-45","46+")))</f>
        <v>36-45</v>
      </c>
    </row>
    <row r="391" spans="1:11" x14ac:dyDescent="0.3">
      <c r="A391" t="s">
        <v>811</v>
      </c>
      <c r="B391" t="s">
        <v>812</v>
      </c>
      <c r="C391" t="s">
        <v>12</v>
      </c>
      <c r="D391">
        <v>61</v>
      </c>
      <c r="E391" t="s">
        <v>47</v>
      </c>
      <c r="F391">
        <v>3</v>
      </c>
      <c r="G391">
        <v>15.69</v>
      </c>
      <c r="H391" t="s">
        <v>24</v>
      </c>
      <c r="I391" s="1">
        <v>44626</v>
      </c>
      <c r="J391" t="s">
        <v>28</v>
      </c>
      <c r="K391" t="str">
        <f>IF(shoppingdata[[#This Row],[age]]&lt;26,"18-25",IF(shoppingdata[[#This Row],[age]]&lt;36,"26-35",IF(shoppingdata[[#This Row],[age]]&lt;46,"36-45","46+")))</f>
        <v>46+</v>
      </c>
    </row>
    <row r="392" spans="1:11" x14ac:dyDescent="0.3">
      <c r="A392" t="s">
        <v>813</v>
      </c>
      <c r="B392" t="s">
        <v>814</v>
      </c>
      <c r="C392" t="s">
        <v>12</v>
      </c>
      <c r="D392">
        <v>46</v>
      </c>
      <c r="E392" t="s">
        <v>53</v>
      </c>
      <c r="F392">
        <v>4</v>
      </c>
      <c r="G392">
        <v>143.36000000000001</v>
      </c>
      <c r="H392" t="s">
        <v>14</v>
      </c>
      <c r="I392" s="1">
        <v>44284</v>
      </c>
      <c r="J392" t="s">
        <v>40</v>
      </c>
      <c r="K392" t="str">
        <f>IF(shoppingdata[[#This Row],[age]]&lt;26,"18-25",IF(shoppingdata[[#This Row],[age]]&lt;36,"26-35",IF(shoppingdata[[#This Row],[age]]&lt;46,"36-45","46+")))</f>
        <v>46+</v>
      </c>
    </row>
    <row r="393" spans="1:11" x14ac:dyDescent="0.3">
      <c r="A393" t="s">
        <v>815</v>
      </c>
      <c r="B393" t="s">
        <v>816</v>
      </c>
      <c r="C393" t="s">
        <v>18</v>
      </c>
      <c r="D393">
        <v>47</v>
      </c>
      <c r="E393" t="s">
        <v>79</v>
      </c>
      <c r="F393">
        <v>5</v>
      </c>
      <c r="G393">
        <v>5250</v>
      </c>
      <c r="H393" t="s">
        <v>20</v>
      </c>
      <c r="I393" s="1">
        <v>44838</v>
      </c>
      <c r="J393" t="s">
        <v>56</v>
      </c>
      <c r="K393" t="str">
        <f>IF(shoppingdata[[#This Row],[age]]&lt;26,"18-25",IF(shoppingdata[[#This Row],[age]]&lt;36,"26-35",IF(shoppingdata[[#This Row],[age]]&lt;46,"36-45","46+")))</f>
        <v>46+</v>
      </c>
    </row>
    <row r="394" spans="1:11" x14ac:dyDescent="0.3">
      <c r="A394" t="s">
        <v>817</v>
      </c>
      <c r="B394" t="s">
        <v>818</v>
      </c>
      <c r="C394" t="s">
        <v>12</v>
      </c>
      <c r="D394">
        <v>38</v>
      </c>
      <c r="E394" t="s">
        <v>13</v>
      </c>
      <c r="F394">
        <v>5</v>
      </c>
      <c r="G394">
        <v>1500.4</v>
      </c>
      <c r="H394" t="s">
        <v>24</v>
      </c>
      <c r="I394" s="1">
        <v>44504</v>
      </c>
      <c r="J394" t="s">
        <v>40</v>
      </c>
      <c r="K394" t="str">
        <f>IF(shoppingdata[[#This Row],[age]]&lt;26,"18-25",IF(shoppingdata[[#This Row],[age]]&lt;36,"26-35",IF(shoppingdata[[#This Row],[age]]&lt;46,"36-45","46+")))</f>
        <v>36-45</v>
      </c>
    </row>
    <row r="395" spans="1:11" x14ac:dyDescent="0.3">
      <c r="A395" t="s">
        <v>819</v>
      </c>
      <c r="B395" t="s">
        <v>820</v>
      </c>
      <c r="C395" t="s">
        <v>12</v>
      </c>
      <c r="D395">
        <v>41</v>
      </c>
      <c r="E395" t="s">
        <v>13</v>
      </c>
      <c r="F395">
        <v>1</v>
      </c>
      <c r="G395">
        <v>300.08</v>
      </c>
      <c r="H395" t="s">
        <v>14</v>
      </c>
      <c r="I395" s="1">
        <v>44873</v>
      </c>
      <c r="J395" t="s">
        <v>15</v>
      </c>
      <c r="K395" t="str">
        <f>IF(shoppingdata[[#This Row],[age]]&lt;26,"18-25",IF(shoppingdata[[#This Row],[age]]&lt;36,"26-35",IF(shoppingdata[[#This Row],[age]]&lt;46,"36-45","46+")))</f>
        <v>36-45</v>
      </c>
    </row>
    <row r="396" spans="1:11" x14ac:dyDescent="0.3">
      <c r="A396" t="s">
        <v>821</v>
      </c>
      <c r="B396" t="s">
        <v>822</v>
      </c>
      <c r="C396" t="s">
        <v>18</v>
      </c>
      <c r="D396">
        <v>29</v>
      </c>
      <c r="E396" t="s">
        <v>13</v>
      </c>
      <c r="F396">
        <v>4</v>
      </c>
      <c r="G396">
        <v>1200.32</v>
      </c>
      <c r="H396" t="s">
        <v>24</v>
      </c>
      <c r="I396" s="1">
        <v>44333</v>
      </c>
      <c r="J396" t="s">
        <v>37</v>
      </c>
      <c r="K396" t="str">
        <f>IF(shoppingdata[[#This Row],[age]]&lt;26,"18-25",IF(shoppingdata[[#This Row],[age]]&lt;36,"26-35",IF(shoppingdata[[#This Row],[age]]&lt;46,"36-45","46+")))</f>
        <v>26-35</v>
      </c>
    </row>
    <row r="397" spans="1:11" x14ac:dyDescent="0.3">
      <c r="A397" t="s">
        <v>823</v>
      </c>
      <c r="B397" t="s">
        <v>824</v>
      </c>
      <c r="C397" t="s">
        <v>12</v>
      </c>
      <c r="D397">
        <v>58</v>
      </c>
      <c r="E397" t="s">
        <v>36</v>
      </c>
      <c r="F397">
        <v>3</v>
      </c>
      <c r="G397">
        <v>121.98</v>
      </c>
      <c r="H397" t="s">
        <v>14</v>
      </c>
      <c r="I397" s="1">
        <v>44728</v>
      </c>
      <c r="J397" t="s">
        <v>15</v>
      </c>
      <c r="K397" t="str">
        <f>IF(shoppingdata[[#This Row],[age]]&lt;26,"18-25",IF(shoppingdata[[#This Row],[age]]&lt;36,"26-35",IF(shoppingdata[[#This Row],[age]]&lt;46,"36-45","46+")))</f>
        <v>46+</v>
      </c>
    </row>
    <row r="398" spans="1:11" x14ac:dyDescent="0.3">
      <c r="A398" t="s">
        <v>825</v>
      </c>
      <c r="B398" t="s">
        <v>826</v>
      </c>
      <c r="C398" t="s">
        <v>18</v>
      </c>
      <c r="D398">
        <v>69</v>
      </c>
      <c r="E398" t="s">
        <v>79</v>
      </c>
      <c r="F398">
        <v>3</v>
      </c>
      <c r="G398">
        <v>3150</v>
      </c>
      <c r="H398" t="s">
        <v>20</v>
      </c>
      <c r="I398" s="1">
        <v>44828</v>
      </c>
      <c r="J398" t="s">
        <v>56</v>
      </c>
      <c r="K398" t="str">
        <f>IF(shoppingdata[[#This Row],[age]]&lt;26,"18-25",IF(shoppingdata[[#This Row],[age]]&lt;36,"26-35",IF(shoppingdata[[#This Row],[age]]&lt;46,"36-45","46+")))</f>
        <v>46+</v>
      </c>
    </row>
    <row r="399" spans="1:11" x14ac:dyDescent="0.3">
      <c r="A399" t="s">
        <v>827</v>
      </c>
      <c r="B399" t="s">
        <v>828</v>
      </c>
      <c r="C399" t="s">
        <v>12</v>
      </c>
      <c r="D399">
        <v>53</v>
      </c>
      <c r="E399" t="s">
        <v>36</v>
      </c>
      <c r="F399">
        <v>4</v>
      </c>
      <c r="G399">
        <v>162.63999999999999</v>
      </c>
      <c r="H399" t="s">
        <v>24</v>
      </c>
      <c r="I399" s="1">
        <v>44655</v>
      </c>
      <c r="J399" t="s">
        <v>28</v>
      </c>
      <c r="K399" t="str">
        <f>IF(shoppingdata[[#This Row],[age]]&lt;26,"18-25",IF(shoppingdata[[#This Row],[age]]&lt;36,"26-35",IF(shoppingdata[[#This Row],[age]]&lt;46,"36-45","46+")))</f>
        <v>46+</v>
      </c>
    </row>
    <row r="400" spans="1:11" x14ac:dyDescent="0.3">
      <c r="A400" t="s">
        <v>829</v>
      </c>
      <c r="B400" t="s">
        <v>830</v>
      </c>
      <c r="C400" t="s">
        <v>18</v>
      </c>
      <c r="D400">
        <v>26</v>
      </c>
      <c r="E400" t="s">
        <v>47</v>
      </c>
      <c r="F400">
        <v>1</v>
      </c>
      <c r="G400">
        <v>5.23</v>
      </c>
      <c r="H400" t="s">
        <v>24</v>
      </c>
      <c r="I400" s="1">
        <v>44852</v>
      </c>
      <c r="J400" t="s">
        <v>25</v>
      </c>
      <c r="K400" t="str">
        <f>IF(shoppingdata[[#This Row],[age]]&lt;26,"18-25",IF(shoppingdata[[#This Row],[age]]&lt;36,"26-35",IF(shoppingdata[[#This Row],[age]]&lt;46,"36-45","46+")))</f>
        <v>26-35</v>
      </c>
    </row>
    <row r="401" spans="1:11" x14ac:dyDescent="0.3">
      <c r="A401" t="s">
        <v>831</v>
      </c>
      <c r="B401" t="s">
        <v>832</v>
      </c>
      <c r="C401" t="s">
        <v>18</v>
      </c>
      <c r="D401">
        <v>53</v>
      </c>
      <c r="E401" t="s">
        <v>47</v>
      </c>
      <c r="F401">
        <v>1</v>
      </c>
      <c r="G401">
        <v>5.23</v>
      </c>
      <c r="H401" t="s">
        <v>24</v>
      </c>
      <c r="I401" s="1">
        <v>44485</v>
      </c>
      <c r="J401" t="s">
        <v>40</v>
      </c>
      <c r="K401" t="str">
        <f>IF(shoppingdata[[#This Row],[age]]&lt;26,"18-25",IF(shoppingdata[[#This Row],[age]]&lt;36,"26-35",IF(shoppingdata[[#This Row],[age]]&lt;46,"36-45","46+")))</f>
        <v>46+</v>
      </c>
    </row>
    <row r="402" spans="1:11" x14ac:dyDescent="0.3">
      <c r="A402" t="s">
        <v>833</v>
      </c>
      <c r="B402" t="s">
        <v>834</v>
      </c>
      <c r="C402" t="s">
        <v>12</v>
      </c>
      <c r="D402">
        <v>63</v>
      </c>
      <c r="E402" t="s">
        <v>13</v>
      </c>
      <c r="F402">
        <v>4</v>
      </c>
      <c r="G402">
        <v>1200.32</v>
      </c>
      <c r="H402" t="s">
        <v>14</v>
      </c>
      <c r="I402" s="1">
        <v>44333</v>
      </c>
      <c r="J402" t="s">
        <v>37</v>
      </c>
      <c r="K402" t="str">
        <f>IF(shoppingdata[[#This Row],[age]]&lt;26,"18-25",IF(shoppingdata[[#This Row],[age]]&lt;36,"26-35",IF(shoppingdata[[#This Row],[age]]&lt;46,"36-45","46+")))</f>
        <v>46+</v>
      </c>
    </row>
    <row r="403" spans="1:11" x14ac:dyDescent="0.3">
      <c r="A403" t="s">
        <v>835</v>
      </c>
      <c r="B403" t="s">
        <v>836</v>
      </c>
      <c r="C403" t="s">
        <v>12</v>
      </c>
      <c r="D403">
        <v>54</v>
      </c>
      <c r="E403" t="s">
        <v>13</v>
      </c>
      <c r="F403">
        <v>1</v>
      </c>
      <c r="G403">
        <v>300.08</v>
      </c>
      <c r="H403" t="s">
        <v>14</v>
      </c>
      <c r="I403" s="1">
        <v>44960</v>
      </c>
      <c r="J403" t="s">
        <v>50</v>
      </c>
      <c r="K403" t="str">
        <f>IF(shoppingdata[[#This Row],[age]]&lt;26,"18-25",IF(shoppingdata[[#This Row],[age]]&lt;36,"26-35",IF(shoppingdata[[#This Row],[age]]&lt;46,"36-45","46+")))</f>
        <v>46+</v>
      </c>
    </row>
    <row r="404" spans="1:11" x14ac:dyDescent="0.3">
      <c r="A404" t="s">
        <v>837</v>
      </c>
      <c r="B404" t="s">
        <v>838</v>
      </c>
      <c r="C404" t="s">
        <v>12</v>
      </c>
      <c r="D404">
        <v>54</v>
      </c>
      <c r="E404" t="s">
        <v>13</v>
      </c>
      <c r="F404">
        <v>5</v>
      </c>
      <c r="G404">
        <v>1500.4</v>
      </c>
      <c r="H404" t="s">
        <v>20</v>
      </c>
      <c r="I404" s="1">
        <v>44880</v>
      </c>
      <c r="J404" t="s">
        <v>21</v>
      </c>
      <c r="K404" t="str">
        <f>IF(shoppingdata[[#This Row],[age]]&lt;26,"18-25",IF(shoppingdata[[#This Row],[age]]&lt;36,"26-35",IF(shoppingdata[[#This Row],[age]]&lt;46,"36-45","46+")))</f>
        <v>46+</v>
      </c>
    </row>
    <row r="405" spans="1:11" x14ac:dyDescent="0.3">
      <c r="A405" t="s">
        <v>839</v>
      </c>
      <c r="B405" t="s">
        <v>840</v>
      </c>
      <c r="C405" t="s">
        <v>18</v>
      </c>
      <c r="D405">
        <v>45</v>
      </c>
      <c r="E405" t="s">
        <v>168</v>
      </c>
      <c r="F405">
        <v>2</v>
      </c>
      <c r="G405">
        <v>23.46</v>
      </c>
      <c r="H405" t="s">
        <v>14</v>
      </c>
      <c r="I405" s="1">
        <v>44406</v>
      </c>
      <c r="J405" t="s">
        <v>37</v>
      </c>
      <c r="K405" t="str">
        <f>IF(shoppingdata[[#This Row],[age]]&lt;26,"18-25",IF(shoppingdata[[#This Row],[age]]&lt;36,"26-35",IF(shoppingdata[[#This Row],[age]]&lt;46,"36-45","46+")))</f>
        <v>36-45</v>
      </c>
    </row>
    <row r="406" spans="1:11" x14ac:dyDescent="0.3">
      <c r="A406" t="s">
        <v>841</v>
      </c>
      <c r="B406" t="s">
        <v>842</v>
      </c>
      <c r="C406" t="s">
        <v>12</v>
      </c>
      <c r="D406">
        <v>62</v>
      </c>
      <c r="E406" t="s">
        <v>53</v>
      </c>
      <c r="F406">
        <v>4</v>
      </c>
      <c r="G406">
        <v>143.36000000000001</v>
      </c>
      <c r="H406" t="s">
        <v>14</v>
      </c>
      <c r="I406" s="1">
        <v>44394</v>
      </c>
      <c r="J406" t="s">
        <v>15</v>
      </c>
      <c r="K406" t="str">
        <f>IF(shoppingdata[[#This Row],[age]]&lt;26,"18-25",IF(shoppingdata[[#This Row],[age]]&lt;36,"26-35",IF(shoppingdata[[#This Row],[age]]&lt;46,"36-45","46+")))</f>
        <v>46+</v>
      </c>
    </row>
    <row r="407" spans="1:11" x14ac:dyDescent="0.3">
      <c r="A407" t="s">
        <v>843</v>
      </c>
      <c r="B407" t="s">
        <v>844</v>
      </c>
      <c r="C407" t="s">
        <v>12</v>
      </c>
      <c r="D407">
        <v>18</v>
      </c>
      <c r="E407" t="s">
        <v>13</v>
      </c>
      <c r="F407">
        <v>1</v>
      </c>
      <c r="G407">
        <v>300.08</v>
      </c>
      <c r="H407" t="s">
        <v>14</v>
      </c>
      <c r="I407" s="1">
        <v>44628</v>
      </c>
      <c r="J407" t="s">
        <v>61</v>
      </c>
      <c r="K407" t="str">
        <f>IF(shoppingdata[[#This Row],[age]]&lt;26,"18-25",IF(shoppingdata[[#This Row],[age]]&lt;36,"26-35",IF(shoppingdata[[#This Row],[age]]&lt;46,"36-45","46+")))</f>
        <v>18-25</v>
      </c>
    </row>
    <row r="408" spans="1:11" x14ac:dyDescent="0.3">
      <c r="A408" t="s">
        <v>845</v>
      </c>
      <c r="B408" t="s">
        <v>846</v>
      </c>
      <c r="C408" t="s">
        <v>12</v>
      </c>
      <c r="D408">
        <v>44</v>
      </c>
      <c r="E408" t="s">
        <v>19</v>
      </c>
      <c r="F408">
        <v>5</v>
      </c>
      <c r="G408">
        <v>3000.85</v>
      </c>
      <c r="H408" t="s">
        <v>14</v>
      </c>
      <c r="I408" s="1">
        <v>44826</v>
      </c>
      <c r="J408" t="s">
        <v>66</v>
      </c>
      <c r="K408" t="str">
        <f>IF(shoppingdata[[#This Row],[age]]&lt;26,"18-25",IF(shoppingdata[[#This Row],[age]]&lt;36,"26-35",IF(shoppingdata[[#This Row],[age]]&lt;46,"36-45","46+")))</f>
        <v>36-45</v>
      </c>
    </row>
    <row r="409" spans="1:11" x14ac:dyDescent="0.3">
      <c r="A409" t="s">
        <v>847</v>
      </c>
      <c r="B409" t="s">
        <v>848</v>
      </c>
      <c r="C409" t="s">
        <v>18</v>
      </c>
      <c r="D409">
        <v>50</v>
      </c>
      <c r="E409" t="s">
        <v>13</v>
      </c>
      <c r="F409">
        <v>1</v>
      </c>
      <c r="G409">
        <v>300.08</v>
      </c>
      <c r="H409" t="s">
        <v>24</v>
      </c>
      <c r="I409" s="1">
        <v>44774</v>
      </c>
      <c r="J409" t="s">
        <v>28</v>
      </c>
      <c r="K409" t="str">
        <f>IF(shoppingdata[[#This Row],[age]]&lt;26,"18-25",IF(shoppingdata[[#This Row],[age]]&lt;36,"26-35",IF(shoppingdata[[#This Row],[age]]&lt;46,"36-45","46+")))</f>
        <v>46+</v>
      </c>
    </row>
    <row r="410" spans="1:11" x14ac:dyDescent="0.3">
      <c r="A410" t="s">
        <v>849</v>
      </c>
      <c r="B410" t="s">
        <v>850</v>
      </c>
      <c r="C410" t="s">
        <v>18</v>
      </c>
      <c r="D410">
        <v>31</v>
      </c>
      <c r="E410" t="s">
        <v>13</v>
      </c>
      <c r="F410">
        <v>5</v>
      </c>
      <c r="G410">
        <v>1500.4</v>
      </c>
      <c r="H410" t="s">
        <v>14</v>
      </c>
      <c r="I410" s="1">
        <v>44289</v>
      </c>
      <c r="J410" t="s">
        <v>37</v>
      </c>
      <c r="K410" t="str">
        <f>IF(shoppingdata[[#This Row],[age]]&lt;26,"18-25",IF(shoppingdata[[#This Row],[age]]&lt;36,"26-35",IF(shoppingdata[[#This Row],[age]]&lt;46,"36-45","46+")))</f>
        <v>26-35</v>
      </c>
    </row>
    <row r="411" spans="1:11" x14ac:dyDescent="0.3">
      <c r="A411" t="s">
        <v>851</v>
      </c>
      <c r="B411" t="s">
        <v>852</v>
      </c>
      <c r="C411" t="s">
        <v>18</v>
      </c>
      <c r="D411">
        <v>62</v>
      </c>
      <c r="E411" t="s">
        <v>13</v>
      </c>
      <c r="F411">
        <v>5</v>
      </c>
      <c r="G411">
        <v>1500.4</v>
      </c>
      <c r="H411" t="s">
        <v>24</v>
      </c>
      <c r="I411" s="1">
        <v>44521</v>
      </c>
      <c r="J411" t="s">
        <v>66</v>
      </c>
      <c r="K411" t="str">
        <f>IF(shoppingdata[[#This Row],[age]]&lt;26,"18-25",IF(shoppingdata[[#This Row],[age]]&lt;36,"26-35",IF(shoppingdata[[#This Row],[age]]&lt;46,"36-45","46+")))</f>
        <v>46+</v>
      </c>
    </row>
    <row r="412" spans="1:11" x14ac:dyDescent="0.3">
      <c r="A412" t="s">
        <v>853</v>
      </c>
      <c r="B412" t="s">
        <v>854</v>
      </c>
      <c r="C412" t="s">
        <v>12</v>
      </c>
      <c r="D412">
        <v>20</v>
      </c>
      <c r="E412" t="s">
        <v>13</v>
      </c>
      <c r="F412">
        <v>5</v>
      </c>
      <c r="G412">
        <v>1500.4</v>
      </c>
      <c r="H412" t="s">
        <v>20</v>
      </c>
      <c r="I412" s="1">
        <v>44456</v>
      </c>
      <c r="J412" t="s">
        <v>15</v>
      </c>
      <c r="K412" t="str">
        <f>IF(shoppingdata[[#This Row],[age]]&lt;26,"18-25",IF(shoppingdata[[#This Row],[age]]&lt;36,"26-35",IF(shoppingdata[[#This Row],[age]]&lt;46,"36-45","46+")))</f>
        <v>18-25</v>
      </c>
    </row>
    <row r="413" spans="1:11" x14ac:dyDescent="0.3">
      <c r="A413" t="s">
        <v>855</v>
      </c>
      <c r="B413" t="s">
        <v>856</v>
      </c>
      <c r="C413" t="s">
        <v>12</v>
      </c>
      <c r="D413">
        <v>65</v>
      </c>
      <c r="E413" t="s">
        <v>31</v>
      </c>
      <c r="F413">
        <v>5</v>
      </c>
      <c r="G413">
        <v>75.75</v>
      </c>
      <c r="H413" t="s">
        <v>24</v>
      </c>
      <c r="I413" s="1">
        <v>44782</v>
      </c>
      <c r="J413" t="s">
        <v>40</v>
      </c>
      <c r="K413" t="str">
        <f>IF(shoppingdata[[#This Row],[age]]&lt;26,"18-25",IF(shoppingdata[[#This Row],[age]]&lt;36,"26-35",IF(shoppingdata[[#This Row],[age]]&lt;46,"36-45","46+")))</f>
        <v>46+</v>
      </c>
    </row>
    <row r="414" spans="1:11" x14ac:dyDescent="0.3">
      <c r="A414" t="s">
        <v>857</v>
      </c>
      <c r="B414" t="s">
        <v>858</v>
      </c>
      <c r="C414" t="s">
        <v>12</v>
      </c>
      <c r="D414">
        <v>63</v>
      </c>
      <c r="E414" t="s">
        <v>168</v>
      </c>
      <c r="F414">
        <v>1</v>
      </c>
      <c r="G414">
        <v>11.73</v>
      </c>
      <c r="H414" t="s">
        <v>24</v>
      </c>
      <c r="I414" s="1">
        <v>44447</v>
      </c>
      <c r="J414" t="s">
        <v>25</v>
      </c>
      <c r="K414" t="str">
        <f>IF(shoppingdata[[#This Row],[age]]&lt;26,"18-25",IF(shoppingdata[[#This Row],[age]]&lt;36,"26-35",IF(shoppingdata[[#This Row],[age]]&lt;46,"36-45","46+")))</f>
        <v>46+</v>
      </c>
    </row>
    <row r="415" spans="1:11" x14ac:dyDescent="0.3">
      <c r="A415" t="s">
        <v>859</v>
      </c>
      <c r="B415" t="s">
        <v>860</v>
      </c>
      <c r="C415" t="s">
        <v>12</v>
      </c>
      <c r="D415">
        <v>57</v>
      </c>
      <c r="E415" t="s">
        <v>47</v>
      </c>
      <c r="F415">
        <v>4</v>
      </c>
      <c r="G415">
        <v>20.92</v>
      </c>
      <c r="H415" t="s">
        <v>24</v>
      </c>
      <c r="I415" s="1">
        <v>44477</v>
      </c>
      <c r="J415" t="s">
        <v>40</v>
      </c>
      <c r="K415" t="str">
        <f>IF(shoppingdata[[#This Row],[age]]&lt;26,"18-25",IF(shoppingdata[[#This Row],[age]]&lt;36,"26-35",IF(shoppingdata[[#This Row],[age]]&lt;46,"36-45","46+")))</f>
        <v>46+</v>
      </c>
    </row>
    <row r="416" spans="1:11" x14ac:dyDescent="0.3">
      <c r="A416" t="s">
        <v>861</v>
      </c>
      <c r="B416" t="s">
        <v>862</v>
      </c>
      <c r="C416" t="s">
        <v>12</v>
      </c>
      <c r="D416">
        <v>59</v>
      </c>
      <c r="E416" t="s">
        <v>13</v>
      </c>
      <c r="F416">
        <v>1</v>
      </c>
      <c r="G416">
        <v>300.08</v>
      </c>
      <c r="H416" t="s">
        <v>20</v>
      </c>
      <c r="I416" s="1">
        <v>44258</v>
      </c>
      <c r="J416" t="s">
        <v>28</v>
      </c>
      <c r="K416" t="str">
        <f>IF(shoppingdata[[#This Row],[age]]&lt;26,"18-25",IF(shoppingdata[[#This Row],[age]]&lt;36,"26-35",IF(shoppingdata[[#This Row],[age]]&lt;46,"36-45","46+")))</f>
        <v>46+</v>
      </c>
    </row>
    <row r="417" spans="1:11" x14ac:dyDescent="0.3">
      <c r="A417" t="s">
        <v>863</v>
      </c>
      <c r="B417" t="s">
        <v>864</v>
      </c>
      <c r="C417" t="s">
        <v>12</v>
      </c>
      <c r="D417">
        <v>44</v>
      </c>
      <c r="E417" t="s">
        <v>13</v>
      </c>
      <c r="F417">
        <v>4</v>
      </c>
      <c r="G417">
        <v>1200.32</v>
      </c>
      <c r="H417" t="s">
        <v>20</v>
      </c>
      <c r="I417" s="1">
        <v>44556</v>
      </c>
      <c r="J417" t="s">
        <v>66</v>
      </c>
      <c r="K417" t="str">
        <f>IF(shoppingdata[[#This Row],[age]]&lt;26,"18-25",IF(shoppingdata[[#This Row],[age]]&lt;36,"26-35",IF(shoppingdata[[#This Row],[age]]&lt;46,"36-45","46+")))</f>
        <v>36-45</v>
      </c>
    </row>
    <row r="418" spans="1:11" x14ac:dyDescent="0.3">
      <c r="A418" t="s">
        <v>865</v>
      </c>
      <c r="B418" t="s">
        <v>866</v>
      </c>
      <c r="C418" t="s">
        <v>12</v>
      </c>
      <c r="D418">
        <v>63</v>
      </c>
      <c r="E418" t="s">
        <v>36</v>
      </c>
      <c r="F418">
        <v>5</v>
      </c>
      <c r="G418">
        <v>203.3</v>
      </c>
      <c r="H418" t="s">
        <v>14</v>
      </c>
      <c r="I418" s="1">
        <v>44970</v>
      </c>
      <c r="J418" t="s">
        <v>28</v>
      </c>
      <c r="K418" t="str">
        <f>IF(shoppingdata[[#This Row],[age]]&lt;26,"18-25",IF(shoppingdata[[#This Row],[age]]&lt;36,"26-35",IF(shoppingdata[[#This Row],[age]]&lt;46,"36-45","46+")))</f>
        <v>46+</v>
      </c>
    </row>
    <row r="419" spans="1:11" x14ac:dyDescent="0.3">
      <c r="A419" t="s">
        <v>867</v>
      </c>
      <c r="B419" t="s">
        <v>868</v>
      </c>
      <c r="C419" t="s">
        <v>18</v>
      </c>
      <c r="D419">
        <v>65</v>
      </c>
      <c r="E419" t="s">
        <v>13</v>
      </c>
      <c r="F419">
        <v>4</v>
      </c>
      <c r="G419">
        <v>1200.32</v>
      </c>
      <c r="H419" t="s">
        <v>24</v>
      </c>
      <c r="I419" s="1">
        <v>44381</v>
      </c>
      <c r="J419" t="s">
        <v>56</v>
      </c>
      <c r="K419" t="str">
        <f>IF(shoppingdata[[#This Row],[age]]&lt;26,"18-25",IF(shoppingdata[[#This Row],[age]]&lt;36,"26-35",IF(shoppingdata[[#This Row],[age]]&lt;46,"36-45","46+")))</f>
        <v>46+</v>
      </c>
    </row>
    <row r="420" spans="1:11" x14ac:dyDescent="0.3">
      <c r="A420" t="s">
        <v>869</v>
      </c>
      <c r="B420" t="s">
        <v>870</v>
      </c>
      <c r="C420" t="s">
        <v>12</v>
      </c>
      <c r="D420">
        <v>68</v>
      </c>
      <c r="E420" t="s">
        <v>13</v>
      </c>
      <c r="F420">
        <v>1</v>
      </c>
      <c r="G420">
        <v>300.08</v>
      </c>
      <c r="H420" t="s">
        <v>24</v>
      </c>
      <c r="I420" s="1">
        <v>44222</v>
      </c>
      <c r="J420" t="s">
        <v>37</v>
      </c>
      <c r="K420" t="str">
        <f>IF(shoppingdata[[#This Row],[age]]&lt;26,"18-25",IF(shoppingdata[[#This Row],[age]]&lt;36,"26-35",IF(shoppingdata[[#This Row],[age]]&lt;46,"36-45","46+")))</f>
        <v>46+</v>
      </c>
    </row>
    <row r="421" spans="1:11" x14ac:dyDescent="0.3">
      <c r="A421" t="s">
        <v>871</v>
      </c>
      <c r="B421" t="s">
        <v>872</v>
      </c>
      <c r="C421" t="s">
        <v>12</v>
      </c>
      <c r="D421">
        <v>21</v>
      </c>
      <c r="E421" t="s">
        <v>47</v>
      </c>
      <c r="F421">
        <v>2</v>
      </c>
      <c r="G421">
        <v>10.46</v>
      </c>
      <c r="H421" t="s">
        <v>20</v>
      </c>
      <c r="I421" s="1">
        <v>44839</v>
      </c>
      <c r="J421" t="s">
        <v>28</v>
      </c>
      <c r="K421" t="str">
        <f>IF(shoppingdata[[#This Row],[age]]&lt;26,"18-25",IF(shoppingdata[[#This Row],[age]]&lt;36,"26-35",IF(shoppingdata[[#This Row],[age]]&lt;46,"36-45","46+")))</f>
        <v>18-25</v>
      </c>
    </row>
    <row r="422" spans="1:11" x14ac:dyDescent="0.3">
      <c r="A422" t="s">
        <v>873</v>
      </c>
      <c r="B422" t="s">
        <v>874</v>
      </c>
      <c r="C422" t="s">
        <v>12</v>
      </c>
      <c r="D422">
        <v>33</v>
      </c>
      <c r="E422" t="s">
        <v>31</v>
      </c>
      <c r="F422">
        <v>5</v>
      </c>
      <c r="G422">
        <v>75.75</v>
      </c>
      <c r="H422" t="s">
        <v>14</v>
      </c>
      <c r="I422" s="1">
        <v>44291</v>
      </c>
      <c r="J422" t="s">
        <v>40</v>
      </c>
      <c r="K422" t="str">
        <f>IF(shoppingdata[[#This Row],[age]]&lt;26,"18-25",IF(shoppingdata[[#This Row],[age]]&lt;36,"26-35",IF(shoppingdata[[#This Row],[age]]&lt;46,"36-45","46+")))</f>
        <v>26-35</v>
      </c>
    </row>
    <row r="423" spans="1:11" x14ac:dyDescent="0.3">
      <c r="A423" t="s">
        <v>875</v>
      </c>
      <c r="B423" t="s">
        <v>876</v>
      </c>
      <c r="C423" t="s">
        <v>12</v>
      </c>
      <c r="D423">
        <v>23</v>
      </c>
      <c r="E423" t="s">
        <v>168</v>
      </c>
      <c r="F423">
        <v>2</v>
      </c>
      <c r="G423">
        <v>23.46</v>
      </c>
      <c r="H423" t="s">
        <v>24</v>
      </c>
      <c r="I423" s="1">
        <v>44282</v>
      </c>
      <c r="J423" t="s">
        <v>25</v>
      </c>
      <c r="K423" t="str">
        <f>IF(shoppingdata[[#This Row],[age]]&lt;26,"18-25",IF(shoppingdata[[#This Row],[age]]&lt;36,"26-35",IF(shoppingdata[[#This Row],[age]]&lt;46,"36-45","46+")))</f>
        <v>18-25</v>
      </c>
    </row>
    <row r="424" spans="1:11" x14ac:dyDescent="0.3">
      <c r="A424" t="s">
        <v>877</v>
      </c>
      <c r="B424" t="s">
        <v>878</v>
      </c>
      <c r="C424" t="s">
        <v>12</v>
      </c>
      <c r="D424">
        <v>49</v>
      </c>
      <c r="E424" t="s">
        <v>168</v>
      </c>
      <c r="F424">
        <v>5</v>
      </c>
      <c r="G424">
        <v>58.65</v>
      </c>
      <c r="H424" t="s">
        <v>24</v>
      </c>
      <c r="I424" s="1">
        <v>44886</v>
      </c>
      <c r="J424" t="s">
        <v>40</v>
      </c>
      <c r="K424" t="str">
        <f>IF(shoppingdata[[#This Row],[age]]&lt;26,"18-25",IF(shoppingdata[[#This Row],[age]]&lt;36,"26-35",IF(shoppingdata[[#This Row],[age]]&lt;46,"36-45","46+")))</f>
        <v>46+</v>
      </c>
    </row>
    <row r="425" spans="1:11" x14ac:dyDescent="0.3">
      <c r="A425" t="s">
        <v>879</v>
      </c>
      <c r="B425" t="s">
        <v>880</v>
      </c>
      <c r="C425" t="s">
        <v>18</v>
      </c>
      <c r="D425">
        <v>57</v>
      </c>
      <c r="E425" t="s">
        <v>19</v>
      </c>
      <c r="F425">
        <v>2</v>
      </c>
      <c r="G425">
        <v>1200.3399999999999</v>
      </c>
      <c r="H425" t="s">
        <v>14</v>
      </c>
      <c r="I425" s="1">
        <v>44613</v>
      </c>
      <c r="J425" t="s">
        <v>28</v>
      </c>
      <c r="K425" t="str">
        <f>IF(shoppingdata[[#This Row],[age]]&lt;26,"18-25",IF(shoppingdata[[#This Row],[age]]&lt;36,"26-35",IF(shoppingdata[[#This Row],[age]]&lt;46,"36-45","46+")))</f>
        <v>46+</v>
      </c>
    </row>
    <row r="426" spans="1:11" x14ac:dyDescent="0.3">
      <c r="A426" t="s">
        <v>881</v>
      </c>
      <c r="B426" t="s">
        <v>882</v>
      </c>
      <c r="C426" t="s">
        <v>12</v>
      </c>
      <c r="D426">
        <v>54</v>
      </c>
      <c r="E426" t="s">
        <v>53</v>
      </c>
      <c r="F426">
        <v>4</v>
      </c>
      <c r="G426">
        <v>143.36000000000001</v>
      </c>
      <c r="H426" t="s">
        <v>14</v>
      </c>
      <c r="I426" s="1">
        <v>44795</v>
      </c>
      <c r="J426" t="s">
        <v>15</v>
      </c>
      <c r="K426" t="str">
        <f>IF(shoppingdata[[#This Row],[age]]&lt;26,"18-25",IF(shoppingdata[[#This Row],[age]]&lt;36,"26-35",IF(shoppingdata[[#This Row],[age]]&lt;46,"36-45","46+")))</f>
        <v>46+</v>
      </c>
    </row>
    <row r="427" spans="1:11" x14ac:dyDescent="0.3">
      <c r="A427" t="s">
        <v>883</v>
      </c>
      <c r="B427" t="s">
        <v>884</v>
      </c>
      <c r="C427" t="s">
        <v>12</v>
      </c>
      <c r="D427">
        <v>41</v>
      </c>
      <c r="E427" t="s">
        <v>36</v>
      </c>
      <c r="F427">
        <v>3</v>
      </c>
      <c r="G427">
        <v>121.98</v>
      </c>
      <c r="H427" t="s">
        <v>14</v>
      </c>
      <c r="I427" s="1">
        <v>44901</v>
      </c>
      <c r="J427" t="s">
        <v>50</v>
      </c>
      <c r="K427" t="str">
        <f>IF(shoppingdata[[#This Row],[age]]&lt;26,"18-25",IF(shoppingdata[[#This Row],[age]]&lt;36,"26-35",IF(shoppingdata[[#This Row],[age]]&lt;46,"36-45","46+")))</f>
        <v>36-45</v>
      </c>
    </row>
    <row r="428" spans="1:11" x14ac:dyDescent="0.3">
      <c r="A428" t="s">
        <v>885</v>
      </c>
      <c r="B428" t="s">
        <v>886</v>
      </c>
      <c r="C428" t="s">
        <v>12</v>
      </c>
      <c r="D428">
        <v>21</v>
      </c>
      <c r="E428" t="s">
        <v>19</v>
      </c>
      <c r="F428">
        <v>3</v>
      </c>
      <c r="G428">
        <v>1800.51</v>
      </c>
      <c r="H428" t="s">
        <v>24</v>
      </c>
      <c r="I428" s="1">
        <v>44280</v>
      </c>
      <c r="J428" t="s">
        <v>15</v>
      </c>
      <c r="K428" t="str">
        <f>IF(shoppingdata[[#This Row],[age]]&lt;26,"18-25",IF(shoppingdata[[#This Row],[age]]&lt;36,"26-35",IF(shoppingdata[[#This Row],[age]]&lt;46,"36-45","46+")))</f>
        <v>18-25</v>
      </c>
    </row>
    <row r="429" spans="1:11" x14ac:dyDescent="0.3">
      <c r="A429" t="s">
        <v>887</v>
      </c>
      <c r="B429" t="s">
        <v>888</v>
      </c>
      <c r="C429" t="s">
        <v>12</v>
      </c>
      <c r="D429">
        <v>45</v>
      </c>
      <c r="E429" t="s">
        <v>53</v>
      </c>
      <c r="F429">
        <v>1</v>
      </c>
      <c r="G429">
        <v>35.840000000000003</v>
      </c>
      <c r="H429" t="s">
        <v>20</v>
      </c>
      <c r="I429" s="1">
        <v>44260</v>
      </c>
      <c r="J429" t="s">
        <v>15</v>
      </c>
      <c r="K429" t="str">
        <f>IF(shoppingdata[[#This Row],[age]]&lt;26,"18-25",IF(shoppingdata[[#This Row],[age]]&lt;36,"26-35",IF(shoppingdata[[#This Row],[age]]&lt;46,"36-45","46+")))</f>
        <v>36-45</v>
      </c>
    </row>
    <row r="430" spans="1:11" x14ac:dyDescent="0.3">
      <c r="A430" t="s">
        <v>889</v>
      </c>
      <c r="B430" t="s">
        <v>890</v>
      </c>
      <c r="C430" t="s">
        <v>12</v>
      </c>
      <c r="D430">
        <v>58</v>
      </c>
      <c r="E430" t="s">
        <v>19</v>
      </c>
      <c r="F430">
        <v>3</v>
      </c>
      <c r="G430">
        <v>1800.51</v>
      </c>
      <c r="H430" t="s">
        <v>14</v>
      </c>
      <c r="I430" s="1">
        <v>44410</v>
      </c>
      <c r="J430" t="s">
        <v>15</v>
      </c>
      <c r="K430" t="str">
        <f>IF(shoppingdata[[#This Row],[age]]&lt;26,"18-25",IF(shoppingdata[[#This Row],[age]]&lt;36,"26-35",IF(shoppingdata[[#This Row],[age]]&lt;46,"36-45","46+")))</f>
        <v>46+</v>
      </c>
    </row>
    <row r="431" spans="1:11" x14ac:dyDescent="0.3">
      <c r="A431" t="s">
        <v>891</v>
      </c>
      <c r="B431" t="s">
        <v>892</v>
      </c>
      <c r="C431" t="s">
        <v>18</v>
      </c>
      <c r="D431">
        <v>53</v>
      </c>
      <c r="E431" t="s">
        <v>47</v>
      </c>
      <c r="F431">
        <v>4</v>
      </c>
      <c r="G431">
        <v>20.92</v>
      </c>
      <c r="H431" t="s">
        <v>24</v>
      </c>
      <c r="I431" s="1">
        <v>44302</v>
      </c>
      <c r="J431" t="s">
        <v>40</v>
      </c>
      <c r="K431" t="str">
        <f>IF(shoppingdata[[#This Row],[age]]&lt;26,"18-25",IF(shoppingdata[[#This Row],[age]]&lt;36,"26-35",IF(shoppingdata[[#This Row],[age]]&lt;46,"36-45","46+")))</f>
        <v>46+</v>
      </c>
    </row>
    <row r="432" spans="1:11" x14ac:dyDescent="0.3">
      <c r="A432" t="s">
        <v>893</v>
      </c>
      <c r="B432" t="s">
        <v>894</v>
      </c>
      <c r="C432" t="s">
        <v>12</v>
      </c>
      <c r="D432">
        <v>53</v>
      </c>
      <c r="E432" t="s">
        <v>13</v>
      </c>
      <c r="F432">
        <v>5</v>
      </c>
      <c r="G432">
        <v>1500.4</v>
      </c>
      <c r="H432" t="s">
        <v>14</v>
      </c>
      <c r="I432" s="1">
        <v>44960</v>
      </c>
      <c r="J432" t="s">
        <v>50</v>
      </c>
      <c r="K432" t="str">
        <f>IF(shoppingdata[[#This Row],[age]]&lt;26,"18-25",IF(shoppingdata[[#This Row],[age]]&lt;36,"26-35",IF(shoppingdata[[#This Row],[age]]&lt;46,"36-45","46+")))</f>
        <v>46+</v>
      </c>
    </row>
    <row r="433" spans="1:11" x14ac:dyDescent="0.3">
      <c r="A433" t="s">
        <v>895</v>
      </c>
      <c r="B433" t="s">
        <v>896</v>
      </c>
      <c r="C433" t="s">
        <v>18</v>
      </c>
      <c r="D433">
        <v>39</v>
      </c>
      <c r="E433" t="s">
        <v>47</v>
      </c>
      <c r="F433">
        <v>5</v>
      </c>
      <c r="G433">
        <v>26.15</v>
      </c>
      <c r="H433" t="s">
        <v>20</v>
      </c>
      <c r="I433" s="1">
        <v>44687</v>
      </c>
      <c r="J433" t="s">
        <v>15</v>
      </c>
      <c r="K433" t="str">
        <f>IF(shoppingdata[[#This Row],[age]]&lt;26,"18-25",IF(shoppingdata[[#This Row],[age]]&lt;36,"26-35",IF(shoppingdata[[#This Row],[age]]&lt;46,"36-45","46+")))</f>
        <v>36-45</v>
      </c>
    </row>
    <row r="434" spans="1:11" x14ac:dyDescent="0.3">
      <c r="A434" t="s">
        <v>897</v>
      </c>
      <c r="B434" t="s">
        <v>898</v>
      </c>
      <c r="C434" t="s">
        <v>12</v>
      </c>
      <c r="D434">
        <v>21</v>
      </c>
      <c r="E434" t="s">
        <v>19</v>
      </c>
      <c r="F434">
        <v>1</v>
      </c>
      <c r="G434">
        <v>600.16999999999996</v>
      </c>
      <c r="H434" t="s">
        <v>24</v>
      </c>
      <c r="I434" s="1">
        <v>44597</v>
      </c>
      <c r="J434" t="s">
        <v>40</v>
      </c>
      <c r="K434" t="str">
        <f>IF(shoppingdata[[#This Row],[age]]&lt;26,"18-25",IF(shoppingdata[[#This Row],[age]]&lt;36,"26-35",IF(shoppingdata[[#This Row],[age]]&lt;46,"36-45","46+")))</f>
        <v>18-25</v>
      </c>
    </row>
    <row r="435" spans="1:11" x14ac:dyDescent="0.3">
      <c r="A435" t="s">
        <v>899</v>
      </c>
      <c r="B435" t="s">
        <v>900</v>
      </c>
      <c r="C435" t="s">
        <v>12</v>
      </c>
      <c r="D435">
        <v>51</v>
      </c>
      <c r="E435" t="s">
        <v>53</v>
      </c>
      <c r="F435">
        <v>1</v>
      </c>
      <c r="G435">
        <v>35.840000000000003</v>
      </c>
      <c r="H435" t="s">
        <v>14</v>
      </c>
      <c r="I435" s="1">
        <v>44896</v>
      </c>
      <c r="J435" t="s">
        <v>40</v>
      </c>
      <c r="K435" t="str">
        <f>IF(shoppingdata[[#This Row],[age]]&lt;26,"18-25",IF(shoppingdata[[#This Row],[age]]&lt;36,"26-35",IF(shoppingdata[[#This Row],[age]]&lt;46,"36-45","46+")))</f>
        <v>46+</v>
      </c>
    </row>
    <row r="436" spans="1:11" x14ac:dyDescent="0.3">
      <c r="A436" t="s">
        <v>901</v>
      </c>
      <c r="B436" t="s">
        <v>902</v>
      </c>
      <c r="C436" t="s">
        <v>18</v>
      </c>
      <c r="D436">
        <v>50</v>
      </c>
      <c r="E436" t="s">
        <v>13</v>
      </c>
      <c r="F436">
        <v>2</v>
      </c>
      <c r="G436">
        <v>600.16</v>
      </c>
      <c r="H436" t="s">
        <v>20</v>
      </c>
      <c r="I436" s="1">
        <v>44546</v>
      </c>
      <c r="J436" t="s">
        <v>50</v>
      </c>
      <c r="K436" t="str">
        <f>IF(shoppingdata[[#This Row],[age]]&lt;26,"18-25",IF(shoppingdata[[#This Row],[age]]&lt;36,"26-35",IF(shoppingdata[[#This Row],[age]]&lt;46,"36-45","46+")))</f>
        <v>46+</v>
      </c>
    </row>
    <row r="437" spans="1:11" x14ac:dyDescent="0.3">
      <c r="A437" t="s">
        <v>903</v>
      </c>
      <c r="B437" t="s">
        <v>904</v>
      </c>
      <c r="C437" t="s">
        <v>12</v>
      </c>
      <c r="D437">
        <v>50</v>
      </c>
      <c r="E437" t="s">
        <v>36</v>
      </c>
      <c r="F437">
        <v>4</v>
      </c>
      <c r="G437">
        <v>162.63999999999999</v>
      </c>
      <c r="H437" t="s">
        <v>24</v>
      </c>
      <c r="I437" s="1">
        <v>44932</v>
      </c>
      <c r="J437" t="s">
        <v>40</v>
      </c>
      <c r="K437" t="str">
        <f>IF(shoppingdata[[#This Row],[age]]&lt;26,"18-25",IF(shoppingdata[[#This Row],[age]]&lt;36,"26-35",IF(shoppingdata[[#This Row],[age]]&lt;46,"36-45","46+")))</f>
        <v>46+</v>
      </c>
    </row>
    <row r="438" spans="1:11" x14ac:dyDescent="0.3">
      <c r="A438" t="s">
        <v>905</v>
      </c>
      <c r="B438" t="s">
        <v>906</v>
      </c>
      <c r="C438" t="s">
        <v>18</v>
      </c>
      <c r="D438">
        <v>61</v>
      </c>
      <c r="E438" t="s">
        <v>47</v>
      </c>
      <c r="F438">
        <v>3</v>
      </c>
      <c r="G438">
        <v>15.69</v>
      </c>
      <c r="H438" t="s">
        <v>24</v>
      </c>
      <c r="I438" s="1">
        <v>44538</v>
      </c>
      <c r="J438" t="s">
        <v>15</v>
      </c>
      <c r="K438" t="str">
        <f>IF(shoppingdata[[#This Row],[age]]&lt;26,"18-25",IF(shoppingdata[[#This Row],[age]]&lt;36,"26-35",IF(shoppingdata[[#This Row],[age]]&lt;46,"36-45","46+")))</f>
        <v>46+</v>
      </c>
    </row>
    <row r="439" spans="1:11" x14ac:dyDescent="0.3">
      <c r="A439" t="s">
        <v>907</v>
      </c>
      <c r="B439" t="s">
        <v>908</v>
      </c>
      <c r="C439" t="s">
        <v>18</v>
      </c>
      <c r="D439">
        <v>44</v>
      </c>
      <c r="E439" t="s">
        <v>47</v>
      </c>
      <c r="F439">
        <v>5</v>
      </c>
      <c r="G439">
        <v>26.15</v>
      </c>
      <c r="H439" t="s">
        <v>14</v>
      </c>
      <c r="I439" s="1">
        <v>44250</v>
      </c>
      <c r="J439" t="s">
        <v>40</v>
      </c>
      <c r="K439" t="str">
        <f>IF(shoppingdata[[#This Row],[age]]&lt;26,"18-25",IF(shoppingdata[[#This Row],[age]]&lt;36,"26-35",IF(shoppingdata[[#This Row],[age]]&lt;46,"36-45","46+")))</f>
        <v>36-45</v>
      </c>
    </row>
    <row r="440" spans="1:11" x14ac:dyDescent="0.3">
      <c r="A440" t="s">
        <v>909</v>
      </c>
      <c r="B440" t="s">
        <v>910</v>
      </c>
      <c r="C440" t="s">
        <v>12</v>
      </c>
      <c r="D440">
        <v>31</v>
      </c>
      <c r="E440" t="s">
        <v>168</v>
      </c>
      <c r="F440">
        <v>4</v>
      </c>
      <c r="G440">
        <v>46.92</v>
      </c>
      <c r="H440" t="s">
        <v>20</v>
      </c>
      <c r="I440" s="1">
        <v>44568</v>
      </c>
      <c r="J440" t="s">
        <v>37</v>
      </c>
      <c r="K440" t="str">
        <f>IF(shoppingdata[[#This Row],[age]]&lt;26,"18-25",IF(shoppingdata[[#This Row],[age]]&lt;36,"26-35",IF(shoppingdata[[#This Row],[age]]&lt;46,"36-45","46+")))</f>
        <v>26-35</v>
      </c>
    </row>
    <row r="441" spans="1:11" x14ac:dyDescent="0.3">
      <c r="A441" t="s">
        <v>911</v>
      </c>
      <c r="B441" t="s">
        <v>912</v>
      </c>
      <c r="C441" t="s">
        <v>18</v>
      </c>
      <c r="D441">
        <v>64</v>
      </c>
      <c r="E441" t="s">
        <v>47</v>
      </c>
      <c r="F441">
        <v>1</v>
      </c>
      <c r="G441">
        <v>5.23</v>
      </c>
      <c r="H441" t="s">
        <v>14</v>
      </c>
      <c r="I441" s="1">
        <v>44606</v>
      </c>
      <c r="J441" t="s">
        <v>15</v>
      </c>
      <c r="K441" t="str">
        <f>IF(shoppingdata[[#This Row],[age]]&lt;26,"18-25",IF(shoppingdata[[#This Row],[age]]&lt;36,"26-35",IF(shoppingdata[[#This Row],[age]]&lt;46,"36-45","46+")))</f>
        <v>46+</v>
      </c>
    </row>
    <row r="442" spans="1:11" x14ac:dyDescent="0.3">
      <c r="A442" t="s">
        <v>913</v>
      </c>
      <c r="B442" t="s">
        <v>914</v>
      </c>
      <c r="C442" t="s">
        <v>18</v>
      </c>
      <c r="D442">
        <v>50</v>
      </c>
      <c r="E442" t="s">
        <v>13</v>
      </c>
      <c r="F442">
        <v>2</v>
      </c>
      <c r="G442">
        <v>600.16</v>
      </c>
      <c r="H442" t="s">
        <v>14</v>
      </c>
      <c r="I442" s="1">
        <v>44701</v>
      </c>
      <c r="J442" t="s">
        <v>61</v>
      </c>
      <c r="K442" t="str">
        <f>IF(shoppingdata[[#This Row],[age]]&lt;26,"18-25",IF(shoppingdata[[#This Row],[age]]&lt;36,"26-35",IF(shoppingdata[[#This Row],[age]]&lt;46,"36-45","46+")))</f>
        <v>46+</v>
      </c>
    </row>
    <row r="443" spans="1:11" x14ac:dyDescent="0.3">
      <c r="A443" t="s">
        <v>915</v>
      </c>
      <c r="B443" t="s">
        <v>916</v>
      </c>
      <c r="C443" t="s">
        <v>18</v>
      </c>
      <c r="D443">
        <v>45</v>
      </c>
      <c r="E443" t="s">
        <v>13</v>
      </c>
      <c r="F443">
        <v>1</v>
      </c>
      <c r="G443">
        <v>300.08</v>
      </c>
      <c r="H443" t="s">
        <v>14</v>
      </c>
      <c r="I443" s="1">
        <v>44484</v>
      </c>
      <c r="J443" t="s">
        <v>37</v>
      </c>
      <c r="K443" t="str">
        <f>IF(shoppingdata[[#This Row],[age]]&lt;26,"18-25",IF(shoppingdata[[#This Row],[age]]&lt;36,"26-35",IF(shoppingdata[[#This Row],[age]]&lt;46,"36-45","46+")))</f>
        <v>36-45</v>
      </c>
    </row>
    <row r="444" spans="1:11" x14ac:dyDescent="0.3">
      <c r="A444" t="s">
        <v>917</v>
      </c>
      <c r="B444" t="s">
        <v>918</v>
      </c>
      <c r="C444" t="s">
        <v>12</v>
      </c>
      <c r="D444">
        <v>29</v>
      </c>
      <c r="E444" t="s">
        <v>79</v>
      </c>
      <c r="F444">
        <v>4</v>
      </c>
      <c r="G444">
        <v>4200</v>
      </c>
      <c r="H444" t="s">
        <v>20</v>
      </c>
      <c r="I444" s="1">
        <v>44959</v>
      </c>
      <c r="J444" t="s">
        <v>15</v>
      </c>
      <c r="K444" t="str">
        <f>IF(shoppingdata[[#This Row],[age]]&lt;26,"18-25",IF(shoppingdata[[#This Row],[age]]&lt;36,"26-35",IF(shoppingdata[[#This Row],[age]]&lt;46,"36-45","46+")))</f>
        <v>26-35</v>
      </c>
    </row>
    <row r="445" spans="1:11" x14ac:dyDescent="0.3">
      <c r="A445" t="s">
        <v>919</v>
      </c>
      <c r="B445" t="s">
        <v>920</v>
      </c>
      <c r="C445" t="s">
        <v>12</v>
      </c>
      <c r="D445">
        <v>33</v>
      </c>
      <c r="E445" t="s">
        <v>13</v>
      </c>
      <c r="F445">
        <v>1</v>
      </c>
      <c r="G445">
        <v>300.08</v>
      </c>
      <c r="H445" t="s">
        <v>24</v>
      </c>
      <c r="I445" s="1">
        <v>44509</v>
      </c>
      <c r="J445" t="s">
        <v>40</v>
      </c>
      <c r="K445" t="str">
        <f>IF(shoppingdata[[#This Row],[age]]&lt;26,"18-25",IF(shoppingdata[[#This Row],[age]]&lt;36,"26-35",IF(shoppingdata[[#This Row],[age]]&lt;46,"36-45","46+")))</f>
        <v>26-35</v>
      </c>
    </row>
    <row r="446" spans="1:11" x14ac:dyDescent="0.3">
      <c r="A446" t="s">
        <v>921</v>
      </c>
      <c r="B446" t="s">
        <v>922</v>
      </c>
      <c r="C446" t="s">
        <v>18</v>
      </c>
      <c r="D446">
        <v>29</v>
      </c>
      <c r="E446" t="s">
        <v>47</v>
      </c>
      <c r="F446">
        <v>2</v>
      </c>
      <c r="G446">
        <v>10.46</v>
      </c>
      <c r="H446" t="s">
        <v>24</v>
      </c>
      <c r="I446" s="1">
        <v>44935</v>
      </c>
      <c r="J446" t="s">
        <v>40</v>
      </c>
      <c r="K446" t="str">
        <f>IF(shoppingdata[[#This Row],[age]]&lt;26,"18-25",IF(shoppingdata[[#This Row],[age]]&lt;36,"26-35",IF(shoppingdata[[#This Row],[age]]&lt;46,"36-45","46+")))</f>
        <v>26-35</v>
      </c>
    </row>
    <row r="447" spans="1:11" x14ac:dyDescent="0.3">
      <c r="A447" t="s">
        <v>923</v>
      </c>
      <c r="B447" t="s">
        <v>924</v>
      </c>
      <c r="C447" t="s">
        <v>18</v>
      </c>
      <c r="D447">
        <v>65</v>
      </c>
      <c r="E447" t="s">
        <v>79</v>
      </c>
      <c r="F447">
        <v>3</v>
      </c>
      <c r="G447">
        <v>3150</v>
      </c>
      <c r="H447" t="s">
        <v>14</v>
      </c>
      <c r="I447" s="1">
        <v>44522</v>
      </c>
      <c r="J447" t="s">
        <v>25</v>
      </c>
      <c r="K447" t="str">
        <f>IF(shoppingdata[[#This Row],[age]]&lt;26,"18-25",IF(shoppingdata[[#This Row],[age]]&lt;36,"26-35",IF(shoppingdata[[#This Row],[age]]&lt;46,"36-45","46+")))</f>
        <v>46+</v>
      </c>
    </row>
    <row r="448" spans="1:11" x14ac:dyDescent="0.3">
      <c r="A448" t="s">
        <v>925</v>
      </c>
      <c r="B448" t="s">
        <v>926</v>
      </c>
      <c r="C448" t="s">
        <v>12</v>
      </c>
      <c r="D448">
        <v>66</v>
      </c>
      <c r="E448" t="s">
        <v>13</v>
      </c>
      <c r="F448">
        <v>1</v>
      </c>
      <c r="G448">
        <v>300.08</v>
      </c>
      <c r="H448" t="s">
        <v>24</v>
      </c>
      <c r="I448" s="1">
        <v>44933</v>
      </c>
      <c r="J448" t="s">
        <v>25</v>
      </c>
      <c r="K448" t="str">
        <f>IF(shoppingdata[[#This Row],[age]]&lt;26,"18-25",IF(shoppingdata[[#This Row],[age]]&lt;36,"26-35",IF(shoppingdata[[#This Row],[age]]&lt;46,"36-45","46+")))</f>
        <v>46+</v>
      </c>
    </row>
    <row r="449" spans="1:11" x14ac:dyDescent="0.3">
      <c r="A449" t="s">
        <v>927</v>
      </c>
      <c r="B449" t="s">
        <v>928</v>
      </c>
      <c r="C449" t="s">
        <v>18</v>
      </c>
      <c r="D449">
        <v>54</v>
      </c>
      <c r="E449" t="s">
        <v>36</v>
      </c>
      <c r="F449">
        <v>3</v>
      </c>
      <c r="G449">
        <v>121.98</v>
      </c>
      <c r="H449" t="s">
        <v>14</v>
      </c>
      <c r="I449" s="1">
        <v>44827</v>
      </c>
      <c r="J449" t="s">
        <v>37</v>
      </c>
      <c r="K449" t="str">
        <f>IF(shoppingdata[[#This Row],[age]]&lt;26,"18-25",IF(shoppingdata[[#This Row],[age]]&lt;36,"26-35",IF(shoppingdata[[#This Row],[age]]&lt;46,"36-45","46+")))</f>
        <v>46+</v>
      </c>
    </row>
    <row r="450" spans="1:11" x14ac:dyDescent="0.3">
      <c r="A450" t="s">
        <v>929</v>
      </c>
      <c r="B450" t="s">
        <v>930</v>
      </c>
      <c r="C450" t="s">
        <v>18</v>
      </c>
      <c r="D450">
        <v>44</v>
      </c>
      <c r="E450" t="s">
        <v>79</v>
      </c>
      <c r="F450">
        <v>4</v>
      </c>
      <c r="G450">
        <v>4200</v>
      </c>
      <c r="H450" t="s">
        <v>14</v>
      </c>
      <c r="I450" s="1">
        <v>44736</v>
      </c>
      <c r="J450" t="s">
        <v>28</v>
      </c>
      <c r="K450" t="str">
        <f>IF(shoppingdata[[#This Row],[age]]&lt;26,"18-25",IF(shoppingdata[[#This Row],[age]]&lt;36,"26-35",IF(shoppingdata[[#This Row],[age]]&lt;46,"36-45","46+")))</f>
        <v>36-45</v>
      </c>
    </row>
    <row r="451" spans="1:11" x14ac:dyDescent="0.3">
      <c r="A451" t="s">
        <v>931</v>
      </c>
      <c r="B451" t="s">
        <v>932</v>
      </c>
      <c r="C451" t="s">
        <v>18</v>
      </c>
      <c r="D451">
        <v>46</v>
      </c>
      <c r="E451" t="s">
        <v>53</v>
      </c>
      <c r="F451">
        <v>5</v>
      </c>
      <c r="G451">
        <v>179.2</v>
      </c>
      <c r="H451" t="s">
        <v>24</v>
      </c>
      <c r="I451" s="1">
        <v>44381</v>
      </c>
      <c r="J451" t="s">
        <v>15</v>
      </c>
      <c r="K451" t="str">
        <f>IF(shoppingdata[[#This Row],[age]]&lt;26,"18-25",IF(shoppingdata[[#This Row],[age]]&lt;36,"26-35",IF(shoppingdata[[#This Row],[age]]&lt;46,"36-45","46+")))</f>
        <v>46+</v>
      </c>
    </row>
    <row r="452" spans="1:11" x14ac:dyDescent="0.3">
      <c r="A452" t="s">
        <v>933</v>
      </c>
      <c r="B452" t="s">
        <v>934</v>
      </c>
      <c r="C452" t="s">
        <v>18</v>
      </c>
      <c r="D452">
        <v>37</v>
      </c>
      <c r="E452" t="s">
        <v>47</v>
      </c>
      <c r="F452">
        <v>5</v>
      </c>
      <c r="G452">
        <v>26.15</v>
      </c>
      <c r="H452" t="s">
        <v>24</v>
      </c>
      <c r="I452" s="1">
        <v>44431</v>
      </c>
      <c r="J452" t="s">
        <v>28</v>
      </c>
      <c r="K452" t="str">
        <f>IF(shoppingdata[[#This Row],[age]]&lt;26,"18-25",IF(shoppingdata[[#This Row],[age]]&lt;36,"26-35",IF(shoppingdata[[#This Row],[age]]&lt;46,"36-45","46+")))</f>
        <v>36-45</v>
      </c>
    </row>
    <row r="453" spans="1:11" x14ac:dyDescent="0.3">
      <c r="A453" t="s">
        <v>935</v>
      </c>
      <c r="B453" t="s">
        <v>936</v>
      </c>
      <c r="C453" t="s">
        <v>12</v>
      </c>
      <c r="D453">
        <v>22</v>
      </c>
      <c r="E453" t="s">
        <v>47</v>
      </c>
      <c r="F453">
        <v>5</v>
      </c>
      <c r="G453">
        <v>26.15</v>
      </c>
      <c r="H453" t="s">
        <v>14</v>
      </c>
      <c r="I453" s="1">
        <v>44784</v>
      </c>
      <c r="J453" t="s">
        <v>25</v>
      </c>
      <c r="K453" t="str">
        <f>IF(shoppingdata[[#This Row],[age]]&lt;26,"18-25",IF(shoppingdata[[#This Row],[age]]&lt;36,"26-35",IF(shoppingdata[[#This Row],[age]]&lt;46,"36-45","46+")))</f>
        <v>18-25</v>
      </c>
    </row>
    <row r="454" spans="1:11" x14ac:dyDescent="0.3">
      <c r="A454" t="s">
        <v>937</v>
      </c>
      <c r="B454" t="s">
        <v>938</v>
      </c>
      <c r="C454" t="s">
        <v>12</v>
      </c>
      <c r="D454">
        <v>55</v>
      </c>
      <c r="E454" t="s">
        <v>36</v>
      </c>
      <c r="F454">
        <v>4</v>
      </c>
      <c r="G454">
        <v>162.63999999999999</v>
      </c>
      <c r="H454" t="s">
        <v>24</v>
      </c>
      <c r="I454" s="1">
        <v>44410</v>
      </c>
      <c r="J454" t="s">
        <v>40</v>
      </c>
      <c r="K454" t="str">
        <f>IF(shoppingdata[[#This Row],[age]]&lt;26,"18-25",IF(shoppingdata[[#This Row],[age]]&lt;36,"26-35",IF(shoppingdata[[#This Row],[age]]&lt;46,"36-45","46+")))</f>
        <v>46+</v>
      </c>
    </row>
    <row r="455" spans="1:11" x14ac:dyDescent="0.3">
      <c r="A455" t="s">
        <v>939</v>
      </c>
      <c r="B455" t="s">
        <v>940</v>
      </c>
      <c r="C455" t="s">
        <v>18</v>
      </c>
      <c r="D455">
        <v>41</v>
      </c>
      <c r="E455" t="s">
        <v>79</v>
      </c>
      <c r="F455">
        <v>2</v>
      </c>
      <c r="G455">
        <v>2100</v>
      </c>
      <c r="H455" t="s">
        <v>24</v>
      </c>
      <c r="I455" s="1">
        <v>44749</v>
      </c>
      <c r="J455" t="s">
        <v>40</v>
      </c>
      <c r="K455" t="str">
        <f>IF(shoppingdata[[#This Row],[age]]&lt;26,"18-25",IF(shoppingdata[[#This Row],[age]]&lt;36,"26-35",IF(shoppingdata[[#This Row],[age]]&lt;46,"36-45","46+")))</f>
        <v>36-45</v>
      </c>
    </row>
    <row r="456" spans="1:11" x14ac:dyDescent="0.3">
      <c r="A456" t="s">
        <v>941</v>
      </c>
      <c r="B456" t="s">
        <v>942</v>
      </c>
      <c r="C456" t="s">
        <v>18</v>
      </c>
      <c r="D456">
        <v>42</v>
      </c>
      <c r="E456" t="s">
        <v>53</v>
      </c>
      <c r="F456">
        <v>3</v>
      </c>
      <c r="G456">
        <v>107.52</v>
      </c>
      <c r="H456" t="s">
        <v>14</v>
      </c>
      <c r="I456" s="1">
        <v>44605</v>
      </c>
      <c r="J456" t="s">
        <v>61</v>
      </c>
      <c r="K456" t="str">
        <f>IF(shoppingdata[[#This Row],[age]]&lt;26,"18-25",IF(shoppingdata[[#This Row],[age]]&lt;36,"26-35",IF(shoppingdata[[#This Row],[age]]&lt;46,"36-45","46+")))</f>
        <v>36-45</v>
      </c>
    </row>
    <row r="457" spans="1:11" x14ac:dyDescent="0.3">
      <c r="A457" t="s">
        <v>943</v>
      </c>
      <c r="B457" t="s">
        <v>944</v>
      </c>
      <c r="C457" t="s">
        <v>18</v>
      </c>
      <c r="D457">
        <v>24</v>
      </c>
      <c r="E457" t="s">
        <v>19</v>
      </c>
      <c r="F457">
        <v>3</v>
      </c>
      <c r="G457">
        <v>1800.51</v>
      </c>
      <c r="H457" t="s">
        <v>14</v>
      </c>
      <c r="I457" s="1">
        <v>44851</v>
      </c>
      <c r="J457" t="s">
        <v>66</v>
      </c>
      <c r="K457" t="str">
        <f>IF(shoppingdata[[#This Row],[age]]&lt;26,"18-25",IF(shoppingdata[[#This Row],[age]]&lt;36,"26-35",IF(shoppingdata[[#This Row],[age]]&lt;46,"36-45","46+")))</f>
        <v>18-25</v>
      </c>
    </row>
    <row r="458" spans="1:11" x14ac:dyDescent="0.3">
      <c r="A458" t="s">
        <v>945</v>
      </c>
      <c r="B458" t="s">
        <v>946</v>
      </c>
      <c r="C458" t="s">
        <v>12</v>
      </c>
      <c r="D458">
        <v>43</v>
      </c>
      <c r="E458" t="s">
        <v>36</v>
      </c>
      <c r="F458">
        <v>4</v>
      </c>
      <c r="G458">
        <v>162.63999999999999</v>
      </c>
      <c r="H458" t="s">
        <v>24</v>
      </c>
      <c r="I458" s="1">
        <v>44879</v>
      </c>
      <c r="J458" t="s">
        <v>25</v>
      </c>
      <c r="K458" t="str">
        <f>IF(shoppingdata[[#This Row],[age]]&lt;26,"18-25",IF(shoppingdata[[#This Row],[age]]&lt;36,"26-35",IF(shoppingdata[[#This Row],[age]]&lt;46,"36-45","46+")))</f>
        <v>36-45</v>
      </c>
    </row>
    <row r="459" spans="1:11" x14ac:dyDescent="0.3">
      <c r="A459" t="s">
        <v>947</v>
      </c>
      <c r="B459" t="s">
        <v>948</v>
      </c>
      <c r="C459" t="s">
        <v>18</v>
      </c>
      <c r="D459">
        <v>40</v>
      </c>
      <c r="E459" t="s">
        <v>13</v>
      </c>
      <c r="F459">
        <v>3</v>
      </c>
      <c r="G459">
        <v>900.24</v>
      </c>
      <c r="H459" t="s">
        <v>14</v>
      </c>
      <c r="I459" s="1">
        <v>44279</v>
      </c>
      <c r="J459" t="s">
        <v>56</v>
      </c>
      <c r="K459" t="str">
        <f>IF(shoppingdata[[#This Row],[age]]&lt;26,"18-25",IF(shoppingdata[[#This Row],[age]]&lt;36,"26-35",IF(shoppingdata[[#This Row],[age]]&lt;46,"36-45","46+")))</f>
        <v>36-45</v>
      </c>
    </row>
    <row r="460" spans="1:11" x14ac:dyDescent="0.3">
      <c r="A460" t="s">
        <v>949</v>
      </c>
      <c r="B460" t="s">
        <v>950</v>
      </c>
      <c r="C460" t="s">
        <v>12</v>
      </c>
      <c r="D460">
        <v>22</v>
      </c>
      <c r="E460" t="s">
        <v>36</v>
      </c>
      <c r="F460">
        <v>4</v>
      </c>
      <c r="G460">
        <v>162.63999999999999</v>
      </c>
      <c r="H460" t="s">
        <v>24</v>
      </c>
      <c r="I460" s="1">
        <v>44246</v>
      </c>
      <c r="J460" t="s">
        <v>15</v>
      </c>
      <c r="K460" t="str">
        <f>IF(shoppingdata[[#This Row],[age]]&lt;26,"18-25",IF(shoppingdata[[#This Row],[age]]&lt;36,"26-35",IF(shoppingdata[[#This Row],[age]]&lt;46,"36-45","46+")))</f>
        <v>18-25</v>
      </c>
    </row>
    <row r="461" spans="1:11" x14ac:dyDescent="0.3">
      <c r="A461" t="s">
        <v>951</v>
      </c>
      <c r="B461" t="s">
        <v>952</v>
      </c>
      <c r="C461" t="s">
        <v>12</v>
      </c>
      <c r="D461">
        <v>27</v>
      </c>
      <c r="E461" t="s">
        <v>31</v>
      </c>
      <c r="F461">
        <v>1</v>
      </c>
      <c r="G461">
        <v>15.15</v>
      </c>
      <c r="H461" t="s">
        <v>24</v>
      </c>
      <c r="I461" s="1">
        <v>44877</v>
      </c>
      <c r="J461" t="s">
        <v>21</v>
      </c>
      <c r="K461" t="str">
        <f>IF(shoppingdata[[#This Row],[age]]&lt;26,"18-25",IF(shoppingdata[[#This Row],[age]]&lt;36,"26-35",IF(shoppingdata[[#This Row],[age]]&lt;46,"36-45","46+")))</f>
        <v>26-35</v>
      </c>
    </row>
    <row r="462" spans="1:11" x14ac:dyDescent="0.3">
      <c r="A462" t="s">
        <v>953</v>
      </c>
      <c r="B462" t="s">
        <v>954</v>
      </c>
      <c r="C462" t="s">
        <v>12</v>
      </c>
      <c r="D462">
        <v>68</v>
      </c>
      <c r="E462" t="s">
        <v>36</v>
      </c>
      <c r="F462">
        <v>2</v>
      </c>
      <c r="G462">
        <v>81.319999999999993</v>
      </c>
      <c r="H462" t="s">
        <v>14</v>
      </c>
      <c r="I462" s="1">
        <v>44299</v>
      </c>
      <c r="J462" t="s">
        <v>40</v>
      </c>
      <c r="K462" t="str">
        <f>IF(shoppingdata[[#This Row],[age]]&lt;26,"18-25",IF(shoppingdata[[#This Row],[age]]&lt;36,"26-35",IF(shoppingdata[[#This Row],[age]]&lt;46,"36-45","46+")))</f>
        <v>46+</v>
      </c>
    </row>
    <row r="463" spans="1:11" x14ac:dyDescent="0.3">
      <c r="A463" t="s">
        <v>955</v>
      </c>
      <c r="B463" t="s">
        <v>956</v>
      </c>
      <c r="C463" t="s">
        <v>12</v>
      </c>
      <c r="D463">
        <v>48</v>
      </c>
      <c r="E463" t="s">
        <v>13</v>
      </c>
      <c r="F463">
        <v>2</v>
      </c>
      <c r="G463">
        <v>600.16</v>
      </c>
      <c r="H463" t="s">
        <v>14</v>
      </c>
      <c r="I463" s="1">
        <v>44319</v>
      </c>
      <c r="J463" t="s">
        <v>28</v>
      </c>
      <c r="K463" t="str">
        <f>IF(shoppingdata[[#This Row],[age]]&lt;26,"18-25",IF(shoppingdata[[#This Row],[age]]&lt;36,"26-35",IF(shoppingdata[[#This Row],[age]]&lt;46,"36-45","46+")))</f>
        <v>46+</v>
      </c>
    </row>
    <row r="464" spans="1:11" x14ac:dyDescent="0.3">
      <c r="A464" t="s">
        <v>957</v>
      </c>
      <c r="B464" t="s">
        <v>958</v>
      </c>
      <c r="C464" t="s">
        <v>12</v>
      </c>
      <c r="D464">
        <v>56</v>
      </c>
      <c r="E464" t="s">
        <v>13</v>
      </c>
      <c r="F464">
        <v>3</v>
      </c>
      <c r="G464">
        <v>900.24</v>
      </c>
      <c r="H464" t="s">
        <v>24</v>
      </c>
      <c r="I464" s="1">
        <v>44675</v>
      </c>
      <c r="J464" t="s">
        <v>61</v>
      </c>
      <c r="K464" t="str">
        <f>IF(shoppingdata[[#This Row],[age]]&lt;26,"18-25",IF(shoppingdata[[#This Row],[age]]&lt;36,"26-35",IF(shoppingdata[[#This Row],[age]]&lt;46,"36-45","46+")))</f>
        <v>46+</v>
      </c>
    </row>
    <row r="465" spans="1:11" x14ac:dyDescent="0.3">
      <c r="A465" t="s">
        <v>959</v>
      </c>
      <c r="B465" t="s">
        <v>960</v>
      </c>
      <c r="C465" t="s">
        <v>18</v>
      </c>
      <c r="D465">
        <v>25</v>
      </c>
      <c r="E465" t="s">
        <v>13</v>
      </c>
      <c r="F465">
        <v>3</v>
      </c>
      <c r="G465">
        <v>900.24</v>
      </c>
      <c r="H465" t="s">
        <v>20</v>
      </c>
      <c r="I465" s="1">
        <v>44912</v>
      </c>
      <c r="J465" t="s">
        <v>15</v>
      </c>
      <c r="K465" t="str">
        <f>IF(shoppingdata[[#This Row],[age]]&lt;26,"18-25",IF(shoppingdata[[#This Row],[age]]&lt;36,"26-35",IF(shoppingdata[[#This Row],[age]]&lt;46,"36-45","46+")))</f>
        <v>18-25</v>
      </c>
    </row>
    <row r="466" spans="1:11" x14ac:dyDescent="0.3">
      <c r="A466" t="s">
        <v>961</v>
      </c>
      <c r="B466" t="s">
        <v>962</v>
      </c>
      <c r="C466" t="s">
        <v>18</v>
      </c>
      <c r="D466">
        <v>30</v>
      </c>
      <c r="E466" t="s">
        <v>47</v>
      </c>
      <c r="F466">
        <v>4</v>
      </c>
      <c r="G466">
        <v>20.92</v>
      </c>
      <c r="H466" t="s">
        <v>24</v>
      </c>
      <c r="I466" s="1">
        <v>44884</v>
      </c>
      <c r="J466" t="s">
        <v>40</v>
      </c>
      <c r="K466" t="str">
        <f>IF(shoppingdata[[#This Row],[age]]&lt;26,"18-25",IF(shoppingdata[[#This Row],[age]]&lt;36,"26-35",IF(shoppingdata[[#This Row],[age]]&lt;46,"36-45","46+")))</f>
        <v>26-35</v>
      </c>
    </row>
    <row r="467" spans="1:11" x14ac:dyDescent="0.3">
      <c r="A467" t="s">
        <v>963</v>
      </c>
      <c r="B467" t="s">
        <v>964</v>
      </c>
      <c r="C467" t="s">
        <v>12</v>
      </c>
      <c r="D467">
        <v>49</v>
      </c>
      <c r="E467" t="s">
        <v>53</v>
      </c>
      <c r="F467">
        <v>5</v>
      </c>
      <c r="G467">
        <v>179.2</v>
      </c>
      <c r="H467" t="s">
        <v>14</v>
      </c>
      <c r="I467" s="1">
        <v>44826</v>
      </c>
      <c r="J467" t="s">
        <v>28</v>
      </c>
      <c r="K467" t="str">
        <f>IF(shoppingdata[[#This Row],[age]]&lt;26,"18-25",IF(shoppingdata[[#This Row],[age]]&lt;36,"26-35",IF(shoppingdata[[#This Row],[age]]&lt;46,"36-45","46+")))</f>
        <v>46+</v>
      </c>
    </row>
    <row r="468" spans="1:11" x14ac:dyDescent="0.3">
      <c r="A468" t="s">
        <v>965</v>
      </c>
      <c r="B468" t="s">
        <v>966</v>
      </c>
      <c r="C468" t="s">
        <v>18</v>
      </c>
      <c r="D468">
        <v>57</v>
      </c>
      <c r="E468" t="s">
        <v>13</v>
      </c>
      <c r="F468">
        <v>2</v>
      </c>
      <c r="G468">
        <v>600.16</v>
      </c>
      <c r="H468" t="s">
        <v>14</v>
      </c>
      <c r="I468" s="1">
        <v>44636</v>
      </c>
      <c r="J468" t="s">
        <v>40</v>
      </c>
      <c r="K468" t="str">
        <f>IF(shoppingdata[[#This Row],[age]]&lt;26,"18-25",IF(shoppingdata[[#This Row],[age]]&lt;36,"26-35",IF(shoppingdata[[#This Row],[age]]&lt;46,"36-45","46+")))</f>
        <v>46+</v>
      </c>
    </row>
    <row r="469" spans="1:11" x14ac:dyDescent="0.3">
      <c r="A469" t="s">
        <v>967</v>
      </c>
      <c r="B469" t="s">
        <v>968</v>
      </c>
      <c r="C469" t="s">
        <v>12</v>
      </c>
      <c r="D469">
        <v>46</v>
      </c>
      <c r="E469" t="s">
        <v>47</v>
      </c>
      <c r="F469">
        <v>4</v>
      </c>
      <c r="G469">
        <v>20.92</v>
      </c>
      <c r="H469" t="s">
        <v>24</v>
      </c>
      <c r="I469" s="1">
        <v>44562</v>
      </c>
      <c r="J469" t="s">
        <v>40</v>
      </c>
      <c r="K469" t="str">
        <f>IF(shoppingdata[[#This Row],[age]]&lt;26,"18-25",IF(shoppingdata[[#This Row],[age]]&lt;36,"26-35",IF(shoppingdata[[#This Row],[age]]&lt;46,"36-45","46+")))</f>
        <v>46+</v>
      </c>
    </row>
    <row r="470" spans="1:11" x14ac:dyDescent="0.3">
      <c r="A470" t="s">
        <v>969</v>
      </c>
      <c r="B470" t="s">
        <v>970</v>
      </c>
      <c r="C470" t="s">
        <v>18</v>
      </c>
      <c r="D470">
        <v>29</v>
      </c>
      <c r="E470" t="s">
        <v>47</v>
      </c>
      <c r="F470">
        <v>3</v>
      </c>
      <c r="G470">
        <v>15.69</v>
      </c>
      <c r="H470" t="s">
        <v>24</v>
      </c>
      <c r="I470" s="1">
        <v>44400</v>
      </c>
      <c r="J470" t="s">
        <v>15</v>
      </c>
      <c r="K470" t="str">
        <f>IF(shoppingdata[[#This Row],[age]]&lt;26,"18-25",IF(shoppingdata[[#This Row],[age]]&lt;36,"26-35",IF(shoppingdata[[#This Row],[age]]&lt;46,"36-45","46+")))</f>
        <v>26-35</v>
      </c>
    </row>
    <row r="471" spans="1:11" x14ac:dyDescent="0.3">
      <c r="A471" t="s">
        <v>971</v>
      </c>
      <c r="B471" t="s">
        <v>972</v>
      </c>
      <c r="C471" t="s">
        <v>12</v>
      </c>
      <c r="D471">
        <v>69</v>
      </c>
      <c r="E471" t="s">
        <v>36</v>
      </c>
      <c r="F471">
        <v>1</v>
      </c>
      <c r="G471">
        <v>40.659999999999997</v>
      </c>
      <c r="H471" t="s">
        <v>20</v>
      </c>
      <c r="I471" s="1">
        <v>44552</v>
      </c>
      <c r="J471" t="s">
        <v>25</v>
      </c>
      <c r="K471" t="str">
        <f>IF(shoppingdata[[#This Row],[age]]&lt;26,"18-25",IF(shoppingdata[[#This Row],[age]]&lt;36,"26-35",IF(shoppingdata[[#This Row],[age]]&lt;46,"36-45","46+")))</f>
        <v>46+</v>
      </c>
    </row>
    <row r="472" spans="1:11" x14ac:dyDescent="0.3">
      <c r="A472" t="s">
        <v>973</v>
      </c>
      <c r="B472" t="s">
        <v>974</v>
      </c>
      <c r="C472" t="s">
        <v>12</v>
      </c>
      <c r="D472">
        <v>42</v>
      </c>
      <c r="E472" t="s">
        <v>36</v>
      </c>
      <c r="F472">
        <v>2</v>
      </c>
      <c r="G472">
        <v>81.319999999999993</v>
      </c>
      <c r="H472" t="s">
        <v>20</v>
      </c>
      <c r="I472" s="1">
        <v>44629</v>
      </c>
      <c r="J472" t="s">
        <v>15</v>
      </c>
      <c r="K472" t="str">
        <f>IF(shoppingdata[[#This Row],[age]]&lt;26,"18-25",IF(shoppingdata[[#This Row],[age]]&lt;36,"26-35",IF(shoppingdata[[#This Row],[age]]&lt;46,"36-45","46+")))</f>
        <v>36-45</v>
      </c>
    </row>
    <row r="473" spans="1:11" x14ac:dyDescent="0.3">
      <c r="A473" t="s">
        <v>975</v>
      </c>
      <c r="B473" t="s">
        <v>976</v>
      </c>
      <c r="C473" t="s">
        <v>12</v>
      </c>
      <c r="D473">
        <v>38</v>
      </c>
      <c r="E473" t="s">
        <v>53</v>
      </c>
      <c r="F473">
        <v>1</v>
      </c>
      <c r="G473">
        <v>35.840000000000003</v>
      </c>
      <c r="H473" t="s">
        <v>14</v>
      </c>
      <c r="I473" s="1">
        <v>44612</v>
      </c>
      <c r="J473" t="s">
        <v>15</v>
      </c>
      <c r="K473" t="str">
        <f>IF(shoppingdata[[#This Row],[age]]&lt;26,"18-25",IF(shoppingdata[[#This Row],[age]]&lt;36,"26-35",IF(shoppingdata[[#This Row],[age]]&lt;46,"36-45","46+")))</f>
        <v>36-45</v>
      </c>
    </row>
    <row r="474" spans="1:11" x14ac:dyDescent="0.3">
      <c r="A474" t="s">
        <v>977</v>
      </c>
      <c r="B474" t="s">
        <v>978</v>
      </c>
      <c r="C474" t="s">
        <v>12</v>
      </c>
      <c r="D474">
        <v>46</v>
      </c>
      <c r="E474" t="s">
        <v>13</v>
      </c>
      <c r="F474">
        <v>2</v>
      </c>
      <c r="G474">
        <v>600.16</v>
      </c>
      <c r="H474" t="s">
        <v>20</v>
      </c>
      <c r="I474" s="1">
        <v>44514</v>
      </c>
      <c r="J474" t="s">
        <v>25</v>
      </c>
      <c r="K474" t="str">
        <f>IF(shoppingdata[[#This Row],[age]]&lt;26,"18-25",IF(shoppingdata[[#This Row],[age]]&lt;36,"26-35",IF(shoppingdata[[#This Row],[age]]&lt;46,"36-45","46+")))</f>
        <v>46+</v>
      </c>
    </row>
    <row r="475" spans="1:11" x14ac:dyDescent="0.3">
      <c r="A475" t="s">
        <v>979</v>
      </c>
      <c r="B475" t="s">
        <v>980</v>
      </c>
      <c r="C475" t="s">
        <v>18</v>
      </c>
      <c r="D475">
        <v>31</v>
      </c>
      <c r="E475" t="s">
        <v>36</v>
      </c>
      <c r="F475">
        <v>3</v>
      </c>
      <c r="G475">
        <v>121.98</v>
      </c>
      <c r="H475" t="s">
        <v>20</v>
      </c>
      <c r="I475" s="1">
        <v>44584</v>
      </c>
      <c r="J475" t="s">
        <v>28</v>
      </c>
      <c r="K475" t="str">
        <f>IF(shoppingdata[[#This Row],[age]]&lt;26,"18-25",IF(shoppingdata[[#This Row],[age]]&lt;36,"26-35",IF(shoppingdata[[#This Row],[age]]&lt;46,"36-45","46+")))</f>
        <v>26-35</v>
      </c>
    </row>
    <row r="476" spans="1:11" x14ac:dyDescent="0.3">
      <c r="A476" t="s">
        <v>981</v>
      </c>
      <c r="B476" t="s">
        <v>982</v>
      </c>
      <c r="C476" t="s">
        <v>18</v>
      </c>
      <c r="D476">
        <v>26</v>
      </c>
      <c r="E476" t="s">
        <v>13</v>
      </c>
      <c r="F476">
        <v>5</v>
      </c>
      <c r="G476">
        <v>1500.4</v>
      </c>
      <c r="H476" t="s">
        <v>24</v>
      </c>
      <c r="I476" s="1">
        <v>44212</v>
      </c>
      <c r="J476" t="s">
        <v>40</v>
      </c>
      <c r="K476" t="str">
        <f>IF(shoppingdata[[#This Row],[age]]&lt;26,"18-25",IF(shoppingdata[[#This Row],[age]]&lt;36,"26-35",IF(shoppingdata[[#This Row],[age]]&lt;46,"36-45","46+")))</f>
        <v>26-35</v>
      </c>
    </row>
    <row r="477" spans="1:11" x14ac:dyDescent="0.3">
      <c r="A477" t="s">
        <v>983</v>
      </c>
      <c r="B477" t="s">
        <v>984</v>
      </c>
      <c r="C477" t="s">
        <v>12</v>
      </c>
      <c r="D477">
        <v>48</v>
      </c>
      <c r="E477" t="s">
        <v>36</v>
      </c>
      <c r="F477">
        <v>3</v>
      </c>
      <c r="G477">
        <v>121.98</v>
      </c>
      <c r="H477" t="s">
        <v>24</v>
      </c>
      <c r="I477" s="1">
        <v>44653</v>
      </c>
      <c r="J477" t="s">
        <v>40</v>
      </c>
      <c r="K477" t="str">
        <f>IF(shoppingdata[[#This Row],[age]]&lt;26,"18-25",IF(shoppingdata[[#This Row],[age]]&lt;36,"26-35",IF(shoppingdata[[#This Row],[age]]&lt;46,"36-45","46+")))</f>
        <v>46+</v>
      </c>
    </row>
    <row r="478" spans="1:11" x14ac:dyDescent="0.3">
      <c r="A478" t="s">
        <v>985</v>
      </c>
      <c r="B478" t="s">
        <v>986</v>
      </c>
      <c r="C478" t="s">
        <v>18</v>
      </c>
      <c r="D478">
        <v>30</v>
      </c>
      <c r="E478" t="s">
        <v>31</v>
      </c>
      <c r="F478">
        <v>5</v>
      </c>
      <c r="G478">
        <v>75.75</v>
      </c>
      <c r="H478" t="s">
        <v>14</v>
      </c>
      <c r="I478" s="1">
        <v>44850</v>
      </c>
      <c r="J478" t="s">
        <v>15</v>
      </c>
      <c r="K478" t="str">
        <f>IF(shoppingdata[[#This Row],[age]]&lt;26,"18-25",IF(shoppingdata[[#This Row],[age]]&lt;36,"26-35",IF(shoppingdata[[#This Row],[age]]&lt;46,"36-45","46+")))</f>
        <v>26-35</v>
      </c>
    </row>
    <row r="479" spans="1:11" x14ac:dyDescent="0.3">
      <c r="A479" t="s">
        <v>987</v>
      </c>
      <c r="B479" t="s">
        <v>988</v>
      </c>
      <c r="C479" t="s">
        <v>18</v>
      </c>
      <c r="D479">
        <v>56</v>
      </c>
      <c r="E479" t="s">
        <v>13</v>
      </c>
      <c r="F479">
        <v>1</v>
      </c>
      <c r="G479">
        <v>300.08</v>
      </c>
      <c r="H479" t="s">
        <v>24</v>
      </c>
      <c r="I479" s="1">
        <v>44944</v>
      </c>
      <c r="J479" t="s">
        <v>15</v>
      </c>
      <c r="K479" t="str">
        <f>IF(shoppingdata[[#This Row],[age]]&lt;26,"18-25",IF(shoppingdata[[#This Row],[age]]&lt;36,"26-35",IF(shoppingdata[[#This Row],[age]]&lt;46,"36-45","46+")))</f>
        <v>46+</v>
      </c>
    </row>
    <row r="480" spans="1:11" x14ac:dyDescent="0.3">
      <c r="A480" t="s">
        <v>989</v>
      </c>
      <c r="B480" t="s">
        <v>990</v>
      </c>
      <c r="C480" t="s">
        <v>18</v>
      </c>
      <c r="D480">
        <v>65</v>
      </c>
      <c r="E480" t="s">
        <v>47</v>
      </c>
      <c r="F480">
        <v>2</v>
      </c>
      <c r="G480">
        <v>10.46</v>
      </c>
      <c r="H480" t="s">
        <v>24</v>
      </c>
      <c r="I480" s="1">
        <v>44831</v>
      </c>
      <c r="J480" t="s">
        <v>25</v>
      </c>
      <c r="K480" t="str">
        <f>IF(shoppingdata[[#This Row],[age]]&lt;26,"18-25",IF(shoppingdata[[#This Row],[age]]&lt;36,"26-35",IF(shoppingdata[[#This Row],[age]]&lt;46,"36-45","46+")))</f>
        <v>46+</v>
      </c>
    </row>
    <row r="481" spans="1:11" x14ac:dyDescent="0.3">
      <c r="A481" t="s">
        <v>991</v>
      </c>
      <c r="B481" t="s">
        <v>992</v>
      </c>
      <c r="C481" t="s">
        <v>12</v>
      </c>
      <c r="D481">
        <v>53</v>
      </c>
      <c r="E481" t="s">
        <v>13</v>
      </c>
      <c r="F481">
        <v>2</v>
      </c>
      <c r="G481">
        <v>600.16</v>
      </c>
      <c r="H481" t="s">
        <v>14</v>
      </c>
      <c r="I481" s="1">
        <v>44592</v>
      </c>
      <c r="J481" t="s">
        <v>40</v>
      </c>
      <c r="K481" t="str">
        <f>IF(shoppingdata[[#This Row],[age]]&lt;26,"18-25",IF(shoppingdata[[#This Row],[age]]&lt;36,"26-35",IF(shoppingdata[[#This Row],[age]]&lt;46,"36-45","46+")))</f>
        <v>46+</v>
      </c>
    </row>
    <row r="482" spans="1:11" x14ac:dyDescent="0.3">
      <c r="A482" t="s">
        <v>993</v>
      </c>
      <c r="B482" t="s">
        <v>994</v>
      </c>
      <c r="C482" t="s">
        <v>12</v>
      </c>
      <c r="D482">
        <v>43</v>
      </c>
      <c r="E482" t="s">
        <v>13</v>
      </c>
      <c r="F482">
        <v>3</v>
      </c>
      <c r="G482">
        <v>900.24</v>
      </c>
      <c r="H482" t="s">
        <v>24</v>
      </c>
      <c r="I482" s="1">
        <v>44905</v>
      </c>
      <c r="J482" t="s">
        <v>15</v>
      </c>
      <c r="K482" t="str">
        <f>IF(shoppingdata[[#This Row],[age]]&lt;26,"18-25",IF(shoppingdata[[#This Row],[age]]&lt;36,"26-35",IF(shoppingdata[[#This Row],[age]]&lt;46,"36-45","46+")))</f>
        <v>36-45</v>
      </c>
    </row>
    <row r="483" spans="1:11" x14ac:dyDescent="0.3">
      <c r="A483" t="s">
        <v>995</v>
      </c>
      <c r="B483" t="s">
        <v>996</v>
      </c>
      <c r="C483" t="s">
        <v>18</v>
      </c>
      <c r="D483">
        <v>26</v>
      </c>
      <c r="E483" t="s">
        <v>47</v>
      </c>
      <c r="F483">
        <v>2</v>
      </c>
      <c r="G483">
        <v>10.46</v>
      </c>
      <c r="H483" t="s">
        <v>24</v>
      </c>
      <c r="I483" s="1">
        <v>44659</v>
      </c>
      <c r="J483" t="s">
        <v>25</v>
      </c>
      <c r="K483" t="str">
        <f>IF(shoppingdata[[#This Row],[age]]&lt;26,"18-25",IF(shoppingdata[[#This Row],[age]]&lt;36,"26-35",IF(shoppingdata[[#This Row],[age]]&lt;46,"36-45","46+")))</f>
        <v>26-35</v>
      </c>
    </row>
    <row r="484" spans="1:11" x14ac:dyDescent="0.3">
      <c r="A484" t="s">
        <v>997</v>
      </c>
      <c r="B484" t="s">
        <v>998</v>
      </c>
      <c r="C484" t="s">
        <v>18</v>
      </c>
      <c r="D484">
        <v>23</v>
      </c>
      <c r="E484" t="s">
        <v>13</v>
      </c>
      <c r="F484">
        <v>5</v>
      </c>
      <c r="G484">
        <v>1500.4</v>
      </c>
      <c r="H484" t="s">
        <v>20</v>
      </c>
      <c r="I484" s="1">
        <v>44778</v>
      </c>
      <c r="J484" t="s">
        <v>25</v>
      </c>
      <c r="K484" t="str">
        <f>IF(shoppingdata[[#This Row],[age]]&lt;26,"18-25",IF(shoppingdata[[#This Row],[age]]&lt;36,"26-35",IF(shoppingdata[[#This Row],[age]]&lt;46,"36-45","46+")))</f>
        <v>18-25</v>
      </c>
    </row>
    <row r="485" spans="1:11" x14ac:dyDescent="0.3">
      <c r="A485" t="s">
        <v>999</v>
      </c>
      <c r="B485" t="s">
        <v>1000</v>
      </c>
      <c r="C485" t="s">
        <v>12</v>
      </c>
      <c r="D485">
        <v>54</v>
      </c>
      <c r="E485" t="s">
        <v>19</v>
      </c>
      <c r="F485">
        <v>4</v>
      </c>
      <c r="G485">
        <v>2400.6799999999998</v>
      </c>
      <c r="H485" t="s">
        <v>14</v>
      </c>
      <c r="I485" s="1">
        <v>44933</v>
      </c>
      <c r="J485" t="s">
        <v>25</v>
      </c>
      <c r="K485" t="str">
        <f>IF(shoppingdata[[#This Row],[age]]&lt;26,"18-25",IF(shoppingdata[[#This Row],[age]]&lt;36,"26-35",IF(shoppingdata[[#This Row],[age]]&lt;46,"36-45","46+")))</f>
        <v>46+</v>
      </c>
    </row>
    <row r="486" spans="1:11" x14ac:dyDescent="0.3">
      <c r="A486" t="s">
        <v>1001</v>
      </c>
      <c r="B486" t="s">
        <v>1002</v>
      </c>
      <c r="C486" t="s">
        <v>18</v>
      </c>
      <c r="D486">
        <v>56</v>
      </c>
      <c r="E486" t="s">
        <v>13</v>
      </c>
      <c r="F486">
        <v>4</v>
      </c>
      <c r="G486">
        <v>1200.32</v>
      </c>
      <c r="H486" t="s">
        <v>24</v>
      </c>
      <c r="I486" s="1">
        <v>44375</v>
      </c>
      <c r="J486" t="s">
        <v>15</v>
      </c>
      <c r="K486" t="str">
        <f>IF(shoppingdata[[#This Row],[age]]&lt;26,"18-25",IF(shoppingdata[[#This Row],[age]]&lt;36,"26-35",IF(shoppingdata[[#This Row],[age]]&lt;46,"36-45","46+")))</f>
        <v>46+</v>
      </c>
    </row>
    <row r="487" spans="1:11" x14ac:dyDescent="0.3">
      <c r="A487" t="s">
        <v>1003</v>
      </c>
      <c r="B487" t="s">
        <v>1004</v>
      </c>
      <c r="C487" t="s">
        <v>12</v>
      </c>
      <c r="D487">
        <v>37</v>
      </c>
      <c r="E487" t="s">
        <v>53</v>
      </c>
      <c r="F487">
        <v>2</v>
      </c>
      <c r="G487">
        <v>71.680000000000007</v>
      </c>
      <c r="H487" t="s">
        <v>24</v>
      </c>
      <c r="I487" s="1">
        <v>44716</v>
      </c>
      <c r="J487" t="s">
        <v>40</v>
      </c>
      <c r="K487" t="str">
        <f>IF(shoppingdata[[#This Row],[age]]&lt;26,"18-25",IF(shoppingdata[[#This Row],[age]]&lt;36,"26-35",IF(shoppingdata[[#This Row],[age]]&lt;46,"36-45","46+")))</f>
        <v>36-45</v>
      </c>
    </row>
    <row r="488" spans="1:11" x14ac:dyDescent="0.3">
      <c r="A488" t="s">
        <v>1005</v>
      </c>
      <c r="B488" t="s">
        <v>1006</v>
      </c>
      <c r="C488" t="s">
        <v>18</v>
      </c>
      <c r="D488">
        <v>48</v>
      </c>
      <c r="E488" t="s">
        <v>13</v>
      </c>
      <c r="F488">
        <v>3</v>
      </c>
      <c r="G488">
        <v>900.24</v>
      </c>
      <c r="H488" t="s">
        <v>20</v>
      </c>
      <c r="I488" s="1">
        <v>44402</v>
      </c>
      <c r="J488" t="s">
        <v>40</v>
      </c>
      <c r="K488" t="str">
        <f>IF(shoppingdata[[#This Row],[age]]&lt;26,"18-25",IF(shoppingdata[[#This Row],[age]]&lt;36,"26-35",IF(shoppingdata[[#This Row],[age]]&lt;46,"36-45","46+")))</f>
        <v>46+</v>
      </c>
    </row>
    <row r="489" spans="1:11" x14ac:dyDescent="0.3">
      <c r="A489" t="s">
        <v>1007</v>
      </c>
      <c r="B489" t="s">
        <v>1008</v>
      </c>
      <c r="C489" t="s">
        <v>18</v>
      </c>
      <c r="D489">
        <v>56</v>
      </c>
      <c r="E489" t="s">
        <v>47</v>
      </c>
      <c r="F489">
        <v>2</v>
      </c>
      <c r="G489">
        <v>10.46</v>
      </c>
      <c r="H489" t="s">
        <v>20</v>
      </c>
      <c r="I489" s="1">
        <v>44241</v>
      </c>
      <c r="J489" t="s">
        <v>50</v>
      </c>
      <c r="K489" t="str">
        <f>IF(shoppingdata[[#This Row],[age]]&lt;26,"18-25",IF(shoppingdata[[#This Row],[age]]&lt;36,"26-35",IF(shoppingdata[[#This Row],[age]]&lt;46,"36-45","46+")))</f>
        <v>46+</v>
      </c>
    </row>
    <row r="490" spans="1:11" x14ac:dyDescent="0.3">
      <c r="A490" t="s">
        <v>1009</v>
      </c>
      <c r="B490" t="s">
        <v>1010</v>
      </c>
      <c r="C490" t="s">
        <v>12</v>
      </c>
      <c r="D490">
        <v>58</v>
      </c>
      <c r="E490" t="s">
        <v>168</v>
      </c>
      <c r="F490">
        <v>2</v>
      </c>
      <c r="G490">
        <v>23.46</v>
      </c>
      <c r="H490" t="s">
        <v>24</v>
      </c>
      <c r="I490" s="1">
        <v>44770</v>
      </c>
      <c r="J490" t="s">
        <v>15</v>
      </c>
      <c r="K490" t="str">
        <f>IF(shoppingdata[[#This Row],[age]]&lt;26,"18-25",IF(shoppingdata[[#This Row],[age]]&lt;36,"26-35",IF(shoppingdata[[#This Row],[age]]&lt;46,"36-45","46+")))</f>
        <v>46+</v>
      </c>
    </row>
    <row r="491" spans="1:11" x14ac:dyDescent="0.3">
      <c r="A491" t="s">
        <v>1011</v>
      </c>
      <c r="B491" t="s">
        <v>1012</v>
      </c>
      <c r="C491" t="s">
        <v>12</v>
      </c>
      <c r="D491">
        <v>40</v>
      </c>
      <c r="E491" t="s">
        <v>47</v>
      </c>
      <c r="F491">
        <v>3</v>
      </c>
      <c r="G491">
        <v>15.69</v>
      </c>
      <c r="H491" t="s">
        <v>14</v>
      </c>
      <c r="I491" s="1">
        <v>44813</v>
      </c>
      <c r="J491" t="s">
        <v>15</v>
      </c>
      <c r="K491" t="str">
        <f>IF(shoppingdata[[#This Row],[age]]&lt;26,"18-25",IF(shoppingdata[[#This Row],[age]]&lt;36,"26-35",IF(shoppingdata[[#This Row],[age]]&lt;46,"36-45","46+")))</f>
        <v>36-45</v>
      </c>
    </row>
    <row r="492" spans="1:11" x14ac:dyDescent="0.3">
      <c r="A492" t="s">
        <v>1013</v>
      </c>
      <c r="B492" t="s">
        <v>1014</v>
      </c>
      <c r="C492" t="s">
        <v>12</v>
      </c>
      <c r="D492">
        <v>38</v>
      </c>
      <c r="E492" t="s">
        <v>19</v>
      </c>
      <c r="F492">
        <v>5</v>
      </c>
      <c r="G492">
        <v>3000.85</v>
      </c>
      <c r="H492" t="s">
        <v>20</v>
      </c>
      <c r="I492" s="1">
        <v>44639</v>
      </c>
      <c r="J492" t="s">
        <v>15</v>
      </c>
      <c r="K492" t="str">
        <f>IF(shoppingdata[[#This Row],[age]]&lt;26,"18-25",IF(shoppingdata[[#This Row],[age]]&lt;36,"26-35",IF(shoppingdata[[#This Row],[age]]&lt;46,"36-45","46+")))</f>
        <v>36-45</v>
      </c>
    </row>
    <row r="493" spans="1:11" x14ac:dyDescent="0.3">
      <c r="A493" t="s">
        <v>1015</v>
      </c>
      <c r="B493" t="s">
        <v>1016</v>
      </c>
      <c r="C493" t="s">
        <v>12</v>
      </c>
      <c r="D493">
        <v>40</v>
      </c>
      <c r="E493" t="s">
        <v>36</v>
      </c>
      <c r="F493">
        <v>3</v>
      </c>
      <c r="G493">
        <v>121.98</v>
      </c>
      <c r="H493" t="s">
        <v>14</v>
      </c>
      <c r="I493" s="1">
        <v>44920</v>
      </c>
      <c r="J493" t="s">
        <v>15</v>
      </c>
      <c r="K493" t="str">
        <f>IF(shoppingdata[[#This Row],[age]]&lt;26,"18-25",IF(shoppingdata[[#This Row],[age]]&lt;36,"26-35",IF(shoppingdata[[#This Row],[age]]&lt;46,"36-45","46+")))</f>
        <v>36-45</v>
      </c>
    </row>
    <row r="494" spans="1:11" x14ac:dyDescent="0.3">
      <c r="A494" t="s">
        <v>1017</v>
      </c>
      <c r="B494" t="s">
        <v>1018</v>
      </c>
      <c r="C494" t="s">
        <v>18</v>
      </c>
      <c r="D494">
        <v>64</v>
      </c>
      <c r="E494" t="s">
        <v>53</v>
      </c>
      <c r="F494">
        <v>1</v>
      </c>
      <c r="G494">
        <v>35.840000000000003</v>
      </c>
      <c r="H494" t="s">
        <v>24</v>
      </c>
      <c r="I494" s="1">
        <v>44824</v>
      </c>
      <c r="J494" t="s">
        <v>40</v>
      </c>
      <c r="K494" t="str">
        <f>IF(shoppingdata[[#This Row],[age]]&lt;26,"18-25",IF(shoppingdata[[#This Row],[age]]&lt;36,"26-35",IF(shoppingdata[[#This Row],[age]]&lt;46,"36-45","46+")))</f>
        <v>46+</v>
      </c>
    </row>
    <row r="495" spans="1:11" x14ac:dyDescent="0.3">
      <c r="A495" t="s">
        <v>1019</v>
      </c>
      <c r="B495" t="s">
        <v>1020</v>
      </c>
      <c r="C495" t="s">
        <v>18</v>
      </c>
      <c r="D495">
        <v>28</v>
      </c>
      <c r="E495" t="s">
        <v>168</v>
      </c>
      <c r="F495">
        <v>5</v>
      </c>
      <c r="G495">
        <v>58.65</v>
      </c>
      <c r="H495" t="s">
        <v>20</v>
      </c>
      <c r="I495" s="1">
        <v>44663</v>
      </c>
      <c r="J495" t="s">
        <v>40</v>
      </c>
      <c r="K495" t="str">
        <f>IF(shoppingdata[[#This Row],[age]]&lt;26,"18-25",IF(shoppingdata[[#This Row],[age]]&lt;36,"26-35",IF(shoppingdata[[#This Row],[age]]&lt;46,"36-45","46+")))</f>
        <v>26-35</v>
      </c>
    </row>
    <row r="496" spans="1:11" x14ac:dyDescent="0.3">
      <c r="A496" t="s">
        <v>1021</v>
      </c>
      <c r="B496" t="s">
        <v>1022</v>
      </c>
      <c r="C496" t="s">
        <v>18</v>
      </c>
      <c r="D496">
        <v>49</v>
      </c>
      <c r="E496" t="s">
        <v>36</v>
      </c>
      <c r="F496">
        <v>4</v>
      </c>
      <c r="G496">
        <v>162.63999999999999</v>
      </c>
      <c r="H496" t="s">
        <v>20</v>
      </c>
      <c r="I496" s="1">
        <v>44472</v>
      </c>
      <c r="J496" t="s">
        <v>61</v>
      </c>
      <c r="K496" t="str">
        <f>IF(shoppingdata[[#This Row],[age]]&lt;26,"18-25",IF(shoppingdata[[#This Row],[age]]&lt;36,"26-35",IF(shoppingdata[[#This Row],[age]]&lt;46,"36-45","46+")))</f>
        <v>46+</v>
      </c>
    </row>
    <row r="497" spans="1:11" x14ac:dyDescent="0.3">
      <c r="A497" t="s">
        <v>1023</v>
      </c>
      <c r="B497" t="s">
        <v>1024</v>
      </c>
      <c r="C497" t="s">
        <v>18</v>
      </c>
      <c r="D497">
        <v>51</v>
      </c>
      <c r="E497" t="s">
        <v>47</v>
      </c>
      <c r="F497">
        <v>3</v>
      </c>
      <c r="G497">
        <v>15.69</v>
      </c>
      <c r="H497" t="s">
        <v>24</v>
      </c>
      <c r="I497" s="1">
        <v>44725</v>
      </c>
      <c r="J497" t="s">
        <v>25</v>
      </c>
      <c r="K497" t="str">
        <f>IF(shoppingdata[[#This Row],[age]]&lt;26,"18-25",IF(shoppingdata[[#This Row],[age]]&lt;36,"26-35",IF(shoppingdata[[#This Row],[age]]&lt;46,"36-45","46+")))</f>
        <v>46+</v>
      </c>
    </row>
    <row r="498" spans="1:11" x14ac:dyDescent="0.3">
      <c r="A498" t="s">
        <v>1025</v>
      </c>
      <c r="B498" t="s">
        <v>1026</v>
      </c>
      <c r="C498" t="s">
        <v>18</v>
      </c>
      <c r="D498">
        <v>22</v>
      </c>
      <c r="E498" t="s">
        <v>13</v>
      </c>
      <c r="F498">
        <v>3</v>
      </c>
      <c r="G498">
        <v>900.24</v>
      </c>
      <c r="H498" t="s">
        <v>14</v>
      </c>
      <c r="I498" s="1">
        <v>44378</v>
      </c>
      <c r="J498" t="s">
        <v>25</v>
      </c>
      <c r="K498" t="str">
        <f>IF(shoppingdata[[#This Row],[age]]&lt;26,"18-25",IF(shoppingdata[[#This Row],[age]]&lt;36,"26-35",IF(shoppingdata[[#This Row],[age]]&lt;46,"36-45","46+")))</f>
        <v>18-25</v>
      </c>
    </row>
    <row r="499" spans="1:11" x14ac:dyDescent="0.3">
      <c r="A499" t="s">
        <v>1027</v>
      </c>
      <c r="B499" t="s">
        <v>1028</v>
      </c>
      <c r="C499" t="s">
        <v>12</v>
      </c>
      <c r="D499">
        <v>67</v>
      </c>
      <c r="E499" t="s">
        <v>13</v>
      </c>
      <c r="F499">
        <v>5</v>
      </c>
      <c r="G499">
        <v>1500.4</v>
      </c>
      <c r="H499" t="s">
        <v>20</v>
      </c>
      <c r="I499" s="1">
        <v>44750</v>
      </c>
      <c r="J499" t="s">
        <v>61</v>
      </c>
      <c r="K499" t="str">
        <f>IF(shoppingdata[[#This Row],[age]]&lt;26,"18-25",IF(shoppingdata[[#This Row],[age]]&lt;36,"26-35",IF(shoppingdata[[#This Row],[age]]&lt;46,"36-45","46+")))</f>
        <v>46+</v>
      </c>
    </row>
    <row r="500" spans="1:11" x14ac:dyDescent="0.3">
      <c r="A500" t="s">
        <v>1029</v>
      </c>
      <c r="B500" t="s">
        <v>1030</v>
      </c>
      <c r="C500" t="s">
        <v>12</v>
      </c>
      <c r="D500">
        <v>22</v>
      </c>
      <c r="E500" t="s">
        <v>53</v>
      </c>
      <c r="F500">
        <v>2</v>
      </c>
      <c r="G500">
        <v>71.680000000000007</v>
      </c>
      <c r="H500" t="s">
        <v>14</v>
      </c>
      <c r="I500" s="1">
        <v>44594</v>
      </c>
      <c r="J500" t="s">
        <v>37</v>
      </c>
      <c r="K500" t="str">
        <f>IF(shoppingdata[[#This Row],[age]]&lt;26,"18-25",IF(shoppingdata[[#This Row],[age]]&lt;36,"26-35",IF(shoppingdata[[#This Row],[age]]&lt;46,"36-45","46+")))</f>
        <v>18-25</v>
      </c>
    </row>
    <row r="501" spans="1:11" x14ac:dyDescent="0.3">
      <c r="A501" t="s">
        <v>1031</v>
      </c>
      <c r="B501" t="s">
        <v>1032</v>
      </c>
      <c r="C501" t="s">
        <v>12</v>
      </c>
      <c r="D501">
        <v>26</v>
      </c>
      <c r="E501" t="s">
        <v>13</v>
      </c>
      <c r="F501">
        <v>3</v>
      </c>
      <c r="G501">
        <v>900.24</v>
      </c>
      <c r="H501" t="s">
        <v>24</v>
      </c>
      <c r="I501" s="1">
        <v>44875</v>
      </c>
      <c r="J501" t="s">
        <v>40</v>
      </c>
      <c r="K501" t="str">
        <f>IF(shoppingdata[[#This Row],[age]]&lt;26,"18-25",IF(shoppingdata[[#This Row],[age]]&lt;36,"26-35",IF(shoppingdata[[#This Row],[age]]&lt;46,"36-45","46+")))</f>
        <v>26-35</v>
      </c>
    </row>
    <row r="502" spans="1:11" x14ac:dyDescent="0.3">
      <c r="A502" t="s">
        <v>1033</v>
      </c>
      <c r="B502" t="s">
        <v>1034</v>
      </c>
      <c r="C502" t="s">
        <v>12</v>
      </c>
      <c r="D502">
        <v>42</v>
      </c>
      <c r="E502" t="s">
        <v>53</v>
      </c>
      <c r="F502">
        <v>1</v>
      </c>
      <c r="G502">
        <v>35.840000000000003</v>
      </c>
      <c r="H502" t="s">
        <v>20</v>
      </c>
      <c r="I502" s="1">
        <v>44927</v>
      </c>
      <c r="J502" t="s">
        <v>37</v>
      </c>
      <c r="K502" t="str">
        <f>IF(shoppingdata[[#This Row],[age]]&lt;26,"18-25",IF(shoppingdata[[#This Row],[age]]&lt;36,"26-35",IF(shoppingdata[[#This Row],[age]]&lt;46,"36-45","46+")))</f>
        <v>36-45</v>
      </c>
    </row>
    <row r="503" spans="1:11" x14ac:dyDescent="0.3">
      <c r="A503" t="s">
        <v>1035</v>
      </c>
      <c r="B503" t="s">
        <v>1036</v>
      </c>
      <c r="C503" t="s">
        <v>12</v>
      </c>
      <c r="D503">
        <v>45</v>
      </c>
      <c r="E503" t="s">
        <v>31</v>
      </c>
      <c r="F503">
        <v>1</v>
      </c>
      <c r="G503">
        <v>15.15</v>
      </c>
      <c r="H503" t="s">
        <v>14</v>
      </c>
      <c r="I503" s="1">
        <v>44506</v>
      </c>
      <c r="J503" t="s">
        <v>50</v>
      </c>
      <c r="K503" t="str">
        <f>IF(shoppingdata[[#This Row],[age]]&lt;26,"18-25",IF(shoppingdata[[#This Row],[age]]&lt;36,"26-35",IF(shoppingdata[[#This Row],[age]]&lt;46,"36-45","46+")))</f>
        <v>36-45</v>
      </c>
    </row>
    <row r="504" spans="1:11" x14ac:dyDescent="0.3">
      <c r="A504" t="s">
        <v>1037</v>
      </c>
      <c r="B504" t="s">
        <v>1038</v>
      </c>
      <c r="C504" t="s">
        <v>12</v>
      </c>
      <c r="D504">
        <v>43</v>
      </c>
      <c r="E504" t="s">
        <v>13</v>
      </c>
      <c r="F504">
        <v>1</v>
      </c>
      <c r="G504">
        <v>300.08</v>
      </c>
      <c r="H504" t="s">
        <v>14</v>
      </c>
      <c r="I504" s="1">
        <v>44295</v>
      </c>
      <c r="J504" t="s">
        <v>15</v>
      </c>
      <c r="K504" t="str">
        <f>IF(shoppingdata[[#This Row],[age]]&lt;26,"18-25",IF(shoppingdata[[#This Row],[age]]&lt;36,"26-35",IF(shoppingdata[[#This Row],[age]]&lt;46,"36-45","46+")))</f>
        <v>36-45</v>
      </c>
    </row>
    <row r="505" spans="1:11" x14ac:dyDescent="0.3">
      <c r="A505" t="s">
        <v>1039</v>
      </c>
      <c r="B505" t="s">
        <v>1040</v>
      </c>
      <c r="C505" t="s">
        <v>12</v>
      </c>
      <c r="D505">
        <v>35</v>
      </c>
      <c r="E505" t="s">
        <v>36</v>
      </c>
      <c r="F505">
        <v>2</v>
      </c>
      <c r="G505">
        <v>81.319999999999993</v>
      </c>
      <c r="H505" t="s">
        <v>20</v>
      </c>
      <c r="I505" s="1">
        <v>44408</v>
      </c>
      <c r="J505" t="s">
        <v>15</v>
      </c>
      <c r="K505" t="str">
        <f>IF(shoppingdata[[#This Row],[age]]&lt;26,"18-25",IF(shoppingdata[[#This Row],[age]]&lt;36,"26-35",IF(shoppingdata[[#This Row],[age]]&lt;46,"36-45","46+")))</f>
        <v>26-35</v>
      </c>
    </row>
    <row r="506" spans="1:11" x14ac:dyDescent="0.3">
      <c r="A506" t="s">
        <v>1041</v>
      </c>
      <c r="B506" t="s">
        <v>1042</v>
      </c>
      <c r="C506" t="s">
        <v>18</v>
      </c>
      <c r="D506">
        <v>49</v>
      </c>
      <c r="E506" t="s">
        <v>13</v>
      </c>
      <c r="F506">
        <v>3</v>
      </c>
      <c r="G506">
        <v>900.24</v>
      </c>
      <c r="H506" t="s">
        <v>14</v>
      </c>
      <c r="I506" s="1">
        <v>44788</v>
      </c>
      <c r="J506" t="s">
        <v>61</v>
      </c>
      <c r="K506" t="str">
        <f>IF(shoppingdata[[#This Row],[age]]&lt;26,"18-25",IF(shoppingdata[[#This Row],[age]]&lt;36,"26-35",IF(shoppingdata[[#This Row],[age]]&lt;46,"36-45","46+")))</f>
        <v>46+</v>
      </c>
    </row>
    <row r="507" spans="1:11" x14ac:dyDescent="0.3">
      <c r="A507" t="s">
        <v>1043</v>
      </c>
      <c r="B507" t="s">
        <v>1044</v>
      </c>
      <c r="C507" t="s">
        <v>12</v>
      </c>
      <c r="D507">
        <v>49</v>
      </c>
      <c r="E507" t="s">
        <v>47</v>
      </c>
      <c r="F507">
        <v>3</v>
      </c>
      <c r="G507">
        <v>15.69</v>
      </c>
      <c r="H507" t="s">
        <v>24</v>
      </c>
      <c r="I507" s="1">
        <v>44432</v>
      </c>
      <c r="J507" t="s">
        <v>25</v>
      </c>
      <c r="K507" t="str">
        <f>IF(shoppingdata[[#This Row],[age]]&lt;26,"18-25",IF(shoppingdata[[#This Row],[age]]&lt;36,"26-35",IF(shoppingdata[[#This Row],[age]]&lt;46,"36-45","46+")))</f>
        <v>46+</v>
      </c>
    </row>
    <row r="508" spans="1:11" x14ac:dyDescent="0.3">
      <c r="A508" t="s">
        <v>1045</v>
      </c>
      <c r="B508" t="s">
        <v>1046</v>
      </c>
      <c r="C508" t="s">
        <v>18</v>
      </c>
      <c r="D508">
        <v>33</v>
      </c>
      <c r="E508" t="s">
        <v>13</v>
      </c>
      <c r="F508">
        <v>5</v>
      </c>
      <c r="G508">
        <v>1500.4</v>
      </c>
      <c r="H508" t="s">
        <v>24</v>
      </c>
      <c r="I508" s="1">
        <v>44585</v>
      </c>
      <c r="J508" t="s">
        <v>40</v>
      </c>
      <c r="K508" t="str">
        <f>IF(shoppingdata[[#This Row],[age]]&lt;26,"18-25",IF(shoppingdata[[#This Row],[age]]&lt;36,"26-35",IF(shoppingdata[[#This Row],[age]]&lt;46,"36-45","46+")))</f>
        <v>26-35</v>
      </c>
    </row>
    <row r="509" spans="1:11" x14ac:dyDescent="0.3">
      <c r="A509" t="s">
        <v>1047</v>
      </c>
      <c r="B509" t="s">
        <v>1048</v>
      </c>
      <c r="C509" t="s">
        <v>12</v>
      </c>
      <c r="D509">
        <v>65</v>
      </c>
      <c r="E509" t="s">
        <v>47</v>
      </c>
      <c r="F509">
        <v>2</v>
      </c>
      <c r="G509">
        <v>10.46</v>
      </c>
      <c r="H509" t="s">
        <v>24</v>
      </c>
      <c r="I509" s="1">
        <v>44726</v>
      </c>
      <c r="J509" t="s">
        <v>28</v>
      </c>
      <c r="K509" t="str">
        <f>IF(shoppingdata[[#This Row],[age]]&lt;26,"18-25",IF(shoppingdata[[#This Row],[age]]&lt;36,"26-35",IF(shoppingdata[[#This Row],[age]]&lt;46,"36-45","46+")))</f>
        <v>46+</v>
      </c>
    </row>
    <row r="510" spans="1:11" x14ac:dyDescent="0.3">
      <c r="A510" t="s">
        <v>1049</v>
      </c>
      <c r="B510" t="s">
        <v>1050</v>
      </c>
      <c r="C510" t="s">
        <v>18</v>
      </c>
      <c r="D510">
        <v>40</v>
      </c>
      <c r="E510" t="s">
        <v>168</v>
      </c>
      <c r="F510">
        <v>4</v>
      </c>
      <c r="G510">
        <v>46.92</v>
      </c>
      <c r="H510" t="s">
        <v>24</v>
      </c>
      <c r="I510" s="1">
        <v>44535</v>
      </c>
      <c r="J510" t="s">
        <v>28</v>
      </c>
      <c r="K510" t="str">
        <f>IF(shoppingdata[[#This Row],[age]]&lt;26,"18-25",IF(shoppingdata[[#This Row],[age]]&lt;36,"26-35",IF(shoppingdata[[#This Row],[age]]&lt;46,"36-45","46+")))</f>
        <v>36-45</v>
      </c>
    </row>
    <row r="511" spans="1:11" x14ac:dyDescent="0.3">
      <c r="A511" t="s">
        <v>1051</v>
      </c>
      <c r="B511" t="s">
        <v>1052</v>
      </c>
      <c r="C511" t="s">
        <v>18</v>
      </c>
      <c r="D511">
        <v>68</v>
      </c>
      <c r="E511" t="s">
        <v>79</v>
      </c>
      <c r="F511">
        <v>2</v>
      </c>
      <c r="G511">
        <v>2100</v>
      </c>
      <c r="H511" t="s">
        <v>24</v>
      </c>
      <c r="I511" s="1">
        <v>44481</v>
      </c>
      <c r="J511" t="s">
        <v>61</v>
      </c>
      <c r="K511" t="str">
        <f>IF(shoppingdata[[#This Row],[age]]&lt;26,"18-25",IF(shoppingdata[[#This Row],[age]]&lt;36,"26-35",IF(shoppingdata[[#This Row],[age]]&lt;46,"36-45","46+")))</f>
        <v>46+</v>
      </c>
    </row>
    <row r="512" spans="1:11" x14ac:dyDescent="0.3">
      <c r="A512" t="s">
        <v>1053</v>
      </c>
      <c r="B512" t="s">
        <v>1054</v>
      </c>
      <c r="C512" t="s">
        <v>12</v>
      </c>
      <c r="D512">
        <v>26</v>
      </c>
      <c r="E512" t="s">
        <v>36</v>
      </c>
      <c r="F512">
        <v>4</v>
      </c>
      <c r="G512">
        <v>162.63999999999999</v>
      </c>
      <c r="H512" t="s">
        <v>24</v>
      </c>
      <c r="I512" s="1">
        <v>44672</v>
      </c>
      <c r="J512" t="s">
        <v>56</v>
      </c>
      <c r="K512" t="str">
        <f>IF(shoppingdata[[#This Row],[age]]&lt;26,"18-25",IF(shoppingdata[[#This Row],[age]]&lt;36,"26-35",IF(shoppingdata[[#This Row],[age]]&lt;46,"36-45","46+")))</f>
        <v>26-35</v>
      </c>
    </row>
    <row r="513" spans="1:11" x14ac:dyDescent="0.3">
      <c r="A513" t="s">
        <v>1055</v>
      </c>
      <c r="B513" t="s">
        <v>1056</v>
      </c>
      <c r="C513" t="s">
        <v>18</v>
      </c>
      <c r="D513">
        <v>38</v>
      </c>
      <c r="E513" t="s">
        <v>53</v>
      </c>
      <c r="F513">
        <v>1</v>
      </c>
      <c r="G513">
        <v>35.840000000000003</v>
      </c>
      <c r="H513" t="s">
        <v>20</v>
      </c>
      <c r="I513" s="1">
        <v>44371</v>
      </c>
      <c r="J513" t="s">
        <v>15</v>
      </c>
      <c r="K513" t="str">
        <f>IF(shoppingdata[[#This Row],[age]]&lt;26,"18-25",IF(shoppingdata[[#This Row],[age]]&lt;36,"26-35",IF(shoppingdata[[#This Row],[age]]&lt;46,"36-45","46+")))</f>
        <v>36-45</v>
      </c>
    </row>
    <row r="514" spans="1:11" x14ac:dyDescent="0.3">
      <c r="A514" t="s">
        <v>1057</v>
      </c>
      <c r="B514" t="s">
        <v>1058</v>
      </c>
      <c r="C514" t="s">
        <v>12</v>
      </c>
      <c r="D514">
        <v>56</v>
      </c>
      <c r="E514" t="s">
        <v>36</v>
      </c>
      <c r="F514">
        <v>4</v>
      </c>
      <c r="G514">
        <v>162.63999999999999</v>
      </c>
      <c r="H514" t="s">
        <v>14</v>
      </c>
      <c r="I514" s="1">
        <v>44990</v>
      </c>
      <c r="J514" t="s">
        <v>15</v>
      </c>
      <c r="K514" t="str">
        <f>IF(shoppingdata[[#This Row],[age]]&lt;26,"18-25",IF(shoppingdata[[#This Row],[age]]&lt;36,"26-35",IF(shoppingdata[[#This Row],[age]]&lt;46,"36-45","46+")))</f>
        <v>46+</v>
      </c>
    </row>
    <row r="515" spans="1:11" x14ac:dyDescent="0.3">
      <c r="A515" t="s">
        <v>1059</v>
      </c>
      <c r="B515" t="s">
        <v>1060</v>
      </c>
      <c r="C515" t="s">
        <v>18</v>
      </c>
      <c r="D515">
        <v>19</v>
      </c>
      <c r="E515" t="s">
        <v>36</v>
      </c>
      <c r="F515">
        <v>1</v>
      </c>
      <c r="G515">
        <v>40.659999999999997</v>
      </c>
      <c r="H515" t="s">
        <v>24</v>
      </c>
      <c r="I515" s="1">
        <v>44325</v>
      </c>
      <c r="J515" t="s">
        <v>15</v>
      </c>
      <c r="K515" t="str">
        <f>IF(shoppingdata[[#This Row],[age]]&lt;26,"18-25",IF(shoppingdata[[#This Row],[age]]&lt;36,"26-35",IF(shoppingdata[[#This Row],[age]]&lt;46,"36-45","46+")))</f>
        <v>18-25</v>
      </c>
    </row>
    <row r="516" spans="1:11" x14ac:dyDescent="0.3">
      <c r="A516" t="s">
        <v>1061</v>
      </c>
      <c r="B516" t="s">
        <v>1062</v>
      </c>
      <c r="C516" t="s">
        <v>12</v>
      </c>
      <c r="D516">
        <v>18</v>
      </c>
      <c r="E516" t="s">
        <v>36</v>
      </c>
      <c r="F516">
        <v>2</v>
      </c>
      <c r="G516">
        <v>81.319999999999993</v>
      </c>
      <c r="H516" t="s">
        <v>24</v>
      </c>
      <c r="I516" s="1">
        <v>44450</v>
      </c>
      <c r="J516" t="s">
        <v>25</v>
      </c>
      <c r="K516" t="str">
        <f>IF(shoppingdata[[#This Row],[age]]&lt;26,"18-25",IF(shoppingdata[[#This Row],[age]]&lt;36,"26-35",IF(shoppingdata[[#This Row],[age]]&lt;46,"36-45","46+")))</f>
        <v>18-25</v>
      </c>
    </row>
    <row r="517" spans="1:11" x14ac:dyDescent="0.3">
      <c r="A517" t="s">
        <v>1063</v>
      </c>
      <c r="B517" t="s">
        <v>1064</v>
      </c>
      <c r="C517" t="s">
        <v>18</v>
      </c>
      <c r="D517">
        <v>55</v>
      </c>
      <c r="E517" t="s">
        <v>47</v>
      </c>
      <c r="F517">
        <v>1</v>
      </c>
      <c r="G517">
        <v>5.23</v>
      </c>
      <c r="H517" t="s">
        <v>14</v>
      </c>
      <c r="I517" s="1">
        <v>44470</v>
      </c>
      <c r="J517" t="s">
        <v>21</v>
      </c>
      <c r="K517" t="str">
        <f>IF(shoppingdata[[#This Row],[age]]&lt;26,"18-25",IF(shoppingdata[[#This Row],[age]]&lt;36,"26-35",IF(shoppingdata[[#This Row],[age]]&lt;46,"36-45","46+")))</f>
        <v>46+</v>
      </c>
    </row>
    <row r="518" spans="1:11" x14ac:dyDescent="0.3">
      <c r="A518" t="s">
        <v>1065</v>
      </c>
      <c r="B518" t="s">
        <v>1066</v>
      </c>
      <c r="C518" t="s">
        <v>12</v>
      </c>
      <c r="D518">
        <v>53</v>
      </c>
      <c r="E518" t="s">
        <v>36</v>
      </c>
      <c r="F518">
        <v>2</v>
      </c>
      <c r="G518">
        <v>81.319999999999993</v>
      </c>
      <c r="H518" t="s">
        <v>24</v>
      </c>
      <c r="I518" s="1">
        <v>44409</v>
      </c>
      <c r="J518" t="s">
        <v>40</v>
      </c>
      <c r="K518" t="str">
        <f>IF(shoppingdata[[#This Row],[age]]&lt;26,"18-25",IF(shoppingdata[[#This Row],[age]]&lt;36,"26-35",IF(shoppingdata[[#This Row],[age]]&lt;46,"36-45","46+")))</f>
        <v>46+</v>
      </c>
    </row>
    <row r="519" spans="1:11" x14ac:dyDescent="0.3">
      <c r="A519" t="s">
        <v>1067</v>
      </c>
      <c r="B519" t="s">
        <v>1068</v>
      </c>
      <c r="C519" t="s">
        <v>12</v>
      </c>
      <c r="D519">
        <v>69</v>
      </c>
      <c r="E519" t="s">
        <v>36</v>
      </c>
      <c r="F519">
        <v>1</v>
      </c>
      <c r="G519">
        <v>40.659999999999997</v>
      </c>
      <c r="H519" t="s">
        <v>24</v>
      </c>
      <c r="I519" s="1">
        <v>44443</v>
      </c>
      <c r="J519" t="s">
        <v>25</v>
      </c>
      <c r="K519" t="str">
        <f>IF(shoppingdata[[#This Row],[age]]&lt;26,"18-25",IF(shoppingdata[[#This Row],[age]]&lt;36,"26-35",IF(shoppingdata[[#This Row],[age]]&lt;46,"36-45","46+")))</f>
        <v>46+</v>
      </c>
    </row>
    <row r="520" spans="1:11" x14ac:dyDescent="0.3">
      <c r="A520" t="s">
        <v>1069</v>
      </c>
      <c r="B520" t="s">
        <v>1070</v>
      </c>
      <c r="C520" t="s">
        <v>18</v>
      </c>
      <c r="D520">
        <v>27</v>
      </c>
      <c r="E520" t="s">
        <v>36</v>
      </c>
      <c r="F520">
        <v>3</v>
      </c>
      <c r="G520">
        <v>121.98</v>
      </c>
      <c r="H520" t="s">
        <v>24</v>
      </c>
      <c r="I520" s="1">
        <v>44337</v>
      </c>
      <c r="J520" t="s">
        <v>40</v>
      </c>
      <c r="K520" t="str">
        <f>IF(shoppingdata[[#This Row],[age]]&lt;26,"18-25",IF(shoppingdata[[#This Row],[age]]&lt;36,"26-35",IF(shoppingdata[[#This Row],[age]]&lt;46,"36-45","46+")))</f>
        <v>26-35</v>
      </c>
    </row>
    <row r="521" spans="1:11" x14ac:dyDescent="0.3">
      <c r="A521" t="s">
        <v>1071</v>
      </c>
      <c r="B521" t="s">
        <v>1072</v>
      </c>
      <c r="C521" t="s">
        <v>12</v>
      </c>
      <c r="D521">
        <v>36</v>
      </c>
      <c r="E521" t="s">
        <v>47</v>
      </c>
      <c r="F521">
        <v>2</v>
      </c>
      <c r="G521">
        <v>10.46</v>
      </c>
      <c r="H521" t="s">
        <v>24</v>
      </c>
      <c r="I521" s="1">
        <v>44753</v>
      </c>
      <c r="J521" t="s">
        <v>15</v>
      </c>
      <c r="K521" t="str">
        <f>IF(shoppingdata[[#This Row],[age]]&lt;26,"18-25",IF(shoppingdata[[#This Row],[age]]&lt;36,"26-35",IF(shoppingdata[[#This Row],[age]]&lt;46,"36-45","46+")))</f>
        <v>36-45</v>
      </c>
    </row>
    <row r="522" spans="1:11" x14ac:dyDescent="0.3">
      <c r="A522" t="s">
        <v>1073</v>
      </c>
      <c r="B522" t="s">
        <v>1074</v>
      </c>
      <c r="C522" t="s">
        <v>12</v>
      </c>
      <c r="D522">
        <v>61</v>
      </c>
      <c r="E522" t="s">
        <v>19</v>
      </c>
      <c r="F522">
        <v>5</v>
      </c>
      <c r="G522">
        <v>3000.85</v>
      </c>
      <c r="H522" t="s">
        <v>20</v>
      </c>
      <c r="I522" s="1">
        <v>44928</v>
      </c>
      <c r="J522" t="s">
        <v>40</v>
      </c>
      <c r="K522" t="str">
        <f>IF(shoppingdata[[#This Row],[age]]&lt;26,"18-25",IF(shoppingdata[[#This Row],[age]]&lt;36,"26-35",IF(shoppingdata[[#This Row],[age]]&lt;46,"36-45","46+")))</f>
        <v>46+</v>
      </c>
    </row>
    <row r="523" spans="1:11" x14ac:dyDescent="0.3">
      <c r="A523" t="s">
        <v>1075</v>
      </c>
      <c r="B523" t="s">
        <v>1076</v>
      </c>
      <c r="C523" t="s">
        <v>12</v>
      </c>
      <c r="D523">
        <v>43</v>
      </c>
      <c r="E523" t="s">
        <v>36</v>
      </c>
      <c r="F523">
        <v>5</v>
      </c>
      <c r="G523">
        <v>203.3</v>
      </c>
      <c r="H523" t="s">
        <v>14</v>
      </c>
      <c r="I523" s="1">
        <v>44376</v>
      </c>
      <c r="J523" t="s">
        <v>37</v>
      </c>
      <c r="K523" t="str">
        <f>IF(shoppingdata[[#This Row],[age]]&lt;26,"18-25",IF(shoppingdata[[#This Row],[age]]&lt;36,"26-35",IF(shoppingdata[[#This Row],[age]]&lt;46,"36-45","46+")))</f>
        <v>36-45</v>
      </c>
    </row>
    <row r="524" spans="1:11" x14ac:dyDescent="0.3">
      <c r="A524" t="s">
        <v>1077</v>
      </c>
      <c r="B524" t="s">
        <v>1078</v>
      </c>
      <c r="C524" t="s">
        <v>12</v>
      </c>
      <c r="D524">
        <v>51</v>
      </c>
      <c r="E524" t="s">
        <v>47</v>
      </c>
      <c r="F524">
        <v>4</v>
      </c>
      <c r="G524">
        <v>20.92</v>
      </c>
      <c r="H524" t="s">
        <v>14</v>
      </c>
      <c r="I524" s="1">
        <v>44276</v>
      </c>
      <c r="J524" t="s">
        <v>28</v>
      </c>
      <c r="K524" t="str">
        <f>IF(shoppingdata[[#This Row],[age]]&lt;26,"18-25",IF(shoppingdata[[#This Row],[age]]&lt;36,"26-35",IF(shoppingdata[[#This Row],[age]]&lt;46,"36-45","46+")))</f>
        <v>46+</v>
      </c>
    </row>
    <row r="525" spans="1:11" x14ac:dyDescent="0.3">
      <c r="A525" t="s">
        <v>1079</v>
      </c>
      <c r="B525" t="s">
        <v>1080</v>
      </c>
      <c r="C525" t="s">
        <v>18</v>
      </c>
      <c r="D525">
        <v>38</v>
      </c>
      <c r="E525" t="s">
        <v>53</v>
      </c>
      <c r="F525">
        <v>4</v>
      </c>
      <c r="G525">
        <v>143.36000000000001</v>
      </c>
      <c r="H525" t="s">
        <v>14</v>
      </c>
      <c r="I525" s="1">
        <v>44645</v>
      </c>
      <c r="J525" t="s">
        <v>25</v>
      </c>
      <c r="K525" t="str">
        <f>IF(shoppingdata[[#This Row],[age]]&lt;26,"18-25",IF(shoppingdata[[#This Row],[age]]&lt;36,"26-35",IF(shoppingdata[[#This Row],[age]]&lt;46,"36-45","46+")))</f>
        <v>36-45</v>
      </c>
    </row>
    <row r="526" spans="1:11" x14ac:dyDescent="0.3">
      <c r="A526" t="s">
        <v>1081</v>
      </c>
      <c r="B526" t="s">
        <v>1082</v>
      </c>
      <c r="C526" t="s">
        <v>18</v>
      </c>
      <c r="D526">
        <v>34</v>
      </c>
      <c r="E526" t="s">
        <v>47</v>
      </c>
      <c r="F526">
        <v>2</v>
      </c>
      <c r="G526">
        <v>10.46</v>
      </c>
      <c r="H526" t="s">
        <v>20</v>
      </c>
      <c r="I526" s="1">
        <v>44326</v>
      </c>
      <c r="J526" t="s">
        <v>40</v>
      </c>
      <c r="K526" t="str">
        <f>IF(shoppingdata[[#This Row],[age]]&lt;26,"18-25",IF(shoppingdata[[#This Row],[age]]&lt;36,"26-35",IF(shoppingdata[[#This Row],[age]]&lt;46,"36-45","46+")))</f>
        <v>26-35</v>
      </c>
    </row>
    <row r="527" spans="1:11" x14ac:dyDescent="0.3">
      <c r="A527" t="s">
        <v>1083</v>
      </c>
      <c r="B527" t="s">
        <v>1084</v>
      </c>
      <c r="C527" t="s">
        <v>18</v>
      </c>
      <c r="D527">
        <v>23</v>
      </c>
      <c r="E527" t="s">
        <v>47</v>
      </c>
      <c r="F527">
        <v>5</v>
      </c>
      <c r="G527">
        <v>26.15</v>
      </c>
      <c r="H527" t="s">
        <v>14</v>
      </c>
      <c r="I527" s="1">
        <v>44644</v>
      </c>
      <c r="J527" t="s">
        <v>28</v>
      </c>
      <c r="K527" t="str">
        <f>IF(shoppingdata[[#This Row],[age]]&lt;26,"18-25",IF(shoppingdata[[#This Row],[age]]&lt;36,"26-35",IF(shoppingdata[[#This Row],[age]]&lt;46,"36-45","46+")))</f>
        <v>18-25</v>
      </c>
    </row>
    <row r="528" spans="1:11" x14ac:dyDescent="0.3">
      <c r="A528" t="s">
        <v>1085</v>
      </c>
      <c r="B528" t="s">
        <v>1086</v>
      </c>
      <c r="C528" t="s">
        <v>18</v>
      </c>
      <c r="D528">
        <v>56</v>
      </c>
      <c r="E528" t="s">
        <v>47</v>
      </c>
      <c r="F528">
        <v>4</v>
      </c>
      <c r="G528">
        <v>20.92</v>
      </c>
      <c r="H528" t="s">
        <v>14</v>
      </c>
      <c r="I528" s="1">
        <v>44488</v>
      </c>
      <c r="J528" t="s">
        <v>66</v>
      </c>
      <c r="K528" t="str">
        <f>IF(shoppingdata[[#This Row],[age]]&lt;26,"18-25",IF(shoppingdata[[#This Row],[age]]&lt;36,"26-35",IF(shoppingdata[[#This Row],[age]]&lt;46,"36-45","46+")))</f>
        <v>46+</v>
      </c>
    </row>
    <row r="529" spans="1:11" x14ac:dyDescent="0.3">
      <c r="A529" t="s">
        <v>1087</v>
      </c>
      <c r="B529" t="s">
        <v>1088</v>
      </c>
      <c r="C529" t="s">
        <v>18</v>
      </c>
      <c r="D529">
        <v>60</v>
      </c>
      <c r="E529" t="s">
        <v>47</v>
      </c>
      <c r="F529">
        <v>4</v>
      </c>
      <c r="G529">
        <v>20.92</v>
      </c>
      <c r="H529" t="s">
        <v>14</v>
      </c>
      <c r="I529" s="1">
        <v>44635</v>
      </c>
      <c r="J529" t="s">
        <v>40</v>
      </c>
      <c r="K529" t="str">
        <f>IF(shoppingdata[[#This Row],[age]]&lt;26,"18-25",IF(shoppingdata[[#This Row],[age]]&lt;36,"26-35",IF(shoppingdata[[#This Row],[age]]&lt;46,"36-45","46+")))</f>
        <v>46+</v>
      </c>
    </row>
    <row r="530" spans="1:11" x14ac:dyDescent="0.3">
      <c r="A530" t="s">
        <v>1089</v>
      </c>
      <c r="B530" t="s">
        <v>1090</v>
      </c>
      <c r="C530" t="s">
        <v>12</v>
      </c>
      <c r="D530">
        <v>59</v>
      </c>
      <c r="E530" t="s">
        <v>168</v>
      </c>
      <c r="F530">
        <v>4</v>
      </c>
      <c r="G530">
        <v>46.92</v>
      </c>
      <c r="H530" t="s">
        <v>24</v>
      </c>
      <c r="I530" s="1">
        <v>44889</v>
      </c>
      <c r="J530" t="s">
        <v>25</v>
      </c>
      <c r="K530" t="str">
        <f>IF(shoppingdata[[#This Row],[age]]&lt;26,"18-25",IF(shoppingdata[[#This Row],[age]]&lt;36,"26-35",IF(shoppingdata[[#This Row],[age]]&lt;46,"36-45","46+")))</f>
        <v>46+</v>
      </c>
    </row>
    <row r="531" spans="1:11" x14ac:dyDescent="0.3">
      <c r="A531" t="s">
        <v>1091</v>
      </c>
      <c r="B531" t="s">
        <v>1092</v>
      </c>
      <c r="C531" t="s">
        <v>18</v>
      </c>
      <c r="D531">
        <v>43</v>
      </c>
      <c r="E531" t="s">
        <v>13</v>
      </c>
      <c r="F531">
        <v>1</v>
      </c>
      <c r="G531">
        <v>300.08</v>
      </c>
      <c r="H531" t="s">
        <v>14</v>
      </c>
      <c r="I531" s="1">
        <v>44763</v>
      </c>
      <c r="J531" t="s">
        <v>15</v>
      </c>
      <c r="K531" t="str">
        <f>IF(shoppingdata[[#This Row],[age]]&lt;26,"18-25",IF(shoppingdata[[#This Row],[age]]&lt;36,"26-35",IF(shoppingdata[[#This Row],[age]]&lt;46,"36-45","46+")))</f>
        <v>36-45</v>
      </c>
    </row>
    <row r="532" spans="1:11" x14ac:dyDescent="0.3">
      <c r="A532" t="s">
        <v>1093</v>
      </c>
      <c r="B532" t="s">
        <v>1094</v>
      </c>
      <c r="C532" t="s">
        <v>18</v>
      </c>
      <c r="D532">
        <v>55</v>
      </c>
      <c r="E532" t="s">
        <v>31</v>
      </c>
      <c r="F532">
        <v>4</v>
      </c>
      <c r="G532">
        <v>60.6</v>
      </c>
      <c r="H532" t="s">
        <v>24</v>
      </c>
      <c r="I532" s="1">
        <v>44284</v>
      </c>
      <c r="J532" t="s">
        <v>25</v>
      </c>
      <c r="K532" t="str">
        <f>IF(shoppingdata[[#This Row],[age]]&lt;26,"18-25",IF(shoppingdata[[#This Row],[age]]&lt;36,"26-35",IF(shoppingdata[[#This Row],[age]]&lt;46,"36-45","46+")))</f>
        <v>46+</v>
      </c>
    </row>
    <row r="533" spans="1:11" x14ac:dyDescent="0.3">
      <c r="A533" t="s">
        <v>1095</v>
      </c>
      <c r="B533" t="s">
        <v>1096</v>
      </c>
      <c r="C533" t="s">
        <v>18</v>
      </c>
      <c r="D533">
        <v>40</v>
      </c>
      <c r="E533" t="s">
        <v>13</v>
      </c>
      <c r="F533">
        <v>3</v>
      </c>
      <c r="G533">
        <v>900.24</v>
      </c>
      <c r="H533" t="s">
        <v>24</v>
      </c>
      <c r="I533" s="1">
        <v>44921</v>
      </c>
      <c r="J533" t="s">
        <v>25</v>
      </c>
      <c r="K533" t="str">
        <f>IF(shoppingdata[[#This Row],[age]]&lt;26,"18-25",IF(shoppingdata[[#This Row],[age]]&lt;36,"26-35",IF(shoppingdata[[#This Row],[age]]&lt;46,"36-45","46+")))</f>
        <v>36-45</v>
      </c>
    </row>
    <row r="534" spans="1:11" x14ac:dyDescent="0.3">
      <c r="A534" t="s">
        <v>1097</v>
      </c>
      <c r="B534" t="s">
        <v>1098</v>
      </c>
      <c r="C534" t="s">
        <v>12</v>
      </c>
      <c r="D534">
        <v>43</v>
      </c>
      <c r="E534" t="s">
        <v>47</v>
      </c>
      <c r="F534">
        <v>2</v>
      </c>
      <c r="G534">
        <v>10.46</v>
      </c>
      <c r="H534" t="s">
        <v>14</v>
      </c>
      <c r="I534" s="1">
        <v>44947</v>
      </c>
      <c r="J534" t="s">
        <v>28</v>
      </c>
      <c r="K534" t="str">
        <f>IF(shoppingdata[[#This Row],[age]]&lt;26,"18-25",IF(shoppingdata[[#This Row],[age]]&lt;36,"26-35",IF(shoppingdata[[#This Row],[age]]&lt;46,"36-45","46+")))</f>
        <v>36-45</v>
      </c>
    </row>
    <row r="535" spans="1:11" x14ac:dyDescent="0.3">
      <c r="A535" t="s">
        <v>1099</v>
      </c>
      <c r="B535" t="s">
        <v>1100</v>
      </c>
      <c r="C535" t="s">
        <v>18</v>
      </c>
      <c r="D535">
        <v>59</v>
      </c>
      <c r="E535" t="s">
        <v>47</v>
      </c>
      <c r="F535">
        <v>4</v>
      </c>
      <c r="G535">
        <v>20.92</v>
      </c>
      <c r="H535" t="s">
        <v>14</v>
      </c>
      <c r="I535" s="1">
        <v>44506</v>
      </c>
      <c r="J535" t="s">
        <v>50</v>
      </c>
      <c r="K535" t="str">
        <f>IF(shoppingdata[[#This Row],[age]]&lt;26,"18-25",IF(shoppingdata[[#This Row],[age]]&lt;36,"26-35",IF(shoppingdata[[#This Row],[age]]&lt;46,"36-45","46+")))</f>
        <v>46+</v>
      </c>
    </row>
    <row r="536" spans="1:11" x14ac:dyDescent="0.3">
      <c r="A536" t="s">
        <v>1101</v>
      </c>
      <c r="B536" t="s">
        <v>1102</v>
      </c>
      <c r="C536" t="s">
        <v>18</v>
      </c>
      <c r="D536">
        <v>24</v>
      </c>
      <c r="E536" t="s">
        <v>31</v>
      </c>
      <c r="F536">
        <v>5</v>
      </c>
      <c r="G536">
        <v>75.75</v>
      </c>
      <c r="H536" t="s">
        <v>20</v>
      </c>
      <c r="I536" s="1">
        <v>44542</v>
      </c>
      <c r="J536" t="s">
        <v>15</v>
      </c>
      <c r="K536" t="str">
        <f>IF(shoppingdata[[#This Row],[age]]&lt;26,"18-25",IF(shoppingdata[[#This Row],[age]]&lt;36,"26-35",IF(shoppingdata[[#This Row],[age]]&lt;46,"36-45","46+")))</f>
        <v>18-25</v>
      </c>
    </row>
    <row r="537" spans="1:11" x14ac:dyDescent="0.3">
      <c r="A537" t="s">
        <v>1103</v>
      </c>
      <c r="B537" t="s">
        <v>1104</v>
      </c>
      <c r="C537" t="s">
        <v>12</v>
      </c>
      <c r="D537">
        <v>63</v>
      </c>
      <c r="E537" t="s">
        <v>13</v>
      </c>
      <c r="F537">
        <v>5</v>
      </c>
      <c r="G537">
        <v>1500.4</v>
      </c>
      <c r="H537" t="s">
        <v>14</v>
      </c>
      <c r="I537" s="1">
        <v>44876</v>
      </c>
      <c r="J537" t="s">
        <v>15</v>
      </c>
      <c r="K537" t="str">
        <f>IF(shoppingdata[[#This Row],[age]]&lt;26,"18-25",IF(shoppingdata[[#This Row],[age]]&lt;36,"26-35",IF(shoppingdata[[#This Row],[age]]&lt;46,"36-45","46+")))</f>
        <v>46+</v>
      </c>
    </row>
    <row r="538" spans="1:11" x14ac:dyDescent="0.3">
      <c r="A538" t="s">
        <v>1105</v>
      </c>
      <c r="B538" t="s">
        <v>1106</v>
      </c>
      <c r="C538" t="s">
        <v>18</v>
      </c>
      <c r="D538">
        <v>31</v>
      </c>
      <c r="E538" t="s">
        <v>47</v>
      </c>
      <c r="F538">
        <v>2</v>
      </c>
      <c r="G538">
        <v>10.46</v>
      </c>
      <c r="H538" t="s">
        <v>24</v>
      </c>
      <c r="I538" s="1">
        <v>44737</v>
      </c>
      <c r="J538" t="s">
        <v>40</v>
      </c>
      <c r="K538" t="str">
        <f>IF(shoppingdata[[#This Row],[age]]&lt;26,"18-25",IF(shoppingdata[[#This Row],[age]]&lt;36,"26-35",IF(shoppingdata[[#This Row],[age]]&lt;46,"36-45","46+")))</f>
        <v>26-35</v>
      </c>
    </row>
    <row r="539" spans="1:11" x14ac:dyDescent="0.3">
      <c r="A539" t="s">
        <v>1107</v>
      </c>
      <c r="B539" t="s">
        <v>1108</v>
      </c>
      <c r="C539" t="s">
        <v>12</v>
      </c>
      <c r="D539">
        <v>69</v>
      </c>
      <c r="E539" t="s">
        <v>13</v>
      </c>
      <c r="F539">
        <v>2</v>
      </c>
      <c r="G539">
        <v>600.16</v>
      </c>
      <c r="H539" t="s">
        <v>14</v>
      </c>
      <c r="I539" s="1">
        <v>44746</v>
      </c>
      <c r="J539" t="s">
        <v>37</v>
      </c>
      <c r="K539" t="str">
        <f>IF(shoppingdata[[#This Row],[age]]&lt;26,"18-25",IF(shoppingdata[[#This Row],[age]]&lt;36,"26-35",IF(shoppingdata[[#This Row],[age]]&lt;46,"36-45","46+")))</f>
        <v>46+</v>
      </c>
    </row>
    <row r="540" spans="1:11" x14ac:dyDescent="0.3">
      <c r="A540" t="s">
        <v>1109</v>
      </c>
      <c r="B540" t="s">
        <v>1110</v>
      </c>
      <c r="C540" t="s">
        <v>12</v>
      </c>
      <c r="D540">
        <v>36</v>
      </c>
      <c r="E540" t="s">
        <v>31</v>
      </c>
      <c r="F540">
        <v>3</v>
      </c>
      <c r="G540">
        <v>45.45</v>
      </c>
      <c r="H540" t="s">
        <v>14</v>
      </c>
      <c r="I540" s="1">
        <v>44959</v>
      </c>
      <c r="J540" t="s">
        <v>25</v>
      </c>
      <c r="K540" t="str">
        <f>IF(shoppingdata[[#This Row],[age]]&lt;26,"18-25",IF(shoppingdata[[#This Row],[age]]&lt;36,"26-35",IF(shoppingdata[[#This Row],[age]]&lt;46,"36-45","46+")))</f>
        <v>36-45</v>
      </c>
    </row>
    <row r="541" spans="1:11" x14ac:dyDescent="0.3">
      <c r="A541" t="s">
        <v>1111</v>
      </c>
      <c r="B541" t="s">
        <v>1112</v>
      </c>
      <c r="C541" t="s">
        <v>12</v>
      </c>
      <c r="D541">
        <v>54</v>
      </c>
      <c r="E541" t="s">
        <v>13</v>
      </c>
      <c r="F541">
        <v>3</v>
      </c>
      <c r="G541">
        <v>900.24</v>
      </c>
      <c r="H541" t="s">
        <v>24</v>
      </c>
      <c r="I541" s="1">
        <v>44226</v>
      </c>
      <c r="J541" t="s">
        <v>15</v>
      </c>
      <c r="K541" t="str">
        <f>IF(shoppingdata[[#This Row],[age]]&lt;26,"18-25",IF(shoppingdata[[#This Row],[age]]&lt;36,"26-35",IF(shoppingdata[[#This Row],[age]]&lt;46,"36-45","46+")))</f>
        <v>46+</v>
      </c>
    </row>
    <row r="542" spans="1:11" x14ac:dyDescent="0.3">
      <c r="A542" t="s">
        <v>1113</v>
      </c>
      <c r="B542" t="s">
        <v>1114</v>
      </c>
      <c r="C542" t="s">
        <v>18</v>
      </c>
      <c r="D542">
        <v>22</v>
      </c>
      <c r="E542" t="s">
        <v>47</v>
      </c>
      <c r="F542">
        <v>3</v>
      </c>
      <c r="G542">
        <v>15.69</v>
      </c>
      <c r="H542" t="s">
        <v>24</v>
      </c>
      <c r="I542" s="1">
        <v>44976</v>
      </c>
      <c r="J542" t="s">
        <v>37</v>
      </c>
      <c r="K542" t="str">
        <f>IF(shoppingdata[[#This Row],[age]]&lt;26,"18-25",IF(shoppingdata[[#This Row],[age]]&lt;36,"26-35",IF(shoppingdata[[#This Row],[age]]&lt;46,"36-45","46+")))</f>
        <v>18-25</v>
      </c>
    </row>
    <row r="543" spans="1:11" x14ac:dyDescent="0.3">
      <c r="A543" t="s">
        <v>1115</v>
      </c>
      <c r="B543" t="s">
        <v>1116</v>
      </c>
      <c r="C543" t="s">
        <v>18</v>
      </c>
      <c r="D543">
        <v>39</v>
      </c>
      <c r="E543" t="s">
        <v>47</v>
      </c>
      <c r="F543">
        <v>1</v>
      </c>
      <c r="G543">
        <v>5.23</v>
      </c>
      <c r="H543" t="s">
        <v>24</v>
      </c>
      <c r="I543" s="1">
        <v>44734</v>
      </c>
      <c r="J543" t="s">
        <v>25</v>
      </c>
      <c r="K543" t="str">
        <f>IF(shoppingdata[[#This Row],[age]]&lt;26,"18-25",IF(shoppingdata[[#This Row],[age]]&lt;36,"26-35",IF(shoppingdata[[#This Row],[age]]&lt;46,"36-45","46+")))</f>
        <v>36-45</v>
      </c>
    </row>
    <row r="544" spans="1:11" x14ac:dyDescent="0.3">
      <c r="A544" t="s">
        <v>1117</v>
      </c>
      <c r="B544" t="s">
        <v>1118</v>
      </c>
      <c r="C544" t="s">
        <v>18</v>
      </c>
      <c r="D544">
        <v>26</v>
      </c>
      <c r="E544" t="s">
        <v>36</v>
      </c>
      <c r="F544">
        <v>3</v>
      </c>
      <c r="G544">
        <v>121.98</v>
      </c>
      <c r="H544" t="s">
        <v>20</v>
      </c>
      <c r="I544" s="1">
        <v>44850</v>
      </c>
      <c r="J544" t="s">
        <v>28</v>
      </c>
      <c r="K544" t="str">
        <f>IF(shoppingdata[[#This Row],[age]]&lt;26,"18-25",IF(shoppingdata[[#This Row],[age]]&lt;36,"26-35",IF(shoppingdata[[#This Row],[age]]&lt;46,"36-45","46+")))</f>
        <v>26-35</v>
      </c>
    </row>
    <row r="545" spans="1:11" x14ac:dyDescent="0.3">
      <c r="A545" t="s">
        <v>1119</v>
      </c>
      <c r="B545" t="s">
        <v>1120</v>
      </c>
      <c r="C545" t="s">
        <v>18</v>
      </c>
      <c r="D545">
        <v>44</v>
      </c>
      <c r="E545" t="s">
        <v>19</v>
      </c>
      <c r="F545">
        <v>2</v>
      </c>
      <c r="G545">
        <v>1200.3399999999999</v>
      </c>
      <c r="H545" t="s">
        <v>14</v>
      </c>
      <c r="I545" s="1">
        <v>44904</v>
      </c>
      <c r="J545" t="s">
        <v>25</v>
      </c>
      <c r="K545" t="str">
        <f>IF(shoppingdata[[#This Row],[age]]&lt;26,"18-25",IF(shoppingdata[[#This Row],[age]]&lt;36,"26-35",IF(shoppingdata[[#This Row],[age]]&lt;46,"36-45","46+")))</f>
        <v>36-45</v>
      </c>
    </row>
    <row r="546" spans="1:11" x14ac:dyDescent="0.3">
      <c r="A546" t="s">
        <v>1121</v>
      </c>
      <c r="B546" t="s">
        <v>1122</v>
      </c>
      <c r="C546" t="s">
        <v>12</v>
      </c>
      <c r="D546">
        <v>35</v>
      </c>
      <c r="E546" t="s">
        <v>53</v>
      </c>
      <c r="F546">
        <v>1</v>
      </c>
      <c r="G546">
        <v>35.840000000000003</v>
      </c>
      <c r="H546" t="s">
        <v>20</v>
      </c>
      <c r="I546" s="1">
        <v>44896</v>
      </c>
      <c r="J546" t="s">
        <v>28</v>
      </c>
      <c r="K546" t="str">
        <f>IF(shoppingdata[[#This Row],[age]]&lt;26,"18-25",IF(shoppingdata[[#This Row],[age]]&lt;36,"26-35",IF(shoppingdata[[#This Row],[age]]&lt;46,"36-45","46+")))</f>
        <v>26-35</v>
      </c>
    </row>
    <row r="547" spans="1:11" x14ac:dyDescent="0.3">
      <c r="A547" t="s">
        <v>1123</v>
      </c>
      <c r="B547" t="s">
        <v>1124</v>
      </c>
      <c r="C547" t="s">
        <v>12</v>
      </c>
      <c r="D547">
        <v>66</v>
      </c>
      <c r="E547" t="s">
        <v>19</v>
      </c>
      <c r="F547">
        <v>1</v>
      </c>
      <c r="G547">
        <v>600.16999999999996</v>
      </c>
      <c r="H547" t="s">
        <v>20</v>
      </c>
      <c r="I547" s="1">
        <v>44445</v>
      </c>
      <c r="J547" t="s">
        <v>40</v>
      </c>
      <c r="K547" t="str">
        <f>IF(shoppingdata[[#This Row],[age]]&lt;26,"18-25",IF(shoppingdata[[#This Row],[age]]&lt;36,"26-35",IF(shoppingdata[[#This Row],[age]]&lt;46,"36-45","46+")))</f>
        <v>46+</v>
      </c>
    </row>
    <row r="548" spans="1:11" x14ac:dyDescent="0.3">
      <c r="A548" t="s">
        <v>1125</v>
      </c>
      <c r="B548" t="s">
        <v>1126</v>
      </c>
      <c r="C548" t="s">
        <v>18</v>
      </c>
      <c r="D548">
        <v>61</v>
      </c>
      <c r="E548" t="s">
        <v>19</v>
      </c>
      <c r="F548">
        <v>1</v>
      </c>
      <c r="G548">
        <v>600.16999999999996</v>
      </c>
      <c r="H548" t="s">
        <v>24</v>
      </c>
      <c r="I548" s="1">
        <v>44599</v>
      </c>
      <c r="J548" t="s">
        <v>40</v>
      </c>
      <c r="K548" t="str">
        <f>IF(shoppingdata[[#This Row],[age]]&lt;26,"18-25",IF(shoppingdata[[#This Row],[age]]&lt;36,"26-35",IF(shoppingdata[[#This Row],[age]]&lt;46,"36-45","46+")))</f>
        <v>46+</v>
      </c>
    </row>
    <row r="549" spans="1:11" x14ac:dyDescent="0.3">
      <c r="A549" t="s">
        <v>1127</v>
      </c>
      <c r="B549" t="s">
        <v>1128</v>
      </c>
      <c r="C549" t="s">
        <v>12</v>
      </c>
      <c r="D549">
        <v>30</v>
      </c>
      <c r="E549" t="s">
        <v>36</v>
      </c>
      <c r="F549">
        <v>2</v>
      </c>
      <c r="G549">
        <v>81.319999999999993</v>
      </c>
      <c r="H549" t="s">
        <v>14</v>
      </c>
      <c r="I549" s="1">
        <v>44546</v>
      </c>
      <c r="J549" t="s">
        <v>56</v>
      </c>
      <c r="K549" t="str">
        <f>IF(shoppingdata[[#This Row],[age]]&lt;26,"18-25",IF(shoppingdata[[#This Row],[age]]&lt;36,"26-35",IF(shoppingdata[[#This Row],[age]]&lt;46,"36-45","46+")))</f>
        <v>26-35</v>
      </c>
    </row>
    <row r="550" spans="1:11" x14ac:dyDescent="0.3">
      <c r="A550" t="s">
        <v>1129</v>
      </c>
      <c r="B550" t="s">
        <v>1130</v>
      </c>
      <c r="C550" t="s">
        <v>18</v>
      </c>
      <c r="D550">
        <v>55</v>
      </c>
      <c r="E550" t="s">
        <v>53</v>
      </c>
      <c r="F550">
        <v>5</v>
      </c>
      <c r="G550">
        <v>179.2</v>
      </c>
      <c r="H550" t="s">
        <v>20</v>
      </c>
      <c r="I550" s="1">
        <v>44632</v>
      </c>
      <c r="J550" t="s">
        <v>66</v>
      </c>
      <c r="K550" t="str">
        <f>IF(shoppingdata[[#This Row],[age]]&lt;26,"18-25",IF(shoppingdata[[#This Row],[age]]&lt;36,"26-35",IF(shoppingdata[[#This Row],[age]]&lt;46,"36-45","46+")))</f>
        <v>46+</v>
      </c>
    </row>
    <row r="551" spans="1:11" x14ac:dyDescent="0.3">
      <c r="A551" t="s">
        <v>1131</v>
      </c>
      <c r="B551" t="s">
        <v>1132</v>
      </c>
      <c r="C551" t="s">
        <v>12</v>
      </c>
      <c r="D551">
        <v>22</v>
      </c>
      <c r="E551" t="s">
        <v>31</v>
      </c>
      <c r="F551">
        <v>3</v>
      </c>
      <c r="G551">
        <v>45.45</v>
      </c>
      <c r="H551" t="s">
        <v>20</v>
      </c>
      <c r="I551" s="1">
        <v>44910</v>
      </c>
      <c r="J551" t="s">
        <v>61</v>
      </c>
      <c r="K551" t="str">
        <f>IF(shoppingdata[[#This Row],[age]]&lt;26,"18-25",IF(shoppingdata[[#This Row],[age]]&lt;36,"26-35",IF(shoppingdata[[#This Row],[age]]&lt;46,"36-45","46+")))</f>
        <v>18-25</v>
      </c>
    </row>
    <row r="552" spans="1:11" x14ac:dyDescent="0.3">
      <c r="A552" t="s">
        <v>1133</v>
      </c>
      <c r="B552" t="s">
        <v>1134</v>
      </c>
      <c r="C552" t="s">
        <v>12</v>
      </c>
      <c r="D552">
        <v>51</v>
      </c>
      <c r="E552" t="s">
        <v>13</v>
      </c>
      <c r="F552">
        <v>1</v>
      </c>
      <c r="G552">
        <v>300.08</v>
      </c>
      <c r="H552" t="s">
        <v>20</v>
      </c>
      <c r="I552" s="1">
        <v>44556</v>
      </c>
      <c r="J552" t="s">
        <v>28</v>
      </c>
      <c r="K552" t="str">
        <f>IF(shoppingdata[[#This Row],[age]]&lt;26,"18-25",IF(shoppingdata[[#This Row],[age]]&lt;36,"26-35",IF(shoppingdata[[#This Row],[age]]&lt;46,"36-45","46+")))</f>
        <v>46+</v>
      </c>
    </row>
    <row r="553" spans="1:11" x14ac:dyDescent="0.3">
      <c r="A553" t="s">
        <v>1135</v>
      </c>
      <c r="B553" t="s">
        <v>1136</v>
      </c>
      <c r="C553" t="s">
        <v>18</v>
      </c>
      <c r="D553">
        <v>53</v>
      </c>
      <c r="E553" t="s">
        <v>36</v>
      </c>
      <c r="F553">
        <v>4</v>
      </c>
      <c r="G553">
        <v>162.63999999999999</v>
      </c>
      <c r="H553" t="s">
        <v>24</v>
      </c>
      <c r="I553" s="1">
        <v>44200</v>
      </c>
      <c r="J553" t="s">
        <v>15</v>
      </c>
      <c r="K553" t="str">
        <f>IF(shoppingdata[[#This Row],[age]]&lt;26,"18-25",IF(shoppingdata[[#This Row],[age]]&lt;36,"26-35",IF(shoppingdata[[#This Row],[age]]&lt;46,"36-45","46+")))</f>
        <v>46+</v>
      </c>
    </row>
    <row r="554" spans="1:11" x14ac:dyDescent="0.3">
      <c r="A554" t="s">
        <v>1137</v>
      </c>
      <c r="B554" t="s">
        <v>1138</v>
      </c>
      <c r="C554" t="s">
        <v>12</v>
      </c>
      <c r="D554">
        <v>54</v>
      </c>
      <c r="E554" t="s">
        <v>13</v>
      </c>
      <c r="F554">
        <v>5</v>
      </c>
      <c r="G554">
        <v>1500.4</v>
      </c>
      <c r="H554" t="s">
        <v>14</v>
      </c>
      <c r="I554" s="1">
        <v>44678</v>
      </c>
      <c r="J554" t="s">
        <v>61</v>
      </c>
      <c r="K554" t="str">
        <f>IF(shoppingdata[[#This Row],[age]]&lt;26,"18-25",IF(shoppingdata[[#This Row],[age]]&lt;36,"26-35",IF(shoppingdata[[#This Row],[age]]&lt;46,"36-45","46+")))</f>
        <v>46+</v>
      </c>
    </row>
    <row r="555" spans="1:11" x14ac:dyDescent="0.3">
      <c r="A555" t="s">
        <v>1139</v>
      </c>
      <c r="B555" t="s">
        <v>1140</v>
      </c>
      <c r="C555" t="s">
        <v>18</v>
      </c>
      <c r="D555">
        <v>34</v>
      </c>
      <c r="E555" t="s">
        <v>13</v>
      </c>
      <c r="F555">
        <v>2</v>
      </c>
      <c r="G555">
        <v>600.16</v>
      </c>
      <c r="H555" t="s">
        <v>14</v>
      </c>
      <c r="I555" s="1">
        <v>44976</v>
      </c>
      <c r="J555" t="s">
        <v>50</v>
      </c>
      <c r="K555" t="str">
        <f>IF(shoppingdata[[#This Row],[age]]&lt;26,"18-25",IF(shoppingdata[[#This Row],[age]]&lt;36,"26-35",IF(shoppingdata[[#This Row],[age]]&lt;46,"36-45","46+")))</f>
        <v>26-35</v>
      </c>
    </row>
    <row r="556" spans="1:11" x14ac:dyDescent="0.3">
      <c r="A556" t="s">
        <v>1141</v>
      </c>
      <c r="B556" t="s">
        <v>1142</v>
      </c>
      <c r="C556" t="s">
        <v>12</v>
      </c>
      <c r="D556">
        <v>49</v>
      </c>
      <c r="E556" t="s">
        <v>13</v>
      </c>
      <c r="F556">
        <v>1</v>
      </c>
      <c r="G556">
        <v>300.08</v>
      </c>
      <c r="H556" t="s">
        <v>14</v>
      </c>
      <c r="I556" s="1">
        <v>44987</v>
      </c>
      <c r="J556" t="s">
        <v>15</v>
      </c>
      <c r="K556" t="str">
        <f>IF(shoppingdata[[#This Row],[age]]&lt;26,"18-25",IF(shoppingdata[[#This Row],[age]]&lt;36,"26-35",IF(shoppingdata[[#This Row],[age]]&lt;46,"36-45","46+")))</f>
        <v>46+</v>
      </c>
    </row>
    <row r="557" spans="1:11" x14ac:dyDescent="0.3">
      <c r="A557" t="s">
        <v>1143</v>
      </c>
      <c r="B557" t="s">
        <v>1144</v>
      </c>
      <c r="C557" t="s">
        <v>12</v>
      </c>
      <c r="D557">
        <v>41</v>
      </c>
      <c r="E557" t="s">
        <v>168</v>
      </c>
      <c r="F557">
        <v>4</v>
      </c>
      <c r="G557">
        <v>46.92</v>
      </c>
      <c r="H557" t="s">
        <v>24</v>
      </c>
      <c r="I557" s="1">
        <v>44224</v>
      </c>
      <c r="J557" t="s">
        <v>15</v>
      </c>
      <c r="K557" t="str">
        <f>IF(shoppingdata[[#This Row],[age]]&lt;26,"18-25",IF(shoppingdata[[#This Row],[age]]&lt;36,"26-35",IF(shoppingdata[[#This Row],[age]]&lt;46,"36-45","46+")))</f>
        <v>36-45</v>
      </c>
    </row>
    <row r="558" spans="1:11" x14ac:dyDescent="0.3">
      <c r="A558" t="s">
        <v>1145</v>
      </c>
      <c r="B558" t="s">
        <v>1146</v>
      </c>
      <c r="C558" t="s">
        <v>12</v>
      </c>
      <c r="D558">
        <v>34</v>
      </c>
      <c r="E558" t="s">
        <v>13</v>
      </c>
      <c r="F558">
        <v>1</v>
      </c>
      <c r="G558">
        <v>300.08</v>
      </c>
      <c r="H558" t="s">
        <v>14</v>
      </c>
      <c r="I558" s="1">
        <v>44366</v>
      </c>
      <c r="J558" t="s">
        <v>15</v>
      </c>
      <c r="K558" t="str">
        <f>IF(shoppingdata[[#This Row],[age]]&lt;26,"18-25",IF(shoppingdata[[#This Row],[age]]&lt;36,"26-35",IF(shoppingdata[[#This Row],[age]]&lt;46,"36-45","46+")))</f>
        <v>26-35</v>
      </c>
    </row>
    <row r="559" spans="1:11" x14ac:dyDescent="0.3">
      <c r="A559" t="s">
        <v>1147</v>
      </c>
      <c r="B559" t="s">
        <v>1148</v>
      </c>
      <c r="C559" t="s">
        <v>12</v>
      </c>
      <c r="D559">
        <v>59</v>
      </c>
      <c r="E559" t="s">
        <v>36</v>
      </c>
      <c r="F559">
        <v>3</v>
      </c>
      <c r="G559">
        <v>121.98</v>
      </c>
      <c r="H559" t="s">
        <v>24</v>
      </c>
      <c r="I559" s="1">
        <v>44393</v>
      </c>
      <c r="J559" t="s">
        <v>56</v>
      </c>
      <c r="K559" t="str">
        <f>IF(shoppingdata[[#This Row],[age]]&lt;26,"18-25",IF(shoppingdata[[#This Row],[age]]&lt;36,"26-35",IF(shoppingdata[[#This Row],[age]]&lt;46,"36-45","46+")))</f>
        <v>46+</v>
      </c>
    </row>
    <row r="560" spans="1:11" x14ac:dyDescent="0.3">
      <c r="A560" t="s">
        <v>1149</v>
      </c>
      <c r="B560" t="s">
        <v>1150</v>
      </c>
      <c r="C560" t="s">
        <v>12</v>
      </c>
      <c r="D560">
        <v>20</v>
      </c>
      <c r="E560" t="s">
        <v>47</v>
      </c>
      <c r="F560">
        <v>2</v>
      </c>
      <c r="G560">
        <v>10.46</v>
      </c>
      <c r="H560" t="s">
        <v>24</v>
      </c>
      <c r="I560" s="1">
        <v>44503</v>
      </c>
      <c r="J560" t="s">
        <v>37</v>
      </c>
      <c r="K560" t="str">
        <f>IF(shoppingdata[[#This Row],[age]]&lt;26,"18-25",IF(shoppingdata[[#This Row],[age]]&lt;36,"26-35",IF(shoppingdata[[#This Row],[age]]&lt;46,"36-45","46+")))</f>
        <v>18-25</v>
      </c>
    </row>
    <row r="561" spans="1:11" x14ac:dyDescent="0.3">
      <c r="A561" t="s">
        <v>1151</v>
      </c>
      <c r="B561" t="s">
        <v>1152</v>
      </c>
      <c r="C561" t="s">
        <v>12</v>
      </c>
      <c r="D561">
        <v>23</v>
      </c>
      <c r="E561" t="s">
        <v>13</v>
      </c>
      <c r="F561">
        <v>5</v>
      </c>
      <c r="G561">
        <v>1500.4</v>
      </c>
      <c r="H561" t="s">
        <v>24</v>
      </c>
      <c r="I561" s="1">
        <v>44516</v>
      </c>
      <c r="J561" t="s">
        <v>40</v>
      </c>
      <c r="K561" t="str">
        <f>IF(shoppingdata[[#This Row],[age]]&lt;26,"18-25",IF(shoppingdata[[#This Row],[age]]&lt;36,"26-35",IF(shoppingdata[[#This Row],[age]]&lt;46,"36-45","46+")))</f>
        <v>18-25</v>
      </c>
    </row>
    <row r="562" spans="1:11" x14ac:dyDescent="0.3">
      <c r="A562" t="s">
        <v>1153</v>
      </c>
      <c r="B562" t="s">
        <v>1154</v>
      </c>
      <c r="C562" t="s">
        <v>12</v>
      </c>
      <c r="D562">
        <v>25</v>
      </c>
      <c r="E562" t="s">
        <v>13</v>
      </c>
      <c r="F562">
        <v>3</v>
      </c>
      <c r="G562">
        <v>900.24</v>
      </c>
      <c r="H562" t="s">
        <v>14</v>
      </c>
      <c r="I562" s="1">
        <v>44892</v>
      </c>
      <c r="J562" t="s">
        <v>40</v>
      </c>
      <c r="K562" t="str">
        <f>IF(shoppingdata[[#This Row],[age]]&lt;26,"18-25",IF(shoppingdata[[#This Row],[age]]&lt;36,"26-35",IF(shoppingdata[[#This Row],[age]]&lt;46,"36-45","46+")))</f>
        <v>18-25</v>
      </c>
    </row>
    <row r="563" spans="1:11" x14ac:dyDescent="0.3">
      <c r="A563" t="s">
        <v>1155</v>
      </c>
      <c r="B563" t="s">
        <v>1156</v>
      </c>
      <c r="C563" t="s">
        <v>12</v>
      </c>
      <c r="D563">
        <v>63</v>
      </c>
      <c r="E563" t="s">
        <v>53</v>
      </c>
      <c r="F563">
        <v>3</v>
      </c>
      <c r="G563">
        <v>107.52</v>
      </c>
      <c r="H563" t="s">
        <v>20</v>
      </c>
      <c r="I563" s="1">
        <v>44410</v>
      </c>
      <c r="J563" t="s">
        <v>15</v>
      </c>
      <c r="K563" t="str">
        <f>IF(shoppingdata[[#This Row],[age]]&lt;26,"18-25",IF(shoppingdata[[#This Row],[age]]&lt;36,"26-35",IF(shoppingdata[[#This Row],[age]]&lt;46,"36-45","46+")))</f>
        <v>46+</v>
      </c>
    </row>
    <row r="564" spans="1:11" x14ac:dyDescent="0.3">
      <c r="A564" t="s">
        <v>1157</v>
      </c>
      <c r="B564" t="s">
        <v>1158</v>
      </c>
      <c r="C564" t="s">
        <v>18</v>
      </c>
      <c r="D564">
        <v>68</v>
      </c>
      <c r="E564" t="s">
        <v>79</v>
      </c>
      <c r="F564">
        <v>1</v>
      </c>
      <c r="G564">
        <v>1050</v>
      </c>
      <c r="H564" t="s">
        <v>14</v>
      </c>
      <c r="I564" s="1">
        <v>44799</v>
      </c>
      <c r="J564" t="s">
        <v>40</v>
      </c>
      <c r="K564" t="str">
        <f>IF(shoppingdata[[#This Row],[age]]&lt;26,"18-25",IF(shoppingdata[[#This Row],[age]]&lt;36,"26-35",IF(shoppingdata[[#This Row],[age]]&lt;46,"36-45","46+")))</f>
        <v>46+</v>
      </c>
    </row>
    <row r="565" spans="1:11" x14ac:dyDescent="0.3">
      <c r="A565" t="s">
        <v>1159</v>
      </c>
      <c r="B565" t="s">
        <v>1160</v>
      </c>
      <c r="C565" t="s">
        <v>18</v>
      </c>
      <c r="D565">
        <v>58</v>
      </c>
      <c r="E565" t="s">
        <v>19</v>
      </c>
      <c r="F565">
        <v>1</v>
      </c>
      <c r="G565">
        <v>600.16999999999996</v>
      </c>
      <c r="H565" t="s">
        <v>20</v>
      </c>
      <c r="I565" s="1">
        <v>44447</v>
      </c>
      <c r="J565" t="s">
        <v>56</v>
      </c>
      <c r="K565" t="str">
        <f>IF(shoppingdata[[#This Row],[age]]&lt;26,"18-25",IF(shoppingdata[[#This Row],[age]]&lt;36,"26-35",IF(shoppingdata[[#This Row],[age]]&lt;46,"36-45","46+")))</f>
        <v>46+</v>
      </c>
    </row>
    <row r="566" spans="1:11" x14ac:dyDescent="0.3">
      <c r="A566" t="s">
        <v>1161</v>
      </c>
      <c r="B566" t="s">
        <v>1162</v>
      </c>
      <c r="C566" t="s">
        <v>18</v>
      </c>
      <c r="D566">
        <v>58</v>
      </c>
      <c r="E566" t="s">
        <v>19</v>
      </c>
      <c r="F566">
        <v>1</v>
      </c>
      <c r="G566">
        <v>600.16999999999996</v>
      </c>
      <c r="H566" t="s">
        <v>20</v>
      </c>
      <c r="I566" s="1">
        <v>44562</v>
      </c>
      <c r="J566" t="s">
        <v>40</v>
      </c>
      <c r="K566" t="str">
        <f>IF(shoppingdata[[#This Row],[age]]&lt;26,"18-25",IF(shoppingdata[[#This Row],[age]]&lt;36,"26-35",IF(shoppingdata[[#This Row],[age]]&lt;46,"36-45","46+")))</f>
        <v>46+</v>
      </c>
    </row>
    <row r="567" spans="1:11" x14ac:dyDescent="0.3">
      <c r="A567" t="s">
        <v>1163</v>
      </c>
      <c r="B567" t="s">
        <v>1164</v>
      </c>
      <c r="C567" t="s">
        <v>18</v>
      </c>
      <c r="D567">
        <v>47</v>
      </c>
      <c r="E567" t="s">
        <v>13</v>
      </c>
      <c r="F567">
        <v>1</v>
      </c>
      <c r="G567">
        <v>300.08</v>
      </c>
      <c r="H567" t="s">
        <v>14</v>
      </c>
      <c r="I567" s="1">
        <v>44937</v>
      </c>
      <c r="J567" t="s">
        <v>37</v>
      </c>
      <c r="K567" t="str">
        <f>IF(shoppingdata[[#This Row],[age]]&lt;26,"18-25",IF(shoppingdata[[#This Row],[age]]&lt;36,"26-35",IF(shoppingdata[[#This Row],[age]]&lt;46,"36-45","46+")))</f>
        <v>46+</v>
      </c>
    </row>
    <row r="568" spans="1:11" x14ac:dyDescent="0.3">
      <c r="A568" t="s">
        <v>1165</v>
      </c>
      <c r="B568" t="s">
        <v>1166</v>
      </c>
      <c r="C568" t="s">
        <v>12</v>
      </c>
      <c r="D568">
        <v>22</v>
      </c>
      <c r="E568" t="s">
        <v>13</v>
      </c>
      <c r="F568">
        <v>5</v>
      </c>
      <c r="G568">
        <v>1500.4</v>
      </c>
      <c r="H568" t="s">
        <v>14</v>
      </c>
      <c r="I568" s="1">
        <v>44436</v>
      </c>
      <c r="J568" t="s">
        <v>40</v>
      </c>
      <c r="K568" t="str">
        <f>IF(shoppingdata[[#This Row],[age]]&lt;26,"18-25",IF(shoppingdata[[#This Row],[age]]&lt;36,"26-35",IF(shoppingdata[[#This Row],[age]]&lt;46,"36-45","46+")))</f>
        <v>18-25</v>
      </c>
    </row>
    <row r="569" spans="1:11" x14ac:dyDescent="0.3">
      <c r="A569" t="s">
        <v>1167</v>
      </c>
      <c r="B569" t="s">
        <v>1168</v>
      </c>
      <c r="C569" t="s">
        <v>12</v>
      </c>
      <c r="D569">
        <v>51</v>
      </c>
      <c r="E569" t="s">
        <v>36</v>
      </c>
      <c r="F569">
        <v>1</v>
      </c>
      <c r="G569">
        <v>40.659999999999997</v>
      </c>
      <c r="H569" t="s">
        <v>14</v>
      </c>
      <c r="I569" s="1">
        <v>44256</v>
      </c>
      <c r="J569" t="s">
        <v>25</v>
      </c>
      <c r="K569" t="str">
        <f>IF(shoppingdata[[#This Row],[age]]&lt;26,"18-25",IF(shoppingdata[[#This Row],[age]]&lt;36,"26-35",IF(shoppingdata[[#This Row],[age]]&lt;46,"36-45","46+")))</f>
        <v>46+</v>
      </c>
    </row>
    <row r="570" spans="1:11" x14ac:dyDescent="0.3">
      <c r="A570" t="s">
        <v>1169</v>
      </c>
      <c r="B570" t="s">
        <v>1170</v>
      </c>
      <c r="C570" t="s">
        <v>18</v>
      </c>
      <c r="D570">
        <v>56</v>
      </c>
      <c r="E570" t="s">
        <v>47</v>
      </c>
      <c r="F570">
        <v>5</v>
      </c>
      <c r="G570">
        <v>26.15</v>
      </c>
      <c r="H570" t="s">
        <v>24</v>
      </c>
      <c r="I570" s="1">
        <v>44338</v>
      </c>
      <c r="J570" t="s">
        <v>61</v>
      </c>
      <c r="K570" t="str">
        <f>IF(shoppingdata[[#This Row],[age]]&lt;26,"18-25",IF(shoppingdata[[#This Row],[age]]&lt;36,"26-35",IF(shoppingdata[[#This Row],[age]]&lt;46,"36-45","46+")))</f>
        <v>46+</v>
      </c>
    </row>
    <row r="571" spans="1:11" x14ac:dyDescent="0.3">
      <c r="A571" t="s">
        <v>1171</v>
      </c>
      <c r="B571" t="s">
        <v>1172</v>
      </c>
      <c r="C571" t="s">
        <v>18</v>
      </c>
      <c r="D571">
        <v>33</v>
      </c>
      <c r="E571" t="s">
        <v>13</v>
      </c>
      <c r="F571">
        <v>5</v>
      </c>
      <c r="G571">
        <v>1500.4</v>
      </c>
      <c r="H571" t="s">
        <v>24</v>
      </c>
      <c r="I571" s="1">
        <v>44264</v>
      </c>
      <c r="J571" t="s">
        <v>15</v>
      </c>
      <c r="K571" t="str">
        <f>IF(shoppingdata[[#This Row],[age]]&lt;26,"18-25",IF(shoppingdata[[#This Row],[age]]&lt;36,"26-35",IF(shoppingdata[[#This Row],[age]]&lt;46,"36-45","46+")))</f>
        <v>26-35</v>
      </c>
    </row>
    <row r="572" spans="1:11" x14ac:dyDescent="0.3">
      <c r="A572" t="s">
        <v>1173</v>
      </c>
      <c r="B572" t="s">
        <v>1174</v>
      </c>
      <c r="C572" t="s">
        <v>18</v>
      </c>
      <c r="D572">
        <v>27</v>
      </c>
      <c r="E572" t="s">
        <v>79</v>
      </c>
      <c r="F572">
        <v>5</v>
      </c>
      <c r="G572">
        <v>5250</v>
      </c>
      <c r="H572" t="s">
        <v>20</v>
      </c>
      <c r="I572" s="1">
        <v>44307</v>
      </c>
      <c r="J572" t="s">
        <v>56</v>
      </c>
      <c r="K572" t="str">
        <f>IF(shoppingdata[[#This Row],[age]]&lt;26,"18-25",IF(shoppingdata[[#This Row],[age]]&lt;36,"26-35",IF(shoppingdata[[#This Row],[age]]&lt;46,"36-45","46+")))</f>
        <v>26-35</v>
      </c>
    </row>
    <row r="573" spans="1:11" x14ac:dyDescent="0.3">
      <c r="A573" t="s">
        <v>1175</v>
      </c>
      <c r="B573" t="s">
        <v>1176</v>
      </c>
      <c r="C573" t="s">
        <v>18</v>
      </c>
      <c r="D573">
        <v>50</v>
      </c>
      <c r="E573" t="s">
        <v>19</v>
      </c>
      <c r="F573">
        <v>4</v>
      </c>
      <c r="G573">
        <v>2400.6799999999998</v>
      </c>
      <c r="H573" t="s">
        <v>24</v>
      </c>
      <c r="I573" s="1">
        <v>44319</v>
      </c>
      <c r="J573" t="s">
        <v>37</v>
      </c>
      <c r="K573" t="str">
        <f>IF(shoppingdata[[#This Row],[age]]&lt;26,"18-25",IF(shoppingdata[[#This Row],[age]]&lt;36,"26-35",IF(shoppingdata[[#This Row],[age]]&lt;46,"36-45","46+")))</f>
        <v>46+</v>
      </c>
    </row>
    <row r="574" spans="1:11" x14ac:dyDescent="0.3">
      <c r="A574" t="s">
        <v>1177</v>
      </c>
      <c r="B574" t="s">
        <v>1178</v>
      </c>
      <c r="C574" t="s">
        <v>12</v>
      </c>
      <c r="D574">
        <v>49</v>
      </c>
      <c r="E574" t="s">
        <v>79</v>
      </c>
      <c r="F574">
        <v>1</v>
      </c>
      <c r="G574">
        <v>1050</v>
      </c>
      <c r="H574" t="s">
        <v>24</v>
      </c>
      <c r="I574" s="1">
        <v>44574</v>
      </c>
      <c r="J574" t="s">
        <v>37</v>
      </c>
      <c r="K574" t="str">
        <f>IF(shoppingdata[[#This Row],[age]]&lt;26,"18-25",IF(shoppingdata[[#This Row],[age]]&lt;36,"26-35",IF(shoppingdata[[#This Row],[age]]&lt;46,"36-45","46+")))</f>
        <v>46+</v>
      </c>
    </row>
    <row r="575" spans="1:11" x14ac:dyDescent="0.3">
      <c r="A575" t="s">
        <v>1179</v>
      </c>
      <c r="B575" t="s">
        <v>1180</v>
      </c>
      <c r="C575" t="s">
        <v>12</v>
      </c>
      <c r="D575">
        <v>52</v>
      </c>
      <c r="E575" t="s">
        <v>168</v>
      </c>
      <c r="F575">
        <v>5</v>
      </c>
      <c r="G575">
        <v>58.65</v>
      </c>
      <c r="H575" t="s">
        <v>24</v>
      </c>
      <c r="I575" s="1">
        <v>44632</v>
      </c>
      <c r="J575" t="s">
        <v>40</v>
      </c>
      <c r="K575" t="str">
        <f>IF(shoppingdata[[#This Row],[age]]&lt;26,"18-25",IF(shoppingdata[[#This Row],[age]]&lt;36,"26-35",IF(shoppingdata[[#This Row],[age]]&lt;46,"36-45","46+")))</f>
        <v>46+</v>
      </c>
    </row>
    <row r="576" spans="1:11" x14ac:dyDescent="0.3">
      <c r="A576" t="s">
        <v>1181</v>
      </c>
      <c r="B576" t="s">
        <v>1182</v>
      </c>
      <c r="C576" t="s">
        <v>18</v>
      </c>
      <c r="D576">
        <v>54</v>
      </c>
      <c r="E576" t="s">
        <v>13</v>
      </c>
      <c r="F576">
        <v>1</v>
      </c>
      <c r="G576">
        <v>300.08</v>
      </c>
      <c r="H576" t="s">
        <v>24</v>
      </c>
      <c r="I576" s="1">
        <v>44880</v>
      </c>
      <c r="J576" t="s">
        <v>15</v>
      </c>
      <c r="K576" t="str">
        <f>IF(shoppingdata[[#This Row],[age]]&lt;26,"18-25",IF(shoppingdata[[#This Row],[age]]&lt;36,"26-35",IF(shoppingdata[[#This Row],[age]]&lt;46,"36-45","46+")))</f>
        <v>46+</v>
      </c>
    </row>
    <row r="577" spans="1:11" x14ac:dyDescent="0.3">
      <c r="A577" t="s">
        <v>1183</v>
      </c>
      <c r="B577" t="s">
        <v>1184</v>
      </c>
      <c r="C577" t="s">
        <v>18</v>
      </c>
      <c r="D577">
        <v>19</v>
      </c>
      <c r="E577" t="s">
        <v>36</v>
      </c>
      <c r="F577">
        <v>3</v>
      </c>
      <c r="G577">
        <v>121.98</v>
      </c>
      <c r="H577" t="s">
        <v>14</v>
      </c>
      <c r="I577" s="1">
        <v>44489</v>
      </c>
      <c r="J577" t="s">
        <v>50</v>
      </c>
      <c r="K577" t="str">
        <f>IF(shoppingdata[[#This Row],[age]]&lt;26,"18-25",IF(shoppingdata[[#This Row],[age]]&lt;36,"26-35",IF(shoppingdata[[#This Row],[age]]&lt;46,"36-45","46+")))</f>
        <v>18-25</v>
      </c>
    </row>
    <row r="578" spans="1:11" x14ac:dyDescent="0.3">
      <c r="A578" t="s">
        <v>1185</v>
      </c>
      <c r="B578" t="s">
        <v>1186</v>
      </c>
      <c r="C578" t="s">
        <v>12</v>
      </c>
      <c r="D578">
        <v>49</v>
      </c>
      <c r="E578" t="s">
        <v>36</v>
      </c>
      <c r="F578">
        <v>5</v>
      </c>
      <c r="G578">
        <v>203.3</v>
      </c>
      <c r="H578" t="s">
        <v>20</v>
      </c>
      <c r="I578" s="1">
        <v>44469</v>
      </c>
      <c r="J578" t="s">
        <v>40</v>
      </c>
      <c r="K578" t="str">
        <f>IF(shoppingdata[[#This Row],[age]]&lt;26,"18-25",IF(shoppingdata[[#This Row],[age]]&lt;36,"26-35",IF(shoppingdata[[#This Row],[age]]&lt;46,"36-45","46+")))</f>
        <v>46+</v>
      </c>
    </row>
    <row r="579" spans="1:11" x14ac:dyDescent="0.3">
      <c r="A579" t="s">
        <v>1187</v>
      </c>
      <c r="B579" t="s">
        <v>1188</v>
      </c>
      <c r="C579" t="s">
        <v>12</v>
      </c>
      <c r="D579">
        <v>44</v>
      </c>
      <c r="E579" t="s">
        <v>36</v>
      </c>
      <c r="F579">
        <v>4</v>
      </c>
      <c r="G579">
        <v>162.63999999999999</v>
      </c>
      <c r="H579" t="s">
        <v>14</v>
      </c>
      <c r="I579" s="1">
        <v>44227</v>
      </c>
      <c r="J579" t="s">
        <v>40</v>
      </c>
      <c r="K579" t="str">
        <f>IF(shoppingdata[[#This Row],[age]]&lt;26,"18-25",IF(shoppingdata[[#This Row],[age]]&lt;36,"26-35",IF(shoppingdata[[#This Row],[age]]&lt;46,"36-45","46+")))</f>
        <v>36-45</v>
      </c>
    </row>
    <row r="580" spans="1:11" x14ac:dyDescent="0.3">
      <c r="A580" t="s">
        <v>1189</v>
      </c>
      <c r="B580" t="s">
        <v>1190</v>
      </c>
      <c r="C580" t="s">
        <v>18</v>
      </c>
      <c r="D580">
        <v>69</v>
      </c>
      <c r="E580" t="s">
        <v>47</v>
      </c>
      <c r="F580">
        <v>4</v>
      </c>
      <c r="G580">
        <v>20.92</v>
      </c>
      <c r="H580" t="s">
        <v>14</v>
      </c>
      <c r="I580" s="1">
        <v>44385</v>
      </c>
      <c r="J580" t="s">
        <v>28</v>
      </c>
      <c r="K580" t="str">
        <f>IF(shoppingdata[[#This Row],[age]]&lt;26,"18-25",IF(shoppingdata[[#This Row],[age]]&lt;36,"26-35",IF(shoppingdata[[#This Row],[age]]&lt;46,"36-45","46+")))</f>
        <v>46+</v>
      </c>
    </row>
    <row r="581" spans="1:11" x14ac:dyDescent="0.3">
      <c r="A581" t="s">
        <v>1191</v>
      </c>
      <c r="B581" t="s">
        <v>1192</v>
      </c>
      <c r="C581" t="s">
        <v>12</v>
      </c>
      <c r="D581">
        <v>41</v>
      </c>
      <c r="E581" t="s">
        <v>13</v>
      </c>
      <c r="F581">
        <v>5</v>
      </c>
      <c r="G581">
        <v>1500.4</v>
      </c>
      <c r="H581" t="s">
        <v>20</v>
      </c>
      <c r="I581" s="1">
        <v>44476</v>
      </c>
      <c r="J581" t="s">
        <v>15</v>
      </c>
      <c r="K581" t="str">
        <f>IF(shoppingdata[[#This Row],[age]]&lt;26,"18-25",IF(shoppingdata[[#This Row],[age]]&lt;36,"26-35",IF(shoppingdata[[#This Row],[age]]&lt;46,"36-45","46+")))</f>
        <v>36-45</v>
      </c>
    </row>
    <row r="582" spans="1:11" x14ac:dyDescent="0.3">
      <c r="A582" t="s">
        <v>1193</v>
      </c>
      <c r="B582" t="s">
        <v>1194</v>
      </c>
      <c r="C582" t="s">
        <v>12</v>
      </c>
      <c r="D582">
        <v>25</v>
      </c>
      <c r="E582" t="s">
        <v>53</v>
      </c>
      <c r="F582">
        <v>2</v>
      </c>
      <c r="G582">
        <v>71.680000000000007</v>
      </c>
      <c r="H582" t="s">
        <v>24</v>
      </c>
      <c r="I582" s="1">
        <v>44386</v>
      </c>
      <c r="J582" t="s">
        <v>61</v>
      </c>
      <c r="K582" t="str">
        <f>IF(shoppingdata[[#This Row],[age]]&lt;26,"18-25",IF(shoppingdata[[#This Row],[age]]&lt;36,"26-35",IF(shoppingdata[[#This Row],[age]]&lt;46,"36-45","46+")))</f>
        <v>18-25</v>
      </c>
    </row>
    <row r="583" spans="1:11" x14ac:dyDescent="0.3">
      <c r="A583" t="s">
        <v>1195</v>
      </c>
      <c r="B583" t="s">
        <v>1196</v>
      </c>
      <c r="C583" t="s">
        <v>12</v>
      </c>
      <c r="D583">
        <v>51</v>
      </c>
      <c r="E583" t="s">
        <v>19</v>
      </c>
      <c r="F583">
        <v>4</v>
      </c>
      <c r="G583">
        <v>2400.6799999999998</v>
      </c>
      <c r="H583" t="s">
        <v>24</v>
      </c>
      <c r="I583" s="1">
        <v>44209</v>
      </c>
      <c r="J583" t="s">
        <v>37</v>
      </c>
      <c r="K583" t="str">
        <f>IF(shoppingdata[[#This Row],[age]]&lt;26,"18-25",IF(shoppingdata[[#This Row],[age]]&lt;36,"26-35",IF(shoppingdata[[#This Row],[age]]&lt;46,"36-45","46+")))</f>
        <v>46+</v>
      </c>
    </row>
    <row r="584" spans="1:11" x14ac:dyDescent="0.3">
      <c r="A584" t="s">
        <v>1197</v>
      </c>
      <c r="B584" t="s">
        <v>1198</v>
      </c>
      <c r="C584" t="s">
        <v>12</v>
      </c>
      <c r="D584">
        <v>53</v>
      </c>
      <c r="E584" t="s">
        <v>19</v>
      </c>
      <c r="F584">
        <v>1</v>
      </c>
      <c r="G584">
        <v>600.16999999999996</v>
      </c>
      <c r="H584" t="s">
        <v>24</v>
      </c>
      <c r="I584" s="1">
        <v>44762</v>
      </c>
      <c r="J584" t="s">
        <v>40</v>
      </c>
      <c r="K584" t="str">
        <f>IF(shoppingdata[[#This Row],[age]]&lt;26,"18-25",IF(shoppingdata[[#This Row],[age]]&lt;36,"26-35",IF(shoppingdata[[#This Row],[age]]&lt;46,"36-45","46+")))</f>
        <v>46+</v>
      </c>
    </row>
    <row r="585" spans="1:11" x14ac:dyDescent="0.3">
      <c r="A585" t="s">
        <v>1199</v>
      </c>
      <c r="B585" t="s">
        <v>1200</v>
      </c>
      <c r="C585" t="s">
        <v>12</v>
      </c>
      <c r="D585">
        <v>20</v>
      </c>
      <c r="E585" t="s">
        <v>13</v>
      </c>
      <c r="F585">
        <v>3</v>
      </c>
      <c r="G585">
        <v>900.24</v>
      </c>
      <c r="H585" t="s">
        <v>14</v>
      </c>
      <c r="I585" s="1">
        <v>44440</v>
      </c>
      <c r="J585" t="s">
        <v>50</v>
      </c>
      <c r="K585" t="str">
        <f>IF(shoppingdata[[#This Row],[age]]&lt;26,"18-25",IF(shoppingdata[[#This Row],[age]]&lt;36,"26-35",IF(shoppingdata[[#This Row],[age]]&lt;46,"36-45","46+")))</f>
        <v>18-25</v>
      </c>
    </row>
    <row r="586" spans="1:11" x14ac:dyDescent="0.3">
      <c r="A586" t="s">
        <v>1201</v>
      </c>
      <c r="B586" t="s">
        <v>1202</v>
      </c>
      <c r="C586" t="s">
        <v>18</v>
      </c>
      <c r="D586">
        <v>62</v>
      </c>
      <c r="E586" t="s">
        <v>13</v>
      </c>
      <c r="F586">
        <v>1</v>
      </c>
      <c r="G586">
        <v>300.08</v>
      </c>
      <c r="H586" t="s">
        <v>24</v>
      </c>
      <c r="I586" s="1">
        <v>44859</v>
      </c>
      <c r="J586" t="s">
        <v>56</v>
      </c>
      <c r="K586" t="str">
        <f>IF(shoppingdata[[#This Row],[age]]&lt;26,"18-25",IF(shoppingdata[[#This Row],[age]]&lt;36,"26-35",IF(shoppingdata[[#This Row],[age]]&lt;46,"36-45","46+")))</f>
        <v>46+</v>
      </c>
    </row>
    <row r="587" spans="1:11" x14ac:dyDescent="0.3">
      <c r="A587" t="s">
        <v>1203</v>
      </c>
      <c r="B587" t="s">
        <v>1204</v>
      </c>
      <c r="C587" t="s">
        <v>12</v>
      </c>
      <c r="D587">
        <v>30</v>
      </c>
      <c r="E587" t="s">
        <v>36</v>
      </c>
      <c r="F587">
        <v>3</v>
      </c>
      <c r="G587">
        <v>121.98</v>
      </c>
      <c r="H587" t="s">
        <v>20</v>
      </c>
      <c r="I587" s="1">
        <v>44729</v>
      </c>
      <c r="J587" t="s">
        <v>40</v>
      </c>
      <c r="K587" t="str">
        <f>IF(shoppingdata[[#This Row],[age]]&lt;26,"18-25",IF(shoppingdata[[#This Row],[age]]&lt;36,"26-35",IF(shoppingdata[[#This Row],[age]]&lt;46,"36-45","46+")))</f>
        <v>26-35</v>
      </c>
    </row>
    <row r="588" spans="1:11" x14ac:dyDescent="0.3">
      <c r="A588" t="s">
        <v>1205</v>
      </c>
      <c r="B588" t="s">
        <v>1206</v>
      </c>
      <c r="C588" t="s">
        <v>12</v>
      </c>
      <c r="D588">
        <v>47</v>
      </c>
      <c r="E588" t="s">
        <v>36</v>
      </c>
      <c r="F588">
        <v>1</v>
      </c>
      <c r="G588">
        <v>40.659999999999997</v>
      </c>
      <c r="H588" t="s">
        <v>24</v>
      </c>
      <c r="I588" s="1">
        <v>44325</v>
      </c>
      <c r="J588" t="s">
        <v>61</v>
      </c>
      <c r="K588" t="str">
        <f>IF(shoppingdata[[#This Row],[age]]&lt;26,"18-25",IF(shoppingdata[[#This Row],[age]]&lt;36,"26-35",IF(shoppingdata[[#This Row],[age]]&lt;46,"36-45","46+")))</f>
        <v>46+</v>
      </c>
    </row>
    <row r="589" spans="1:11" x14ac:dyDescent="0.3">
      <c r="A589" t="s">
        <v>1207</v>
      </c>
      <c r="B589" t="s">
        <v>1208</v>
      </c>
      <c r="C589" t="s">
        <v>18</v>
      </c>
      <c r="D589">
        <v>40</v>
      </c>
      <c r="E589" t="s">
        <v>19</v>
      </c>
      <c r="F589">
        <v>4</v>
      </c>
      <c r="G589">
        <v>2400.6799999999998</v>
      </c>
      <c r="H589" t="s">
        <v>14</v>
      </c>
      <c r="I589" s="1">
        <v>44680</v>
      </c>
      <c r="J589" t="s">
        <v>50</v>
      </c>
      <c r="K589" t="str">
        <f>IF(shoppingdata[[#This Row],[age]]&lt;26,"18-25",IF(shoppingdata[[#This Row],[age]]&lt;36,"26-35",IF(shoppingdata[[#This Row],[age]]&lt;46,"36-45","46+")))</f>
        <v>36-45</v>
      </c>
    </row>
    <row r="590" spans="1:11" x14ac:dyDescent="0.3">
      <c r="A590" t="s">
        <v>1209</v>
      </c>
      <c r="B590" t="s">
        <v>1210</v>
      </c>
      <c r="C590" t="s">
        <v>12</v>
      </c>
      <c r="D590">
        <v>35</v>
      </c>
      <c r="E590" t="s">
        <v>13</v>
      </c>
      <c r="F590">
        <v>3</v>
      </c>
      <c r="G590">
        <v>900.24</v>
      </c>
      <c r="H590" t="s">
        <v>14</v>
      </c>
      <c r="I590" s="1">
        <v>44509</v>
      </c>
      <c r="J590" t="s">
        <v>25</v>
      </c>
      <c r="K590" t="str">
        <f>IF(shoppingdata[[#This Row],[age]]&lt;26,"18-25",IF(shoppingdata[[#This Row],[age]]&lt;36,"26-35",IF(shoppingdata[[#This Row],[age]]&lt;46,"36-45","46+")))</f>
        <v>26-35</v>
      </c>
    </row>
    <row r="591" spans="1:11" x14ac:dyDescent="0.3">
      <c r="A591" t="s">
        <v>1211</v>
      </c>
      <c r="B591" t="s">
        <v>1212</v>
      </c>
      <c r="C591" t="s">
        <v>12</v>
      </c>
      <c r="D591">
        <v>41</v>
      </c>
      <c r="E591" t="s">
        <v>36</v>
      </c>
      <c r="F591">
        <v>5</v>
      </c>
      <c r="G591">
        <v>203.3</v>
      </c>
      <c r="H591" t="s">
        <v>24</v>
      </c>
      <c r="I591" s="1">
        <v>44477</v>
      </c>
      <c r="J591" t="s">
        <v>40</v>
      </c>
      <c r="K591" t="str">
        <f>IF(shoppingdata[[#This Row],[age]]&lt;26,"18-25",IF(shoppingdata[[#This Row],[age]]&lt;36,"26-35",IF(shoppingdata[[#This Row],[age]]&lt;46,"36-45","46+")))</f>
        <v>36-45</v>
      </c>
    </row>
    <row r="592" spans="1:11" x14ac:dyDescent="0.3">
      <c r="A592" t="s">
        <v>1213</v>
      </c>
      <c r="B592" t="s">
        <v>1214</v>
      </c>
      <c r="C592" t="s">
        <v>12</v>
      </c>
      <c r="D592">
        <v>48</v>
      </c>
      <c r="E592" t="s">
        <v>13</v>
      </c>
      <c r="F592">
        <v>2</v>
      </c>
      <c r="G592">
        <v>600.16</v>
      </c>
      <c r="H592" t="s">
        <v>24</v>
      </c>
      <c r="I592" s="1">
        <v>44710</v>
      </c>
      <c r="J592" t="s">
        <v>15</v>
      </c>
      <c r="K592" t="str">
        <f>IF(shoppingdata[[#This Row],[age]]&lt;26,"18-25",IF(shoppingdata[[#This Row],[age]]&lt;36,"26-35",IF(shoppingdata[[#This Row],[age]]&lt;46,"36-45","46+")))</f>
        <v>46+</v>
      </c>
    </row>
    <row r="593" spans="1:11" x14ac:dyDescent="0.3">
      <c r="A593" t="s">
        <v>1215</v>
      </c>
      <c r="B593" t="s">
        <v>1216</v>
      </c>
      <c r="C593" t="s">
        <v>18</v>
      </c>
      <c r="D593">
        <v>26</v>
      </c>
      <c r="E593" t="s">
        <v>47</v>
      </c>
      <c r="F593">
        <v>5</v>
      </c>
      <c r="G593">
        <v>26.15</v>
      </c>
      <c r="H593" t="s">
        <v>24</v>
      </c>
      <c r="I593" s="1">
        <v>44795</v>
      </c>
      <c r="J593" t="s">
        <v>25</v>
      </c>
      <c r="K593" t="str">
        <f>IF(shoppingdata[[#This Row],[age]]&lt;26,"18-25",IF(shoppingdata[[#This Row],[age]]&lt;36,"26-35",IF(shoppingdata[[#This Row],[age]]&lt;46,"36-45","46+")))</f>
        <v>26-35</v>
      </c>
    </row>
    <row r="594" spans="1:11" x14ac:dyDescent="0.3">
      <c r="A594" t="s">
        <v>1217</v>
      </c>
      <c r="B594" t="s">
        <v>1218</v>
      </c>
      <c r="C594" t="s">
        <v>12</v>
      </c>
      <c r="D594">
        <v>27</v>
      </c>
      <c r="E594" t="s">
        <v>47</v>
      </c>
      <c r="F594">
        <v>1</v>
      </c>
      <c r="G594">
        <v>5.23</v>
      </c>
      <c r="H594" t="s">
        <v>24</v>
      </c>
      <c r="I594" s="1">
        <v>44881</v>
      </c>
      <c r="J594" t="s">
        <v>15</v>
      </c>
      <c r="K594" t="str">
        <f>IF(shoppingdata[[#This Row],[age]]&lt;26,"18-25",IF(shoppingdata[[#This Row],[age]]&lt;36,"26-35",IF(shoppingdata[[#This Row],[age]]&lt;46,"36-45","46+")))</f>
        <v>26-35</v>
      </c>
    </row>
    <row r="595" spans="1:11" x14ac:dyDescent="0.3">
      <c r="A595" t="s">
        <v>1219</v>
      </c>
      <c r="B595" t="s">
        <v>1220</v>
      </c>
      <c r="C595" t="s">
        <v>12</v>
      </c>
      <c r="D595">
        <v>26</v>
      </c>
      <c r="E595" t="s">
        <v>168</v>
      </c>
      <c r="F595">
        <v>5</v>
      </c>
      <c r="G595">
        <v>58.65</v>
      </c>
      <c r="H595" t="s">
        <v>20</v>
      </c>
      <c r="I595" s="1">
        <v>44790</v>
      </c>
      <c r="J595" t="s">
        <v>15</v>
      </c>
      <c r="K595" t="str">
        <f>IF(shoppingdata[[#This Row],[age]]&lt;26,"18-25",IF(shoppingdata[[#This Row],[age]]&lt;36,"26-35",IF(shoppingdata[[#This Row],[age]]&lt;46,"36-45","46+")))</f>
        <v>26-35</v>
      </c>
    </row>
    <row r="596" spans="1:11" x14ac:dyDescent="0.3">
      <c r="A596" t="s">
        <v>1221</v>
      </c>
      <c r="B596" t="s">
        <v>1222</v>
      </c>
      <c r="C596" t="s">
        <v>12</v>
      </c>
      <c r="D596">
        <v>65</v>
      </c>
      <c r="E596" t="s">
        <v>47</v>
      </c>
      <c r="F596">
        <v>3</v>
      </c>
      <c r="G596">
        <v>15.69</v>
      </c>
      <c r="H596" t="s">
        <v>14</v>
      </c>
      <c r="I596" s="1">
        <v>44967</v>
      </c>
      <c r="J596" t="s">
        <v>37</v>
      </c>
      <c r="K596" t="str">
        <f>IF(shoppingdata[[#This Row],[age]]&lt;26,"18-25",IF(shoppingdata[[#This Row],[age]]&lt;36,"26-35",IF(shoppingdata[[#This Row],[age]]&lt;46,"36-45","46+")))</f>
        <v>46+</v>
      </c>
    </row>
    <row r="597" spans="1:11" x14ac:dyDescent="0.3">
      <c r="A597" t="s">
        <v>1223</v>
      </c>
      <c r="B597" t="s">
        <v>1224</v>
      </c>
      <c r="C597" t="s">
        <v>12</v>
      </c>
      <c r="D597">
        <v>25</v>
      </c>
      <c r="E597" t="s">
        <v>36</v>
      </c>
      <c r="F597">
        <v>2</v>
      </c>
      <c r="G597">
        <v>81.319999999999993</v>
      </c>
      <c r="H597" t="s">
        <v>14</v>
      </c>
      <c r="I597" s="1">
        <v>44216</v>
      </c>
      <c r="J597" t="s">
        <v>15</v>
      </c>
      <c r="K597" t="str">
        <f>IF(shoppingdata[[#This Row],[age]]&lt;26,"18-25",IF(shoppingdata[[#This Row],[age]]&lt;36,"26-35",IF(shoppingdata[[#This Row],[age]]&lt;46,"36-45","46+")))</f>
        <v>18-25</v>
      </c>
    </row>
    <row r="598" spans="1:11" x14ac:dyDescent="0.3">
      <c r="A598" t="s">
        <v>1225</v>
      </c>
      <c r="B598" t="s">
        <v>1226</v>
      </c>
      <c r="C598" t="s">
        <v>12</v>
      </c>
      <c r="D598">
        <v>19</v>
      </c>
      <c r="E598" t="s">
        <v>31</v>
      </c>
      <c r="F598">
        <v>4</v>
      </c>
      <c r="G598">
        <v>60.6</v>
      </c>
      <c r="H598" t="s">
        <v>14</v>
      </c>
      <c r="I598" s="1">
        <v>44700</v>
      </c>
      <c r="J598" t="s">
        <v>25</v>
      </c>
      <c r="K598" t="str">
        <f>IF(shoppingdata[[#This Row],[age]]&lt;26,"18-25",IF(shoppingdata[[#This Row],[age]]&lt;36,"26-35",IF(shoppingdata[[#This Row],[age]]&lt;46,"36-45","46+")))</f>
        <v>18-25</v>
      </c>
    </row>
    <row r="599" spans="1:11" x14ac:dyDescent="0.3">
      <c r="A599" t="s">
        <v>1227</v>
      </c>
      <c r="B599" t="s">
        <v>1228</v>
      </c>
      <c r="C599" t="s">
        <v>18</v>
      </c>
      <c r="D599">
        <v>21</v>
      </c>
      <c r="E599" t="s">
        <v>79</v>
      </c>
      <c r="F599">
        <v>4</v>
      </c>
      <c r="G599">
        <v>4200</v>
      </c>
      <c r="H599" t="s">
        <v>14</v>
      </c>
      <c r="I599" s="1">
        <v>44956</v>
      </c>
      <c r="J599" t="s">
        <v>25</v>
      </c>
      <c r="K599" t="str">
        <f>IF(shoppingdata[[#This Row],[age]]&lt;26,"18-25",IF(shoppingdata[[#This Row],[age]]&lt;36,"26-35",IF(shoppingdata[[#This Row],[age]]&lt;46,"36-45","46+")))</f>
        <v>18-25</v>
      </c>
    </row>
    <row r="600" spans="1:11" x14ac:dyDescent="0.3">
      <c r="A600" t="s">
        <v>1229</v>
      </c>
      <c r="B600" t="s">
        <v>1230</v>
      </c>
      <c r="C600" t="s">
        <v>12</v>
      </c>
      <c r="D600">
        <v>61</v>
      </c>
      <c r="E600" t="s">
        <v>47</v>
      </c>
      <c r="F600">
        <v>5</v>
      </c>
      <c r="G600">
        <v>26.15</v>
      </c>
      <c r="H600" t="s">
        <v>24</v>
      </c>
      <c r="I600" s="1">
        <v>44252</v>
      </c>
      <c r="J600" t="s">
        <v>37</v>
      </c>
      <c r="K600" t="str">
        <f>IF(shoppingdata[[#This Row],[age]]&lt;26,"18-25",IF(shoppingdata[[#This Row],[age]]&lt;36,"26-35",IF(shoppingdata[[#This Row],[age]]&lt;46,"36-45","46+")))</f>
        <v>46+</v>
      </c>
    </row>
    <row r="601" spans="1:11" x14ac:dyDescent="0.3">
      <c r="A601" t="s">
        <v>1231</v>
      </c>
      <c r="B601" t="s">
        <v>1232</v>
      </c>
      <c r="C601" t="s">
        <v>12</v>
      </c>
      <c r="D601">
        <v>65</v>
      </c>
      <c r="E601" t="s">
        <v>53</v>
      </c>
      <c r="F601">
        <v>5</v>
      </c>
      <c r="G601">
        <v>179.2</v>
      </c>
      <c r="H601" t="s">
        <v>20</v>
      </c>
      <c r="I601" s="1">
        <v>44913</v>
      </c>
      <c r="J601" t="s">
        <v>40</v>
      </c>
      <c r="K601" t="str">
        <f>IF(shoppingdata[[#This Row],[age]]&lt;26,"18-25",IF(shoppingdata[[#This Row],[age]]&lt;36,"26-35",IF(shoppingdata[[#This Row],[age]]&lt;46,"36-45","46+")))</f>
        <v>46+</v>
      </c>
    </row>
    <row r="602" spans="1:11" x14ac:dyDescent="0.3">
      <c r="A602" t="s">
        <v>1233</v>
      </c>
      <c r="B602" t="s">
        <v>1234</v>
      </c>
      <c r="C602" t="s">
        <v>12</v>
      </c>
      <c r="D602">
        <v>23</v>
      </c>
      <c r="E602" t="s">
        <v>36</v>
      </c>
      <c r="F602">
        <v>4</v>
      </c>
      <c r="G602">
        <v>162.63999999999999</v>
      </c>
      <c r="H602" t="s">
        <v>14</v>
      </c>
      <c r="I602" s="1">
        <v>44758</v>
      </c>
      <c r="J602" t="s">
        <v>25</v>
      </c>
      <c r="K602" t="str">
        <f>IF(shoppingdata[[#This Row],[age]]&lt;26,"18-25",IF(shoppingdata[[#This Row],[age]]&lt;36,"26-35",IF(shoppingdata[[#This Row],[age]]&lt;46,"36-45","46+")))</f>
        <v>18-25</v>
      </c>
    </row>
    <row r="603" spans="1:11" x14ac:dyDescent="0.3">
      <c r="A603" t="s">
        <v>1235</v>
      </c>
      <c r="B603" t="s">
        <v>1236</v>
      </c>
      <c r="C603" t="s">
        <v>18</v>
      </c>
      <c r="D603">
        <v>42</v>
      </c>
      <c r="E603" t="s">
        <v>13</v>
      </c>
      <c r="F603">
        <v>3</v>
      </c>
      <c r="G603">
        <v>900.24</v>
      </c>
      <c r="H603" t="s">
        <v>24</v>
      </c>
      <c r="I603" s="1">
        <v>44579</v>
      </c>
      <c r="J603" t="s">
        <v>15</v>
      </c>
      <c r="K603" t="str">
        <f>IF(shoppingdata[[#This Row],[age]]&lt;26,"18-25",IF(shoppingdata[[#This Row],[age]]&lt;36,"26-35",IF(shoppingdata[[#This Row],[age]]&lt;46,"36-45","46+")))</f>
        <v>36-45</v>
      </c>
    </row>
    <row r="604" spans="1:11" x14ac:dyDescent="0.3">
      <c r="A604" t="s">
        <v>1237</v>
      </c>
      <c r="B604" t="s">
        <v>1238</v>
      </c>
      <c r="C604" t="s">
        <v>18</v>
      </c>
      <c r="D604">
        <v>33</v>
      </c>
      <c r="E604" t="s">
        <v>47</v>
      </c>
      <c r="F604">
        <v>3</v>
      </c>
      <c r="G604">
        <v>15.69</v>
      </c>
      <c r="H604" t="s">
        <v>14</v>
      </c>
      <c r="I604" s="1">
        <v>44450</v>
      </c>
      <c r="J604" t="s">
        <v>40</v>
      </c>
      <c r="K604" t="str">
        <f>IF(shoppingdata[[#This Row],[age]]&lt;26,"18-25",IF(shoppingdata[[#This Row],[age]]&lt;36,"26-35",IF(shoppingdata[[#This Row],[age]]&lt;46,"36-45","46+")))</f>
        <v>26-35</v>
      </c>
    </row>
    <row r="605" spans="1:11" x14ac:dyDescent="0.3">
      <c r="A605" t="s">
        <v>1239</v>
      </c>
      <c r="B605" t="s">
        <v>1240</v>
      </c>
      <c r="C605" t="s">
        <v>12</v>
      </c>
      <c r="D605">
        <v>54</v>
      </c>
      <c r="E605" t="s">
        <v>13</v>
      </c>
      <c r="F605">
        <v>2</v>
      </c>
      <c r="G605">
        <v>600.16</v>
      </c>
      <c r="H605" t="s">
        <v>14</v>
      </c>
      <c r="I605" s="1">
        <v>44780</v>
      </c>
      <c r="J605" t="s">
        <v>28</v>
      </c>
      <c r="K605" t="str">
        <f>IF(shoppingdata[[#This Row],[age]]&lt;26,"18-25",IF(shoppingdata[[#This Row],[age]]&lt;36,"26-35",IF(shoppingdata[[#This Row],[age]]&lt;46,"36-45","46+")))</f>
        <v>46+</v>
      </c>
    </row>
    <row r="606" spans="1:11" x14ac:dyDescent="0.3">
      <c r="A606" t="s">
        <v>1241</v>
      </c>
      <c r="B606" t="s">
        <v>1242</v>
      </c>
      <c r="C606" t="s">
        <v>12</v>
      </c>
      <c r="D606">
        <v>67</v>
      </c>
      <c r="E606" t="s">
        <v>47</v>
      </c>
      <c r="F606">
        <v>4</v>
      </c>
      <c r="G606">
        <v>20.92</v>
      </c>
      <c r="H606" t="s">
        <v>14</v>
      </c>
      <c r="I606" s="1">
        <v>44227</v>
      </c>
      <c r="J606" t="s">
        <v>15</v>
      </c>
      <c r="K606" t="str">
        <f>IF(shoppingdata[[#This Row],[age]]&lt;26,"18-25",IF(shoppingdata[[#This Row],[age]]&lt;36,"26-35",IF(shoppingdata[[#This Row],[age]]&lt;46,"36-45","46+")))</f>
        <v>46+</v>
      </c>
    </row>
    <row r="607" spans="1:11" x14ac:dyDescent="0.3">
      <c r="A607" t="s">
        <v>1243</v>
      </c>
      <c r="B607" t="s">
        <v>1244</v>
      </c>
      <c r="C607" t="s">
        <v>12</v>
      </c>
      <c r="D607">
        <v>41</v>
      </c>
      <c r="E607" t="s">
        <v>47</v>
      </c>
      <c r="F607">
        <v>1</v>
      </c>
      <c r="G607">
        <v>5.23</v>
      </c>
      <c r="H607" t="s">
        <v>24</v>
      </c>
      <c r="I607" s="1">
        <v>44392</v>
      </c>
      <c r="J607" t="s">
        <v>56</v>
      </c>
      <c r="K607" t="str">
        <f>IF(shoppingdata[[#This Row],[age]]&lt;26,"18-25",IF(shoppingdata[[#This Row],[age]]&lt;36,"26-35",IF(shoppingdata[[#This Row],[age]]&lt;46,"36-45","46+")))</f>
        <v>36-45</v>
      </c>
    </row>
    <row r="608" spans="1:11" x14ac:dyDescent="0.3">
      <c r="A608" t="s">
        <v>1245</v>
      </c>
      <c r="B608" t="s">
        <v>1246</v>
      </c>
      <c r="C608" t="s">
        <v>12</v>
      </c>
      <c r="D608">
        <v>57</v>
      </c>
      <c r="E608" t="s">
        <v>31</v>
      </c>
      <c r="F608">
        <v>5</v>
      </c>
      <c r="G608">
        <v>75.75</v>
      </c>
      <c r="H608" t="s">
        <v>24</v>
      </c>
      <c r="I608" s="1">
        <v>44485</v>
      </c>
      <c r="J608" t="s">
        <v>15</v>
      </c>
      <c r="K608" t="str">
        <f>IF(shoppingdata[[#This Row],[age]]&lt;26,"18-25",IF(shoppingdata[[#This Row],[age]]&lt;36,"26-35",IF(shoppingdata[[#This Row],[age]]&lt;46,"36-45","46+")))</f>
        <v>46+</v>
      </c>
    </row>
    <row r="609" spans="1:11" x14ac:dyDescent="0.3">
      <c r="A609" t="s">
        <v>1247</v>
      </c>
      <c r="B609" t="s">
        <v>1248</v>
      </c>
      <c r="C609" t="s">
        <v>12</v>
      </c>
      <c r="D609">
        <v>35</v>
      </c>
      <c r="E609" t="s">
        <v>13</v>
      </c>
      <c r="F609">
        <v>1</v>
      </c>
      <c r="G609">
        <v>300.08</v>
      </c>
      <c r="H609" t="s">
        <v>24</v>
      </c>
      <c r="I609" s="1">
        <v>44284</v>
      </c>
      <c r="J609" t="s">
        <v>40</v>
      </c>
      <c r="K609" t="str">
        <f>IF(shoppingdata[[#This Row],[age]]&lt;26,"18-25",IF(shoppingdata[[#This Row],[age]]&lt;36,"26-35",IF(shoppingdata[[#This Row],[age]]&lt;46,"36-45","46+")))</f>
        <v>26-35</v>
      </c>
    </row>
    <row r="610" spans="1:11" x14ac:dyDescent="0.3">
      <c r="A610" t="s">
        <v>1249</v>
      </c>
      <c r="B610" t="s">
        <v>1250</v>
      </c>
      <c r="C610" t="s">
        <v>18</v>
      </c>
      <c r="D610">
        <v>62</v>
      </c>
      <c r="E610" t="s">
        <v>13</v>
      </c>
      <c r="F610">
        <v>1</v>
      </c>
      <c r="G610">
        <v>300.08</v>
      </c>
      <c r="H610" t="s">
        <v>24</v>
      </c>
      <c r="I610" s="1">
        <v>44461</v>
      </c>
      <c r="J610" t="s">
        <v>28</v>
      </c>
      <c r="K610" t="str">
        <f>IF(shoppingdata[[#This Row],[age]]&lt;26,"18-25",IF(shoppingdata[[#This Row],[age]]&lt;36,"26-35",IF(shoppingdata[[#This Row],[age]]&lt;46,"36-45","46+")))</f>
        <v>46+</v>
      </c>
    </row>
    <row r="611" spans="1:11" x14ac:dyDescent="0.3">
      <c r="A611" t="s">
        <v>1251</v>
      </c>
      <c r="B611" t="s">
        <v>1252</v>
      </c>
      <c r="C611" t="s">
        <v>18</v>
      </c>
      <c r="D611">
        <v>26</v>
      </c>
      <c r="E611" t="s">
        <v>53</v>
      </c>
      <c r="F611">
        <v>1</v>
      </c>
      <c r="G611">
        <v>35.840000000000003</v>
      </c>
      <c r="H611" t="s">
        <v>24</v>
      </c>
      <c r="I611" s="1">
        <v>44275</v>
      </c>
      <c r="J611" t="s">
        <v>50</v>
      </c>
      <c r="K611" t="str">
        <f>IF(shoppingdata[[#This Row],[age]]&lt;26,"18-25",IF(shoppingdata[[#This Row],[age]]&lt;36,"26-35",IF(shoppingdata[[#This Row],[age]]&lt;46,"36-45","46+")))</f>
        <v>26-35</v>
      </c>
    </row>
    <row r="612" spans="1:11" x14ac:dyDescent="0.3">
      <c r="A612" t="s">
        <v>1253</v>
      </c>
      <c r="B612" t="s">
        <v>1254</v>
      </c>
      <c r="C612" t="s">
        <v>18</v>
      </c>
      <c r="D612">
        <v>48</v>
      </c>
      <c r="E612" t="s">
        <v>36</v>
      </c>
      <c r="F612">
        <v>4</v>
      </c>
      <c r="G612">
        <v>162.63999999999999</v>
      </c>
      <c r="H612" t="s">
        <v>24</v>
      </c>
      <c r="I612" s="1">
        <v>44801</v>
      </c>
      <c r="J612" t="s">
        <v>15</v>
      </c>
      <c r="K612" t="str">
        <f>IF(shoppingdata[[#This Row],[age]]&lt;26,"18-25",IF(shoppingdata[[#This Row],[age]]&lt;36,"26-35",IF(shoppingdata[[#This Row],[age]]&lt;46,"36-45","46+")))</f>
        <v>46+</v>
      </c>
    </row>
    <row r="613" spans="1:11" x14ac:dyDescent="0.3">
      <c r="A613" t="s">
        <v>1255</v>
      </c>
      <c r="B613" t="s">
        <v>1256</v>
      </c>
      <c r="C613" t="s">
        <v>12</v>
      </c>
      <c r="D613">
        <v>57</v>
      </c>
      <c r="E613" t="s">
        <v>13</v>
      </c>
      <c r="F613">
        <v>4</v>
      </c>
      <c r="G613">
        <v>1200.32</v>
      </c>
      <c r="H613" t="s">
        <v>24</v>
      </c>
      <c r="I613" s="1">
        <v>44715</v>
      </c>
      <c r="J613" t="s">
        <v>28</v>
      </c>
      <c r="K613" t="str">
        <f>IF(shoppingdata[[#This Row],[age]]&lt;26,"18-25",IF(shoppingdata[[#This Row],[age]]&lt;36,"26-35",IF(shoppingdata[[#This Row],[age]]&lt;46,"36-45","46+")))</f>
        <v>46+</v>
      </c>
    </row>
    <row r="614" spans="1:11" x14ac:dyDescent="0.3">
      <c r="A614" t="s">
        <v>1257</v>
      </c>
      <c r="B614" t="s">
        <v>1258</v>
      </c>
      <c r="C614" t="s">
        <v>12</v>
      </c>
      <c r="D614">
        <v>53</v>
      </c>
      <c r="E614" t="s">
        <v>19</v>
      </c>
      <c r="F614">
        <v>2</v>
      </c>
      <c r="G614">
        <v>1200.3399999999999</v>
      </c>
      <c r="H614" t="s">
        <v>24</v>
      </c>
      <c r="I614" s="1">
        <v>44282</v>
      </c>
      <c r="J614" t="s">
        <v>37</v>
      </c>
      <c r="K614" t="str">
        <f>IF(shoppingdata[[#This Row],[age]]&lt;26,"18-25",IF(shoppingdata[[#This Row],[age]]&lt;36,"26-35",IF(shoppingdata[[#This Row],[age]]&lt;46,"36-45","46+")))</f>
        <v>46+</v>
      </c>
    </row>
    <row r="615" spans="1:11" x14ac:dyDescent="0.3">
      <c r="A615" t="s">
        <v>1259</v>
      </c>
      <c r="B615" t="s">
        <v>1260</v>
      </c>
      <c r="C615" t="s">
        <v>18</v>
      </c>
      <c r="D615">
        <v>58</v>
      </c>
      <c r="E615" t="s">
        <v>36</v>
      </c>
      <c r="F615">
        <v>4</v>
      </c>
      <c r="G615">
        <v>162.63999999999999</v>
      </c>
      <c r="H615" t="s">
        <v>24</v>
      </c>
      <c r="I615" s="1">
        <v>44504</v>
      </c>
      <c r="J615" t="s">
        <v>40</v>
      </c>
      <c r="K615" t="str">
        <f>IF(shoppingdata[[#This Row],[age]]&lt;26,"18-25",IF(shoppingdata[[#This Row],[age]]&lt;36,"26-35",IF(shoppingdata[[#This Row],[age]]&lt;46,"36-45","46+")))</f>
        <v>46+</v>
      </c>
    </row>
    <row r="616" spans="1:11" x14ac:dyDescent="0.3">
      <c r="A616" t="s">
        <v>1261</v>
      </c>
      <c r="B616" t="s">
        <v>1262</v>
      </c>
      <c r="C616" t="s">
        <v>12</v>
      </c>
      <c r="D616">
        <v>32</v>
      </c>
      <c r="E616" t="s">
        <v>13</v>
      </c>
      <c r="F616">
        <v>2</v>
      </c>
      <c r="G616">
        <v>600.16</v>
      </c>
      <c r="H616" t="s">
        <v>14</v>
      </c>
      <c r="I616" s="1">
        <v>44419</v>
      </c>
      <c r="J616" t="s">
        <v>40</v>
      </c>
      <c r="K616" t="str">
        <f>IF(shoppingdata[[#This Row],[age]]&lt;26,"18-25",IF(shoppingdata[[#This Row],[age]]&lt;36,"26-35",IF(shoppingdata[[#This Row],[age]]&lt;46,"36-45","46+")))</f>
        <v>26-35</v>
      </c>
    </row>
    <row r="617" spans="1:11" x14ac:dyDescent="0.3">
      <c r="A617" t="s">
        <v>1263</v>
      </c>
      <c r="B617" t="s">
        <v>1264</v>
      </c>
      <c r="C617" t="s">
        <v>12</v>
      </c>
      <c r="D617">
        <v>23</v>
      </c>
      <c r="E617" t="s">
        <v>47</v>
      </c>
      <c r="F617">
        <v>5</v>
      </c>
      <c r="G617">
        <v>26.15</v>
      </c>
      <c r="H617" t="s">
        <v>24</v>
      </c>
      <c r="I617" s="1">
        <v>44778</v>
      </c>
      <c r="J617" t="s">
        <v>66</v>
      </c>
      <c r="K617" t="str">
        <f>IF(shoppingdata[[#This Row],[age]]&lt;26,"18-25",IF(shoppingdata[[#This Row],[age]]&lt;36,"26-35",IF(shoppingdata[[#This Row],[age]]&lt;46,"36-45","46+")))</f>
        <v>18-25</v>
      </c>
    </row>
    <row r="618" spans="1:11" x14ac:dyDescent="0.3">
      <c r="A618" t="s">
        <v>1265</v>
      </c>
      <c r="B618" t="s">
        <v>1266</v>
      </c>
      <c r="C618" t="s">
        <v>12</v>
      </c>
      <c r="D618">
        <v>49</v>
      </c>
      <c r="E618" t="s">
        <v>53</v>
      </c>
      <c r="F618">
        <v>4</v>
      </c>
      <c r="G618">
        <v>143.36000000000001</v>
      </c>
      <c r="H618" t="s">
        <v>24</v>
      </c>
      <c r="I618" s="1">
        <v>44836</v>
      </c>
      <c r="J618" t="s">
        <v>40</v>
      </c>
      <c r="K618" t="str">
        <f>IF(shoppingdata[[#This Row],[age]]&lt;26,"18-25",IF(shoppingdata[[#This Row],[age]]&lt;36,"26-35",IF(shoppingdata[[#This Row],[age]]&lt;46,"36-45","46+")))</f>
        <v>46+</v>
      </c>
    </row>
    <row r="619" spans="1:11" x14ac:dyDescent="0.3">
      <c r="A619" t="s">
        <v>1267</v>
      </c>
      <c r="B619" t="s">
        <v>1268</v>
      </c>
      <c r="C619" t="s">
        <v>12</v>
      </c>
      <c r="D619">
        <v>26</v>
      </c>
      <c r="E619" t="s">
        <v>13</v>
      </c>
      <c r="F619">
        <v>4</v>
      </c>
      <c r="G619">
        <v>1200.32</v>
      </c>
      <c r="H619" t="s">
        <v>14</v>
      </c>
      <c r="I619" s="1">
        <v>44925</v>
      </c>
      <c r="J619" t="s">
        <v>61</v>
      </c>
      <c r="K619" t="str">
        <f>IF(shoppingdata[[#This Row],[age]]&lt;26,"18-25",IF(shoppingdata[[#This Row],[age]]&lt;36,"26-35",IF(shoppingdata[[#This Row],[age]]&lt;46,"36-45","46+")))</f>
        <v>26-35</v>
      </c>
    </row>
    <row r="620" spans="1:11" x14ac:dyDescent="0.3">
      <c r="A620" t="s">
        <v>1269</v>
      </c>
      <c r="B620" t="s">
        <v>1270</v>
      </c>
      <c r="C620" t="s">
        <v>12</v>
      </c>
      <c r="D620">
        <v>62</v>
      </c>
      <c r="E620" t="s">
        <v>13</v>
      </c>
      <c r="F620">
        <v>5</v>
      </c>
      <c r="G620">
        <v>1500.4</v>
      </c>
      <c r="H620" t="s">
        <v>14</v>
      </c>
      <c r="I620" s="1">
        <v>44566</v>
      </c>
      <c r="J620" t="s">
        <v>40</v>
      </c>
      <c r="K620" t="str">
        <f>IF(shoppingdata[[#This Row],[age]]&lt;26,"18-25",IF(shoppingdata[[#This Row],[age]]&lt;36,"26-35",IF(shoppingdata[[#This Row],[age]]&lt;46,"36-45","46+")))</f>
        <v>46+</v>
      </c>
    </row>
    <row r="621" spans="1:11" x14ac:dyDescent="0.3">
      <c r="A621" t="s">
        <v>1271</v>
      </c>
      <c r="B621" t="s">
        <v>1272</v>
      </c>
      <c r="C621" t="s">
        <v>18</v>
      </c>
      <c r="D621">
        <v>30</v>
      </c>
      <c r="E621" t="s">
        <v>53</v>
      </c>
      <c r="F621">
        <v>1</v>
      </c>
      <c r="G621">
        <v>35.840000000000003</v>
      </c>
      <c r="H621" t="s">
        <v>24</v>
      </c>
      <c r="I621" s="1">
        <v>44620</v>
      </c>
      <c r="J621" t="s">
        <v>40</v>
      </c>
      <c r="K621" t="str">
        <f>IF(shoppingdata[[#This Row],[age]]&lt;26,"18-25",IF(shoppingdata[[#This Row],[age]]&lt;36,"26-35",IF(shoppingdata[[#This Row],[age]]&lt;46,"36-45","46+")))</f>
        <v>26-35</v>
      </c>
    </row>
    <row r="622" spans="1:11" x14ac:dyDescent="0.3">
      <c r="A622" t="s">
        <v>1273</v>
      </c>
      <c r="B622" t="s">
        <v>1274</v>
      </c>
      <c r="C622" t="s">
        <v>12</v>
      </c>
      <c r="D622">
        <v>28</v>
      </c>
      <c r="E622" t="s">
        <v>13</v>
      </c>
      <c r="F622">
        <v>2</v>
      </c>
      <c r="G622">
        <v>600.16</v>
      </c>
      <c r="H622" t="s">
        <v>14</v>
      </c>
      <c r="I622" s="1">
        <v>44875</v>
      </c>
      <c r="J622" t="s">
        <v>15</v>
      </c>
      <c r="K622" t="str">
        <f>IF(shoppingdata[[#This Row],[age]]&lt;26,"18-25",IF(shoppingdata[[#This Row],[age]]&lt;36,"26-35",IF(shoppingdata[[#This Row],[age]]&lt;46,"36-45","46+")))</f>
        <v>26-35</v>
      </c>
    </row>
    <row r="623" spans="1:11" x14ac:dyDescent="0.3">
      <c r="A623" t="s">
        <v>1275</v>
      </c>
      <c r="B623" t="s">
        <v>1276</v>
      </c>
      <c r="C623" t="s">
        <v>12</v>
      </c>
      <c r="D623">
        <v>65</v>
      </c>
      <c r="E623" t="s">
        <v>19</v>
      </c>
      <c r="F623">
        <v>2</v>
      </c>
      <c r="G623">
        <v>1200.3399999999999</v>
      </c>
      <c r="H623" t="s">
        <v>20</v>
      </c>
      <c r="I623" s="1">
        <v>44894</v>
      </c>
      <c r="J623" t="s">
        <v>28</v>
      </c>
      <c r="K623" t="str">
        <f>IF(shoppingdata[[#This Row],[age]]&lt;26,"18-25",IF(shoppingdata[[#This Row],[age]]&lt;36,"26-35",IF(shoppingdata[[#This Row],[age]]&lt;46,"36-45","46+")))</f>
        <v>46+</v>
      </c>
    </row>
    <row r="624" spans="1:11" x14ac:dyDescent="0.3">
      <c r="A624" t="s">
        <v>1277</v>
      </c>
      <c r="B624" t="s">
        <v>1278</v>
      </c>
      <c r="C624" t="s">
        <v>12</v>
      </c>
      <c r="D624">
        <v>56</v>
      </c>
      <c r="E624" t="s">
        <v>53</v>
      </c>
      <c r="F624">
        <v>1</v>
      </c>
      <c r="G624">
        <v>35.840000000000003</v>
      </c>
      <c r="H624" t="s">
        <v>14</v>
      </c>
      <c r="I624" s="1">
        <v>44429</v>
      </c>
      <c r="J624" t="s">
        <v>21</v>
      </c>
      <c r="K624" t="str">
        <f>IF(shoppingdata[[#This Row],[age]]&lt;26,"18-25",IF(shoppingdata[[#This Row],[age]]&lt;36,"26-35",IF(shoppingdata[[#This Row],[age]]&lt;46,"36-45","46+")))</f>
        <v>46+</v>
      </c>
    </row>
    <row r="625" spans="1:11" x14ac:dyDescent="0.3">
      <c r="A625" t="s">
        <v>1279</v>
      </c>
      <c r="B625" t="s">
        <v>1280</v>
      </c>
      <c r="C625" t="s">
        <v>12</v>
      </c>
      <c r="D625">
        <v>40</v>
      </c>
      <c r="E625" t="s">
        <v>47</v>
      </c>
      <c r="F625">
        <v>3</v>
      </c>
      <c r="G625">
        <v>15.69</v>
      </c>
      <c r="H625" t="s">
        <v>24</v>
      </c>
      <c r="I625" s="1">
        <v>44376</v>
      </c>
      <c r="J625" t="s">
        <v>40</v>
      </c>
      <c r="K625" t="str">
        <f>IF(shoppingdata[[#This Row],[age]]&lt;26,"18-25",IF(shoppingdata[[#This Row],[age]]&lt;36,"26-35",IF(shoppingdata[[#This Row],[age]]&lt;46,"36-45","46+")))</f>
        <v>36-45</v>
      </c>
    </row>
    <row r="626" spans="1:11" x14ac:dyDescent="0.3">
      <c r="A626" t="s">
        <v>1281</v>
      </c>
      <c r="B626" t="s">
        <v>1282</v>
      </c>
      <c r="C626" t="s">
        <v>18</v>
      </c>
      <c r="D626">
        <v>55</v>
      </c>
      <c r="E626" t="s">
        <v>13</v>
      </c>
      <c r="F626">
        <v>4</v>
      </c>
      <c r="G626">
        <v>1200.32</v>
      </c>
      <c r="H626" t="s">
        <v>14</v>
      </c>
      <c r="I626" s="1">
        <v>44384</v>
      </c>
      <c r="J626" t="s">
        <v>15</v>
      </c>
      <c r="K626" t="str">
        <f>IF(shoppingdata[[#This Row],[age]]&lt;26,"18-25",IF(shoppingdata[[#This Row],[age]]&lt;36,"26-35",IF(shoppingdata[[#This Row],[age]]&lt;46,"36-45","46+")))</f>
        <v>46+</v>
      </c>
    </row>
    <row r="627" spans="1:11" x14ac:dyDescent="0.3">
      <c r="A627" t="s">
        <v>1283</v>
      </c>
      <c r="B627" t="s">
        <v>1284</v>
      </c>
      <c r="C627" t="s">
        <v>12</v>
      </c>
      <c r="D627">
        <v>61</v>
      </c>
      <c r="E627" t="s">
        <v>53</v>
      </c>
      <c r="F627">
        <v>2</v>
      </c>
      <c r="G627">
        <v>71.680000000000007</v>
      </c>
      <c r="H627" t="s">
        <v>14</v>
      </c>
      <c r="I627" s="1">
        <v>44800</v>
      </c>
      <c r="J627" t="s">
        <v>37</v>
      </c>
      <c r="K627" t="str">
        <f>IF(shoppingdata[[#This Row],[age]]&lt;26,"18-25",IF(shoppingdata[[#This Row],[age]]&lt;36,"26-35",IF(shoppingdata[[#This Row],[age]]&lt;46,"36-45","46+")))</f>
        <v>46+</v>
      </c>
    </row>
    <row r="628" spans="1:11" x14ac:dyDescent="0.3">
      <c r="A628" t="s">
        <v>1285</v>
      </c>
      <c r="B628" t="s">
        <v>1286</v>
      </c>
      <c r="C628" t="s">
        <v>12</v>
      </c>
      <c r="D628">
        <v>35</v>
      </c>
      <c r="E628" t="s">
        <v>168</v>
      </c>
      <c r="F628">
        <v>5</v>
      </c>
      <c r="G628">
        <v>58.65</v>
      </c>
      <c r="H628" t="s">
        <v>24</v>
      </c>
      <c r="I628" s="1">
        <v>44983</v>
      </c>
      <c r="J628" t="s">
        <v>28</v>
      </c>
      <c r="K628" t="str">
        <f>IF(shoppingdata[[#This Row],[age]]&lt;26,"18-25",IF(shoppingdata[[#This Row],[age]]&lt;36,"26-35",IF(shoppingdata[[#This Row],[age]]&lt;46,"36-45","46+")))</f>
        <v>26-35</v>
      </c>
    </row>
    <row r="629" spans="1:11" x14ac:dyDescent="0.3">
      <c r="A629" t="s">
        <v>1287</v>
      </c>
      <c r="B629" t="s">
        <v>1288</v>
      </c>
      <c r="C629" t="s">
        <v>12</v>
      </c>
      <c r="D629">
        <v>37</v>
      </c>
      <c r="E629" t="s">
        <v>19</v>
      </c>
      <c r="F629">
        <v>1</v>
      </c>
      <c r="G629">
        <v>600.16999999999996</v>
      </c>
      <c r="H629" t="s">
        <v>24</v>
      </c>
      <c r="I629" s="1">
        <v>44557</v>
      </c>
      <c r="J629" t="s">
        <v>40</v>
      </c>
      <c r="K629" t="str">
        <f>IF(shoppingdata[[#This Row],[age]]&lt;26,"18-25",IF(shoppingdata[[#This Row],[age]]&lt;36,"26-35",IF(shoppingdata[[#This Row],[age]]&lt;46,"36-45","46+")))</f>
        <v>36-45</v>
      </c>
    </row>
    <row r="630" spans="1:11" x14ac:dyDescent="0.3">
      <c r="A630" t="s">
        <v>1289</v>
      </c>
      <c r="B630" t="s">
        <v>1290</v>
      </c>
      <c r="C630" t="s">
        <v>18</v>
      </c>
      <c r="D630">
        <v>32</v>
      </c>
      <c r="E630" t="s">
        <v>36</v>
      </c>
      <c r="F630">
        <v>1</v>
      </c>
      <c r="G630">
        <v>40.659999999999997</v>
      </c>
      <c r="H630" t="s">
        <v>24</v>
      </c>
      <c r="I630" s="1">
        <v>44958</v>
      </c>
      <c r="J630" t="s">
        <v>37</v>
      </c>
      <c r="K630" t="str">
        <f>IF(shoppingdata[[#This Row],[age]]&lt;26,"18-25",IF(shoppingdata[[#This Row],[age]]&lt;36,"26-35",IF(shoppingdata[[#This Row],[age]]&lt;46,"36-45","46+")))</f>
        <v>26-35</v>
      </c>
    </row>
    <row r="631" spans="1:11" x14ac:dyDescent="0.3">
      <c r="A631" t="s">
        <v>1291</v>
      </c>
      <c r="B631" t="s">
        <v>1292</v>
      </c>
      <c r="C631" t="s">
        <v>12</v>
      </c>
      <c r="D631">
        <v>68</v>
      </c>
      <c r="E631" t="s">
        <v>168</v>
      </c>
      <c r="F631">
        <v>1</v>
      </c>
      <c r="G631">
        <v>11.73</v>
      </c>
      <c r="H631" t="s">
        <v>20</v>
      </c>
      <c r="I631" s="1">
        <v>44602</v>
      </c>
      <c r="J631" t="s">
        <v>15</v>
      </c>
      <c r="K631" t="str">
        <f>IF(shoppingdata[[#This Row],[age]]&lt;26,"18-25",IF(shoppingdata[[#This Row],[age]]&lt;36,"26-35",IF(shoppingdata[[#This Row],[age]]&lt;46,"36-45","46+")))</f>
        <v>46+</v>
      </c>
    </row>
    <row r="632" spans="1:11" x14ac:dyDescent="0.3">
      <c r="A632" t="s">
        <v>1293</v>
      </c>
      <c r="B632" t="s">
        <v>1294</v>
      </c>
      <c r="C632" t="s">
        <v>12</v>
      </c>
      <c r="D632">
        <v>44</v>
      </c>
      <c r="E632" t="s">
        <v>13</v>
      </c>
      <c r="F632">
        <v>2</v>
      </c>
      <c r="G632">
        <v>600.16</v>
      </c>
      <c r="H632" t="s">
        <v>24</v>
      </c>
      <c r="I632" s="1">
        <v>44227</v>
      </c>
      <c r="J632" t="s">
        <v>40</v>
      </c>
      <c r="K632" t="str">
        <f>IF(shoppingdata[[#This Row],[age]]&lt;26,"18-25",IF(shoppingdata[[#This Row],[age]]&lt;36,"26-35",IF(shoppingdata[[#This Row],[age]]&lt;46,"36-45","46+")))</f>
        <v>36-45</v>
      </c>
    </row>
    <row r="633" spans="1:11" x14ac:dyDescent="0.3">
      <c r="A633" t="s">
        <v>1295</v>
      </c>
      <c r="B633" t="s">
        <v>1296</v>
      </c>
      <c r="C633" t="s">
        <v>12</v>
      </c>
      <c r="D633">
        <v>61</v>
      </c>
      <c r="E633" t="s">
        <v>36</v>
      </c>
      <c r="F633">
        <v>4</v>
      </c>
      <c r="G633">
        <v>162.63999999999999</v>
      </c>
      <c r="H633" t="s">
        <v>14</v>
      </c>
      <c r="I633" s="1">
        <v>44525</v>
      </c>
      <c r="J633" t="s">
        <v>15</v>
      </c>
      <c r="K633" t="str">
        <f>IF(shoppingdata[[#This Row],[age]]&lt;26,"18-25",IF(shoppingdata[[#This Row],[age]]&lt;36,"26-35",IF(shoppingdata[[#This Row],[age]]&lt;46,"36-45","46+")))</f>
        <v>46+</v>
      </c>
    </row>
    <row r="634" spans="1:11" x14ac:dyDescent="0.3">
      <c r="A634" t="s">
        <v>1297</v>
      </c>
      <c r="B634" t="s">
        <v>1298</v>
      </c>
      <c r="C634" t="s">
        <v>18</v>
      </c>
      <c r="D634">
        <v>38</v>
      </c>
      <c r="E634" t="s">
        <v>13</v>
      </c>
      <c r="F634">
        <v>4</v>
      </c>
      <c r="G634">
        <v>1200.32</v>
      </c>
      <c r="H634" t="s">
        <v>24</v>
      </c>
      <c r="I634" s="1">
        <v>44944</v>
      </c>
      <c r="J634" t="s">
        <v>37</v>
      </c>
      <c r="K634" t="str">
        <f>IF(shoppingdata[[#This Row],[age]]&lt;26,"18-25",IF(shoppingdata[[#This Row],[age]]&lt;36,"26-35",IF(shoppingdata[[#This Row],[age]]&lt;46,"36-45","46+")))</f>
        <v>36-45</v>
      </c>
    </row>
    <row r="635" spans="1:11" x14ac:dyDescent="0.3">
      <c r="A635" t="s">
        <v>1299</v>
      </c>
      <c r="B635" t="s">
        <v>1300</v>
      </c>
      <c r="C635" t="s">
        <v>12</v>
      </c>
      <c r="D635">
        <v>66</v>
      </c>
      <c r="E635" t="s">
        <v>13</v>
      </c>
      <c r="F635">
        <v>3</v>
      </c>
      <c r="G635">
        <v>900.24</v>
      </c>
      <c r="H635" t="s">
        <v>14</v>
      </c>
      <c r="I635" s="1">
        <v>44270</v>
      </c>
      <c r="J635" t="s">
        <v>40</v>
      </c>
      <c r="K635" t="str">
        <f>IF(shoppingdata[[#This Row],[age]]&lt;26,"18-25",IF(shoppingdata[[#This Row],[age]]&lt;36,"26-35",IF(shoppingdata[[#This Row],[age]]&lt;46,"36-45","46+")))</f>
        <v>46+</v>
      </c>
    </row>
    <row r="636" spans="1:11" x14ac:dyDescent="0.3">
      <c r="A636" t="s">
        <v>1301</v>
      </c>
      <c r="B636" t="s">
        <v>1302</v>
      </c>
      <c r="C636" t="s">
        <v>12</v>
      </c>
      <c r="D636">
        <v>53</v>
      </c>
      <c r="E636" t="s">
        <v>13</v>
      </c>
      <c r="F636">
        <v>5</v>
      </c>
      <c r="G636">
        <v>1500.4</v>
      </c>
      <c r="H636" t="s">
        <v>24</v>
      </c>
      <c r="I636" s="1">
        <v>44898</v>
      </c>
      <c r="J636" t="s">
        <v>21</v>
      </c>
      <c r="K636" t="str">
        <f>IF(shoppingdata[[#This Row],[age]]&lt;26,"18-25",IF(shoppingdata[[#This Row],[age]]&lt;36,"26-35",IF(shoppingdata[[#This Row],[age]]&lt;46,"36-45","46+")))</f>
        <v>46+</v>
      </c>
    </row>
    <row r="637" spans="1:11" x14ac:dyDescent="0.3">
      <c r="A637" t="s">
        <v>1303</v>
      </c>
      <c r="B637" t="s">
        <v>1304</v>
      </c>
      <c r="C637" t="s">
        <v>12</v>
      </c>
      <c r="D637">
        <v>21</v>
      </c>
      <c r="E637" t="s">
        <v>47</v>
      </c>
      <c r="F637">
        <v>4</v>
      </c>
      <c r="G637">
        <v>20.92</v>
      </c>
      <c r="H637" t="s">
        <v>14</v>
      </c>
      <c r="I637" s="1">
        <v>44675</v>
      </c>
      <c r="J637" t="s">
        <v>40</v>
      </c>
      <c r="K637" t="str">
        <f>IF(shoppingdata[[#This Row],[age]]&lt;26,"18-25",IF(shoppingdata[[#This Row],[age]]&lt;36,"26-35",IF(shoppingdata[[#This Row],[age]]&lt;46,"36-45","46+")))</f>
        <v>18-25</v>
      </c>
    </row>
    <row r="638" spans="1:11" x14ac:dyDescent="0.3">
      <c r="A638" t="s">
        <v>1305</v>
      </c>
      <c r="B638" t="s">
        <v>1306</v>
      </c>
      <c r="C638" t="s">
        <v>18</v>
      </c>
      <c r="D638">
        <v>61</v>
      </c>
      <c r="E638" t="s">
        <v>36</v>
      </c>
      <c r="F638">
        <v>2</v>
      </c>
      <c r="G638">
        <v>81.319999999999993</v>
      </c>
      <c r="H638" t="s">
        <v>24</v>
      </c>
      <c r="I638" s="1">
        <v>44792</v>
      </c>
      <c r="J638" t="s">
        <v>56</v>
      </c>
      <c r="K638" t="str">
        <f>IF(shoppingdata[[#This Row],[age]]&lt;26,"18-25",IF(shoppingdata[[#This Row],[age]]&lt;36,"26-35",IF(shoppingdata[[#This Row],[age]]&lt;46,"36-45","46+")))</f>
        <v>46+</v>
      </c>
    </row>
    <row r="639" spans="1:11" x14ac:dyDescent="0.3">
      <c r="A639" t="s">
        <v>1307</v>
      </c>
      <c r="B639" t="s">
        <v>1308</v>
      </c>
      <c r="C639" t="s">
        <v>12</v>
      </c>
      <c r="D639">
        <v>32</v>
      </c>
      <c r="E639" t="s">
        <v>47</v>
      </c>
      <c r="F639">
        <v>4</v>
      </c>
      <c r="G639">
        <v>20.92</v>
      </c>
      <c r="H639" t="s">
        <v>20</v>
      </c>
      <c r="I639" s="1">
        <v>44528</v>
      </c>
      <c r="J639" t="s">
        <v>28</v>
      </c>
      <c r="K639" t="str">
        <f>IF(shoppingdata[[#This Row],[age]]&lt;26,"18-25",IF(shoppingdata[[#This Row],[age]]&lt;36,"26-35",IF(shoppingdata[[#This Row],[age]]&lt;46,"36-45","46+")))</f>
        <v>26-35</v>
      </c>
    </row>
    <row r="640" spans="1:11" x14ac:dyDescent="0.3">
      <c r="A640" t="s">
        <v>1309</v>
      </c>
      <c r="B640" t="s">
        <v>1310</v>
      </c>
      <c r="C640" t="s">
        <v>12</v>
      </c>
      <c r="D640">
        <v>46</v>
      </c>
      <c r="E640" t="s">
        <v>13</v>
      </c>
      <c r="F640">
        <v>1</v>
      </c>
      <c r="G640">
        <v>300.08</v>
      </c>
      <c r="H640" t="s">
        <v>24</v>
      </c>
      <c r="I640" s="1">
        <v>44361</v>
      </c>
      <c r="J640" t="s">
        <v>61</v>
      </c>
      <c r="K640" t="str">
        <f>IF(shoppingdata[[#This Row],[age]]&lt;26,"18-25",IF(shoppingdata[[#This Row],[age]]&lt;36,"26-35",IF(shoppingdata[[#This Row],[age]]&lt;46,"36-45","46+")))</f>
        <v>46+</v>
      </c>
    </row>
    <row r="641" spans="1:11" x14ac:dyDescent="0.3">
      <c r="A641" t="s">
        <v>1311</v>
      </c>
      <c r="B641" t="s">
        <v>1312</v>
      </c>
      <c r="C641" t="s">
        <v>18</v>
      </c>
      <c r="D641">
        <v>25</v>
      </c>
      <c r="E641" t="s">
        <v>53</v>
      </c>
      <c r="F641">
        <v>2</v>
      </c>
      <c r="G641">
        <v>71.680000000000007</v>
      </c>
      <c r="H641" t="s">
        <v>24</v>
      </c>
      <c r="I641" s="1">
        <v>44204</v>
      </c>
      <c r="J641" t="s">
        <v>15</v>
      </c>
      <c r="K641" t="str">
        <f>IF(shoppingdata[[#This Row],[age]]&lt;26,"18-25",IF(shoppingdata[[#This Row],[age]]&lt;36,"26-35",IF(shoppingdata[[#This Row],[age]]&lt;46,"36-45","46+")))</f>
        <v>18-25</v>
      </c>
    </row>
    <row r="642" spans="1:11" x14ac:dyDescent="0.3">
      <c r="A642" t="s">
        <v>1313</v>
      </c>
      <c r="B642" t="s">
        <v>1314</v>
      </c>
      <c r="C642" t="s">
        <v>12</v>
      </c>
      <c r="D642">
        <v>49</v>
      </c>
      <c r="E642" t="s">
        <v>36</v>
      </c>
      <c r="F642">
        <v>1</v>
      </c>
      <c r="G642">
        <v>40.659999999999997</v>
      </c>
      <c r="H642" t="s">
        <v>14</v>
      </c>
      <c r="I642" s="1">
        <v>44328</v>
      </c>
      <c r="J642" t="s">
        <v>40</v>
      </c>
      <c r="K642" t="str">
        <f>IF(shoppingdata[[#This Row],[age]]&lt;26,"18-25",IF(shoppingdata[[#This Row],[age]]&lt;36,"26-35",IF(shoppingdata[[#This Row],[age]]&lt;46,"36-45","46+")))</f>
        <v>46+</v>
      </c>
    </row>
    <row r="643" spans="1:11" x14ac:dyDescent="0.3">
      <c r="A643" t="s">
        <v>1315</v>
      </c>
      <c r="B643" t="s">
        <v>1316</v>
      </c>
      <c r="C643" t="s">
        <v>12</v>
      </c>
      <c r="D643">
        <v>26</v>
      </c>
      <c r="E643" t="s">
        <v>13</v>
      </c>
      <c r="F643">
        <v>3</v>
      </c>
      <c r="G643">
        <v>900.24</v>
      </c>
      <c r="H643" t="s">
        <v>24</v>
      </c>
      <c r="I643" s="1">
        <v>44867</v>
      </c>
      <c r="J643" t="s">
        <v>15</v>
      </c>
      <c r="K643" t="str">
        <f>IF(shoppingdata[[#This Row],[age]]&lt;26,"18-25",IF(shoppingdata[[#This Row],[age]]&lt;36,"26-35",IF(shoppingdata[[#This Row],[age]]&lt;46,"36-45","46+")))</f>
        <v>26-35</v>
      </c>
    </row>
    <row r="644" spans="1:11" x14ac:dyDescent="0.3">
      <c r="A644" t="s">
        <v>1317</v>
      </c>
      <c r="B644" t="s">
        <v>1318</v>
      </c>
      <c r="C644" t="s">
        <v>12</v>
      </c>
      <c r="D644">
        <v>40</v>
      </c>
      <c r="E644" t="s">
        <v>13</v>
      </c>
      <c r="F644">
        <v>2</v>
      </c>
      <c r="G644">
        <v>600.16</v>
      </c>
      <c r="H644" t="s">
        <v>14</v>
      </c>
      <c r="I644" s="1">
        <v>44821</v>
      </c>
      <c r="J644" t="s">
        <v>56</v>
      </c>
      <c r="K644" t="str">
        <f>IF(shoppingdata[[#This Row],[age]]&lt;26,"18-25",IF(shoppingdata[[#This Row],[age]]&lt;36,"26-35",IF(shoppingdata[[#This Row],[age]]&lt;46,"36-45","46+")))</f>
        <v>36-45</v>
      </c>
    </row>
    <row r="645" spans="1:11" x14ac:dyDescent="0.3">
      <c r="A645" t="s">
        <v>1319</v>
      </c>
      <c r="B645" t="s">
        <v>1320</v>
      </c>
      <c r="C645" t="s">
        <v>12</v>
      </c>
      <c r="D645">
        <v>20</v>
      </c>
      <c r="E645" t="s">
        <v>13</v>
      </c>
      <c r="F645">
        <v>4</v>
      </c>
      <c r="G645">
        <v>1200.32</v>
      </c>
      <c r="H645" t="s">
        <v>14</v>
      </c>
      <c r="I645" s="1">
        <v>44682</v>
      </c>
      <c r="J645" t="s">
        <v>28</v>
      </c>
      <c r="K645" t="str">
        <f>IF(shoppingdata[[#This Row],[age]]&lt;26,"18-25",IF(shoppingdata[[#This Row],[age]]&lt;36,"26-35",IF(shoppingdata[[#This Row],[age]]&lt;46,"36-45","46+")))</f>
        <v>18-25</v>
      </c>
    </row>
    <row r="646" spans="1:11" x14ac:dyDescent="0.3">
      <c r="A646" t="s">
        <v>1321</v>
      </c>
      <c r="B646" t="s">
        <v>1322</v>
      </c>
      <c r="C646" t="s">
        <v>12</v>
      </c>
      <c r="D646">
        <v>38</v>
      </c>
      <c r="E646" t="s">
        <v>36</v>
      </c>
      <c r="F646">
        <v>4</v>
      </c>
      <c r="G646">
        <v>162.63999999999999</v>
      </c>
      <c r="H646" t="s">
        <v>24</v>
      </c>
      <c r="I646" s="1">
        <v>44882</v>
      </c>
      <c r="J646" t="s">
        <v>61</v>
      </c>
      <c r="K646" t="str">
        <f>IF(shoppingdata[[#This Row],[age]]&lt;26,"18-25",IF(shoppingdata[[#This Row],[age]]&lt;36,"26-35",IF(shoppingdata[[#This Row],[age]]&lt;46,"36-45","46+")))</f>
        <v>36-45</v>
      </c>
    </row>
    <row r="647" spans="1:11" x14ac:dyDescent="0.3">
      <c r="A647" t="s">
        <v>1323</v>
      </c>
      <c r="B647" t="s">
        <v>1324</v>
      </c>
      <c r="C647" t="s">
        <v>12</v>
      </c>
      <c r="D647">
        <v>63</v>
      </c>
      <c r="E647" t="s">
        <v>36</v>
      </c>
      <c r="F647">
        <v>2</v>
      </c>
      <c r="G647">
        <v>81.319999999999993</v>
      </c>
      <c r="H647" t="s">
        <v>24</v>
      </c>
      <c r="I647" s="1">
        <v>44729</v>
      </c>
      <c r="J647" t="s">
        <v>25</v>
      </c>
      <c r="K647" t="str">
        <f>IF(shoppingdata[[#This Row],[age]]&lt;26,"18-25",IF(shoppingdata[[#This Row],[age]]&lt;36,"26-35",IF(shoppingdata[[#This Row],[age]]&lt;46,"36-45","46+")))</f>
        <v>46+</v>
      </c>
    </row>
    <row r="648" spans="1:11" x14ac:dyDescent="0.3">
      <c r="A648" t="s">
        <v>1325</v>
      </c>
      <c r="B648" t="s">
        <v>1326</v>
      </c>
      <c r="C648" t="s">
        <v>18</v>
      </c>
      <c r="D648">
        <v>25</v>
      </c>
      <c r="E648" t="s">
        <v>19</v>
      </c>
      <c r="F648">
        <v>2</v>
      </c>
      <c r="G648">
        <v>1200.3399999999999</v>
      </c>
      <c r="H648" t="s">
        <v>14</v>
      </c>
      <c r="I648" s="1">
        <v>44756</v>
      </c>
      <c r="J648" t="s">
        <v>40</v>
      </c>
      <c r="K648" t="str">
        <f>IF(shoppingdata[[#This Row],[age]]&lt;26,"18-25",IF(shoppingdata[[#This Row],[age]]&lt;36,"26-35",IF(shoppingdata[[#This Row],[age]]&lt;46,"36-45","46+")))</f>
        <v>18-25</v>
      </c>
    </row>
    <row r="649" spans="1:11" x14ac:dyDescent="0.3">
      <c r="A649" t="s">
        <v>1327</v>
      </c>
      <c r="B649" t="s">
        <v>1328</v>
      </c>
      <c r="C649" t="s">
        <v>12</v>
      </c>
      <c r="D649">
        <v>19</v>
      </c>
      <c r="E649" t="s">
        <v>13</v>
      </c>
      <c r="F649">
        <v>1</v>
      </c>
      <c r="G649">
        <v>300.08</v>
      </c>
      <c r="H649" t="s">
        <v>24</v>
      </c>
      <c r="I649" s="1">
        <v>44763</v>
      </c>
      <c r="J649" t="s">
        <v>25</v>
      </c>
      <c r="K649" t="str">
        <f>IF(shoppingdata[[#This Row],[age]]&lt;26,"18-25",IF(shoppingdata[[#This Row],[age]]&lt;36,"26-35",IF(shoppingdata[[#This Row],[age]]&lt;46,"36-45","46+")))</f>
        <v>18-25</v>
      </c>
    </row>
    <row r="650" spans="1:11" x14ac:dyDescent="0.3">
      <c r="A650" t="s">
        <v>1329</v>
      </c>
      <c r="B650" t="s">
        <v>1330</v>
      </c>
      <c r="C650" t="s">
        <v>12</v>
      </c>
      <c r="D650">
        <v>53</v>
      </c>
      <c r="E650" t="s">
        <v>36</v>
      </c>
      <c r="F650">
        <v>4</v>
      </c>
      <c r="G650">
        <v>162.63999999999999</v>
      </c>
      <c r="H650" t="s">
        <v>24</v>
      </c>
      <c r="I650" s="1">
        <v>44405</v>
      </c>
      <c r="J650" t="s">
        <v>25</v>
      </c>
      <c r="K650" t="str">
        <f>IF(shoppingdata[[#This Row],[age]]&lt;26,"18-25",IF(shoppingdata[[#This Row],[age]]&lt;36,"26-35",IF(shoppingdata[[#This Row],[age]]&lt;46,"36-45","46+")))</f>
        <v>46+</v>
      </c>
    </row>
    <row r="651" spans="1:11" x14ac:dyDescent="0.3">
      <c r="A651" t="s">
        <v>1331</v>
      </c>
      <c r="B651" t="s">
        <v>1332</v>
      </c>
      <c r="C651" t="s">
        <v>12</v>
      </c>
      <c r="D651">
        <v>51</v>
      </c>
      <c r="E651" t="s">
        <v>19</v>
      </c>
      <c r="F651">
        <v>1</v>
      </c>
      <c r="G651">
        <v>600.16999999999996</v>
      </c>
      <c r="H651" t="s">
        <v>24</v>
      </c>
      <c r="I651" s="1">
        <v>44355</v>
      </c>
      <c r="J651" t="s">
        <v>37</v>
      </c>
      <c r="K651" t="str">
        <f>IF(shoppingdata[[#This Row],[age]]&lt;26,"18-25",IF(shoppingdata[[#This Row],[age]]&lt;36,"26-35",IF(shoppingdata[[#This Row],[age]]&lt;46,"36-45","46+")))</f>
        <v>46+</v>
      </c>
    </row>
    <row r="652" spans="1:11" x14ac:dyDescent="0.3">
      <c r="A652" t="s">
        <v>1333</v>
      </c>
      <c r="B652" t="s">
        <v>1334</v>
      </c>
      <c r="C652" t="s">
        <v>18</v>
      </c>
      <c r="D652">
        <v>56</v>
      </c>
      <c r="E652" t="s">
        <v>168</v>
      </c>
      <c r="F652">
        <v>2</v>
      </c>
      <c r="G652">
        <v>23.46</v>
      </c>
      <c r="H652" t="s">
        <v>14</v>
      </c>
      <c r="I652" s="1">
        <v>44726</v>
      </c>
      <c r="J652" t="s">
        <v>15</v>
      </c>
      <c r="K652" t="str">
        <f>IF(shoppingdata[[#This Row],[age]]&lt;26,"18-25",IF(shoppingdata[[#This Row],[age]]&lt;36,"26-35",IF(shoppingdata[[#This Row],[age]]&lt;46,"36-45","46+")))</f>
        <v>46+</v>
      </c>
    </row>
    <row r="653" spans="1:11" x14ac:dyDescent="0.3">
      <c r="A653" t="s">
        <v>1335</v>
      </c>
      <c r="B653" t="s">
        <v>1336</v>
      </c>
      <c r="C653" t="s">
        <v>18</v>
      </c>
      <c r="D653">
        <v>29</v>
      </c>
      <c r="E653" t="s">
        <v>53</v>
      </c>
      <c r="F653">
        <v>4</v>
      </c>
      <c r="G653">
        <v>143.36000000000001</v>
      </c>
      <c r="H653" t="s">
        <v>24</v>
      </c>
      <c r="I653" s="1">
        <v>44230</v>
      </c>
      <c r="J653" t="s">
        <v>15</v>
      </c>
      <c r="K653" t="str">
        <f>IF(shoppingdata[[#This Row],[age]]&lt;26,"18-25",IF(shoppingdata[[#This Row],[age]]&lt;36,"26-35",IF(shoppingdata[[#This Row],[age]]&lt;46,"36-45","46+")))</f>
        <v>26-35</v>
      </c>
    </row>
    <row r="654" spans="1:11" x14ac:dyDescent="0.3">
      <c r="A654" t="s">
        <v>1337</v>
      </c>
      <c r="B654" t="s">
        <v>1338</v>
      </c>
      <c r="C654" t="s">
        <v>12</v>
      </c>
      <c r="D654">
        <v>20</v>
      </c>
      <c r="E654" t="s">
        <v>19</v>
      </c>
      <c r="F654">
        <v>4</v>
      </c>
      <c r="G654">
        <v>2400.6799999999998</v>
      </c>
      <c r="H654" t="s">
        <v>20</v>
      </c>
      <c r="I654" s="1">
        <v>44778</v>
      </c>
      <c r="J654" t="s">
        <v>40</v>
      </c>
      <c r="K654" t="str">
        <f>IF(shoppingdata[[#This Row],[age]]&lt;26,"18-25",IF(shoppingdata[[#This Row],[age]]&lt;36,"26-35",IF(shoppingdata[[#This Row],[age]]&lt;46,"36-45","46+")))</f>
        <v>18-25</v>
      </c>
    </row>
    <row r="655" spans="1:11" x14ac:dyDescent="0.3">
      <c r="A655" t="s">
        <v>1339</v>
      </c>
      <c r="B655" t="s">
        <v>1340</v>
      </c>
      <c r="C655" t="s">
        <v>12</v>
      </c>
      <c r="D655">
        <v>35</v>
      </c>
      <c r="E655" t="s">
        <v>31</v>
      </c>
      <c r="F655">
        <v>1</v>
      </c>
      <c r="G655">
        <v>15.15</v>
      </c>
      <c r="H655" t="s">
        <v>14</v>
      </c>
      <c r="I655" s="1">
        <v>44652</v>
      </c>
      <c r="J655" t="s">
        <v>21</v>
      </c>
      <c r="K655" t="str">
        <f>IF(shoppingdata[[#This Row],[age]]&lt;26,"18-25",IF(shoppingdata[[#This Row],[age]]&lt;36,"26-35",IF(shoppingdata[[#This Row],[age]]&lt;46,"36-45","46+")))</f>
        <v>26-35</v>
      </c>
    </row>
    <row r="656" spans="1:11" x14ac:dyDescent="0.3">
      <c r="A656" t="s">
        <v>1341</v>
      </c>
      <c r="B656" t="s">
        <v>1342</v>
      </c>
      <c r="C656" t="s">
        <v>12</v>
      </c>
      <c r="D656">
        <v>62</v>
      </c>
      <c r="E656" t="s">
        <v>47</v>
      </c>
      <c r="F656">
        <v>2</v>
      </c>
      <c r="G656">
        <v>10.46</v>
      </c>
      <c r="H656" t="s">
        <v>24</v>
      </c>
      <c r="I656" s="1">
        <v>44875</v>
      </c>
      <c r="J656" t="s">
        <v>28</v>
      </c>
      <c r="K656" t="str">
        <f>IF(shoppingdata[[#This Row],[age]]&lt;26,"18-25",IF(shoppingdata[[#This Row],[age]]&lt;36,"26-35",IF(shoppingdata[[#This Row],[age]]&lt;46,"36-45","46+")))</f>
        <v>46+</v>
      </c>
    </row>
    <row r="657" spans="1:11" x14ac:dyDescent="0.3">
      <c r="A657" t="s">
        <v>1343</v>
      </c>
      <c r="B657" t="s">
        <v>1344</v>
      </c>
      <c r="C657" t="s">
        <v>12</v>
      </c>
      <c r="D657">
        <v>32</v>
      </c>
      <c r="E657" t="s">
        <v>13</v>
      </c>
      <c r="F657">
        <v>4</v>
      </c>
      <c r="G657">
        <v>1200.32</v>
      </c>
      <c r="H657" t="s">
        <v>24</v>
      </c>
      <c r="I657" s="1">
        <v>44968</v>
      </c>
      <c r="J657" t="s">
        <v>56</v>
      </c>
      <c r="K657" t="str">
        <f>IF(shoppingdata[[#This Row],[age]]&lt;26,"18-25",IF(shoppingdata[[#This Row],[age]]&lt;36,"26-35",IF(shoppingdata[[#This Row],[age]]&lt;46,"36-45","46+")))</f>
        <v>26-35</v>
      </c>
    </row>
    <row r="658" spans="1:11" x14ac:dyDescent="0.3">
      <c r="A658" t="s">
        <v>1345</v>
      </c>
      <c r="B658" t="s">
        <v>1346</v>
      </c>
      <c r="C658" t="s">
        <v>18</v>
      </c>
      <c r="D658">
        <v>48</v>
      </c>
      <c r="E658" t="s">
        <v>79</v>
      </c>
      <c r="F658">
        <v>5</v>
      </c>
      <c r="G658">
        <v>5250</v>
      </c>
      <c r="H658" t="s">
        <v>24</v>
      </c>
      <c r="I658" s="1">
        <v>44983</v>
      </c>
      <c r="J658" t="s">
        <v>66</v>
      </c>
      <c r="K658" t="str">
        <f>IF(shoppingdata[[#This Row],[age]]&lt;26,"18-25",IF(shoppingdata[[#This Row],[age]]&lt;36,"26-35",IF(shoppingdata[[#This Row],[age]]&lt;46,"36-45","46+")))</f>
        <v>46+</v>
      </c>
    </row>
    <row r="659" spans="1:11" x14ac:dyDescent="0.3">
      <c r="A659" t="s">
        <v>1347</v>
      </c>
      <c r="B659" t="s">
        <v>1348</v>
      </c>
      <c r="C659" t="s">
        <v>18</v>
      </c>
      <c r="D659">
        <v>43</v>
      </c>
      <c r="E659" t="s">
        <v>36</v>
      </c>
      <c r="F659">
        <v>3</v>
      </c>
      <c r="G659">
        <v>121.98</v>
      </c>
      <c r="H659" t="s">
        <v>20</v>
      </c>
      <c r="I659" s="1">
        <v>44896</v>
      </c>
      <c r="J659" t="s">
        <v>66</v>
      </c>
      <c r="K659" t="str">
        <f>IF(shoppingdata[[#This Row],[age]]&lt;26,"18-25",IF(shoppingdata[[#This Row],[age]]&lt;36,"26-35",IF(shoppingdata[[#This Row],[age]]&lt;46,"36-45","46+")))</f>
        <v>36-45</v>
      </c>
    </row>
    <row r="660" spans="1:11" x14ac:dyDescent="0.3">
      <c r="A660" t="s">
        <v>1349</v>
      </c>
      <c r="B660" t="s">
        <v>1350</v>
      </c>
      <c r="C660" t="s">
        <v>12</v>
      </c>
      <c r="D660">
        <v>57</v>
      </c>
      <c r="E660" t="s">
        <v>13</v>
      </c>
      <c r="F660">
        <v>4</v>
      </c>
      <c r="G660">
        <v>1200.32</v>
      </c>
      <c r="H660" t="s">
        <v>14</v>
      </c>
      <c r="I660" s="1">
        <v>44231</v>
      </c>
      <c r="J660" t="s">
        <v>15</v>
      </c>
      <c r="K660" t="str">
        <f>IF(shoppingdata[[#This Row],[age]]&lt;26,"18-25",IF(shoppingdata[[#This Row],[age]]&lt;36,"26-35",IF(shoppingdata[[#This Row],[age]]&lt;46,"36-45","46+")))</f>
        <v>46+</v>
      </c>
    </row>
    <row r="661" spans="1:11" x14ac:dyDescent="0.3">
      <c r="A661" t="s">
        <v>1351</v>
      </c>
      <c r="B661" t="s">
        <v>1352</v>
      </c>
      <c r="C661" t="s">
        <v>18</v>
      </c>
      <c r="D661">
        <v>33</v>
      </c>
      <c r="E661" t="s">
        <v>13</v>
      </c>
      <c r="F661">
        <v>2</v>
      </c>
      <c r="G661">
        <v>600.16</v>
      </c>
      <c r="H661" t="s">
        <v>24</v>
      </c>
      <c r="I661" s="1">
        <v>44461</v>
      </c>
      <c r="J661" t="s">
        <v>25</v>
      </c>
      <c r="K661" t="str">
        <f>IF(shoppingdata[[#This Row],[age]]&lt;26,"18-25",IF(shoppingdata[[#This Row],[age]]&lt;36,"26-35",IF(shoppingdata[[#This Row],[age]]&lt;46,"36-45","46+")))</f>
        <v>26-35</v>
      </c>
    </row>
    <row r="662" spans="1:11" x14ac:dyDescent="0.3">
      <c r="A662" t="s">
        <v>1353</v>
      </c>
      <c r="B662" t="s">
        <v>1354</v>
      </c>
      <c r="C662" t="s">
        <v>12</v>
      </c>
      <c r="D662">
        <v>49</v>
      </c>
      <c r="E662" t="s">
        <v>47</v>
      </c>
      <c r="F662">
        <v>1</v>
      </c>
      <c r="G662">
        <v>5.23</v>
      </c>
      <c r="H662" t="s">
        <v>24</v>
      </c>
      <c r="I662" s="1">
        <v>44260</v>
      </c>
      <c r="J662" t="s">
        <v>50</v>
      </c>
      <c r="K662" t="str">
        <f>IF(shoppingdata[[#This Row],[age]]&lt;26,"18-25",IF(shoppingdata[[#This Row],[age]]&lt;36,"26-35",IF(shoppingdata[[#This Row],[age]]&lt;46,"36-45","46+")))</f>
        <v>46+</v>
      </c>
    </row>
    <row r="663" spans="1:11" x14ac:dyDescent="0.3">
      <c r="A663" t="s">
        <v>1355</v>
      </c>
      <c r="B663" t="s">
        <v>1356</v>
      </c>
      <c r="C663" t="s">
        <v>12</v>
      </c>
      <c r="D663">
        <v>29</v>
      </c>
      <c r="E663" t="s">
        <v>13</v>
      </c>
      <c r="F663">
        <v>4</v>
      </c>
      <c r="G663">
        <v>1200.32</v>
      </c>
      <c r="H663" t="s">
        <v>24</v>
      </c>
      <c r="I663" s="1">
        <v>44963</v>
      </c>
      <c r="J663" t="s">
        <v>25</v>
      </c>
      <c r="K663" t="str">
        <f>IF(shoppingdata[[#This Row],[age]]&lt;26,"18-25",IF(shoppingdata[[#This Row],[age]]&lt;36,"26-35",IF(shoppingdata[[#This Row],[age]]&lt;46,"36-45","46+")))</f>
        <v>26-35</v>
      </c>
    </row>
    <row r="664" spans="1:11" x14ac:dyDescent="0.3">
      <c r="A664" t="s">
        <v>1357</v>
      </c>
      <c r="B664" t="s">
        <v>1358</v>
      </c>
      <c r="C664" t="s">
        <v>12</v>
      </c>
      <c r="D664">
        <v>43</v>
      </c>
      <c r="E664" t="s">
        <v>47</v>
      </c>
      <c r="F664">
        <v>2</v>
      </c>
      <c r="G664">
        <v>10.46</v>
      </c>
      <c r="H664" t="s">
        <v>14</v>
      </c>
      <c r="I664" s="1">
        <v>44882</v>
      </c>
      <c r="J664" t="s">
        <v>25</v>
      </c>
      <c r="K664" t="str">
        <f>IF(shoppingdata[[#This Row],[age]]&lt;26,"18-25",IF(shoppingdata[[#This Row],[age]]&lt;36,"26-35",IF(shoppingdata[[#This Row],[age]]&lt;46,"36-45","46+")))</f>
        <v>36-45</v>
      </c>
    </row>
    <row r="665" spans="1:11" x14ac:dyDescent="0.3">
      <c r="A665" t="s">
        <v>1359</v>
      </c>
      <c r="B665" t="s">
        <v>1360</v>
      </c>
      <c r="C665" t="s">
        <v>12</v>
      </c>
      <c r="D665">
        <v>36</v>
      </c>
      <c r="E665" t="s">
        <v>47</v>
      </c>
      <c r="F665">
        <v>5</v>
      </c>
      <c r="G665">
        <v>26.15</v>
      </c>
      <c r="H665" t="s">
        <v>14</v>
      </c>
      <c r="I665" s="1">
        <v>44480</v>
      </c>
      <c r="J665" t="s">
        <v>25</v>
      </c>
      <c r="K665" t="str">
        <f>IF(shoppingdata[[#This Row],[age]]&lt;26,"18-25",IF(shoppingdata[[#This Row],[age]]&lt;36,"26-35",IF(shoppingdata[[#This Row],[age]]&lt;46,"36-45","46+")))</f>
        <v>36-45</v>
      </c>
    </row>
    <row r="666" spans="1:11" x14ac:dyDescent="0.3">
      <c r="A666" t="s">
        <v>1361</v>
      </c>
      <c r="B666" t="s">
        <v>1362</v>
      </c>
      <c r="C666" t="s">
        <v>12</v>
      </c>
      <c r="D666">
        <v>59</v>
      </c>
      <c r="E666" t="s">
        <v>19</v>
      </c>
      <c r="F666">
        <v>5</v>
      </c>
      <c r="G666">
        <v>3000.85</v>
      </c>
      <c r="H666" t="s">
        <v>24</v>
      </c>
      <c r="I666" s="1">
        <v>44261</v>
      </c>
      <c r="J666" t="s">
        <v>25</v>
      </c>
      <c r="K666" t="str">
        <f>IF(shoppingdata[[#This Row],[age]]&lt;26,"18-25",IF(shoppingdata[[#This Row],[age]]&lt;36,"26-35",IF(shoppingdata[[#This Row],[age]]&lt;46,"36-45","46+")))</f>
        <v>46+</v>
      </c>
    </row>
    <row r="667" spans="1:11" x14ac:dyDescent="0.3">
      <c r="A667" t="s">
        <v>1363</v>
      </c>
      <c r="B667" t="s">
        <v>1364</v>
      </c>
      <c r="C667" t="s">
        <v>12</v>
      </c>
      <c r="D667">
        <v>31</v>
      </c>
      <c r="E667" t="s">
        <v>13</v>
      </c>
      <c r="F667">
        <v>5</v>
      </c>
      <c r="G667">
        <v>1500.4</v>
      </c>
      <c r="H667" t="s">
        <v>14</v>
      </c>
      <c r="I667" s="1">
        <v>44637</v>
      </c>
      <c r="J667" t="s">
        <v>40</v>
      </c>
      <c r="K667" t="str">
        <f>IF(shoppingdata[[#This Row],[age]]&lt;26,"18-25",IF(shoppingdata[[#This Row],[age]]&lt;36,"26-35",IF(shoppingdata[[#This Row],[age]]&lt;46,"36-45","46+")))</f>
        <v>26-35</v>
      </c>
    </row>
    <row r="668" spans="1:11" x14ac:dyDescent="0.3">
      <c r="A668" t="s">
        <v>1365</v>
      </c>
      <c r="B668" t="s">
        <v>1366</v>
      </c>
      <c r="C668" t="s">
        <v>12</v>
      </c>
      <c r="D668">
        <v>51</v>
      </c>
      <c r="E668" t="s">
        <v>47</v>
      </c>
      <c r="F668">
        <v>2</v>
      </c>
      <c r="G668">
        <v>10.46</v>
      </c>
      <c r="H668" t="s">
        <v>20</v>
      </c>
      <c r="I668" s="1">
        <v>44236</v>
      </c>
      <c r="J668" t="s">
        <v>40</v>
      </c>
      <c r="K668" t="str">
        <f>IF(shoppingdata[[#This Row],[age]]&lt;26,"18-25",IF(shoppingdata[[#This Row],[age]]&lt;36,"26-35",IF(shoppingdata[[#This Row],[age]]&lt;46,"36-45","46+")))</f>
        <v>46+</v>
      </c>
    </row>
    <row r="669" spans="1:11" x14ac:dyDescent="0.3">
      <c r="A669" t="s">
        <v>1367</v>
      </c>
      <c r="B669" t="s">
        <v>1368</v>
      </c>
      <c r="C669" t="s">
        <v>18</v>
      </c>
      <c r="D669">
        <v>27</v>
      </c>
      <c r="E669" t="s">
        <v>79</v>
      </c>
      <c r="F669">
        <v>4</v>
      </c>
      <c r="G669">
        <v>4200</v>
      </c>
      <c r="H669" t="s">
        <v>24</v>
      </c>
      <c r="I669" s="1">
        <v>44270</v>
      </c>
      <c r="J669" t="s">
        <v>15</v>
      </c>
      <c r="K669" t="str">
        <f>IF(shoppingdata[[#This Row],[age]]&lt;26,"18-25",IF(shoppingdata[[#This Row],[age]]&lt;36,"26-35",IF(shoppingdata[[#This Row],[age]]&lt;46,"36-45","46+")))</f>
        <v>26-35</v>
      </c>
    </row>
    <row r="670" spans="1:11" x14ac:dyDescent="0.3">
      <c r="A670" t="s">
        <v>1369</v>
      </c>
      <c r="B670" t="s">
        <v>1370</v>
      </c>
      <c r="C670" t="s">
        <v>12</v>
      </c>
      <c r="D670">
        <v>62</v>
      </c>
      <c r="E670" t="s">
        <v>36</v>
      </c>
      <c r="F670">
        <v>5</v>
      </c>
      <c r="G670">
        <v>203.3</v>
      </c>
      <c r="H670" t="s">
        <v>14</v>
      </c>
      <c r="I670" s="1">
        <v>44958</v>
      </c>
      <c r="J670" t="s">
        <v>21</v>
      </c>
      <c r="K670" t="str">
        <f>IF(shoppingdata[[#This Row],[age]]&lt;26,"18-25",IF(shoppingdata[[#This Row],[age]]&lt;36,"26-35",IF(shoppingdata[[#This Row],[age]]&lt;46,"36-45","46+")))</f>
        <v>46+</v>
      </c>
    </row>
    <row r="671" spans="1:11" x14ac:dyDescent="0.3">
      <c r="A671" t="s">
        <v>1371</v>
      </c>
      <c r="B671" t="s">
        <v>1372</v>
      </c>
      <c r="C671" t="s">
        <v>18</v>
      </c>
      <c r="D671">
        <v>44</v>
      </c>
      <c r="E671" t="s">
        <v>13</v>
      </c>
      <c r="F671">
        <v>5</v>
      </c>
      <c r="G671">
        <v>1500.4</v>
      </c>
      <c r="H671" t="s">
        <v>20</v>
      </c>
      <c r="I671" s="1">
        <v>44466</v>
      </c>
      <c r="J671" t="s">
        <v>15</v>
      </c>
      <c r="K671" t="str">
        <f>IF(shoppingdata[[#This Row],[age]]&lt;26,"18-25",IF(shoppingdata[[#This Row],[age]]&lt;36,"26-35",IF(shoppingdata[[#This Row],[age]]&lt;46,"36-45","46+")))</f>
        <v>36-45</v>
      </c>
    </row>
    <row r="672" spans="1:11" x14ac:dyDescent="0.3">
      <c r="A672" t="s">
        <v>1373</v>
      </c>
      <c r="B672" t="s">
        <v>1374</v>
      </c>
      <c r="C672" t="s">
        <v>12</v>
      </c>
      <c r="D672">
        <v>18</v>
      </c>
      <c r="E672" t="s">
        <v>19</v>
      </c>
      <c r="F672">
        <v>4</v>
      </c>
      <c r="G672">
        <v>2400.6799999999998</v>
      </c>
      <c r="H672" t="s">
        <v>20</v>
      </c>
      <c r="I672" s="1">
        <v>44612</v>
      </c>
      <c r="J672" t="s">
        <v>40</v>
      </c>
      <c r="K672" t="str">
        <f>IF(shoppingdata[[#This Row],[age]]&lt;26,"18-25",IF(shoppingdata[[#This Row],[age]]&lt;36,"26-35",IF(shoppingdata[[#This Row],[age]]&lt;46,"36-45","46+")))</f>
        <v>18-25</v>
      </c>
    </row>
    <row r="673" spans="1:11" x14ac:dyDescent="0.3">
      <c r="A673" t="s">
        <v>1375</v>
      </c>
      <c r="B673" t="s">
        <v>1376</v>
      </c>
      <c r="C673" t="s">
        <v>12</v>
      </c>
      <c r="D673">
        <v>52</v>
      </c>
      <c r="E673" t="s">
        <v>47</v>
      </c>
      <c r="F673">
        <v>5</v>
      </c>
      <c r="G673">
        <v>26.15</v>
      </c>
      <c r="H673" t="s">
        <v>14</v>
      </c>
      <c r="I673" s="1">
        <v>44951</v>
      </c>
      <c r="J673" t="s">
        <v>25</v>
      </c>
      <c r="K673" t="str">
        <f>IF(shoppingdata[[#This Row],[age]]&lt;26,"18-25",IF(shoppingdata[[#This Row],[age]]&lt;36,"26-35",IF(shoppingdata[[#This Row],[age]]&lt;46,"36-45","46+")))</f>
        <v>46+</v>
      </c>
    </row>
    <row r="674" spans="1:11" x14ac:dyDescent="0.3">
      <c r="A674" t="s">
        <v>1377</v>
      </c>
      <c r="B674" t="s">
        <v>1378</v>
      </c>
      <c r="C674" t="s">
        <v>18</v>
      </c>
      <c r="D674">
        <v>60</v>
      </c>
      <c r="E674" t="s">
        <v>79</v>
      </c>
      <c r="F674">
        <v>3</v>
      </c>
      <c r="G674">
        <v>3150</v>
      </c>
      <c r="H674" t="s">
        <v>14</v>
      </c>
      <c r="I674" s="1">
        <v>44407</v>
      </c>
      <c r="J674" t="s">
        <v>25</v>
      </c>
      <c r="K674" t="str">
        <f>IF(shoppingdata[[#This Row],[age]]&lt;26,"18-25",IF(shoppingdata[[#This Row],[age]]&lt;36,"26-35",IF(shoppingdata[[#This Row],[age]]&lt;46,"36-45","46+")))</f>
        <v>46+</v>
      </c>
    </row>
    <row r="675" spans="1:11" x14ac:dyDescent="0.3">
      <c r="A675" t="s">
        <v>1379</v>
      </c>
      <c r="B675" t="s">
        <v>1380</v>
      </c>
      <c r="C675" t="s">
        <v>12</v>
      </c>
      <c r="D675">
        <v>34</v>
      </c>
      <c r="E675" t="s">
        <v>47</v>
      </c>
      <c r="F675">
        <v>3</v>
      </c>
      <c r="G675">
        <v>15.69</v>
      </c>
      <c r="H675" t="s">
        <v>20</v>
      </c>
      <c r="I675" s="1">
        <v>44304</v>
      </c>
      <c r="J675" t="s">
        <v>21</v>
      </c>
      <c r="K675" t="str">
        <f>IF(shoppingdata[[#This Row],[age]]&lt;26,"18-25",IF(shoppingdata[[#This Row],[age]]&lt;36,"26-35",IF(shoppingdata[[#This Row],[age]]&lt;46,"36-45","46+")))</f>
        <v>26-35</v>
      </c>
    </row>
    <row r="676" spans="1:11" x14ac:dyDescent="0.3">
      <c r="A676" t="s">
        <v>1381</v>
      </c>
      <c r="B676" t="s">
        <v>1382</v>
      </c>
      <c r="C676" t="s">
        <v>18</v>
      </c>
      <c r="D676">
        <v>47</v>
      </c>
      <c r="E676" t="s">
        <v>13</v>
      </c>
      <c r="F676">
        <v>1</v>
      </c>
      <c r="G676">
        <v>300.08</v>
      </c>
      <c r="H676" t="s">
        <v>24</v>
      </c>
      <c r="I676" s="1">
        <v>44235</v>
      </c>
      <c r="J676" t="s">
        <v>40</v>
      </c>
      <c r="K676" t="str">
        <f>IF(shoppingdata[[#This Row],[age]]&lt;26,"18-25",IF(shoppingdata[[#This Row],[age]]&lt;36,"26-35",IF(shoppingdata[[#This Row],[age]]&lt;46,"36-45","46+")))</f>
        <v>46+</v>
      </c>
    </row>
    <row r="677" spans="1:11" x14ac:dyDescent="0.3">
      <c r="A677" t="s">
        <v>1383</v>
      </c>
      <c r="B677" t="s">
        <v>1384</v>
      </c>
      <c r="C677" t="s">
        <v>12</v>
      </c>
      <c r="D677">
        <v>58</v>
      </c>
      <c r="E677" t="s">
        <v>53</v>
      </c>
      <c r="F677">
        <v>1</v>
      </c>
      <c r="G677">
        <v>35.840000000000003</v>
      </c>
      <c r="H677" t="s">
        <v>24</v>
      </c>
      <c r="I677" s="1">
        <v>44791</v>
      </c>
      <c r="J677" t="s">
        <v>37</v>
      </c>
      <c r="K677" t="str">
        <f>IF(shoppingdata[[#This Row],[age]]&lt;26,"18-25",IF(shoppingdata[[#This Row],[age]]&lt;36,"26-35",IF(shoppingdata[[#This Row],[age]]&lt;46,"36-45","46+")))</f>
        <v>46+</v>
      </c>
    </row>
    <row r="678" spans="1:11" x14ac:dyDescent="0.3">
      <c r="A678" t="s">
        <v>1385</v>
      </c>
      <c r="B678" t="s">
        <v>1386</v>
      </c>
      <c r="C678" t="s">
        <v>12</v>
      </c>
      <c r="D678">
        <v>51</v>
      </c>
      <c r="E678" t="s">
        <v>13</v>
      </c>
      <c r="F678">
        <v>4</v>
      </c>
      <c r="G678">
        <v>1200.32</v>
      </c>
      <c r="H678" t="s">
        <v>14</v>
      </c>
      <c r="I678" s="1">
        <v>44449</v>
      </c>
      <c r="J678" t="s">
        <v>37</v>
      </c>
      <c r="K678" t="str">
        <f>IF(shoppingdata[[#This Row],[age]]&lt;26,"18-25",IF(shoppingdata[[#This Row],[age]]&lt;36,"26-35",IF(shoppingdata[[#This Row],[age]]&lt;46,"36-45","46+")))</f>
        <v>46+</v>
      </c>
    </row>
    <row r="679" spans="1:11" x14ac:dyDescent="0.3">
      <c r="A679" t="s">
        <v>1387</v>
      </c>
      <c r="B679" t="s">
        <v>1388</v>
      </c>
      <c r="C679" t="s">
        <v>12</v>
      </c>
      <c r="D679">
        <v>32</v>
      </c>
      <c r="E679" t="s">
        <v>13</v>
      </c>
      <c r="F679">
        <v>3</v>
      </c>
      <c r="G679">
        <v>900.24</v>
      </c>
      <c r="H679" t="s">
        <v>20</v>
      </c>
      <c r="I679" s="1">
        <v>44404</v>
      </c>
      <c r="J679" t="s">
        <v>21</v>
      </c>
      <c r="K679" t="str">
        <f>IF(shoppingdata[[#This Row],[age]]&lt;26,"18-25",IF(shoppingdata[[#This Row],[age]]&lt;36,"26-35",IF(shoppingdata[[#This Row],[age]]&lt;46,"36-45","46+")))</f>
        <v>26-35</v>
      </c>
    </row>
    <row r="680" spans="1:11" x14ac:dyDescent="0.3">
      <c r="A680" t="s">
        <v>1389</v>
      </c>
      <c r="B680" t="s">
        <v>1390</v>
      </c>
      <c r="C680" t="s">
        <v>12</v>
      </c>
      <c r="D680">
        <v>23</v>
      </c>
      <c r="E680" t="s">
        <v>53</v>
      </c>
      <c r="F680">
        <v>5</v>
      </c>
      <c r="G680">
        <v>179.2</v>
      </c>
      <c r="H680" t="s">
        <v>14</v>
      </c>
      <c r="I680" s="1">
        <v>44289</v>
      </c>
      <c r="J680" t="s">
        <v>15</v>
      </c>
      <c r="K680" t="str">
        <f>IF(shoppingdata[[#This Row],[age]]&lt;26,"18-25",IF(shoppingdata[[#This Row],[age]]&lt;36,"26-35",IF(shoppingdata[[#This Row],[age]]&lt;46,"36-45","46+")))</f>
        <v>18-25</v>
      </c>
    </row>
    <row r="681" spans="1:11" x14ac:dyDescent="0.3">
      <c r="A681" t="s">
        <v>1391</v>
      </c>
      <c r="B681" t="s">
        <v>1392</v>
      </c>
      <c r="C681" t="s">
        <v>12</v>
      </c>
      <c r="D681">
        <v>38</v>
      </c>
      <c r="E681" t="s">
        <v>53</v>
      </c>
      <c r="F681">
        <v>4</v>
      </c>
      <c r="G681">
        <v>143.36000000000001</v>
      </c>
      <c r="H681" t="s">
        <v>24</v>
      </c>
      <c r="I681" s="1">
        <v>44350</v>
      </c>
      <c r="J681" t="s">
        <v>56</v>
      </c>
      <c r="K681" t="str">
        <f>IF(shoppingdata[[#This Row],[age]]&lt;26,"18-25",IF(shoppingdata[[#This Row],[age]]&lt;36,"26-35",IF(shoppingdata[[#This Row],[age]]&lt;46,"36-45","46+")))</f>
        <v>36-45</v>
      </c>
    </row>
    <row r="682" spans="1:11" x14ac:dyDescent="0.3">
      <c r="A682" t="s">
        <v>1393</v>
      </c>
      <c r="B682" t="s">
        <v>1394</v>
      </c>
      <c r="C682" t="s">
        <v>18</v>
      </c>
      <c r="D682">
        <v>63</v>
      </c>
      <c r="E682" t="s">
        <v>168</v>
      </c>
      <c r="F682">
        <v>2</v>
      </c>
      <c r="G682">
        <v>23.46</v>
      </c>
      <c r="H682" t="s">
        <v>14</v>
      </c>
      <c r="I682" s="1">
        <v>44208</v>
      </c>
      <c r="J682" t="s">
        <v>25</v>
      </c>
      <c r="K682" t="str">
        <f>IF(shoppingdata[[#This Row],[age]]&lt;26,"18-25",IF(shoppingdata[[#This Row],[age]]&lt;36,"26-35",IF(shoppingdata[[#This Row],[age]]&lt;46,"36-45","46+")))</f>
        <v>46+</v>
      </c>
    </row>
    <row r="683" spans="1:11" x14ac:dyDescent="0.3">
      <c r="A683" t="s">
        <v>1395</v>
      </c>
      <c r="B683" t="s">
        <v>1396</v>
      </c>
      <c r="C683" t="s">
        <v>12</v>
      </c>
      <c r="D683">
        <v>50</v>
      </c>
      <c r="E683" t="s">
        <v>47</v>
      </c>
      <c r="F683">
        <v>3</v>
      </c>
      <c r="G683">
        <v>15.69</v>
      </c>
      <c r="H683" t="s">
        <v>24</v>
      </c>
      <c r="I683" s="1">
        <v>44203</v>
      </c>
      <c r="J683" t="s">
        <v>21</v>
      </c>
      <c r="K683" t="str">
        <f>IF(shoppingdata[[#This Row],[age]]&lt;26,"18-25",IF(shoppingdata[[#This Row],[age]]&lt;36,"26-35",IF(shoppingdata[[#This Row],[age]]&lt;46,"36-45","46+")))</f>
        <v>46+</v>
      </c>
    </row>
    <row r="684" spans="1:11" x14ac:dyDescent="0.3">
      <c r="A684" t="s">
        <v>1397</v>
      </c>
      <c r="B684" t="s">
        <v>1398</v>
      </c>
      <c r="C684" t="s">
        <v>18</v>
      </c>
      <c r="D684">
        <v>64</v>
      </c>
      <c r="E684" t="s">
        <v>36</v>
      </c>
      <c r="F684">
        <v>2</v>
      </c>
      <c r="G684">
        <v>81.319999999999993</v>
      </c>
      <c r="H684" t="s">
        <v>24</v>
      </c>
      <c r="I684" s="1">
        <v>44315</v>
      </c>
      <c r="J684" t="s">
        <v>25</v>
      </c>
      <c r="K684" t="str">
        <f>IF(shoppingdata[[#This Row],[age]]&lt;26,"18-25",IF(shoppingdata[[#This Row],[age]]&lt;36,"26-35",IF(shoppingdata[[#This Row],[age]]&lt;46,"36-45","46+")))</f>
        <v>46+</v>
      </c>
    </row>
    <row r="685" spans="1:11" x14ac:dyDescent="0.3">
      <c r="A685" t="s">
        <v>1399</v>
      </c>
      <c r="B685" t="s">
        <v>1400</v>
      </c>
      <c r="C685" t="s">
        <v>18</v>
      </c>
      <c r="D685">
        <v>51</v>
      </c>
      <c r="E685" t="s">
        <v>13</v>
      </c>
      <c r="F685">
        <v>2</v>
      </c>
      <c r="G685">
        <v>600.16</v>
      </c>
      <c r="H685" t="s">
        <v>24</v>
      </c>
      <c r="I685" s="1">
        <v>44378</v>
      </c>
      <c r="J685" t="s">
        <v>28</v>
      </c>
      <c r="K685" t="str">
        <f>IF(shoppingdata[[#This Row],[age]]&lt;26,"18-25",IF(shoppingdata[[#This Row],[age]]&lt;36,"26-35",IF(shoppingdata[[#This Row],[age]]&lt;46,"36-45","46+")))</f>
        <v>46+</v>
      </c>
    </row>
    <row r="686" spans="1:11" x14ac:dyDescent="0.3">
      <c r="A686" t="s">
        <v>1401</v>
      </c>
      <c r="B686" t="s">
        <v>1402</v>
      </c>
      <c r="C686" t="s">
        <v>18</v>
      </c>
      <c r="D686">
        <v>21</v>
      </c>
      <c r="E686" t="s">
        <v>47</v>
      </c>
      <c r="F686">
        <v>1</v>
      </c>
      <c r="G686">
        <v>5.23</v>
      </c>
      <c r="H686" t="s">
        <v>20</v>
      </c>
      <c r="I686" s="1">
        <v>44405</v>
      </c>
      <c r="J686" t="s">
        <v>66</v>
      </c>
      <c r="K686" t="str">
        <f>IF(shoppingdata[[#This Row],[age]]&lt;26,"18-25",IF(shoppingdata[[#This Row],[age]]&lt;36,"26-35",IF(shoppingdata[[#This Row],[age]]&lt;46,"36-45","46+")))</f>
        <v>18-25</v>
      </c>
    </row>
    <row r="687" spans="1:11" x14ac:dyDescent="0.3">
      <c r="A687" t="s">
        <v>1403</v>
      </c>
      <c r="B687" t="s">
        <v>1404</v>
      </c>
      <c r="C687" t="s">
        <v>12</v>
      </c>
      <c r="D687">
        <v>20</v>
      </c>
      <c r="E687" t="s">
        <v>36</v>
      </c>
      <c r="F687">
        <v>3</v>
      </c>
      <c r="G687">
        <v>121.98</v>
      </c>
      <c r="H687" t="s">
        <v>24</v>
      </c>
      <c r="I687" s="1">
        <v>44448</v>
      </c>
      <c r="J687" t="s">
        <v>56</v>
      </c>
      <c r="K687" t="str">
        <f>IF(shoppingdata[[#This Row],[age]]&lt;26,"18-25",IF(shoppingdata[[#This Row],[age]]&lt;36,"26-35",IF(shoppingdata[[#This Row],[age]]&lt;46,"36-45","46+")))</f>
        <v>18-25</v>
      </c>
    </row>
    <row r="688" spans="1:11" x14ac:dyDescent="0.3">
      <c r="A688" t="s">
        <v>1405</v>
      </c>
      <c r="B688" t="s">
        <v>1406</v>
      </c>
      <c r="C688" t="s">
        <v>18</v>
      </c>
      <c r="D688">
        <v>34</v>
      </c>
      <c r="E688" t="s">
        <v>47</v>
      </c>
      <c r="F688">
        <v>3</v>
      </c>
      <c r="G688">
        <v>15.69</v>
      </c>
      <c r="H688" t="s">
        <v>14</v>
      </c>
      <c r="I688" s="1">
        <v>44459</v>
      </c>
      <c r="J688" t="s">
        <v>40</v>
      </c>
      <c r="K688" t="str">
        <f>IF(shoppingdata[[#This Row],[age]]&lt;26,"18-25",IF(shoppingdata[[#This Row],[age]]&lt;36,"26-35",IF(shoppingdata[[#This Row],[age]]&lt;46,"36-45","46+")))</f>
        <v>26-35</v>
      </c>
    </row>
    <row r="689" spans="1:11" x14ac:dyDescent="0.3">
      <c r="A689" t="s">
        <v>1407</v>
      </c>
      <c r="B689" t="s">
        <v>1408</v>
      </c>
      <c r="C689" t="s">
        <v>12</v>
      </c>
      <c r="D689">
        <v>26</v>
      </c>
      <c r="E689" t="s">
        <v>36</v>
      </c>
      <c r="F689">
        <v>4</v>
      </c>
      <c r="G689">
        <v>162.63999999999999</v>
      </c>
      <c r="H689" t="s">
        <v>20</v>
      </c>
      <c r="I689" s="1">
        <v>44393</v>
      </c>
      <c r="J689" t="s">
        <v>37</v>
      </c>
      <c r="K689" t="str">
        <f>IF(shoppingdata[[#This Row],[age]]&lt;26,"18-25",IF(shoppingdata[[#This Row],[age]]&lt;36,"26-35",IF(shoppingdata[[#This Row],[age]]&lt;46,"36-45","46+")))</f>
        <v>26-35</v>
      </c>
    </row>
    <row r="690" spans="1:11" x14ac:dyDescent="0.3">
      <c r="A690" t="s">
        <v>1409</v>
      </c>
      <c r="B690" t="s">
        <v>1410</v>
      </c>
      <c r="C690" t="s">
        <v>12</v>
      </c>
      <c r="D690">
        <v>19</v>
      </c>
      <c r="E690" t="s">
        <v>13</v>
      </c>
      <c r="F690">
        <v>3</v>
      </c>
      <c r="G690">
        <v>900.24</v>
      </c>
      <c r="H690" t="s">
        <v>14</v>
      </c>
      <c r="I690" s="1">
        <v>44949</v>
      </c>
      <c r="J690" t="s">
        <v>15</v>
      </c>
      <c r="K690" t="str">
        <f>IF(shoppingdata[[#This Row],[age]]&lt;26,"18-25",IF(shoppingdata[[#This Row],[age]]&lt;36,"26-35",IF(shoppingdata[[#This Row],[age]]&lt;46,"36-45","46+")))</f>
        <v>18-25</v>
      </c>
    </row>
    <row r="691" spans="1:11" x14ac:dyDescent="0.3">
      <c r="A691" t="s">
        <v>1411</v>
      </c>
      <c r="B691" t="s">
        <v>1412</v>
      </c>
      <c r="C691" t="s">
        <v>12</v>
      </c>
      <c r="D691">
        <v>47</v>
      </c>
      <c r="E691" t="s">
        <v>47</v>
      </c>
      <c r="F691">
        <v>3</v>
      </c>
      <c r="G691">
        <v>15.69</v>
      </c>
      <c r="H691" t="s">
        <v>14</v>
      </c>
      <c r="I691" s="1">
        <v>44373</v>
      </c>
      <c r="J691" t="s">
        <v>40</v>
      </c>
      <c r="K691" t="str">
        <f>IF(shoppingdata[[#This Row],[age]]&lt;26,"18-25",IF(shoppingdata[[#This Row],[age]]&lt;36,"26-35",IF(shoppingdata[[#This Row],[age]]&lt;46,"36-45","46+")))</f>
        <v>46+</v>
      </c>
    </row>
    <row r="692" spans="1:11" x14ac:dyDescent="0.3">
      <c r="A692" t="s">
        <v>1413</v>
      </c>
      <c r="B692" t="s">
        <v>1414</v>
      </c>
      <c r="C692" t="s">
        <v>18</v>
      </c>
      <c r="D692">
        <v>47</v>
      </c>
      <c r="E692" t="s">
        <v>13</v>
      </c>
      <c r="F692">
        <v>4</v>
      </c>
      <c r="G692">
        <v>1200.32</v>
      </c>
      <c r="H692" t="s">
        <v>24</v>
      </c>
      <c r="I692" s="1">
        <v>44566</v>
      </c>
      <c r="J692" t="s">
        <v>15</v>
      </c>
      <c r="K692" t="str">
        <f>IF(shoppingdata[[#This Row],[age]]&lt;26,"18-25",IF(shoppingdata[[#This Row],[age]]&lt;36,"26-35",IF(shoppingdata[[#This Row],[age]]&lt;46,"36-45","46+")))</f>
        <v>46+</v>
      </c>
    </row>
    <row r="693" spans="1:11" x14ac:dyDescent="0.3">
      <c r="A693" t="s">
        <v>1415</v>
      </c>
      <c r="B693" t="s">
        <v>1416</v>
      </c>
      <c r="C693" t="s">
        <v>12</v>
      </c>
      <c r="D693">
        <v>56</v>
      </c>
      <c r="E693" t="s">
        <v>53</v>
      </c>
      <c r="F693">
        <v>2</v>
      </c>
      <c r="G693">
        <v>71.680000000000007</v>
      </c>
      <c r="H693" t="s">
        <v>14</v>
      </c>
      <c r="I693" s="1">
        <v>44899</v>
      </c>
      <c r="J693" t="s">
        <v>28</v>
      </c>
      <c r="K693" t="str">
        <f>IF(shoppingdata[[#This Row],[age]]&lt;26,"18-25",IF(shoppingdata[[#This Row],[age]]&lt;36,"26-35",IF(shoppingdata[[#This Row],[age]]&lt;46,"36-45","46+")))</f>
        <v>46+</v>
      </c>
    </row>
    <row r="694" spans="1:11" x14ac:dyDescent="0.3">
      <c r="A694" t="s">
        <v>1417</v>
      </c>
      <c r="B694" t="s">
        <v>1418</v>
      </c>
      <c r="C694" t="s">
        <v>18</v>
      </c>
      <c r="D694">
        <v>42</v>
      </c>
      <c r="E694" t="s">
        <v>13</v>
      </c>
      <c r="F694">
        <v>5</v>
      </c>
      <c r="G694">
        <v>1500.4</v>
      </c>
      <c r="H694" t="s">
        <v>20</v>
      </c>
      <c r="I694" s="1">
        <v>44463</v>
      </c>
      <c r="J694" t="s">
        <v>40</v>
      </c>
      <c r="K694" t="str">
        <f>IF(shoppingdata[[#This Row],[age]]&lt;26,"18-25",IF(shoppingdata[[#This Row],[age]]&lt;36,"26-35",IF(shoppingdata[[#This Row],[age]]&lt;46,"36-45","46+")))</f>
        <v>36-45</v>
      </c>
    </row>
    <row r="695" spans="1:11" x14ac:dyDescent="0.3">
      <c r="A695" t="s">
        <v>1419</v>
      </c>
      <c r="B695" t="s">
        <v>1420</v>
      </c>
      <c r="C695" t="s">
        <v>18</v>
      </c>
      <c r="D695">
        <v>49</v>
      </c>
      <c r="E695" t="s">
        <v>168</v>
      </c>
      <c r="F695">
        <v>5</v>
      </c>
      <c r="G695">
        <v>58.65</v>
      </c>
      <c r="H695" t="s">
        <v>24</v>
      </c>
      <c r="I695" s="1">
        <v>44817</v>
      </c>
      <c r="J695" t="s">
        <v>21</v>
      </c>
      <c r="K695" t="str">
        <f>IF(shoppingdata[[#This Row],[age]]&lt;26,"18-25",IF(shoppingdata[[#This Row],[age]]&lt;36,"26-35",IF(shoppingdata[[#This Row],[age]]&lt;46,"36-45","46+")))</f>
        <v>46+</v>
      </c>
    </row>
    <row r="696" spans="1:11" x14ac:dyDescent="0.3">
      <c r="A696" t="s">
        <v>1421</v>
      </c>
      <c r="B696" t="s">
        <v>1422</v>
      </c>
      <c r="C696" t="s">
        <v>12</v>
      </c>
      <c r="D696">
        <v>51</v>
      </c>
      <c r="E696" t="s">
        <v>19</v>
      </c>
      <c r="F696">
        <v>3</v>
      </c>
      <c r="G696">
        <v>1800.51</v>
      </c>
      <c r="H696" t="s">
        <v>20</v>
      </c>
      <c r="I696" s="1">
        <v>44981</v>
      </c>
      <c r="J696" t="s">
        <v>15</v>
      </c>
      <c r="K696" t="str">
        <f>IF(shoppingdata[[#This Row],[age]]&lt;26,"18-25",IF(shoppingdata[[#This Row],[age]]&lt;36,"26-35",IF(shoppingdata[[#This Row],[age]]&lt;46,"36-45","46+")))</f>
        <v>46+</v>
      </c>
    </row>
    <row r="697" spans="1:11" x14ac:dyDescent="0.3">
      <c r="A697" t="s">
        <v>1423</v>
      </c>
      <c r="B697" t="s">
        <v>1424</v>
      </c>
      <c r="C697" t="s">
        <v>12</v>
      </c>
      <c r="D697">
        <v>41</v>
      </c>
      <c r="E697" t="s">
        <v>79</v>
      </c>
      <c r="F697">
        <v>4</v>
      </c>
      <c r="G697">
        <v>4200</v>
      </c>
      <c r="H697" t="s">
        <v>24</v>
      </c>
      <c r="I697" s="1">
        <v>44259</v>
      </c>
      <c r="J697" t="s">
        <v>50</v>
      </c>
      <c r="K697" t="str">
        <f>IF(shoppingdata[[#This Row],[age]]&lt;26,"18-25",IF(shoppingdata[[#This Row],[age]]&lt;36,"26-35",IF(shoppingdata[[#This Row],[age]]&lt;46,"36-45","46+")))</f>
        <v>36-45</v>
      </c>
    </row>
    <row r="698" spans="1:11" x14ac:dyDescent="0.3">
      <c r="A698" t="s">
        <v>1425</v>
      </c>
      <c r="B698" t="s">
        <v>1426</v>
      </c>
      <c r="C698" t="s">
        <v>18</v>
      </c>
      <c r="D698">
        <v>27</v>
      </c>
      <c r="E698" t="s">
        <v>47</v>
      </c>
      <c r="F698">
        <v>1</v>
      </c>
      <c r="G698">
        <v>5.23</v>
      </c>
      <c r="H698" t="s">
        <v>24</v>
      </c>
      <c r="I698" s="1">
        <v>44251</v>
      </c>
      <c r="J698" t="s">
        <v>15</v>
      </c>
      <c r="K698" t="str">
        <f>IF(shoppingdata[[#This Row],[age]]&lt;26,"18-25",IF(shoppingdata[[#This Row],[age]]&lt;36,"26-35",IF(shoppingdata[[#This Row],[age]]&lt;46,"36-45","46+")))</f>
        <v>26-35</v>
      </c>
    </row>
    <row r="699" spans="1:11" x14ac:dyDescent="0.3">
      <c r="A699" t="s">
        <v>1427</v>
      </c>
      <c r="B699" t="s">
        <v>1428</v>
      </c>
      <c r="C699" t="s">
        <v>12</v>
      </c>
      <c r="D699">
        <v>61</v>
      </c>
      <c r="E699" t="s">
        <v>13</v>
      </c>
      <c r="F699">
        <v>5</v>
      </c>
      <c r="G699">
        <v>1500.4</v>
      </c>
      <c r="H699" t="s">
        <v>20</v>
      </c>
      <c r="I699" s="1">
        <v>44532</v>
      </c>
      <c r="J699" t="s">
        <v>15</v>
      </c>
      <c r="K699" t="str">
        <f>IF(shoppingdata[[#This Row],[age]]&lt;26,"18-25",IF(shoppingdata[[#This Row],[age]]&lt;36,"26-35",IF(shoppingdata[[#This Row],[age]]&lt;46,"36-45","46+")))</f>
        <v>46+</v>
      </c>
    </row>
    <row r="700" spans="1:11" x14ac:dyDescent="0.3">
      <c r="A700" t="s">
        <v>1429</v>
      </c>
      <c r="B700" t="s">
        <v>1430</v>
      </c>
      <c r="C700" t="s">
        <v>12</v>
      </c>
      <c r="D700">
        <v>38</v>
      </c>
      <c r="E700" t="s">
        <v>19</v>
      </c>
      <c r="F700">
        <v>4</v>
      </c>
      <c r="G700">
        <v>2400.6799999999998</v>
      </c>
      <c r="H700" t="s">
        <v>24</v>
      </c>
      <c r="I700" s="1">
        <v>44864</v>
      </c>
      <c r="J700" t="s">
        <v>40</v>
      </c>
      <c r="K700" t="str">
        <f>IF(shoppingdata[[#This Row],[age]]&lt;26,"18-25",IF(shoppingdata[[#This Row],[age]]&lt;36,"26-35",IF(shoppingdata[[#This Row],[age]]&lt;46,"36-45","46+")))</f>
        <v>36-45</v>
      </c>
    </row>
    <row r="701" spans="1:11" x14ac:dyDescent="0.3">
      <c r="A701" t="s">
        <v>1431</v>
      </c>
      <c r="B701" t="s">
        <v>1432</v>
      </c>
      <c r="C701" t="s">
        <v>18</v>
      </c>
      <c r="D701">
        <v>42</v>
      </c>
      <c r="E701" t="s">
        <v>13</v>
      </c>
      <c r="F701">
        <v>1</v>
      </c>
      <c r="G701">
        <v>300.08</v>
      </c>
      <c r="H701" t="s">
        <v>14</v>
      </c>
      <c r="I701" s="1">
        <v>44904</v>
      </c>
      <c r="J701" t="s">
        <v>15</v>
      </c>
      <c r="K701" t="str">
        <f>IF(shoppingdata[[#This Row],[age]]&lt;26,"18-25",IF(shoppingdata[[#This Row],[age]]&lt;36,"26-35",IF(shoppingdata[[#This Row],[age]]&lt;46,"36-45","46+")))</f>
        <v>36-45</v>
      </c>
    </row>
    <row r="702" spans="1:11" x14ac:dyDescent="0.3">
      <c r="A702" t="s">
        <v>1433</v>
      </c>
      <c r="B702" t="s">
        <v>1434</v>
      </c>
      <c r="C702" t="s">
        <v>18</v>
      </c>
      <c r="D702">
        <v>58</v>
      </c>
      <c r="E702" t="s">
        <v>47</v>
      </c>
      <c r="F702">
        <v>1</v>
      </c>
      <c r="G702">
        <v>5.23</v>
      </c>
      <c r="H702" t="s">
        <v>20</v>
      </c>
      <c r="I702" s="1">
        <v>44955</v>
      </c>
      <c r="J702" t="s">
        <v>15</v>
      </c>
      <c r="K702" t="str">
        <f>IF(shoppingdata[[#This Row],[age]]&lt;26,"18-25",IF(shoppingdata[[#This Row],[age]]&lt;36,"26-35",IF(shoppingdata[[#This Row],[age]]&lt;46,"36-45","46+")))</f>
        <v>46+</v>
      </c>
    </row>
    <row r="703" spans="1:11" x14ac:dyDescent="0.3">
      <c r="A703" t="s">
        <v>1435</v>
      </c>
      <c r="B703" t="s">
        <v>1436</v>
      </c>
      <c r="C703" t="s">
        <v>12</v>
      </c>
      <c r="D703">
        <v>57</v>
      </c>
      <c r="E703" t="s">
        <v>168</v>
      </c>
      <c r="F703">
        <v>3</v>
      </c>
      <c r="G703">
        <v>35.19</v>
      </c>
      <c r="H703" t="s">
        <v>24</v>
      </c>
      <c r="I703" s="1">
        <v>44677</v>
      </c>
      <c r="J703" t="s">
        <v>21</v>
      </c>
      <c r="K703" t="str">
        <f>IF(shoppingdata[[#This Row],[age]]&lt;26,"18-25",IF(shoppingdata[[#This Row],[age]]&lt;36,"26-35",IF(shoppingdata[[#This Row],[age]]&lt;46,"36-45","46+")))</f>
        <v>46+</v>
      </c>
    </row>
    <row r="704" spans="1:11" x14ac:dyDescent="0.3">
      <c r="A704" t="s">
        <v>1437</v>
      </c>
      <c r="B704" t="s">
        <v>1438</v>
      </c>
      <c r="C704" t="s">
        <v>18</v>
      </c>
      <c r="D704">
        <v>23</v>
      </c>
      <c r="E704" t="s">
        <v>13</v>
      </c>
      <c r="F704">
        <v>3</v>
      </c>
      <c r="G704">
        <v>900.24</v>
      </c>
      <c r="H704" t="s">
        <v>24</v>
      </c>
      <c r="I704" s="1">
        <v>44199</v>
      </c>
      <c r="J704" t="s">
        <v>15</v>
      </c>
      <c r="K704" t="str">
        <f>IF(shoppingdata[[#This Row],[age]]&lt;26,"18-25",IF(shoppingdata[[#This Row],[age]]&lt;36,"26-35",IF(shoppingdata[[#This Row],[age]]&lt;46,"36-45","46+")))</f>
        <v>18-25</v>
      </c>
    </row>
    <row r="705" spans="1:11" x14ac:dyDescent="0.3">
      <c r="A705" t="s">
        <v>1439</v>
      </c>
      <c r="B705" t="s">
        <v>1440</v>
      </c>
      <c r="C705" t="s">
        <v>12</v>
      </c>
      <c r="D705">
        <v>62</v>
      </c>
      <c r="E705" t="s">
        <v>13</v>
      </c>
      <c r="F705">
        <v>1</v>
      </c>
      <c r="G705">
        <v>300.08</v>
      </c>
      <c r="H705" t="s">
        <v>20</v>
      </c>
      <c r="I705" s="1">
        <v>44671</v>
      </c>
      <c r="J705" t="s">
        <v>15</v>
      </c>
      <c r="K705" t="str">
        <f>IF(shoppingdata[[#This Row],[age]]&lt;26,"18-25",IF(shoppingdata[[#This Row],[age]]&lt;36,"26-35",IF(shoppingdata[[#This Row],[age]]&lt;46,"36-45","46+")))</f>
        <v>46+</v>
      </c>
    </row>
    <row r="706" spans="1:11" x14ac:dyDescent="0.3">
      <c r="A706" t="s">
        <v>1441</v>
      </c>
      <c r="B706" t="s">
        <v>1442</v>
      </c>
      <c r="C706" t="s">
        <v>18</v>
      </c>
      <c r="D706">
        <v>31</v>
      </c>
      <c r="E706" t="s">
        <v>19</v>
      </c>
      <c r="F706">
        <v>3</v>
      </c>
      <c r="G706">
        <v>1800.51</v>
      </c>
      <c r="H706" t="s">
        <v>24</v>
      </c>
      <c r="I706" s="1">
        <v>44915</v>
      </c>
      <c r="J706" t="s">
        <v>25</v>
      </c>
      <c r="K706" t="str">
        <f>IF(shoppingdata[[#This Row],[age]]&lt;26,"18-25",IF(shoppingdata[[#This Row],[age]]&lt;36,"26-35",IF(shoppingdata[[#This Row],[age]]&lt;46,"36-45","46+")))</f>
        <v>26-35</v>
      </c>
    </row>
    <row r="707" spans="1:11" x14ac:dyDescent="0.3">
      <c r="A707" t="s">
        <v>1443</v>
      </c>
      <c r="B707" t="s">
        <v>1444</v>
      </c>
      <c r="C707" t="s">
        <v>12</v>
      </c>
      <c r="D707">
        <v>54</v>
      </c>
      <c r="E707" t="s">
        <v>13</v>
      </c>
      <c r="F707">
        <v>1</v>
      </c>
      <c r="G707">
        <v>300.08</v>
      </c>
      <c r="H707" t="s">
        <v>14</v>
      </c>
      <c r="I707" s="1">
        <v>44965</v>
      </c>
      <c r="J707" t="s">
        <v>25</v>
      </c>
      <c r="K707" t="str">
        <f>IF(shoppingdata[[#This Row],[age]]&lt;26,"18-25",IF(shoppingdata[[#This Row],[age]]&lt;36,"26-35",IF(shoppingdata[[#This Row],[age]]&lt;46,"36-45","46+")))</f>
        <v>46+</v>
      </c>
    </row>
    <row r="708" spans="1:11" x14ac:dyDescent="0.3">
      <c r="A708" t="s">
        <v>1445</v>
      </c>
      <c r="B708" t="s">
        <v>1446</v>
      </c>
      <c r="C708" t="s">
        <v>18</v>
      </c>
      <c r="D708">
        <v>19</v>
      </c>
      <c r="E708" t="s">
        <v>13</v>
      </c>
      <c r="F708">
        <v>4</v>
      </c>
      <c r="G708">
        <v>1200.32</v>
      </c>
      <c r="H708" t="s">
        <v>14</v>
      </c>
      <c r="I708" s="1">
        <v>44821</v>
      </c>
      <c r="J708" t="s">
        <v>25</v>
      </c>
      <c r="K708" t="str">
        <f>IF(shoppingdata[[#This Row],[age]]&lt;26,"18-25",IF(shoppingdata[[#This Row],[age]]&lt;36,"26-35",IF(shoppingdata[[#This Row],[age]]&lt;46,"36-45","46+")))</f>
        <v>18-25</v>
      </c>
    </row>
    <row r="709" spans="1:11" x14ac:dyDescent="0.3">
      <c r="A709" t="s">
        <v>1447</v>
      </c>
      <c r="B709" t="s">
        <v>1448</v>
      </c>
      <c r="C709" t="s">
        <v>18</v>
      </c>
      <c r="D709">
        <v>68</v>
      </c>
      <c r="E709" t="s">
        <v>36</v>
      </c>
      <c r="F709">
        <v>5</v>
      </c>
      <c r="G709">
        <v>203.3</v>
      </c>
      <c r="H709" t="s">
        <v>24</v>
      </c>
      <c r="I709" s="1">
        <v>44749</v>
      </c>
      <c r="J709" t="s">
        <v>25</v>
      </c>
      <c r="K709" t="str">
        <f>IF(shoppingdata[[#This Row],[age]]&lt;26,"18-25",IF(shoppingdata[[#This Row],[age]]&lt;36,"26-35",IF(shoppingdata[[#This Row],[age]]&lt;46,"36-45","46+")))</f>
        <v>46+</v>
      </c>
    </row>
    <row r="710" spans="1:11" x14ac:dyDescent="0.3">
      <c r="A710" t="s">
        <v>1449</v>
      </c>
      <c r="B710" t="s">
        <v>1450</v>
      </c>
      <c r="C710" t="s">
        <v>18</v>
      </c>
      <c r="D710">
        <v>44</v>
      </c>
      <c r="E710" t="s">
        <v>13</v>
      </c>
      <c r="F710">
        <v>5</v>
      </c>
      <c r="G710">
        <v>1500.4</v>
      </c>
      <c r="H710" t="s">
        <v>14</v>
      </c>
      <c r="I710" s="1">
        <v>44819</v>
      </c>
      <c r="J710" t="s">
        <v>40</v>
      </c>
      <c r="K710" t="str">
        <f>IF(shoppingdata[[#This Row],[age]]&lt;26,"18-25",IF(shoppingdata[[#This Row],[age]]&lt;36,"26-35",IF(shoppingdata[[#This Row],[age]]&lt;46,"36-45","46+")))</f>
        <v>36-45</v>
      </c>
    </row>
    <row r="711" spans="1:11" x14ac:dyDescent="0.3">
      <c r="A711" t="s">
        <v>1451</v>
      </c>
      <c r="B711" t="s">
        <v>1452</v>
      </c>
      <c r="C711" t="s">
        <v>12</v>
      </c>
      <c r="D711">
        <v>44</v>
      </c>
      <c r="E711" t="s">
        <v>13</v>
      </c>
      <c r="F711">
        <v>2</v>
      </c>
      <c r="G711">
        <v>600.16</v>
      </c>
      <c r="H711" t="s">
        <v>14</v>
      </c>
      <c r="I711" s="1">
        <v>44892</v>
      </c>
      <c r="J711" t="s">
        <v>56</v>
      </c>
      <c r="K711" t="str">
        <f>IF(shoppingdata[[#This Row],[age]]&lt;26,"18-25",IF(shoppingdata[[#This Row],[age]]&lt;36,"26-35",IF(shoppingdata[[#This Row],[age]]&lt;46,"36-45","46+")))</f>
        <v>36-45</v>
      </c>
    </row>
    <row r="712" spans="1:11" x14ac:dyDescent="0.3">
      <c r="A712" t="s">
        <v>1453</v>
      </c>
      <c r="B712" t="s">
        <v>1454</v>
      </c>
      <c r="C712" t="s">
        <v>12</v>
      </c>
      <c r="D712">
        <v>29</v>
      </c>
      <c r="E712" t="s">
        <v>19</v>
      </c>
      <c r="F712">
        <v>3</v>
      </c>
      <c r="G712">
        <v>1800.51</v>
      </c>
      <c r="H712" t="s">
        <v>24</v>
      </c>
      <c r="I712" s="1">
        <v>44921</v>
      </c>
      <c r="J712" t="s">
        <v>40</v>
      </c>
      <c r="K712" t="str">
        <f>IF(shoppingdata[[#This Row],[age]]&lt;26,"18-25",IF(shoppingdata[[#This Row],[age]]&lt;36,"26-35",IF(shoppingdata[[#This Row],[age]]&lt;46,"36-45","46+")))</f>
        <v>26-35</v>
      </c>
    </row>
    <row r="713" spans="1:11" x14ac:dyDescent="0.3">
      <c r="A713" t="s">
        <v>1455</v>
      </c>
      <c r="B713" t="s">
        <v>1456</v>
      </c>
      <c r="C713" t="s">
        <v>12</v>
      </c>
      <c r="D713">
        <v>67</v>
      </c>
      <c r="E713" t="s">
        <v>47</v>
      </c>
      <c r="F713">
        <v>4</v>
      </c>
      <c r="G713">
        <v>20.92</v>
      </c>
      <c r="H713" t="s">
        <v>14</v>
      </c>
      <c r="I713" s="1">
        <v>44820</v>
      </c>
      <c r="J713" t="s">
        <v>15</v>
      </c>
      <c r="K713" t="str">
        <f>IF(shoppingdata[[#This Row],[age]]&lt;26,"18-25",IF(shoppingdata[[#This Row],[age]]&lt;36,"26-35",IF(shoppingdata[[#This Row],[age]]&lt;46,"36-45","46+")))</f>
        <v>46+</v>
      </c>
    </row>
    <row r="714" spans="1:11" x14ac:dyDescent="0.3">
      <c r="A714" t="s">
        <v>1457</v>
      </c>
      <c r="B714" t="s">
        <v>1458</v>
      </c>
      <c r="C714" t="s">
        <v>12</v>
      </c>
      <c r="D714">
        <v>28</v>
      </c>
      <c r="E714" t="s">
        <v>19</v>
      </c>
      <c r="F714">
        <v>5</v>
      </c>
      <c r="G714">
        <v>3000.85</v>
      </c>
      <c r="H714" t="s">
        <v>20</v>
      </c>
      <c r="I714" s="1">
        <v>44256</v>
      </c>
      <c r="J714" t="s">
        <v>61</v>
      </c>
      <c r="K714" t="str">
        <f>IF(shoppingdata[[#This Row],[age]]&lt;26,"18-25",IF(shoppingdata[[#This Row],[age]]&lt;36,"26-35",IF(shoppingdata[[#This Row],[age]]&lt;46,"36-45","46+")))</f>
        <v>26-35</v>
      </c>
    </row>
    <row r="715" spans="1:11" x14ac:dyDescent="0.3">
      <c r="A715" t="s">
        <v>1459</v>
      </c>
      <c r="B715" t="s">
        <v>1460</v>
      </c>
      <c r="C715" t="s">
        <v>12</v>
      </c>
      <c r="D715">
        <v>34</v>
      </c>
      <c r="E715" t="s">
        <v>13</v>
      </c>
      <c r="F715">
        <v>5</v>
      </c>
      <c r="G715">
        <v>1500.4</v>
      </c>
      <c r="H715" t="s">
        <v>14</v>
      </c>
      <c r="I715" s="1">
        <v>44314</v>
      </c>
      <c r="J715" t="s">
        <v>40</v>
      </c>
      <c r="K715" t="str">
        <f>IF(shoppingdata[[#This Row],[age]]&lt;26,"18-25",IF(shoppingdata[[#This Row],[age]]&lt;36,"26-35",IF(shoppingdata[[#This Row],[age]]&lt;46,"36-45","46+")))</f>
        <v>26-35</v>
      </c>
    </row>
    <row r="716" spans="1:11" x14ac:dyDescent="0.3">
      <c r="A716" t="s">
        <v>1461</v>
      </c>
      <c r="B716" t="s">
        <v>1462</v>
      </c>
      <c r="C716" t="s">
        <v>18</v>
      </c>
      <c r="D716">
        <v>45</v>
      </c>
      <c r="E716" t="s">
        <v>53</v>
      </c>
      <c r="F716">
        <v>2</v>
      </c>
      <c r="G716">
        <v>71.680000000000007</v>
      </c>
      <c r="H716" t="s">
        <v>20</v>
      </c>
      <c r="I716" s="1">
        <v>44309</v>
      </c>
      <c r="J716" t="s">
        <v>37</v>
      </c>
      <c r="K716" t="str">
        <f>IF(shoppingdata[[#This Row],[age]]&lt;26,"18-25",IF(shoppingdata[[#This Row],[age]]&lt;36,"26-35",IF(shoppingdata[[#This Row],[age]]&lt;46,"36-45","46+")))</f>
        <v>36-45</v>
      </c>
    </row>
    <row r="717" spans="1:11" x14ac:dyDescent="0.3">
      <c r="A717" t="s">
        <v>1463</v>
      </c>
      <c r="B717" t="s">
        <v>1464</v>
      </c>
      <c r="C717" t="s">
        <v>12</v>
      </c>
      <c r="D717">
        <v>55</v>
      </c>
      <c r="E717" t="s">
        <v>13</v>
      </c>
      <c r="F717">
        <v>2</v>
      </c>
      <c r="G717">
        <v>600.16</v>
      </c>
      <c r="H717" t="s">
        <v>20</v>
      </c>
      <c r="I717" s="1">
        <v>44479</v>
      </c>
      <c r="J717" t="s">
        <v>21</v>
      </c>
      <c r="K717" t="str">
        <f>IF(shoppingdata[[#This Row],[age]]&lt;26,"18-25",IF(shoppingdata[[#This Row],[age]]&lt;36,"26-35",IF(shoppingdata[[#This Row],[age]]&lt;46,"36-45","46+")))</f>
        <v>46+</v>
      </c>
    </row>
    <row r="718" spans="1:11" x14ac:dyDescent="0.3">
      <c r="A718" t="s">
        <v>1465</v>
      </c>
      <c r="B718" t="s">
        <v>1466</v>
      </c>
      <c r="C718" t="s">
        <v>12</v>
      </c>
      <c r="D718">
        <v>69</v>
      </c>
      <c r="E718" t="s">
        <v>47</v>
      </c>
      <c r="F718">
        <v>2</v>
      </c>
      <c r="G718">
        <v>10.46</v>
      </c>
      <c r="H718" t="s">
        <v>20</v>
      </c>
      <c r="I718" s="1">
        <v>44661</v>
      </c>
      <c r="J718" t="s">
        <v>40</v>
      </c>
      <c r="K718" t="str">
        <f>IF(shoppingdata[[#This Row],[age]]&lt;26,"18-25",IF(shoppingdata[[#This Row],[age]]&lt;36,"26-35",IF(shoppingdata[[#This Row],[age]]&lt;46,"36-45","46+")))</f>
        <v>46+</v>
      </c>
    </row>
    <row r="719" spans="1:11" x14ac:dyDescent="0.3">
      <c r="A719" t="s">
        <v>1467</v>
      </c>
      <c r="B719" t="s">
        <v>1468</v>
      </c>
      <c r="C719" t="s">
        <v>18</v>
      </c>
      <c r="D719">
        <v>30</v>
      </c>
      <c r="E719" t="s">
        <v>47</v>
      </c>
      <c r="F719">
        <v>4</v>
      </c>
      <c r="G719">
        <v>20.92</v>
      </c>
      <c r="H719" t="s">
        <v>14</v>
      </c>
      <c r="I719" s="1">
        <v>44897</v>
      </c>
      <c r="J719" t="s">
        <v>56</v>
      </c>
      <c r="K719" t="str">
        <f>IF(shoppingdata[[#This Row],[age]]&lt;26,"18-25",IF(shoppingdata[[#This Row],[age]]&lt;36,"26-35",IF(shoppingdata[[#This Row],[age]]&lt;46,"36-45","46+")))</f>
        <v>26-35</v>
      </c>
    </row>
    <row r="720" spans="1:11" x14ac:dyDescent="0.3">
      <c r="A720" t="s">
        <v>1469</v>
      </c>
      <c r="B720" t="s">
        <v>1470</v>
      </c>
      <c r="C720" t="s">
        <v>12</v>
      </c>
      <c r="D720">
        <v>38</v>
      </c>
      <c r="E720" t="s">
        <v>13</v>
      </c>
      <c r="F720">
        <v>2</v>
      </c>
      <c r="G720">
        <v>600.16</v>
      </c>
      <c r="H720" t="s">
        <v>24</v>
      </c>
      <c r="I720" s="1">
        <v>44800</v>
      </c>
      <c r="J720" t="s">
        <v>37</v>
      </c>
      <c r="K720" t="str">
        <f>IF(shoppingdata[[#This Row],[age]]&lt;26,"18-25",IF(shoppingdata[[#This Row],[age]]&lt;36,"26-35",IF(shoppingdata[[#This Row],[age]]&lt;46,"36-45","46+")))</f>
        <v>36-45</v>
      </c>
    </row>
    <row r="721" spans="1:11" x14ac:dyDescent="0.3">
      <c r="A721" t="s">
        <v>1471</v>
      </c>
      <c r="B721" t="s">
        <v>1472</v>
      </c>
      <c r="C721" t="s">
        <v>18</v>
      </c>
      <c r="D721">
        <v>39</v>
      </c>
      <c r="E721" t="s">
        <v>36</v>
      </c>
      <c r="F721">
        <v>1</v>
      </c>
      <c r="G721">
        <v>40.659999999999997</v>
      </c>
      <c r="H721" t="s">
        <v>20</v>
      </c>
      <c r="I721" s="1">
        <v>44452</v>
      </c>
      <c r="J721" t="s">
        <v>25</v>
      </c>
      <c r="K721" t="str">
        <f>IF(shoppingdata[[#This Row],[age]]&lt;26,"18-25",IF(shoppingdata[[#This Row],[age]]&lt;36,"26-35",IF(shoppingdata[[#This Row],[age]]&lt;46,"36-45","46+")))</f>
        <v>36-45</v>
      </c>
    </row>
    <row r="722" spans="1:11" x14ac:dyDescent="0.3">
      <c r="A722" t="s">
        <v>1473</v>
      </c>
      <c r="B722" t="s">
        <v>1474</v>
      </c>
      <c r="C722" t="s">
        <v>12</v>
      </c>
      <c r="D722">
        <v>63</v>
      </c>
      <c r="E722" t="s">
        <v>53</v>
      </c>
      <c r="F722">
        <v>4</v>
      </c>
      <c r="G722">
        <v>143.36000000000001</v>
      </c>
      <c r="H722" t="s">
        <v>20</v>
      </c>
      <c r="I722" s="1">
        <v>44819</v>
      </c>
      <c r="J722" t="s">
        <v>61</v>
      </c>
      <c r="K722" t="str">
        <f>IF(shoppingdata[[#This Row],[age]]&lt;26,"18-25",IF(shoppingdata[[#This Row],[age]]&lt;36,"26-35",IF(shoppingdata[[#This Row],[age]]&lt;46,"36-45","46+")))</f>
        <v>46+</v>
      </c>
    </row>
    <row r="723" spans="1:11" x14ac:dyDescent="0.3">
      <c r="A723" t="s">
        <v>1475</v>
      </c>
      <c r="B723" t="s">
        <v>1476</v>
      </c>
      <c r="C723" t="s">
        <v>18</v>
      </c>
      <c r="D723">
        <v>49</v>
      </c>
      <c r="E723" t="s">
        <v>36</v>
      </c>
      <c r="F723">
        <v>1</v>
      </c>
      <c r="G723">
        <v>40.659999999999997</v>
      </c>
      <c r="H723" t="s">
        <v>24</v>
      </c>
      <c r="I723" s="1">
        <v>44723</v>
      </c>
      <c r="J723" t="s">
        <v>21</v>
      </c>
      <c r="K723" t="str">
        <f>IF(shoppingdata[[#This Row],[age]]&lt;26,"18-25",IF(shoppingdata[[#This Row],[age]]&lt;36,"26-35",IF(shoppingdata[[#This Row],[age]]&lt;46,"36-45","46+")))</f>
        <v>46+</v>
      </c>
    </row>
    <row r="724" spans="1:11" x14ac:dyDescent="0.3">
      <c r="A724" t="s">
        <v>1477</v>
      </c>
      <c r="B724" t="s">
        <v>1478</v>
      </c>
      <c r="C724" t="s">
        <v>12</v>
      </c>
      <c r="D724">
        <v>66</v>
      </c>
      <c r="E724" t="s">
        <v>19</v>
      </c>
      <c r="F724">
        <v>4</v>
      </c>
      <c r="G724">
        <v>2400.6799999999998</v>
      </c>
      <c r="H724" t="s">
        <v>14</v>
      </c>
      <c r="I724" s="1">
        <v>44390</v>
      </c>
      <c r="J724" t="s">
        <v>37</v>
      </c>
      <c r="K724" t="str">
        <f>IF(shoppingdata[[#This Row],[age]]&lt;26,"18-25",IF(shoppingdata[[#This Row],[age]]&lt;36,"26-35",IF(shoppingdata[[#This Row],[age]]&lt;46,"36-45","46+")))</f>
        <v>46+</v>
      </c>
    </row>
    <row r="725" spans="1:11" x14ac:dyDescent="0.3">
      <c r="A725" t="s">
        <v>1479</v>
      </c>
      <c r="B725" t="s">
        <v>1480</v>
      </c>
      <c r="C725" t="s">
        <v>12</v>
      </c>
      <c r="D725">
        <v>68</v>
      </c>
      <c r="E725" t="s">
        <v>47</v>
      </c>
      <c r="F725">
        <v>1</v>
      </c>
      <c r="G725">
        <v>5.23</v>
      </c>
      <c r="H725" t="s">
        <v>24</v>
      </c>
      <c r="I725" s="1">
        <v>44544</v>
      </c>
      <c r="J725" t="s">
        <v>40</v>
      </c>
      <c r="K725" t="str">
        <f>IF(shoppingdata[[#This Row],[age]]&lt;26,"18-25",IF(shoppingdata[[#This Row],[age]]&lt;36,"26-35",IF(shoppingdata[[#This Row],[age]]&lt;46,"36-45","46+")))</f>
        <v>46+</v>
      </c>
    </row>
    <row r="726" spans="1:11" x14ac:dyDescent="0.3">
      <c r="A726" t="s">
        <v>1481</v>
      </c>
      <c r="B726" t="s">
        <v>1482</v>
      </c>
      <c r="C726" t="s">
        <v>18</v>
      </c>
      <c r="D726">
        <v>18</v>
      </c>
      <c r="E726" t="s">
        <v>13</v>
      </c>
      <c r="F726">
        <v>5</v>
      </c>
      <c r="G726">
        <v>1500.4</v>
      </c>
      <c r="H726" t="s">
        <v>24</v>
      </c>
      <c r="I726" s="1">
        <v>44813</v>
      </c>
      <c r="J726" t="s">
        <v>15</v>
      </c>
      <c r="K726" t="str">
        <f>IF(shoppingdata[[#This Row],[age]]&lt;26,"18-25",IF(shoppingdata[[#This Row],[age]]&lt;36,"26-35",IF(shoppingdata[[#This Row],[age]]&lt;46,"36-45","46+")))</f>
        <v>18-25</v>
      </c>
    </row>
    <row r="727" spans="1:11" x14ac:dyDescent="0.3">
      <c r="A727" t="s">
        <v>1483</v>
      </c>
      <c r="B727" t="s">
        <v>1484</v>
      </c>
      <c r="C727" t="s">
        <v>12</v>
      </c>
      <c r="D727">
        <v>42</v>
      </c>
      <c r="E727" t="s">
        <v>19</v>
      </c>
      <c r="F727">
        <v>3</v>
      </c>
      <c r="G727">
        <v>1800.51</v>
      </c>
      <c r="H727" t="s">
        <v>24</v>
      </c>
      <c r="I727" s="1">
        <v>44955</v>
      </c>
      <c r="J727" t="s">
        <v>25</v>
      </c>
      <c r="K727" t="str">
        <f>IF(shoppingdata[[#This Row],[age]]&lt;26,"18-25",IF(shoppingdata[[#This Row],[age]]&lt;36,"26-35",IF(shoppingdata[[#This Row],[age]]&lt;46,"36-45","46+")))</f>
        <v>36-45</v>
      </c>
    </row>
    <row r="728" spans="1:11" x14ac:dyDescent="0.3">
      <c r="A728" t="s">
        <v>1485</v>
      </c>
      <c r="B728" t="s">
        <v>1486</v>
      </c>
      <c r="C728" t="s">
        <v>12</v>
      </c>
      <c r="D728">
        <v>54</v>
      </c>
      <c r="E728" t="s">
        <v>13</v>
      </c>
      <c r="F728">
        <v>4</v>
      </c>
      <c r="G728">
        <v>1200.32</v>
      </c>
      <c r="H728" t="s">
        <v>24</v>
      </c>
      <c r="I728" s="1">
        <v>44747</v>
      </c>
      <c r="J728" t="s">
        <v>28</v>
      </c>
      <c r="K728" t="str">
        <f>IF(shoppingdata[[#This Row],[age]]&lt;26,"18-25",IF(shoppingdata[[#This Row],[age]]&lt;36,"26-35",IF(shoppingdata[[#This Row],[age]]&lt;46,"36-45","46+")))</f>
        <v>46+</v>
      </c>
    </row>
    <row r="729" spans="1:11" x14ac:dyDescent="0.3">
      <c r="A729" t="s">
        <v>1487</v>
      </c>
      <c r="B729" t="s">
        <v>1488</v>
      </c>
      <c r="C729" t="s">
        <v>18</v>
      </c>
      <c r="D729">
        <v>43</v>
      </c>
      <c r="E729" t="s">
        <v>13</v>
      </c>
      <c r="F729">
        <v>5</v>
      </c>
      <c r="G729">
        <v>1500.4</v>
      </c>
      <c r="H729" t="s">
        <v>14</v>
      </c>
      <c r="I729" s="1">
        <v>44504</v>
      </c>
      <c r="J729" t="s">
        <v>66</v>
      </c>
      <c r="K729" t="str">
        <f>IF(shoppingdata[[#This Row],[age]]&lt;26,"18-25",IF(shoppingdata[[#This Row],[age]]&lt;36,"26-35",IF(shoppingdata[[#This Row],[age]]&lt;46,"36-45","46+")))</f>
        <v>36-45</v>
      </c>
    </row>
    <row r="730" spans="1:11" x14ac:dyDescent="0.3">
      <c r="A730" t="s">
        <v>1489</v>
      </c>
      <c r="B730" t="s">
        <v>1490</v>
      </c>
      <c r="C730" t="s">
        <v>18</v>
      </c>
      <c r="D730">
        <v>54</v>
      </c>
      <c r="E730" t="s">
        <v>13</v>
      </c>
      <c r="F730">
        <v>1</v>
      </c>
      <c r="G730">
        <v>300.08</v>
      </c>
      <c r="H730" t="s">
        <v>24</v>
      </c>
      <c r="I730" s="1">
        <v>44269</v>
      </c>
      <c r="J730" t="s">
        <v>50</v>
      </c>
      <c r="K730" t="str">
        <f>IF(shoppingdata[[#This Row],[age]]&lt;26,"18-25",IF(shoppingdata[[#This Row],[age]]&lt;36,"26-35",IF(shoppingdata[[#This Row],[age]]&lt;46,"36-45","46+")))</f>
        <v>46+</v>
      </c>
    </row>
    <row r="731" spans="1:11" x14ac:dyDescent="0.3">
      <c r="A731" t="s">
        <v>1491</v>
      </c>
      <c r="B731" t="s">
        <v>1492</v>
      </c>
      <c r="C731" t="s">
        <v>18</v>
      </c>
      <c r="D731">
        <v>43</v>
      </c>
      <c r="E731" t="s">
        <v>19</v>
      </c>
      <c r="F731">
        <v>4</v>
      </c>
      <c r="G731">
        <v>2400.6799999999998</v>
      </c>
      <c r="H731" t="s">
        <v>14</v>
      </c>
      <c r="I731" s="1">
        <v>44765</v>
      </c>
      <c r="J731" t="s">
        <v>40</v>
      </c>
      <c r="K731" t="str">
        <f>IF(shoppingdata[[#This Row],[age]]&lt;26,"18-25",IF(shoppingdata[[#This Row],[age]]&lt;36,"26-35",IF(shoppingdata[[#This Row],[age]]&lt;46,"36-45","46+")))</f>
        <v>36-45</v>
      </c>
    </row>
    <row r="732" spans="1:11" x14ac:dyDescent="0.3">
      <c r="A732" t="s">
        <v>1493</v>
      </c>
      <c r="B732" t="s">
        <v>1494</v>
      </c>
      <c r="C732" t="s">
        <v>18</v>
      </c>
      <c r="D732">
        <v>44</v>
      </c>
      <c r="E732" t="s">
        <v>13</v>
      </c>
      <c r="F732">
        <v>3</v>
      </c>
      <c r="G732">
        <v>900.24</v>
      </c>
      <c r="H732" t="s">
        <v>14</v>
      </c>
      <c r="I732" s="1">
        <v>44482</v>
      </c>
      <c r="J732" t="s">
        <v>40</v>
      </c>
      <c r="K732" t="str">
        <f>IF(shoppingdata[[#This Row],[age]]&lt;26,"18-25",IF(shoppingdata[[#This Row],[age]]&lt;36,"26-35",IF(shoppingdata[[#This Row],[age]]&lt;46,"36-45","46+")))</f>
        <v>36-45</v>
      </c>
    </row>
    <row r="733" spans="1:11" x14ac:dyDescent="0.3">
      <c r="A733" t="s">
        <v>1495</v>
      </c>
      <c r="B733" t="s">
        <v>1496</v>
      </c>
      <c r="C733" t="s">
        <v>18</v>
      </c>
      <c r="D733">
        <v>36</v>
      </c>
      <c r="E733" t="s">
        <v>79</v>
      </c>
      <c r="F733">
        <v>2</v>
      </c>
      <c r="G733">
        <v>2100</v>
      </c>
      <c r="H733" t="s">
        <v>20</v>
      </c>
      <c r="I733" s="1">
        <v>44439</v>
      </c>
      <c r="J733" t="s">
        <v>40</v>
      </c>
      <c r="K733" t="str">
        <f>IF(shoppingdata[[#This Row],[age]]&lt;26,"18-25",IF(shoppingdata[[#This Row],[age]]&lt;36,"26-35",IF(shoppingdata[[#This Row],[age]]&lt;46,"36-45","46+")))</f>
        <v>36-45</v>
      </c>
    </row>
    <row r="734" spans="1:11" x14ac:dyDescent="0.3">
      <c r="A734" t="s">
        <v>1497</v>
      </c>
      <c r="B734" t="s">
        <v>1498</v>
      </c>
      <c r="C734" t="s">
        <v>12</v>
      </c>
      <c r="D734">
        <v>41</v>
      </c>
      <c r="E734" t="s">
        <v>47</v>
      </c>
      <c r="F734">
        <v>2</v>
      </c>
      <c r="G734">
        <v>10.46</v>
      </c>
      <c r="H734" t="s">
        <v>24</v>
      </c>
      <c r="I734" s="1">
        <v>44889</v>
      </c>
      <c r="J734" t="s">
        <v>25</v>
      </c>
      <c r="K734" t="str">
        <f>IF(shoppingdata[[#This Row],[age]]&lt;26,"18-25",IF(shoppingdata[[#This Row],[age]]&lt;36,"26-35",IF(shoppingdata[[#This Row],[age]]&lt;46,"36-45","46+")))</f>
        <v>36-45</v>
      </c>
    </row>
    <row r="735" spans="1:11" x14ac:dyDescent="0.3">
      <c r="A735" t="s">
        <v>1499</v>
      </c>
      <c r="B735" t="s">
        <v>1500</v>
      </c>
      <c r="C735" t="s">
        <v>12</v>
      </c>
      <c r="D735">
        <v>45</v>
      </c>
      <c r="E735" t="s">
        <v>13</v>
      </c>
      <c r="F735">
        <v>1</v>
      </c>
      <c r="G735">
        <v>300.08</v>
      </c>
      <c r="H735" t="s">
        <v>14</v>
      </c>
      <c r="I735" s="1">
        <v>44320</v>
      </c>
      <c r="J735" t="s">
        <v>50</v>
      </c>
      <c r="K735" t="str">
        <f>IF(shoppingdata[[#This Row],[age]]&lt;26,"18-25",IF(shoppingdata[[#This Row],[age]]&lt;36,"26-35",IF(shoppingdata[[#This Row],[age]]&lt;46,"36-45","46+")))</f>
        <v>36-45</v>
      </c>
    </row>
    <row r="736" spans="1:11" x14ac:dyDescent="0.3">
      <c r="A736" t="s">
        <v>1501</v>
      </c>
      <c r="B736" t="s">
        <v>1502</v>
      </c>
      <c r="C736" t="s">
        <v>12</v>
      </c>
      <c r="D736">
        <v>41</v>
      </c>
      <c r="E736" t="s">
        <v>13</v>
      </c>
      <c r="F736">
        <v>2</v>
      </c>
      <c r="G736">
        <v>600.16</v>
      </c>
      <c r="H736" t="s">
        <v>24</v>
      </c>
      <c r="I736" s="1">
        <v>44367</v>
      </c>
      <c r="J736" t="s">
        <v>56</v>
      </c>
      <c r="K736" t="str">
        <f>IF(shoppingdata[[#This Row],[age]]&lt;26,"18-25",IF(shoppingdata[[#This Row],[age]]&lt;36,"26-35",IF(shoppingdata[[#This Row],[age]]&lt;46,"36-45","46+")))</f>
        <v>36-45</v>
      </c>
    </row>
    <row r="737" spans="1:11" x14ac:dyDescent="0.3">
      <c r="A737" t="s">
        <v>1503</v>
      </c>
      <c r="B737" t="s">
        <v>1504</v>
      </c>
      <c r="C737" t="s">
        <v>18</v>
      </c>
      <c r="D737">
        <v>58</v>
      </c>
      <c r="E737" t="s">
        <v>36</v>
      </c>
      <c r="F737">
        <v>5</v>
      </c>
      <c r="G737">
        <v>203.3</v>
      </c>
      <c r="H737" t="s">
        <v>14</v>
      </c>
      <c r="I737" s="1">
        <v>44533</v>
      </c>
      <c r="J737" t="s">
        <v>25</v>
      </c>
      <c r="K737" t="str">
        <f>IF(shoppingdata[[#This Row],[age]]&lt;26,"18-25",IF(shoppingdata[[#This Row],[age]]&lt;36,"26-35",IF(shoppingdata[[#This Row],[age]]&lt;46,"36-45","46+")))</f>
        <v>46+</v>
      </c>
    </row>
    <row r="738" spans="1:11" x14ac:dyDescent="0.3">
      <c r="A738" t="s">
        <v>1505</v>
      </c>
      <c r="B738" t="s">
        <v>1506</v>
      </c>
      <c r="C738" t="s">
        <v>12</v>
      </c>
      <c r="D738">
        <v>34</v>
      </c>
      <c r="E738" t="s">
        <v>19</v>
      </c>
      <c r="F738">
        <v>1</v>
      </c>
      <c r="G738">
        <v>600.16999999999996</v>
      </c>
      <c r="H738" t="s">
        <v>20</v>
      </c>
      <c r="I738" s="1">
        <v>44930</v>
      </c>
      <c r="J738" t="s">
        <v>28</v>
      </c>
      <c r="K738" t="str">
        <f>IF(shoppingdata[[#This Row],[age]]&lt;26,"18-25",IF(shoppingdata[[#This Row],[age]]&lt;36,"26-35",IF(shoppingdata[[#This Row],[age]]&lt;46,"36-45","46+")))</f>
        <v>26-35</v>
      </c>
    </row>
    <row r="739" spans="1:11" x14ac:dyDescent="0.3">
      <c r="A739" t="s">
        <v>1507</v>
      </c>
      <c r="B739" t="s">
        <v>1508</v>
      </c>
      <c r="C739" t="s">
        <v>12</v>
      </c>
      <c r="D739">
        <v>67</v>
      </c>
      <c r="E739" t="s">
        <v>47</v>
      </c>
      <c r="F739">
        <v>1</v>
      </c>
      <c r="G739">
        <v>5.23</v>
      </c>
      <c r="H739" t="s">
        <v>24</v>
      </c>
      <c r="I739" s="1">
        <v>44621</v>
      </c>
      <c r="J739" t="s">
        <v>61</v>
      </c>
      <c r="K739" t="str">
        <f>IF(shoppingdata[[#This Row],[age]]&lt;26,"18-25",IF(shoppingdata[[#This Row],[age]]&lt;36,"26-35",IF(shoppingdata[[#This Row],[age]]&lt;46,"36-45","46+")))</f>
        <v>46+</v>
      </c>
    </row>
    <row r="740" spans="1:11" x14ac:dyDescent="0.3">
      <c r="A740" t="s">
        <v>1509</v>
      </c>
      <c r="B740" t="s">
        <v>1510</v>
      </c>
      <c r="C740" t="s">
        <v>18</v>
      </c>
      <c r="D740">
        <v>60</v>
      </c>
      <c r="E740" t="s">
        <v>31</v>
      </c>
      <c r="F740">
        <v>5</v>
      </c>
      <c r="G740">
        <v>75.75</v>
      </c>
      <c r="H740" t="s">
        <v>14</v>
      </c>
      <c r="I740" s="1">
        <v>44943</v>
      </c>
      <c r="J740" t="s">
        <v>40</v>
      </c>
      <c r="K740" t="str">
        <f>IF(shoppingdata[[#This Row],[age]]&lt;26,"18-25",IF(shoppingdata[[#This Row],[age]]&lt;36,"26-35",IF(shoppingdata[[#This Row],[age]]&lt;46,"36-45","46+")))</f>
        <v>46+</v>
      </c>
    </row>
    <row r="741" spans="1:11" x14ac:dyDescent="0.3">
      <c r="A741" t="s">
        <v>1511</v>
      </c>
      <c r="B741" t="s">
        <v>1512</v>
      </c>
      <c r="C741" t="s">
        <v>12</v>
      </c>
      <c r="D741">
        <v>31</v>
      </c>
      <c r="E741" t="s">
        <v>13</v>
      </c>
      <c r="F741">
        <v>5</v>
      </c>
      <c r="G741">
        <v>1500.4</v>
      </c>
      <c r="H741" t="s">
        <v>24</v>
      </c>
      <c r="I741" s="1">
        <v>44378</v>
      </c>
      <c r="J741" t="s">
        <v>37</v>
      </c>
      <c r="K741" t="str">
        <f>IF(shoppingdata[[#This Row],[age]]&lt;26,"18-25",IF(shoppingdata[[#This Row],[age]]&lt;36,"26-35",IF(shoppingdata[[#This Row],[age]]&lt;46,"36-45","46+")))</f>
        <v>26-35</v>
      </c>
    </row>
    <row r="742" spans="1:11" x14ac:dyDescent="0.3">
      <c r="A742" t="s">
        <v>1513</v>
      </c>
      <c r="B742" t="s">
        <v>1514</v>
      </c>
      <c r="C742" t="s">
        <v>12</v>
      </c>
      <c r="D742">
        <v>52</v>
      </c>
      <c r="E742" t="s">
        <v>53</v>
      </c>
      <c r="F742">
        <v>3</v>
      </c>
      <c r="G742">
        <v>107.52</v>
      </c>
      <c r="H742" t="s">
        <v>24</v>
      </c>
      <c r="I742" s="1">
        <v>44985</v>
      </c>
      <c r="J742" t="s">
        <v>21</v>
      </c>
      <c r="K742" t="str">
        <f>IF(shoppingdata[[#This Row],[age]]&lt;26,"18-25",IF(shoppingdata[[#This Row],[age]]&lt;36,"26-35",IF(shoppingdata[[#This Row],[age]]&lt;46,"36-45","46+")))</f>
        <v>46+</v>
      </c>
    </row>
    <row r="743" spans="1:11" x14ac:dyDescent="0.3">
      <c r="A743" t="s">
        <v>1515</v>
      </c>
      <c r="B743" t="s">
        <v>1516</v>
      </c>
      <c r="C743" t="s">
        <v>18</v>
      </c>
      <c r="D743">
        <v>25</v>
      </c>
      <c r="E743" t="s">
        <v>47</v>
      </c>
      <c r="F743">
        <v>5</v>
      </c>
      <c r="G743">
        <v>26.15</v>
      </c>
      <c r="H743" t="s">
        <v>14</v>
      </c>
      <c r="I743" s="1">
        <v>44352</v>
      </c>
      <c r="J743" t="s">
        <v>40</v>
      </c>
      <c r="K743" t="str">
        <f>IF(shoppingdata[[#This Row],[age]]&lt;26,"18-25",IF(shoppingdata[[#This Row],[age]]&lt;36,"26-35",IF(shoppingdata[[#This Row],[age]]&lt;46,"36-45","46+")))</f>
        <v>18-25</v>
      </c>
    </row>
    <row r="744" spans="1:11" x14ac:dyDescent="0.3">
      <c r="A744" t="s">
        <v>1517</v>
      </c>
      <c r="B744" t="s">
        <v>1518</v>
      </c>
      <c r="C744" t="s">
        <v>12</v>
      </c>
      <c r="D744">
        <v>22</v>
      </c>
      <c r="E744" t="s">
        <v>13</v>
      </c>
      <c r="F744">
        <v>4</v>
      </c>
      <c r="G744">
        <v>1200.32</v>
      </c>
      <c r="H744" t="s">
        <v>24</v>
      </c>
      <c r="I744" s="1">
        <v>44543</v>
      </c>
      <c r="J744" t="s">
        <v>15</v>
      </c>
      <c r="K744" t="str">
        <f>IF(shoppingdata[[#This Row],[age]]&lt;26,"18-25",IF(shoppingdata[[#This Row],[age]]&lt;36,"26-35",IF(shoppingdata[[#This Row],[age]]&lt;46,"36-45","46+")))</f>
        <v>18-25</v>
      </c>
    </row>
    <row r="745" spans="1:11" x14ac:dyDescent="0.3">
      <c r="A745" t="s">
        <v>1519</v>
      </c>
      <c r="B745" t="s">
        <v>1520</v>
      </c>
      <c r="C745" t="s">
        <v>12</v>
      </c>
      <c r="D745">
        <v>34</v>
      </c>
      <c r="E745" t="s">
        <v>47</v>
      </c>
      <c r="F745">
        <v>3</v>
      </c>
      <c r="G745">
        <v>15.69</v>
      </c>
      <c r="H745" t="s">
        <v>14</v>
      </c>
      <c r="I745" s="1">
        <v>44634</v>
      </c>
      <c r="J745" t="s">
        <v>28</v>
      </c>
      <c r="K745" t="str">
        <f>IF(shoppingdata[[#This Row],[age]]&lt;26,"18-25",IF(shoppingdata[[#This Row],[age]]&lt;36,"26-35",IF(shoppingdata[[#This Row],[age]]&lt;46,"36-45","46+")))</f>
        <v>26-35</v>
      </c>
    </row>
    <row r="746" spans="1:11" x14ac:dyDescent="0.3">
      <c r="A746" t="s">
        <v>1521</v>
      </c>
      <c r="B746" t="s">
        <v>1522</v>
      </c>
      <c r="C746" t="s">
        <v>18</v>
      </c>
      <c r="D746">
        <v>30</v>
      </c>
      <c r="E746" t="s">
        <v>13</v>
      </c>
      <c r="F746">
        <v>4</v>
      </c>
      <c r="G746">
        <v>1200.32</v>
      </c>
      <c r="H746" t="s">
        <v>24</v>
      </c>
      <c r="I746" s="1">
        <v>44275</v>
      </c>
      <c r="J746" t="s">
        <v>15</v>
      </c>
      <c r="K746" t="str">
        <f>IF(shoppingdata[[#This Row],[age]]&lt;26,"18-25",IF(shoppingdata[[#This Row],[age]]&lt;36,"26-35",IF(shoppingdata[[#This Row],[age]]&lt;46,"36-45","46+")))</f>
        <v>26-35</v>
      </c>
    </row>
    <row r="747" spans="1:11" x14ac:dyDescent="0.3">
      <c r="A747" t="s">
        <v>1523</v>
      </c>
      <c r="B747" t="s">
        <v>1524</v>
      </c>
      <c r="C747" t="s">
        <v>12</v>
      </c>
      <c r="D747">
        <v>25</v>
      </c>
      <c r="E747" t="s">
        <v>47</v>
      </c>
      <c r="F747">
        <v>2</v>
      </c>
      <c r="G747">
        <v>10.46</v>
      </c>
      <c r="H747" t="s">
        <v>14</v>
      </c>
      <c r="I747" s="1">
        <v>44809</v>
      </c>
      <c r="J747" t="s">
        <v>15</v>
      </c>
      <c r="K747" t="str">
        <f>IF(shoppingdata[[#This Row],[age]]&lt;26,"18-25",IF(shoppingdata[[#This Row],[age]]&lt;36,"26-35",IF(shoppingdata[[#This Row],[age]]&lt;46,"36-45","46+")))</f>
        <v>18-25</v>
      </c>
    </row>
    <row r="748" spans="1:11" x14ac:dyDescent="0.3">
      <c r="A748" t="s">
        <v>1525</v>
      </c>
      <c r="B748" t="s">
        <v>1526</v>
      </c>
      <c r="C748" t="s">
        <v>12</v>
      </c>
      <c r="D748">
        <v>48</v>
      </c>
      <c r="E748" t="s">
        <v>13</v>
      </c>
      <c r="F748">
        <v>3</v>
      </c>
      <c r="G748">
        <v>900.24</v>
      </c>
      <c r="H748" t="s">
        <v>24</v>
      </c>
      <c r="I748" s="1">
        <v>44922</v>
      </c>
      <c r="J748" t="s">
        <v>50</v>
      </c>
      <c r="K748" t="str">
        <f>IF(shoppingdata[[#This Row],[age]]&lt;26,"18-25",IF(shoppingdata[[#This Row],[age]]&lt;36,"26-35",IF(shoppingdata[[#This Row],[age]]&lt;46,"36-45","46+")))</f>
        <v>46+</v>
      </c>
    </row>
    <row r="749" spans="1:11" x14ac:dyDescent="0.3">
      <c r="A749" t="s">
        <v>1527</v>
      </c>
      <c r="B749" t="s">
        <v>1528</v>
      </c>
      <c r="C749" t="s">
        <v>18</v>
      </c>
      <c r="D749">
        <v>30</v>
      </c>
      <c r="E749" t="s">
        <v>13</v>
      </c>
      <c r="F749">
        <v>1</v>
      </c>
      <c r="G749">
        <v>300.08</v>
      </c>
      <c r="H749" t="s">
        <v>20</v>
      </c>
      <c r="I749" s="1">
        <v>44965</v>
      </c>
      <c r="J749" t="s">
        <v>37</v>
      </c>
      <c r="K749" t="str">
        <f>IF(shoppingdata[[#This Row],[age]]&lt;26,"18-25",IF(shoppingdata[[#This Row],[age]]&lt;36,"26-35",IF(shoppingdata[[#This Row],[age]]&lt;46,"36-45","46+")))</f>
        <v>26-35</v>
      </c>
    </row>
    <row r="750" spans="1:11" x14ac:dyDescent="0.3">
      <c r="A750" t="s">
        <v>1529</v>
      </c>
      <c r="B750" t="s">
        <v>1530</v>
      </c>
      <c r="C750" t="s">
        <v>12</v>
      </c>
      <c r="D750">
        <v>30</v>
      </c>
      <c r="E750" t="s">
        <v>13</v>
      </c>
      <c r="F750">
        <v>3</v>
      </c>
      <c r="G750">
        <v>900.24</v>
      </c>
      <c r="H750" t="s">
        <v>24</v>
      </c>
      <c r="I750" s="1">
        <v>44374</v>
      </c>
      <c r="J750" t="s">
        <v>15</v>
      </c>
      <c r="K750" t="str">
        <f>IF(shoppingdata[[#This Row],[age]]&lt;26,"18-25",IF(shoppingdata[[#This Row],[age]]&lt;36,"26-35",IF(shoppingdata[[#This Row],[age]]&lt;46,"36-45","46+")))</f>
        <v>26-35</v>
      </c>
    </row>
    <row r="751" spans="1:11" x14ac:dyDescent="0.3">
      <c r="A751" t="s">
        <v>1531</v>
      </c>
      <c r="B751" t="s">
        <v>1532</v>
      </c>
      <c r="C751" t="s">
        <v>12</v>
      </c>
      <c r="D751">
        <v>36</v>
      </c>
      <c r="E751" t="s">
        <v>13</v>
      </c>
      <c r="F751">
        <v>5</v>
      </c>
      <c r="G751">
        <v>1500.4</v>
      </c>
      <c r="H751" t="s">
        <v>24</v>
      </c>
      <c r="I751" s="1">
        <v>44850</v>
      </c>
      <c r="J751" t="s">
        <v>37</v>
      </c>
      <c r="K751" t="str">
        <f>IF(shoppingdata[[#This Row],[age]]&lt;26,"18-25",IF(shoppingdata[[#This Row],[age]]&lt;36,"26-35",IF(shoppingdata[[#This Row],[age]]&lt;46,"36-45","46+")))</f>
        <v>36-45</v>
      </c>
    </row>
    <row r="752" spans="1:11" x14ac:dyDescent="0.3">
      <c r="A752" t="s">
        <v>1533</v>
      </c>
      <c r="B752" t="s">
        <v>1534</v>
      </c>
      <c r="C752" t="s">
        <v>12</v>
      </c>
      <c r="D752">
        <v>52</v>
      </c>
      <c r="E752" t="s">
        <v>19</v>
      </c>
      <c r="F752">
        <v>5</v>
      </c>
      <c r="G752">
        <v>3000.85</v>
      </c>
      <c r="H752" t="s">
        <v>14</v>
      </c>
      <c r="I752" s="1">
        <v>44465</v>
      </c>
      <c r="J752" t="s">
        <v>15</v>
      </c>
      <c r="K752" t="str">
        <f>IF(shoppingdata[[#This Row],[age]]&lt;26,"18-25",IF(shoppingdata[[#This Row],[age]]&lt;36,"26-35",IF(shoppingdata[[#This Row],[age]]&lt;46,"36-45","46+")))</f>
        <v>46+</v>
      </c>
    </row>
    <row r="753" spans="1:11" x14ac:dyDescent="0.3">
      <c r="A753" t="s">
        <v>1535</v>
      </c>
      <c r="B753" t="s">
        <v>1536</v>
      </c>
      <c r="C753" t="s">
        <v>18</v>
      </c>
      <c r="D753">
        <v>33</v>
      </c>
      <c r="E753" t="s">
        <v>47</v>
      </c>
      <c r="F753">
        <v>1</v>
      </c>
      <c r="G753">
        <v>5.23</v>
      </c>
      <c r="H753" t="s">
        <v>24</v>
      </c>
      <c r="I753" s="1">
        <v>44405</v>
      </c>
      <c r="J753" t="s">
        <v>61</v>
      </c>
      <c r="K753" t="str">
        <f>IF(shoppingdata[[#This Row],[age]]&lt;26,"18-25",IF(shoppingdata[[#This Row],[age]]&lt;36,"26-35",IF(shoppingdata[[#This Row],[age]]&lt;46,"36-45","46+")))</f>
        <v>26-35</v>
      </c>
    </row>
    <row r="754" spans="1:11" x14ac:dyDescent="0.3">
      <c r="A754" t="s">
        <v>1537</v>
      </c>
      <c r="B754" t="s">
        <v>1538</v>
      </c>
      <c r="C754" t="s">
        <v>18</v>
      </c>
      <c r="D754">
        <v>69</v>
      </c>
      <c r="E754" t="s">
        <v>36</v>
      </c>
      <c r="F754">
        <v>5</v>
      </c>
      <c r="G754">
        <v>203.3</v>
      </c>
      <c r="H754" t="s">
        <v>24</v>
      </c>
      <c r="I754" s="1">
        <v>44482</v>
      </c>
      <c r="J754" t="s">
        <v>25</v>
      </c>
      <c r="K754" t="str">
        <f>IF(shoppingdata[[#This Row],[age]]&lt;26,"18-25",IF(shoppingdata[[#This Row],[age]]&lt;36,"26-35",IF(shoppingdata[[#This Row],[age]]&lt;46,"36-45","46+")))</f>
        <v>46+</v>
      </c>
    </row>
    <row r="755" spans="1:11" x14ac:dyDescent="0.3">
      <c r="A755" t="s">
        <v>1539</v>
      </c>
      <c r="B755" t="s">
        <v>1540</v>
      </c>
      <c r="C755" t="s">
        <v>12</v>
      </c>
      <c r="D755">
        <v>46</v>
      </c>
      <c r="E755" t="s">
        <v>13</v>
      </c>
      <c r="F755">
        <v>2</v>
      </c>
      <c r="G755">
        <v>600.16</v>
      </c>
      <c r="H755" t="s">
        <v>24</v>
      </c>
      <c r="I755" s="1">
        <v>44247</v>
      </c>
      <c r="J755" t="s">
        <v>25</v>
      </c>
      <c r="K755" t="str">
        <f>IF(shoppingdata[[#This Row],[age]]&lt;26,"18-25",IF(shoppingdata[[#This Row],[age]]&lt;36,"26-35",IF(shoppingdata[[#This Row],[age]]&lt;46,"36-45","46+")))</f>
        <v>46+</v>
      </c>
    </row>
    <row r="756" spans="1:11" x14ac:dyDescent="0.3">
      <c r="A756" t="s">
        <v>1541</v>
      </c>
      <c r="B756" t="s">
        <v>1542</v>
      </c>
      <c r="C756" t="s">
        <v>12</v>
      </c>
      <c r="D756">
        <v>65</v>
      </c>
      <c r="E756" t="s">
        <v>53</v>
      </c>
      <c r="F756">
        <v>4</v>
      </c>
      <c r="G756">
        <v>143.36000000000001</v>
      </c>
      <c r="H756" t="s">
        <v>20</v>
      </c>
      <c r="I756" s="1">
        <v>44341</v>
      </c>
      <c r="J756" t="s">
        <v>15</v>
      </c>
      <c r="K756" t="str">
        <f>IF(shoppingdata[[#This Row],[age]]&lt;26,"18-25",IF(shoppingdata[[#This Row],[age]]&lt;36,"26-35",IF(shoppingdata[[#This Row],[age]]&lt;46,"36-45","46+")))</f>
        <v>46+</v>
      </c>
    </row>
    <row r="757" spans="1:11" x14ac:dyDescent="0.3">
      <c r="A757" t="s">
        <v>1543</v>
      </c>
      <c r="B757" t="s">
        <v>1544</v>
      </c>
      <c r="C757" t="s">
        <v>18</v>
      </c>
      <c r="D757">
        <v>27</v>
      </c>
      <c r="E757" t="s">
        <v>47</v>
      </c>
      <c r="F757">
        <v>5</v>
      </c>
      <c r="G757">
        <v>26.15</v>
      </c>
      <c r="H757" t="s">
        <v>24</v>
      </c>
      <c r="I757" s="1">
        <v>44534</v>
      </c>
      <c r="J757" t="s">
        <v>15</v>
      </c>
      <c r="K757" t="str">
        <f>IF(shoppingdata[[#This Row],[age]]&lt;26,"18-25",IF(shoppingdata[[#This Row],[age]]&lt;36,"26-35",IF(shoppingdata[[#This Row],[age]]&lt;46,"36-45","46+")))</f>
        <v>26-35</v>
      </c>
    </row>
    <row r="758" spans="1:11" x14ac:dyDescent="0.3">
      <c r="A758" t="s">
        <v>1545</v>
      </c>
      <c r="B758" t="s">
        <v>1546</v>
      </c>
      <c r="C758" t="s">
        <v>12</v>
      </c>
      <c r="D758">
        <v>42</v>
      </c>
      <c r="E758" t="s">
        <v>47</v>
      </c>
      <c r="F758">
        <v>2</v>
      </c>
      <c r="G758">
        <v>10.46</v>
      </c>
      <c r="H758" t="s">
        <v>24</v>
      </c>
      <c r="I758" s="1">
        <v>44245</v>
      </c>
      <c r="J758" t="s">
        <v>15</v>
      </c>
      <c r="K758" t="str">
        <f>IF(shoppingdata[[#This Row],[age]]&lt;26,"18-25",IF(shoppingdata[[#This Row],[age]]&lt;36,"26-35",IF(shoppingdata[[#This Row],[age]]&lt;46,"36-45","46+")))</f>
        <v>36-45</v>
      </c>
    </row>
    <row r="759" spans="1:11" x14ac:dyDescent="0.3">
      <c r="A759" t="s">
        <v>1547</v>
      </c>
      <c r="B759" t="s">
        <v>1548</v>
      </c>
      <c r="C759" t="s">
        <v>12</v>
      </c>
      <c r="D759">
        <v>56</v>
      </c>
      <c r="E759" t="s">
        <v>79</v>
      </c>
      <c r="F759">
        <v>5</v>
      </c>
      <c r="G759">
        <v>5250</v>
      </c>
      <c r="H759" t="s">
        <v>14</v>
      </c>
      <c r="I759" s="1">
        <v>44258</v>
      </c>
      <c r="J759" t="s">
        <v>15</v>
      </c>
      <c r="K759" t="str">
        <f>IF(shoppingdata[[#This Row],[age]]&lt;26,"18-25",IF(shoppingdata[[#This Row],[age]]&lt;36,"26-35",IF(shoppingdata[[#This Row],[age]]&lt;46,"36-45","46+")))</f>
        <v>46+</v>
      </c>
    </row>
    <row r="760" spans="1:11" x14ac:dyDescent="0.3">
      <c r="A760" t="s">
        <v>1549</v>
      </c>
      <c r="B760" t="s">
        <v>1550</v>
      </c>
      <c r="C760" t="s">
        <v>12</v>
      </c>
      <c r="D760">
        <v>68</v>
      </c>
      <c r="E760" t="s">
        <v>36</v>
      </c>
      <c r="F760">
        <v>5</v>
      </c>
      <c r="G760">
        <v>203.3</v>
      </c>
      <c r="H760" t="s">
        <v>14</v>
      </c>
      <c r="I760" s="1">
        <v>44433</v>
      </c>
      <c r="J760" t="s">
        <v>28</v>
      </c>
      <c r="K760" t="str">
        <f>IF(shoppingdata[[#This Row],[age]]&lt;26,"18-25",IF(shoppingdata[[#This Row],[age]]&lt;36,"26-35",IF(shoppingdata[[#This Row],[age]]&lt;46,"36-45","46+")))</f>
        <v>46+</v>
      </c>
    </row>
    <row r="761" spans="1:11" x14ac:dyDescent="0.3">
      <c r="A761" t="s">
        <v>1551</v>
      </c>
      <c r="B761" t="s">
        <v>1552</v>
      </c>
      <c r="C761" t="s">
        <v>18</v>
      </c>
      <c r="D761">
        <v>64</v>
      </c>
      <c r="E761" t="s">
        <v>47</v>
      </c>
      <c r="F761">
        <v>3</v>
      </c>
      <c r="G761">
        <v>15.69</v>
      </c>
      <c r="H761" t="s">
        <v>14</v>
      </c>
      <c r="I761" s="1">
        <v>44457</v>
      </c>
      <c r="J761" t="s">
        <v>40</v>
      </c>
      <c r="K761" t="str">
        <f>IF(shoppingdata[[#This Row],[age]]&lt;26,"18-25",IF(shoppingdata[[#This Row],[age]]&lt;36,"26-35",IF(shoppingdata[[#This Row],[age]]&lt;46,"36-45","46+")))</f>
        <v>46+</v>
      </c>
    </row>
    <row r="762" spans="1:11" x14ac:dyDescent="0.3">
      <c r="A762" t="s">
        <v>1553</v>
      </c>
      <c r="B762" t="s">
        <v>1554</v>
      </c>
      <c r="C762" t="s">
        <v>18</v>
      </c>
      <c r="D762">
        <v>59</v>
      </c>
      <c r="E762" t="s">
        <v>47</v>
      </c>
      <c r="F762">
        <v>1</v>
      </c>
      <c r="G762">
        <v>5.23</v>
      </c>
      <c r="H762" t="s">
        <v>20</v>
      </c>
      <c r="I762" s="1">
        <v>44359</v>
      </c>
      <c r="J762" t="s">
        <v>40</v>
      </c>
      <c r="K762" t="str">
        <f>IF(shoppingdata[[#This Row],[age]]&lt;26,"18-25",IF(shoppingdata[[#This Row],[age]]&lt;36,"26-35",IF(shoppingdata[[#This Row],[age]]&lt;46,"36-45","46+")))</f>
        <v>46+</v>
      </c>
    </row>
    <row r="763" spans="1:11" x14ac:dyDescent="0.3">
      <c r="A763" t="s">
        <v>1555</v>
      </c>
      <c r="B763" t="s">
        <v>1556</v>
      </c>
      <c r="C763" t="s">
        <v>12</v>
      </c>
      <c r="D763">
        <v>68</v>
      </c>
      <c r="E763" t="s">
        <v>79</v>
      </c>
      <c r="F763">
        <v>3</v>
      </c>
      <c r="G763">
        <v>3150</v>
      </c>
      <c r="H763" t="s">
        <v>14</v>
      </c>
      <c r="I763" s="1">
        <v>44785</v>
      </c>
      <c r="J763" t="s">
        <v>37</v>
      </c>
      <c r="K763" t="str">
        <f>IF(shoppingdata[[#This Row],[age]]&lt;26,"18-25",IF(shoppingdata[[#This Row],[age]]&lt;36,"26-35",IF(shoppingdata[[#This Row],[age]]&lt;46,"36-45","46+")))</f>
        <v>46+</v>
      </c>
    </row>
    <row r="764" spans="1:11" x14ac:dyDescent="0.3">
      <c r="A764" t="s">
        <v>1557</v>
      </c>
      <c r="B764" t="s">
        <v>1558</v>
      </c>
      <c r="C764" t="s">
        <v>18</v>
      </c>
      <c r="D764">
        <v>25</v>
      </c>
      <c r="E764" t="s">
        <v>36</v>
      </c>
      <c r="F764">
        <v>5</v>
      </c>
      <c r="G764">
        <v>203.3</v>
      </c>
      <c r="H764" t="s">
        <v>24</v>
      </c>
      <c r="I764" s="1">
        <v>44283</v>
      </c>
      <c r="J764" t="s">
        <v>61</v>
      </c>
      <c r="K764" t="str">
        <f>IF(shoppingdata[[#This Row],[age]]&lt;26,"18-25",IF(shoppingdata[[#This Row],[age]]&lt;36,"26-35",IF(shoppingdata[[#This Row],[age]]&lt;46,"36-45","46+")))</f>
        <v>18-25</v>
      </c>
    </row>
    <row r="765" spans="1:11" x14ac:dyDescent="0.3">
      <c r="A765" t="s">
        <v>1559</v>
      </c>
      <c r="B765" t="s">
        <v>1560</v>
      </c>
      <c r="C765" t="s">
        <v>12</v>
      </c>
      <c r="D765">
        <v>40</v>
      </c>
      <c r="E765" t="s">
        <v>53</v>
      </c>
      <c r="F765">
        <v>5</v>
      </c>
      <c r="G765">
        <v>179.2</v>
      </c>
      <c r="H765" t="s">
        <v>14</v>
      </c>
      <c r="I765" s="1">
        <v>44269</v>
      </c>
      <c r="J765" t="s">
        <v>15</v>
      </c>
      <c r="K765" t="str">
        <f>IF(shoppingdata[[#This Row],[age]]&lt;26,"18-25",IF(shoppingdata[[#This Row],[age]]&lt;36,"26-35",IF(shoppingdata[[#This Row],[age]]&lt;46,"36-45","46+")))</f>
        <v>36-45</v>
      </c>
    </row>
    <row r="766" spans="1:11" x14ac:dyDescent="0.3">
      <c r="A766" t="s">
        <v>1561</v>
      </c>
      <c r="B766" t="s">
        <v>1562</v>
      </c>
      <c r="C766" t="s">
        <v>12</v>
      </c>
      <c r="D766">
        <v>18</v>
      </c>
      <c r="E766" t="s">
        <v>53</v>
      </c>
      <c r="F766">
        <v>1</v>
      </c>
      <c r="G766">
        <v>35.840000000000003</v>
      </c>
      <c r="H766" t="s">
        <v>20</v>
      </c>
      <c r="I766" s="1">
        <v>44206</v>
      </c>
      <c r="J766" t="s">
        <v>15</v>
      </c>
      <c r="K766" t="str">
        <f>IF(shoppingdata[[#This Row],[age]]&lt;26,"18-25",IF(shoppingdata[[#This Row],[age]]&lt;36,"26-35",IF(shoppingdata[[#This Row],[age]]&lt;46,"36-45","46+")))</f>
        <v>18-25</v>
      </c>
    </row>
    <row r="767" spans="1:11" x14ac:dyDescent="0.3">
      <c r="A767" t="s">
        <v>1563</v>
      </c>
      <c r="B767" t="s">
        <v>1564</v>
      </c>
      <c r="C767" t="s">
        <v>18</v>
      </c>
      <c r="D767">
        <v>56</v>
      </c>
      <c r="E767" t="s">
        <v>13</v>
      </c>
      <c r="F767">
        <v>4</v>
      </c>
      <c r="G767">
        <v>1200.32</v>
      </c>
      <c r="H767" t="s">
        <v>24</v>
      </c>
      <c r="I767" s="1">
        <v>44506</v>
      </c>
      <c r="J767" t="s">
        <v>37</v>
      </c>
      <c r="K767" t="str">
        <f>IF(shoppingdata[[#This Row],[age]]&lt;26,"18-25",IF(shoppingdata[[#This Row],[age]]&lt;36,"26-35",IF(shoppingdata[[#This Row],[age]]&lt;46,"36-45","46+")))</f>
        <v>46+</v>
      </c>
    </row>
    <row r="768" spans="1:11" x14ac:dyDescent="0.3">
      <c r="A768" t="s">
        <v>1565</v>
      </c>
      <c r="B768" t="s">
        <v>1566</v>
      </c>
      <c r="C768" t="s">
        <v>12</v>
      </c>
      <c r="D768">
        <v>36</v>
      </c>
      <c r="E768" t="s">
        <v>19</v>
      </c>
      <c r="F768">
        <v>1</v>
      </c>
      <c r="G768">
        <v>600.16999999999996</v>
      </c>
      <c r="H768" t="s">
        <v>24</v>
      </c>
      <c r="I768" s="1">
        <v>44916</v>
      </c>
      <c r="J768" t="s">
        <v>50</v>
      </c>
      <c r="K768" t="str">
        <f>IF(shoppingdata[[#This Row],[age]]&lt;26,"18-25",IF(shoppingdata[[#This Row],[age]]&lt;36,"26-35",IF(shoppingdata[[#This Row],[age]]&lt;46,"36-45","46+")))</f>
        <v>36-45</v>
      </c>
    </row>
    <row r="769" spans="1:11" x14ac:dyDescent="0.3">
      <c r="A769" t="s">
        <v>1567</v>
      </c>
      <c r="B769" t="s">
        <v>1568</v>
      </c>
      <c r="C769" t="s">
        <v>12</v>
      </c>
      <c r="D769">
        <v>30</v>
      </c>
      <c r="E769" t="s">
        <v>47</v>
      </c>
      <c r="F769">
        <v>1</v>
      </c>
      <c r="G769">
        <v>5.23</v>
      </c>
      <c r="H769" t="s">
        <v>14</v>
      </c>
      <c r="I769" s="1">
        <v>44672</v>
      </c>
      <c r="J769" t="s">
        <v>50</v>
      </c>
      <c r="K769" t="str">
        <f>IF(shoppingdata[[#This Row],[age]]&lt;26,"18-25",IF(shoppingdata[[#This Row],[age]]&lt;36,"26-35",IF(shoppingdata[[#This Row],[age]]&lt;46,"36-45","46+")))</f>
        <v>26-35</v>
      </c>
    </row>
    <row r="770" spans="1:11" x14ac:dyDescent="0.3">
      <c r="A770" t="s">
        <v>1569</v>
      </c>
      <c r="B770" t="s">
        <v>1570</v>
      </c>
      <c r="C770" t="s">
        <v>12</v>
      </c>
      <c r="D770">
        <v>52</v>
      </c>
      <c r="E770" t="s">
        <v>36</v>
      </c>
      <c r="F770">
        <v>4</v>
      </c>
      <c r="G770">
        <v>162.63999999999999</v>
      </c>
      <c r="H770" t="s">
        <v>20</v>
      </c>
      <c r="I770" s="1">
        <v>44642</v>
      </c>
      <c r="J770" t="s">
        <v>50</v>
      </c>
      <c r="K770" t="str">
        <f>IF(shoppingdata[[#This Row],[age]]&lt;26,"18-25",IF(shoppingdata[[#This Row],[age]]&lt;36,"26-35",IF(shoppingdata[[#This Row],[age]]&lt;46,"36-45","46+")))</f>
        <v>46+</v>
      </c>
    </row>
    <row r="771" spans="1:11" x14ac:dyDescent="0.3">
      <c r="A771" t="s">
        <v>1571</v>
      </c>
      <c r="B771" t="s">
        <v>1572</v>
      </c>
      <c r="C771" t="s">
        <v>12</v>
      </c>
      <c r="D771">
        <v>24</v>
      </c>
      <c r="E771" t="s">
        <v>79</v>
      </c>
      <c r="F771">
        <v>4</v>
      </c>
      <c r="G771">
        <v>4200</v>
      </c>
      <c r="H771" t="s">
        <v>20</v>
      </c>
      <c r="I771" s="1">
        <v>44694</v>
      </c>
      <c r="J771" t="s">
        <v>15</v>
      </c>
      <c r="K771" t="str">
        <f>IF(shoppingdata[[#This Row],[age]]&lt;26,"18-25",IF(shoppingdata[[#This Row],[age]]&lt;36,"26-35",IF(shoppingdata[[#This Row],[age]]&lt;46,"36-45","46+")))</f>
        <v>18-25</v>
      </c>
    </row>
    <row r="772" spans="1:11" x14ac:dyDescent="0.3">
      <c r="A772" t="s">
        <v>1573</v>
      </c>
      <c r="B772" t="s">
        <v>1574</v>
      </c>
      <c r="C772" t="s">
        <v>12</v>
      </c>
      <c r="D772">
        <v>30</v>
      </c>
      <c r="E772" t="s">
        <v>13</v>
      </c>
      <c r="F772">
        <v>2</v>
      </c>
      <c r="G772">
        <v>600.16</v>
      </c>
      <c r="H772" t="s">
        <v>24</v>
      </c>
      <c r="I772" s="1">
        <v>44384</v>
      </c>
      <c r="J772" t="s">
        <v>40</v>
      </c>
      <c r="K772" t="str">
        <f>IF(shoppingdata[[#This Row],[age]]&lt;26,"18-25",IF(shoppingdata[[#This Row],[age]]&lt;36,"26-35",IF(shoppingdata[[#This Row],[age]]&lt;46,"36-45","46+")))</f>
        <v>26-35</v>
      </c>
    </row>
    <row r="773" spans="1:11" x14ac:dyDescent="0.3">
      <c r="A773" t="s">
        <v>1575</v>
      </c>
      <c r="B773" t="s">
        <v>1576</v>
      </c>
      <c r="C773" t="s">
        <v>12</v>
      </c>
      <c r="D773">
        <v>45</v>
      </c>
      <c r="E773" t="s">
        <v>36</v>
      </c>
      <c r="F773">
        <v>5</v>
      </c>
      <c r="G773">
        <v>203.3</v>
      </c>
      <c r="H773" t="s">
        <v>24</v>
      </c>
      <c r="I773" s="1">
        <v>44734</v>
      </c>
      <c r="J773" t="s">
        <v>15</v>
      </c>
      <c r="K773" t="str">
        <f>IF(shoppingdata[[#This Row],[age]]&lt;26,"18-25",IF(shoppingdata[[#This Row],[age]]&lt;36,"26-35",IF(shoppingdata[[#This Row],[age]]&lt;46,"36-45","46+")))</f>
        <v>36-45</v>
      </c>
    </row>
    <row r="774" spans="1:11" x14ac:dyDescent="0.3">
      <c r="A774" t="s">
        <v>1577</v>
      </c>
      <c r="B774" t="s">
        <v>1578</v>
      </c>
      <c r="C774" t="s">
        <v>18</v>
      </c>
      <c r="D774">
        <v>29</v>
      </c>
      <c r="E774" t="s">
        <v>53</v>
      </c>
      <c r="F774">
        <v>4</v>
      </c>
      <c r="G774">
        <v>143.36000000000001</v>
      </c>
      <c r="H774" t="s">
        <v>24</v>
      </c>
      <c r="I774" s="1">
        <v>44382</v>
      </c>
      <c r="J774" t="s">
        <v>15</v>
      </c>
      <c r="K774" t="str">
        <f>IF(shoppingdata[[#This Row],[age]]&lt;26,"18-25",IF(shoppingdata[[#This Row],[age]]&lt;36,"26-35",IF(shoppingdata[[#This Row],[age]]&lt;46,"36-45","46+")))</f>
        <v>26-35</v>
      </c>
    </row>
    <row r="775" spans="1:11" x14ac:dyDescent="0.3">
      <c r="A775" t="s">
        <v>1579</v>
      </c>
      <c r="B775" t="s">
        <v>1580</v>
      </c>
      <c r="C775" t="s">
        <v>18</v>
      </c>
      <c r="D775">
        <v>24</v>
      </c>
      <c r="E775" t="s">
        <v>31</v>
      </c>
      <c r="F775">
        <v>1</v>
      </c>
      <c r="G775">
        <v>15.15</v>
      </c>
      <c r="H775" t="s">
        <v>20</v>
      </c>
      <c r="I775" s="1">
        <v>44850</v>
      </c>
      <c r="J775" t="s">
        <v>28</v>
      </c>
      <c r="K775" t="str">
        <f>IF(shoppingdata[[#This Row],[age]]&lt;26,"18-25",IF(shoppingdata[[#This Row],[age]]&lt;36,"26-35",IF(shoppingdata[[#This Row],[age]]&lt;46,"36-45","46+")))</f>
        <v>18-25</v>
      </c>
    </row>
    <row r="776" spans="1:11" x14ac:dyDescent="0.3">
      <c r="A776" t="s">
        <v>1581</v>
      </c>
      <c r="B776" t="s">
        <v>1582</v>
      </c>
      <c r="C776" t="s">
        <v>12</v>
      </c>
      <c r="D776">
        <v>46</v>
      </c>
      <c r="E776" t="s">
        <v>13</v>
      </c>
      <c r="F776">
        <v>2</v>
      </c>
      <c r="G776">
        <v>600.16</v>
      </c>
      <c r="H776" t="s">
        <v>24</v>
      </c>
      <c r="I776" s="1">
        <v>44409</v>
      </c>
      <c r="J776" t="s">
        <v>50</v>
      </c>
      <c r="K776" t="str">
        <f>IF(shoppingdata[[#This Row],[age]]&lt;26,"18-25",IF(shoppingdata[[#This Row],[age]]&lt;36,"26-35",IF(shoppingdata[[#This Row],[age]]&lt;46,"36-45","46+")))</f>
        <v>46+</v>
      </c>
    </row>
    <row r="777" spans="1:11" x14ac:dyDescent="0.3">
      <c r="A777" t="s">
        <v>1583</v>
      </c>
      <c r="B777" t="s">
        <v>1584</v>
      </c>
      <c r="C777" t="s">
        <v>12</v>
      </c>
      <c r="D777">
        <v>65</v>
      </c>
      <c r="E777" t="s">
        <v>19</v>
      </c>
      <c r="F777">
        <v>4</v>
      </c>
      <c r="G777">
        <v>2400.6799999999998</v>
      </c>
      <c r="H777" t="s">
        <v>24</v>
      </c>
      <c r="I777" s="1">
        <v>44862</v>
      </c>
      <c r="J777" t="s">
        <v>25</v>
      </c>
      <c r="K777" t="str">
        <f>IF(shoppingdata[[#This Row],[age]]&lt;26,"18-25",IF(shoppingdata[[#This Row],[age]]&lt;36,"26-35",IF(shoppingdata[[#This Row],[age]]&lt;46,"36-45","46+")))</f>
        <v>46+</v>
      </c>
    </row>
    <row r="778" spans="1:11" x14ac:dyDescent="0.3">
      <c r="A778" t="s">
        <v>1585</v>
      </c>
      <c r="B778" t="s">
        <v>1586</v>
      </c>
      <c r="C778" t="s">
        <v>12</v>
      </c>
      <c r="D778">
        <v>26</v>
      </c>
      <c r="E778" t="s">
        <v>53</v>
      </c>
      <c r="F778">
        <v>1</v>
      </c>
      <c r="G778">
        <v>35.840000000000003</v>
      </c>
      <c r="H778" t="s">
        <v>14</v>
      </c>
      <c r="I778" s="1">
        <v>44498</v>
      </c>
      <c r="J778" t="s">
        <v>61</v>
      </c>
      <c r="K778" t="str">
        <f>IF(shoppingdata[[#This Row],[age]]&lt;26,"18-25",IF(shoppingdata[[#This Row],[age]]&lt;36,"26-35",IF(shoppingdata[[#This Row],[age]]&lt;46,"36-45","46+")))</f>
        <v>26-35</v>
      </c>
    </row>
    <row r="779" spans="1:11" x14ac:dyDescent="0.3">
      <c r="A779" t="s">
        <v>1587</v>
      </c>
      <c r="B779" t="s">
        <v>1588</v>
      </c>
      <c r="C779" t="s">
        <v>12</v>
      </c>
      <c r="D779">
        <v>58</v>
      </c>
      <c r="E779" t="s">
        <v>53</v>
      </c>
      <c r="F779">
        <v>3</v>
      </c>
      <c r="G779">
        <v>107.52</v>
      </c>
      <c r="H779" t="s">
        <v>24</v>
      </c>
      <c r="I779" s="1">
        <v>44875</v>
      </c>
      <c r="J779" t="s">
        <v>25</v>
      </c>
      <c r="K779" t="str">
        <f>IF(shoppingdata[[#This Row],[age]]&lt;26,"18-25",IF(shoppingdata[[#This Row],[age]]&lt;36,"26-35",IF(shoppingdata[[#This Row],[age]]&lt;46,"36-45","46+")))</f>
        <v>46+</v>
      </c>
    </row>
    <row r="780" spans="1:11" x14ac:dyDescent="0.3">
      <c r="A780" t="s">
        <v>1589</v>
      </c>
      <c r="B780" t="s">
        <v>1590</v>
      </c>
      <c r="C780" t="s">
        <v>12</v>
      </c>
      <c r="D780">
        <v>45</v>
      </c>
      <c r="E780" t="s">
        <v>13</v>
      </c>
      <c r="F780">
        <v>4</v>
      </c>
      <c r="G780">
        <v>1200.32</v>
      </c>
      <c r="H780" t="s">
        <v>24</v>
      </c>
      <c r="I780" s="1">
        <v>44383</v>
      </c>
      <c r="J780" t="s">
        <v>25</v>
      </c>
      <c r="K780" t="str">
        <f>IF(shoppingdata[[#This Row],[age]]&lt;26,"18-25",IF(shoppingdata[[#This Row],[age]]&lt;36,"26-35",IF(shoppingdata[[#This Row],[age]]&lt;46,"36-45","46+")))</f>
        <v>36-45</v>
      </c>
    </row>
    <row r="781" spans="1:11" x14ac:dyDescent="0.3">
      <c r="A781" t="s">
        <v>1591</v>
      </c>
      <c r="B781" t="s">
        <v>1592</v>
      </c>
      <c r="C781" t="s">
        <v>18</v>
      </c>
      <c r="D781">
        <v>43</v>
      </c>
      <c r="E781" t="s">
        <v>36</v>
      </c>
      <c r="F781">
        <v>3</v>
      </c>
      <c r="G781">
        <v>121.98</v>
      </c>
      <c r="H781" t="s">
        <v>20</v>
      </c>
      <c r="I781" s="1">
        <v>44496</v>
      </c>
      <c r="J781" t="s">
        <v>40</v>
      </c>
      <c r="K781" t="str">
        <f>IF(shoppingdata[[#This Row],[age]]&lt;26,"18-25",IF(shoppingdata[[#This Row],[age]]&lt;36,"26-35",IF(shoppingdata[[#This Row],[age]]&lt;46,"36-45","46+")))</f>
        <v>36-45</v>
      </c>
    </row>
    <row r="782" spans="1:11" x14ac:dyDescent="0.3">
      <c r="A782" t="s">
        <v>1593</v>
      </c>
      <c r="B782" t="s">
        <v>1594</v>
      </c>
      <c r="C782" t="s">
        <v>12</v>
      </c>
      <c r="D782">
        <v>25</v>
      </c>
      <c r="E782" t="s">
        <v>168</v>
      </c>
      <c r="F782">
        <v>4</v>
      </c>
      <c r="G782">
        <v>46.92</v>
      </c>
      <c r="H782" t="s">
        <v>20</v>
      </c>
      <c r="I782" s="1">
        <v>44363</v>
      </c>
      <c r="J782" t="s">
        <v>25</v>
      </c>
      <c r="K782" t="str">
        <f>IF(shoppingdata[[#This Row],[age]]&lt;26,"18-25",IF(shoppingdata[[#This Row],[age]]&lt;36,"26-35",IF(shoppingdata[[#This Row],[age]]&lt;46,"36-45","46+")))</f>
        <v>18-25</v>
      </c>
    </row>
    <row r="783" spans="1:11" x14ac:dyDescent="0.3">
      <c r="A783" t="s">
        <v>1595</v>
      </c>
      <c r="B783" t="s">
        <v>1596</v>
      </c>
      <c r="C783" t="s">
        <v>12</v>
      </c>
      <c r="D783">
        <v>53</v>
      </c>
      <c r="E783" t="s">
        <v>13</v>
      </c>
      <c r="F783">
        <v>3</v>
      </c>
      <c r="G783">
        <v>900.24</v>
      </c>
      <c r="H783" t="s">
        <v>14</v>
      </c>
      <c r="I783" s="1">
        <v>44763</v>
      </c>
      <c r="J783" t="s">
        <v>66</v>
      </c>
      <c r="K783" t="str">
        <f>IF(shoppingdata[[#This Row],[age]]&lt;26,"18-25",IF(shoppingdata[[#This Row],[age]]&lt;36,"26-35",IF(shoppingdata[[#This Row],[age]]&lt;46,"36-45","46+")))</f>
        <v>46+</v>
      </c>
    </row>
    <row r="784" spans="1:11" x14ac:dyDescent="0.3">
      <c r="A784" t="s">
        <v>1597</v>
      </c>
      <c r="B784" t="s">
        <v>1598</v>
      </c>
      <c r="C784" t="s">
        <v>12</v>
      </c>
      <c r="D784">
        <v>63</v>
      </c>
      <c r="E784" t="s">
        <v>13</v>
      </c>
      <c r="F784">
        <v>1</v>
      </c>
      <c r="G784">
        <v>300.08</v>
      </c>
      <c r="H784" t="s">
        <v>20</v>
      </c>
      <c r="I784" s="1">
        <v>44371</v>
      </c>
      <c r="J784" t="s">
        <v>40</v>
      </c>
      <c r="K784" t="str">
        <f>IF(shoppingdata[[#This Row],[age]]&lt;26,"18-25",IF(shoppingdata[[#This Row],[age]]&lt;36,"26-35",IF(shoppingdata[[#This Row],[age]]&lt;46,"36-45","46+")))</f>
        <v>46+</v>
      </c>
    </row>
    <row r="785" spans="1:11" x14ac:dyDescent="0.3">
      <c r="A785" t="s">
        <v>1599</v>
      </c>
      <c r="B785" t="s">
        <v>1600</v>
      </c>
      <c r="C785" t="s">
        <v>12</v>
      </c>
      <c r="D785">
        <v>37</v>
      </c>
      <c r="E785" t="s">
        <v>36</v>
      </c>
      <c r="F785">
        <v>1</v>
      </c>
      <c r="G785">
        <v>40.659999999999997</v>
      </c>
      <c r="H785" t="s">
        <v>14</v>
      </c>
      <c r="I785" s="1">
        <v>44314</v>
      </c>
      <c r="J785" t="s">
        <v>56</v>
      </c>
      <c r="K785" t="str">
        <f>IF(shoppingdata[[#This Row],[age]]&lt;26,"18-25",IF(shoppingdata[[#This Row],[age]]&lt;36,"26-35",IF(shoppingdata[[#This Row],[age]]&lt;46,"36-45","46+")))</f>
        <v>36-45</v>
      </c>
    </row>
    <row r="786" spans="1:11" x14ac:dyDescent="0.3">
      <c r="A786" t="s">
        <v>1601</v>
      </c>
      <c r="B786" t="s">
        <v>1602</v>
      </c>
      <c r="C786" t="s">
        <v>12</v>
      </c>
      <c r="D786">
        <v>68</v>
      </c>
      <c r="E786" t="s">
        <v>36</v>
      </c>
      <c r="F786">
        <v>4</v>
      </c>
      <c r="G786">
        <v>162.63999999999999</v>
      </c>
      <c r="H786" t="s">
        <v>20</v>
      </c>
      <c r="I786" s="1">
        <v>44272</v>
      </c>
      <c r="J786" t="s">
        <v>40</v>
      </c>
      <c r="K786" t="str">
        <f>IF(shoppingdata[[#This Row],[age]]&lt;26,"18-25",IF(shoppingdata[[#This Row],[age]]&lt;36,"26-35",IF(shoppingdata[[#This Row],[age]]&lt;46,"36-45","46+")))</f>
        <v>46+</v>
      </c>
    </row>
    <row r="787" spans="1:11" x14ac:dyDescent="0.3">
      <c r="A787" t="s">
        <v>1603</v>
      </c>
      <c r="B787" t="s">
        <v>1604</v>
      </c>
      <c r="C787" t="s">
        <v>12</v>
      </c>
      <c r="D787">
        <v>67</v>
      </c>
      <c r="E787" t="s">
        <v>31</v>
      </c>
      <c r="F787">
        <v>5</v>
      </c>
      <c r="G787">
        <v>75.75</v>
      </c>
      <c r="H787" t="s">
        <v>24</v>
      </c>
      <c r="I787" s="1">
        <v>44286</v>
      </c>
      <c r="J787" t="s">
        <v>40</v>
      </c>
      <c r="K787" t="str">
        <f>IF(shoppingdata[[#This Row],[age]]&lt;26,"18-25",IF(shoppingdata[[#This Row],[age]]&lt;36,"26-35",IF(shoppingdata[[#This Row],[age]]&lt;46,"36-45","46+")))</f>
        <v>46+</v>
      </c>
    </row>
    <row r="788" spans="1:11" x14ac:dyDescent="0.3">
      <c r="A788" t="s">
        <v>1605</v>
      </c>
      <c r="B788" t="s">
        <v>1606</v>
      </c>
      <c r="C788" t="s">
        <v>12</v>
      </c>
      <c r="D788">
        <v>29</v>
      </c>
      <c r="E788" t="s">
        <v>13</v>
      </c>
      <c r="F788">
        <v>5</v>
      </c>
      <c r="G788">
        <v>1500.4</v>
      </c>
      <c r="H788" t="s">
        <v>24</v>
      </c>
      <c r="I788" s="1">
        <v>44390</v>
      </c>
      <c r="J788" t="s">
        <v>40</v>
      </c>
      <c r="K788" t="str">
        <f>IF(shoppingdata[[#This Row],[age]]&lt;26,"18-25",IF(shoppingdata[[#This Row],[age]]&lt;36,"26-35",IF(shoppingdata[[#This Row],[age]]&lt;46,"36-45","46+")))</f>
        <v>26-35</v>
      </c>
    </row>
    <row r="789" spans="1:11" x14ac:dyDescent="0.3">
      <c r="A789" t="s">
        <v>1607</v>
      </c>
      <c r="B789" t="s">
        <v>1608</v>
      </c>
      <c r="C789" t="s">
        <v>12</v>
      </c>
      <c r="D789">
        <v>55</v>
      </c>
      <c r="E789" t="s">
        <v>13</v>
      </c>
      <c r="F789">
        <v>4</v>
      </c>
      <c r="G789">
        <v>1200.32</v>
      </c>
      <c r="H789" t="s">
        <v>24</v>
      </c>
      <c r="I789" s="1">
        <v>44521</v>
      </c>
      <c r="J789" t="s">
        <v>40</v>
      </c>
      <c r="K789" t="str">
        <f>IF(shoppingdata[[#This Row],[age]]&lt;26,"18-25",IF(shoppingdata[[#This Row],[age]]&lt;36,"26-35",IF(shoppingdata[[#This Row],[age]]&lt;46,"36-45","46+")))</f>
        <v>46+</v>
      </c>
    </row>
    <row r="790" spans="1:11" x14ac:dyDescent="0.3">
      <c r="A790" t="s">
        <v>1609</v>
      </c>
      <c r="B790" t="s">
        <v>1610</v>
      </c>
      <c r="C790" t="s">
        <v>18</v>
      </c>
      <c r="D790">
        <v>30</v>
      </c>
      <c r="E790" t="s">
        <v>13</v>
      </c>
      <c r="F790">
        <v>2</v>
      </c>
      <c r="G790">
        <v>600.16</v>
      </c>
      <c r="H790" t="s">
        <v>20</v>
      </c>
      <c r="I790" s="1">
        <v>44619</v>
      </c>
      <c r="J790" t="s">
        <v>15</v>
      </c>
      <c r="K790" t="str">
        <f>IF(shoppingdata[[#This Row],[age]]&lt;26,"18-25",IF(shoppingdata[[#This Row],[age]]&lt;36,"26-35",IF(shoppingdata[[#This Row],[age]]&lt;46,"36-45","46+")))</f>
        <v>26-35</v>
      </c>
    </row>
    <row r="791" spans="1:11" x14ac:dyDescent="0.3">
      <c r="A791" t="s">
        <v>1611</v>
      </c>
      <c r="B791" t="s">
        <v>1612</v>
      </c>
      <c r="C791" t="s">
        <v>12</v>
      </c>
      <c r="D791">
        <v>57</v>
      </c>
      <c r="E791" t="s">
        <v>53</v>
      </c>
      <c r="F791">
        <v>5</v>
      </c>
      <c r="G791">
        <v>179.2</v>
      </c>
      <c r="H791" t="s">
        <v>24</v>
      </c>
      <c r="I791" s="1">
        <v>44522</v>
      </c>
      <c r="J791" t="s">
        <v>37</v>
      </c>
      <c r="K791" t="str">
        <f>IF(shoppingdata[[#This Row],[age]]&lt;26,"18-25",IF(shoppingdata[[#This Row],[age]]&lt;36,"26-35",IF(shoppingdata[[#This Row],[age]]&lt;46,"36-45","46+")))</f>
        <v>46+</v>
      </c>
    </row>
    <row r="792" spans="1:11" x14ac:dyDescent="0.3">
      <c r="A792" t="s">
        <v>1613</v>
      </c>
      <c r="B792" t="s">
        <v>1614</v>
      </c>
      <c r="C792" t="s">
        <v>18</v>
      </c>
      <c r="D792">
        <v>33</v>
      </c>
      <c r="E792" t="s">
        <v>19</v>
      </c>
      <c r="F792">
        <v>1</v>
      </c>
      <c r="G792">
        <v>600.16999999999996</v>
      </c>
      <c r="H792" t="s">
        <v>20</v>
      </c>
      <c r="I792" s="1">
        <v>44650</v>
      </c>
      <c r="J792" t="s">
        <v>66</v>
      </c>
      <c r="K792" t="str">
        <f>IF(shoppingdata[[#This Row],[age]]&lt;26,"18-25",IF(shoppingdata[[#This Row],[age]]&lt;36,"26-35",IF(shoppingdata[[#This Row],[age]]&lt;46,"36-45","46+")))</f>
        <v>26-35</v>
      </c>
    </row>
    <row r="793" spans="1:11" x14ac:dyDescent="0.3">
      <c r="A793" t="s">
        <v>1615</v>
      </c>
      <c r="B793" t="s">
        <v>1616</v>
      </c>
      <c r="C793" t="s">
        <v>12</v>
      </c>
      <c r="D793">
        <v>54</v>
      </c>
      <c r="E793" t="s">
        <v>13</v>
      </c>
      <c r="F793">
        <v>3</v>
      </c>
      <c r="G793">
        <v>900.24</v>
      </c>
      <c r="H793" t="s">
        <v>24</v>
      </c>
      <c r="I793" s="1">
        <v>44694</v>
      </c>
      <c r="J793" t="s">
        <v>15</v>
      </c>
      <c r="K793" t="str">
        <f>IF(shoppingdata[[#This Row],[age]]&lt;26,"18-25",IF(shoppingdata[[#This Row],[age]]&lt;36,"26-35",IF(shoppingdata[[#This Row],[age]]&lt;46,"36-45","46+")))</f>
        <v>46+</v>
      </c>
    </row>
    <row r="794" spans="1:11" x14ac:dyDescent="0.3">
      <c r="A794" t="s">
        <v>1617</v>
      </c>
      <c r="B794" t="s">
        <v>1618</v>
      </c>
      <c r="C794" t="s">
        <v>12</v>
      </c>
      <c r="D794">
        <v>66</v>
      </c>
      <c r="E794" t="s">
        <v>19</v>
      </c>
      <c r="F794">
        <v>4</v>
      </c>
      <c r="G794">
        <v>2400.6799999999998</v>
      </c>
      <c r="H794" t="s">
        <v>14</v>
      </c>
      <c r="I794" s="1">
        <v>44897</v>
      </c>
      <c r="J794" t="s">
        <v>40</v>
      </c>
      <c r="K794" t="str">
        <f>IF(shoppingdata[[#This Row],[age]]&lt;26,"18-25",IF(shoppingdata[[#This Row],[age]]&lt;36,"26-35",IF(shoppingdata[[#This Row],[age]]&lt;46,"36-45","46+")))</f>
        <v>46+</v>
      </c>
    </row>
    <row r="795" spans="1:11" x14ac:dyDescent="0.3">
      <c r="A795" t="s">
        <v>1619</v>
      </c>
      <c r="B795" t="s">
        <v>1620</v>
      </c>
      <c r="C795" t="s">
        <v>18</v>
      </c>
      <c r="D795">
        <v>56</v>
      </c>
      <c r="E795" t="s">
        <v>13</v>
      </c>
      <c r="F795">
        <v>5</v>
      </c>
      <c r="G795">
        <v>1500.4</v>
      </c>
      <c r="H795" t="s">
        <v>20</v>
      </c>
      <c r="I795" s="1">
        <v>44783</v>
      </c>
      <c r="J795" t="s">
        <v>50</v>
      </c>
      <c r="K795" t="str">
        <f>IF(shoppingdata[[#This Row],[age]]&lt;26,"18-25",IF(shoppingdata[[#This Row],[age]]&lt;36,"26-35",IF(shoppingdata[[#This Row],[age]]&lt;46,"36-45","46+")))</f>
        <v>46+</v>
      </c>
    </row>
    <row r="796" spans="1:11" x14ac:dyDescent="0.3">
      <c r="A796" t="s">
        <v>1621</v>
      </c>
      <c r="B796" t="s">
        <v>1622</v>
      </c>
      <c r="C796" t="s">
        <v>18</v>
      </c>
      <c r="D796">
        <v>30</v>
      </c>
      <c r="E796" t="s">
        <v>79</v>
      </c>
      <c r="F796">
        <v>4</v>
      </c>
      <c r="G796">
        <v>4200</v>
      </c>
      <c r="H796" t="s">
        <v>14</v>
      </c>
      <c r="I796" s="1">
        <v>44299</v>
      </c>
      <c r="J796" t="s">
        <v>66</v>
      </c>
      <c r="K796" t="str">
        <f>IF(shoppingdata[[#This Row],[age]]&lt;26,"18-25",IF(shoppingdata[[#This Row],[age]]&lt;36,"26-35",IF(shoppingdata[[#This Row],[age]]&lt;46,"36-45","46+")))</f>
        <v>26-35</v>
      </c>
    </row>
    <row r="797" spans="1:11" x14ac:dyDescent="0.3">
      <c r="A797" t="s">
        <v>1623</v>
      </c>
      <c r="B797" t="s">
        <v>1624</v>
      </c>
      <c r="C797" t="s">
        <v>12</v>
      </c>
      <c r="D797">
        <v>19</v>
      </c>
      <c r="E797" t="s">
        <v>13</v>
      </c>
      <c r="F797">
        <v>5</v>
      </c>
      <c r="G797">
        <v>1500.4</v>
      </c>
      <c r="H797" t="s">
        <v>24</v>
      </c>
      <c r="I797" s="1">
        <v>44632</v>
      </c>
      <c r="J797" t="s">
        <v>66</v>
      </c>
      <c r="K797" t="str">
        <f>IF(shoppingdata[[#This Row],[age]]&lt;26,"18-25",IF(shoppingdata[[#This Row],[age]]&lt;36,"26-35",IF(shoppingdata[[#This Row],[age]]&lt;46,"36-45","46+")))</f>
        <v>18-25</v>
      </c>
    </row>
    <row r="798" spans="1:11" x14ac:dyDescent="0.3">
      <c r="A798" t="s">
        <v>1625</v>
      </c>
      <c r="B798" t="s">
        <v>1626</v>
      </c>
      <c r="C798" t="s">
        <v>12</v>
      </c>
      <c r="D798">
        <v>22</v>
      </c>
      <c r="E798" t="s">
        <v>79</v>
      </c>
      <c r="F798">
        <v>1</v>
      </c>
      <c r="G798">
        <v>1050</v>
      </c>
      <c r="H798" t="s">
        <v>24</v>
      </c>
      <c r="I798" s="1">
        <v>44841</v>
      </c>
      <c r="J798" t="s">
        <v>25</v>
      </c>
      <c r="K798" t="str">
        <f>IF(shoppingdata[[#This Row],[age]]&lt;26,"18-25",IF(shoppingdata[[#This Row],[age]]&lt;36,"26-35",IF(shoppingdata[[#This Row],[age]]&lt;46,"36-45","46+")))</f>
        <v>18-25</v>
      </c>
    </row>
    <row r="799" spans="1:11" x14ac:dyDescent="0.3">
      <c r="A799" t="s">
        <v>1627</v>
      </c>
      <c r="B799" t="s">
        <v>1628</v>
      </c>
      <c r="C799" t="s">
        <v>18</v>
      </c>
      <c r="D799">
        <v>29</v>
      </c>
      <c r="E799" t="s">
        <v>47</v>
      </c>
      <c r="F799">
        <v>5</v>
      </c>
      <c r="G799">
        <v>26.15</v>
      </c>
      <c r="H799" t="s">
        <v>20</v>
      </c>
      <c r="I799" s="1">
        <v>44272</v>
      </c>
      <c r="J799" t="s">
        <v>50</v>
      </c>
      <c r="K799" t="str">
        <f>IF(shoppingdata[[#This Row],[age]]&lt;26,"18-25",IF(shoppingdata[[#This Row],[age]]&lt;36,"26-35",IF(shoppingdata[[#This Row],[age]]&lt;46,"36-45","46+")))</f>
        <v>26-35</v>
      </c>
    </row>
    <row r="800" spans="1:11" x14ac:dyDescent="0.3">
      <c r="A800" t="s">
        <v>1629</v>
      </c>
      <c r="B800" t="s">
        <v>1630</v>
      </c>
      <c r="C800" t="s">
        <v>18</v>
      </c>
      <c r="D800">
        <v>44</v>
      </c>
      <c r="E800" t="s">
        <v>13</v>
      </c>
      <c r="F800">
        <v>2</v>
      </c>
      <c r="G800">
        <v>600.16</v>
      </c>
      <c r="H800" t="s">
        <v>24</v>
      </c>
      <c r="I800" s="1">
        <v>44783</v>
      </c>
      <c r="J800" t="s">
        <v>40</v>
      </c>
      <c r="K800" t="str">
        <f>IF(shoppingdata[[#This Row],[age]]&lt;26,"18-25",IF(shoppingdata[[#This Row],[age]]&lt;36,"26-35",IF(shoppingdata[[#This Row],[age]]&lt;46,"36-45","46+")))</f>
        <v>36-45</v>
      </c>
    </row>
    <row r="801" spans="1:11" x14ac:dyDescent="0.3">
      <c r="A801" t="s">
        <v>1631</v>
      </c>
      <c r="B801" t="s">
        <v>1632</v>
      </c>
      <c r="C801" t="s">
        <v>12</v>
      </c>
      <c r="D801">
        <v>38</v>
      </c>
      <c r="E801" t="s">
        <v>53</v>
      </c>
      <c r="F801">
        <v>1</v>
      </c>
      <c r="G801">
        <v>35.840000000000003</v>
      </c>
      <c r="H801" t="s">
        <v>14</v>
      </c>
      <c r="I801" s="1">
        <v>44467</v>
      </c>
      <c r="J801" t="s">
        <v>50</v>
      </c>
      <c r="K801" t="str">
        <f>IF(shoppingdata[[#This Row],[age]]&lt;26,"18-25",IF(shoppingdata[[#This Row],[age]]&lt;36,"26-35",IF(shoppingdata[[#This Row],[age]]&lt;46,"36-45","46+")))</f>
        <v>36-45</v>
      </c>
    </row>
    <row r="802" spans="1:11" x14ac:dyDescent="0.3">
      <c r="A802" t="s">
        <v>1633</v>
      </c>
      <c r="B802" t="s">
        <v>1634</v>
      </c>
      <c r="C802" t="s">
        <v>12</v>
      </c>
      <c r="D802">
        <v>32</v>
      </c>
      <c r="E802" t="s">
        <v>13</v>
      </c>
      <c r="F802">
        <v>3</v>
      </c>
      <c r="G802">
        <v>900.24</v>
      </c>
      <c r="H802" t="s">
        <v>24</v>
      </c>
      <c r="I802" s="1">
        <v>44481</v>
      </c>
      <c r="J802" t="s">
        <v>56</v>
      </c>
      <c r="K802" t="str">
        <f>IF(shoppingdata[[#This Row],[age]]&lt;26,"18-25",IF(shoppingdata[[#This Row],[age]]&lt;36,"26-35",IF(shoppingdata[[#This Row],[age]]&lt;46,"36-45","46+")))</f>
        <v>26-35</v>
      </c>
    </row>
    <row r="803" spans="1:11" x14ac:dyDescent="0.3">
      <c r="A803" t="s">
        <v>1635</v>
      </c>
      <c r="B803" t="s">
        <v>1636</v>
      </c>
      <c r="C803" t="s">
        <v>12</v>
      </c>
      <c r="D803">
        <v>58</v>
      </c>
      <c r="E803" t="s">
        <v>53</v>
      </c>
      <c r="F803">
        <v>4</v>
      </c>
      <c r="G803">
        <v>143.36000000000001</v>
      </c>
      <c r="H803" t="s">
        <v>14</v>
      </c>
      <c r="I803" s="1">
        <v>44284</v>
      </c>
      <c r="J803" t="s">
        <v>61</v>
      </c>
      <c r="K803" t="str">
        <f>IF(shoppingdata[[#This Row],[age]]&lt;26,"18-25",IF(shoppingdata[[#This Row],[age]]&lt;36,"26-35",IF(shoppingdata[[#This Row],[age]]&lt;46,"36-45","46+")))</f>
        <v>46+</v>
      </c>
    </row>
    <row r="804" spans="1:11" x14ac:dyDescent="0.3">
      <c r="A804" t="s">
        <v>1637</v>
      </c>
      <c r="B804" t="s">
        <v>1638</v>
      </c>
      <c r="C804" t="s">
        <v>12</v>
      </c>
      <c r="D804">
        <v>55</v>
      </c>
      <c r="E804" t="s">
        <v>36</v>
      </c>
      <c r="F804">
        <v>4</v>
      </c>
      <c r="G804">
        <v>162.63999999999999</v>
      </c>
      <c r="H804" t="s">
        <v>24</v>
      </c>
      <c r="I804" s="1">
        <v>44337</v>
      </c>
      <c r="J804" t="s">
        <v>50</v>
      </c>
      <c r="K804" t="str">
        <f>IF(shoppingdata[[#This Row],[age]]&lt;26,"18-25",IF(shoppingdata[[#This Row],[age]]&lt;36,"26-35",IF(shoppingdata[[#This Row],[age]]&lt;46,"36-45","46+")))</f>
        <v>46+</v>
      </c>
    </row>
    <row r="805" spans="1:11" x14ac:dyDescent="0.3">
      <c r="A805" t="s">
        <v>1639</v>
      </c>
      <c r="B805" t="s">
        <v>1640</v>
      </c>
      <c r="C805" t="s">
        <v>12</v>
      </c>
      <c r="D805">
        <v>64</v>
      </c>
      <c r="E805" t="s">
        <v>47</v>
      </c>
      <c r="F805">
        <v>2</v>
      </c>
      <c r="G805">
        <v>10.46</v>
      </c>
      <c r="H805" t="s">
        <v>14</v>
      </c>
      <c r="I805" s="1">
        <v>44651</v>
      </c>
      <c r="J805" t="s">
        <v>28</v>
      </c>
      <c r="K805" t="str">
        <f>IF(shoppingdata[[#This Row],[age]]&lt;26,"18-25",IF(shoppingdata[[#This Row],[age]]&lt;36,"26-35",IF(shoppingdata[[#This Row],[age]]&lt;46,"36-45","46+")))</f>
        <v>46+</v>
      </c>
    </row>
    <row r="806" spans="1:11" x14ac:dyDescent="0.3">
      <c r="A806" t="s">
        <v>1641</v>
      </c>
      <c r="B806" t="s">
        <v>1642</v>
      </c>
      <c r="C806" t="s">
        <v>12</v>
      </c>
      <c r="D806">
        <v>45</v>
      </c>
      <c r="E806" t="s">
        <v>13</v>
      </c>
      <c r="F806">
        <v>3</v>
      </c>
      <c r="G806">
        <v>900.24</v>
      </c>
      <c r="H806" t="s">
        <v>14</v>
      </c>
      <c r="I806" s="1">
        <v>44282</v>
      </c>
      <c r="J806" t="s">
        <v>37</v>
      </c>
      <c r="K806" t="str">
        <f>IF(shoppingdata[[#This Row],[age]]&lt;26,"18-25",IF(shoppingdata[[#This Row],[age]]&lt;36,"26-35",IF(shoppingdata[[#This Row],[age]]&lt;46,"36-45","46+")))</f>
        <v>36-45</v>
      </c>
    </row>
    <row r="807" spans="1:11" x14ac:dyDescent="0.3">
      <c r="A807" t="s">
        <v>1643</v>
      </c>
      <c r="B807" t="s">
        <v>1644</v>
      </c>
      <c r="C807" t="s">
        <v>12</v>
      </c>
      <c r="D807">
        <v>65</v>
      </c>
      <c r="E807" t="s">
        <v>13</v>
      </c>
      <c r="F807">
        <v>1</v>
      </c>
      <c r="G807">
        <v>300.08</v>
      </c>
      <c r="H807" t="s">
        <v>14</v>
      </c>
      <c r="I807" s="1">
        <v>44765</v>
      </c>
      <c r="J807" t="s">
        <v>15</v>
      </c>
      <c r="K807" t="str">
        <f>IF(shoppingdata[[#This Row],[age]]&lt;26,"18-25",IF(shoppingdata[[#This Row],[age]]&lt;36,"26-35",IF(shoppingdata[[#This Row],[age]]&lt;46,"36-45","46+")))</f>
        <v>46+</v>
      </c>
    </row>
    <row r="808" spans="1:11" x14ac:dyDescent="0.3">
      <c r="A808" t="s">
        <v>1645</v>
      </c>
      <c r="B808" t="s">
        <v>1646</v>
      </c>
      <c r="C808" t="s">
        <v>12</v>
      </c>
      <c r="D808">
        <v>54</v>
      </c>
      <c r="E808" t="s">
        <v>13</v>
      </c>
      <c r="F808">
        <v>4</v>
      </c>
      <c r="G808">
        <v>1200.32</v>
      </c>
      <c r="H808" t="s">
        <v>20</v>
      </c>
      <c r="I808" s="1">
        <v>44628</v>
      </c>
      <c r="J808" t="s">
        <v>25</v>
      </c>
      <c r="K808" t="str">
        <f>IF(shoppingdata[[#This Row],[age]]&lt;26,"18-25",IF(shoppingdata[[#This Row],[age]]&lt;36,"26-35",IF(shoppingdata[[#This Row],[age]]&lt;46,"36-45","46+")))</f>
        <v>46+</v>
      </c>
    </row>
    <row r="809" spans="1:11" x14ac:dyDescent="0.3">
      <c r="A809" t="s">
        <v>1647</v>
      </c>
      <c r="B809" t="s">
        <v>1648</v>
      </c>
      <c r="C809" t="s">
        <v>18</v>
      </c>
      <c r="D809">
        <v>58</v>
      </c>
      <c r="E809" t="s">
        <v>13</v>
      </c>
      <c r="F809">
        <v>5</v>
      </c>
      <c r="G809">
        <v>1500.4</v>
      </c>
      <c r="H809" t="s">
        <v>24</v>
      </c>
      <c r="I809" s="1">
        <v>44231</v>
      </c>
      <c r="J809" t="s">
        <v>25</v>
      </c>
      <c r="K809" t="str">
        <f>IF(shoppingdata[[#This Row],[age]]&lt;26,"18-25",IF(shoppingdata[[#This Row],[age]]&lt;36,"26-35",IF(shoppingdata[[#This Row],[age]]&lt;46,"36-45","46+")))</f>
        <v>46+</v>
      </c>
    </row>
    <row r="810" spans="1:11" x14ac:dyDescent="0.3">
      <c r="A810" t="s">
        <v>1649</v>
      </c>
      <c r="B810" t="s">
        <v>1650</v>
      </c>
      <c r="C810" t="s">
        <v>12</v>
      </c>
      <c r="D810">
        <v>40</v>
      </c>
      <c r="E810" t="s">
        <v>36</v>
      </c>
      <c r="F810">
        <v>2</v>
      </c>
      <c r="G810">
        <v>81.319999999999993</v>
      </c>
      <c r="H810" t="s">
        <v>20</v>
      </c>
      <c r="I810" s="1">
        <v>44220</v>
      </c>
      <c r="J810" t="s">
        <v>50</v>
      </c>
      <c r="K810" t="str">
        <f>IF(shoppingdata[[#This Row],[age]]&lt;26,"18-25",IF(shoppingdata[[#This Row],[age]]&lt;36,"26-35",IF(shoppingdata[[#This Row],[age]]&lt;46,"36-45","46+")))</f>
        <v>36-45</v>
      </c>
    </row>
    <row r="811" spans="1:11" x14ac:dyDescent="0.3">
      <c r="A811" t="s">
        <v>1651</v>
      </c>
      <c r="B811" t="s">
        <v>1652</v>
      </c>
      <c r="C811" t="s">
        <v>18</v>
      </c>
      <c r="D811">
        <v>24</v>
      </c>
      <c r="E811" t="s">
        <v>13</v>
      </c>
      <c r="F811">
        <v>5</v>
      </c>
      <c r="G811">
        <v>1500.4</v>
      </c>
      <c r="H811" t="s">
        <v>20</v>
      </c>
      <c r="I811" s="1">
        <v>44229</v>
      </c>
      <c r="J811" t="s">
        <v>25</v>
      </c>
      <c r="K811" t="str">
        <f>IF(shoppingdata[[#This Row],[age]]&lt;26,"18-25",IF(shoppingdata[[#This Row],[age]]&lt;36,"26-35",IF(shoppingdata[[#This Row],[age]]&lt;46,"36-45","46+")))</f>
        <v>18-25</v>
      </c>
    </row>
    <row r="812" spans="1:11" x14ac:dyDescent="0.3">
      <c r="A812" t="s">
        <v>1653</v>
      </c>
      <c r="B812" t="s">
        <v>1654</v>
      </c>
      <c r="C812" t="s">
        <v>12</v>
      </c>
      <c r="D812">
        <v>60</v>
      </c>
      <c r="E812" t="s">
        <v>13</v>
      </c>
      <c r="F812">
        <v>5</v>
      </c>
      <c r="G812">
        <v>1500.4</v>
      </c>
      <c r="H812" t="s">
        <v>20</v>
      </c>
      <c r="I812" s="1">
        <v>44697</v>
      </c>
      <c r="J812" t="s">
        <v>15</v>
      </c>
      <c r="K812" t="str">
        <f>IF(shoppingdata[[#This Row],[age]]&lt;26,"18-25",IF(shoppingdata[[#This Row],[age]]&lt;36,"26-35",IF(shoppingdata[[#This Row],[age]]&lt;46,"36-45","46+")))</f>
        <v>46+</v>
      </c>
    </row>
    <row r="813" spans="1:11" x14ac:dyDescent="0.3">
      <c r="A813" t="s">
        <v>1655</v>
      </c>
      <c r="B813" t="s">
        <v>1656</v>
      </c>
      <c r="C813" t="s">
        <v>12</v>
      </c>
      <c r="D813">
        <v>60</v>
      </c>
      <c r="E813" t="s">
        <v>47</v>
      </c>
      <c r="F813">
        <v>3</v>
      </c>
      <c r="G813">
        <v>15.69</v>
      </c>
      <c r="H813" t="s">
        <v>24</v>
      </c>
      <c r="I813" s="1">
        <v>44547</v>
      </c>
      <c r="J813" t="s">
        <v>25</v>
      </c>
      <c r="K813" t="str">
        <f>IF(shoppingdata[[#This Row],[age]]&lt;26,"18-25",IF(shoppingdata[[#This Row],[age]]&lt;36,"26-35",IF(shoppingdata[[#This Row],[age]]&lt;46,"36-45","46+")))</f>
        <v>46+</v>
      </c>
    </row>
    <row r="814" spans="1:11" x14ac:dyDescent="0.3">
      <c r="A814" t="s">
        <v>1657</v>
      </c>
      <c r="B814" t="s">
        <v>1658</v>
      </c>
      <c r="C814" t="s">
        <v>18</v>
      </c>
      <c r="D814">
        <v>66</v>
      </c>
      <c r="E814" t="s">
        <v>47</v>
      </c>
      <c r="F814">
        <v>2</v>
      </c>
      <c r="G814">
        <v>10.46</v>
      </c>
      <c r="H814" t="s">
        <v>14</v>
      </c>
      <c r="I814" s="1">
        <v>44684</v>
      </c>
      <c r="J814" t="s">
        <v>28</v>
      </c>
      <c r="K814" t="str">
        <f>IF(shoppingdata[[#This Row],[age]]&lt;26,"18-25",IF(shoppingdata[[#This Row],[age]]&lt;36,"26-35",IF(shoppingdata[[#This Row],[age]]&lt;46,"36-45","46+")))</f>
        <v>46+</v>
      </c>
    </row>
    <row r="815" spans="1:11" x14ac:dyDescent="0.3">
      <c r="A815" t="s">
        <v>1659</v>
      </c>
      <c r="B815" t="s">
        <v>1660</v>
      </c>
      <c r="C815" t="s">
        <v>18</v>
      </c>
      <c r="D815">
        <v>59</v>
      </c>
      <c r="E815" t="s">
        <v>47</v>
      </c>
      <c r="F815">
        <v>1</v>
      </c>
      <c r="G815">
        <v>5.23</v>
      </c>
      <c r="H815" t="s">
        <v>24</v>
      </c>
      <c r="I815" s="1">
        <v>44435</v>
      </c>
      <c r="J815" t="s">
        <v>15</v>
      </c>
      <c r="K815" t="str">
        <f>IF(shoppingdata[[#This Row],[age]]&lt;26,"18-25",IF(shoppingdata[[#This Row],[age]]&lt;36,"26-35",IF(shoppingdata[[#This Row],[age]]&lt;46,"36-45","46+")))</f>
        <v>46+</v>
      </c>
    </row>
    <row r="816" spans="1:11" x14ac:dyDescent="0.3">
      <c r="A816" t="s">
        <v>1661</v>
      </c>
      <c r="B816" t="s">
        <v>1662</v>
      </c>
      <c r="C816" t="s">
        <v>18</v>
      </c>
      <c r="D816">
        <v>69</v>
      </c>
      <c r="E816" t="s">
        <v>168</v>
      </c>
      <c r="F816">
        <v>5</v>
      </c>
      <c r="G816">
        <v>58.65</v>
      </c>
      <c r="H816" t="s">
        <v>14</v>
      </c>
      <c r="I816" s="1">
        <v>44572</v>
      </c>
      <c r="J816" t="s">
        <v>25</v>
      </c>
      <c r="K816" t="str">
        <f>IF(shoppingdata[[#This Row],[age]]&lt;26,"18-25",IF(shoppingdata[[#This Row],[age]]&lt;36,"26-35",IF(shoppingdata[[#This Row],[age]]&lt;46,"36-45","46+")))</f>
        <v>46+</v>
      </c>
    </row>
    <row r="817" spans="1:11" x14ac:dyDescent="0.3">
      <c r="A817" t="s">
        <v>1663</v>
      </c>
      <c r="B817" t="s">
        <v>1664</v>
      </c>
      <c r="C817" t="s">
        <v>12</v>
      </c>
      <c r="D817">
        <v>47</v>
      </c>
      <c r="E817" t="s">
        <v>36</v>
      </c>
      <c r="F817">
        <v>4</v>
      </c>
      <c r="G817">
        <v>162.63999999999999</v>
      </c>
      <c r="H817" t="s">
        <v>14</v>
      </c>
      <c r="I817" s="1">
        <v>44990</v>
      </c>
      <c r="J817" t="s">
        <v>15</v>
      </c>
      <c r="K817" t="str">
        <f>IF(shoppingdata[[#This Row],[age]]&lt;26,"18-25",IF(shoppingdata[[#This Row],[age]]&lt;36,"26-35",IF(shoppingdata[[#This Row],[age]]&lt;46,"36-45","46+")))</f>
        <v>46+</v>
      </c>
    </row>
    <row r="818" spans="1:11" x14ac:dyDescent="0.3">
      <c r="A818" t="s">
        <v>1665</v>
      </c>
      <c r="B818" t="s">
        <v>1666</v>
      </c>
      <c r="C818" t="s">
        <v>18</v>
      </c>
      <c r="D818">
        <v>39</v>
      </c>
      <c r="E818" t="s">
        <v>79</v>
      </c>
      <c r="F818">
        <v>3</v>
      </c>
      <c r="G818">
        <v>3150</v>
      </c>
      <c r="H818" t="s">
        <v>24</v>
      </c>
      <c r="I818" s="1">
        <v>44568</v>
      </c>
      <c r="J818" t="s">
        <v>37</v>
      </c>
      <c r="K818" t="str">
        <f>IF(shoppingdata[[#This Row],[age]]&lt;26,"18-25",IF(shoppingdata[[#This Row],[age]]&lt;36,"26-35",IF(shoppingdata[[#This Row],[age]]&lt;46,"36-45","46+")))</f>
        <v>36-45</v>
      </c>
    </row>
    <row r="819" spans="1:11" x14ac:dyDescent="0.3">
      <c r="A819" t="s">
        <v>1667</v>
      </c>
      <c r="B819" t="s">
        <v>1668</v>
      </c>
      <c r="C819" t="s">
        <v>12</v>
      </c>
      <c r="D819">
        <v>54</v>
      </c>
      <c r="E819" t="s">
        <v>13</v>
      </c>
      <c r="F819">
        <v>1</v>
      </c>
      <c r="G819">
        <v>300.08</v>
      </c>
      <c r="H819" t="s">
        <v>24</v>
      </c>
      <c r="I819" s="1">
        <v>44792</v>
      </c>
      <c r="J819" t="s">
        <v>15</v>
      </c>
      <c r="K819" t="str">
        <f>IF(shoppingdata[[#This Row],[age]]&lt;26,"18-25",IF(shoppingdata[[#This Row],[age]]&lt;36,"26-35",IF(shoppingdata[[#This Row],[age]]&lt;46,"36-45","46+")))</f>
        <v>46+</v>
      </c>
    </row>
    <row r="820" spans="1:11" x14ac:dyDescent="0.3">
      <c r="A820" t="s">
        <v>1669</v>
      </c>
      <c r="B820" t="s">
        <v>1670</v>
      </c>
      <c r="C820" t="s">
        <v>12</v>
      </c>
      <c r="D820">
        <v>67</v>
      </c>
      <c r="E820" t="s">
        <v>79</v>
      </c>
      <c r="F820">
        <v>4</v>
      </c>
      <c r="G820">
        <v>4200</v>
      </c>
      <c r="H820" t="s">
        <v>24</v>
      </c>
      <c r="I820" s="1">
        <v>44578</v>
      </c>
      <c r="J820" t="s">
        <v>25</v>
      </c>
      <c r="K820" t="str">
        <f>IF(shoppingdata[[#This Row],[age]]&lt;26,"18-25",IF(shoppingdata[[#This Row],[age]]&lt;36,"26-35",IF(shoppingdata[[#This Row],[age]]&lt;46,"36-45","46+")))</f>
        <v>46+</v>
      </c>
    </row>
    <row r="821" spans="1:11" x14ac:dyDescent="0.3">
      <c r="A821" t="s">
        <v>1671</v>
      </c>
      <c r="B821" t="s">
        <v>1672</v>
      </c>
      <c r="C821" t="s">
        <v>18</v>
      </c>
      <c r="D821">
        <v>30</v>
      </c>
      <c r="E821" t="s">
        <v>13</v>
      </c>
      <c r="F821">
        <v>2</v>
      </c>
      <c r="G821">
        <v>600.16</v>
      </c>
      <c r="H821" t="s">
        <v>24</v>
      </c>
      <c r="I821" s="1">
        <v>44321</v>
      </c>
      <c r="J821" t="s">
        <v>28</v>
      </c>
      <c r="K821" t="str">
        <f>IF(shoppingdata[[#This Row],[age]]&lt;26,"18-25",IF(shoppingdata[[#This Row],[age]]&lt;36,"26-35",IF(shoppingdata[[#This Row],[age]]&lt;46,"36-45","46+")))</f>
        <v>26-35</v>
      </c>
    </row>
    <row r="822" spans="1:11" x14ac:dyDescent="0.3">
      <c r="A822" t="s">
        <v>1673</v>
      </c>
      <c r="B822" t="s">
        <v>1674</v>
      </c>
      <c r="C822" t="s">
        <v>12</v>
      </c>
      <c r="D822">
        <v>27</v>
      </c>
      <c r="E822" t="s">
        <v>53</v>
      </c>
      <c r="F822">
        <v>3</v>
      </c>
      <c r="G822">
        <v>107.52</v>
      </c>
      <c r="H822" t="s">
        <v>14</v>
      </c>
      <c r="I822" s="1">
        <v>44565</v>
      </c>
      <c r="J822" t="s">
        <v>40</v>
      </c>
      <c r="K822" t="str">
        <f>IF(shoppingdata[[#This Row],[age]]&lt;26,"18-25",IF(shoppingdata[[#This Row],[age]]&lt;36,"26-35",IF(shoppingdata[[#This Row],[age]]&lt;46,"36-45","46+")))</f>
        <v>26-35</v>
      </c>
    </row>
    <row r="823" spans="1:11" x14ac:dyDescent="0.3">
      <c r="A823" t="s">
        <v>1675</v>
      </c>
      <c r="B823" t="s">
        <v>1676</v>
      </c>
      <c r="C823" t="s">
        <v>12</v>
      </c>
      <c r="D823">
        <v>52</v>
      </c>
      <c r="E823" t="s">
        <v>36</v>
      </c>
      <c r="F823">
        <v>4</v>
      </c>
      <c r="G823">
        <v>162.63999999999999</v>
      </c>
      <c r="H823" t="s">
        <v>24</v>
      </c>
      <c r="I823" s="1">
        <v>44495</v>
      </c>
      <c r="J823" t="s">
        <v>28</v>
      </c>
      <c r="K823" t="str">
        <f>IF(shoppingdata[[#This Row],[age]]&lt;26,"18-25",IF(shoppingdata[[#This Row],[age]]&lt;36,"26-35",IF(shoppingdata[[#This Row],[age]]&lt;46,"36-45","46+")))</f>
        <v>46+</v>
      </c>
    </row>
    <row r="824" spans="1:11" x14ac:dyDescent="0.3">
      <c r="A824" t="s">
        <v>1677</v>
      </c>
      <c r="B824" t="s">
        <v>1678</v>
      </c>
      <c r="C824" t="s">
        <v>12</v>
      </c>
      <c r="D824">
        <v>57</v>
      </c>
      <c r="E824" t="s">
        <v>47</v>
      </c>
      <c r="F824">
        <v>3</v>
      </c>
      <c r="G824">
        <v>15.69</v>
      </c>
      <c r="H824" t="s">
        <v>24</v>
      </c>
      <c r="I824" s="1">
        <v>44729</v>
      </c>
      <c r="J824" t="s">
        <v>15</v>
      </c>
      <c r="K824" t="str">
        <f>IF(shoppingdata[[#This Row],[age]]&lt;26,"18-25",IF(shoppingdata[[#This Row],[age]]&lt;36,"26-35",IF(shoppingdata[[#This Row],[age]]&lt;46,"36-45","46+")))</f>
        <v>46+</v>
      </c>
    </row>
    <row r="825" spans="1:11" x14ac:dyDescent="0.3">
      <c r="A825" t="s">
        <v>1679</v>
      </c>
      <c r="B825" t="s">
        <v>1680</v>
      </c>
      <c r="C825" t="s">
        <v>18</v>
      </c>
      <c r="D825">
        <v>52</v>
      </c>
      <c r="E825" t="s">
        <v>13</v>
      </c>
      <c r="F825">
        <v>1</v>
      </c>
      <c r="G825">
        <v>300.08</v>
      </c>
      <c r="H825" t="s">
        <v>14</v>
      </c>
      <c r="I825" s="1">
        <v>44306</v>
      </c>
      <c r="J825" t="s">
        <v>40</v>
      </c>
      <c r="K825" t="str">
        <f>IF(shoppingdata[[#This Row],[age]]&lt;26,"18-25",IF(shoppingdata[[#This Row],[age]]&lt;36,"26-35",IF(shoppingdata[[#This Row],[age]]&lt;46,"36-45","46+")))</f>
        <v>46+</v>
      </c>
    </row>
    <row r="826" spans="1:11" x14ac:dyDescent="0.3">
      <c r="A826" t="s">
        <v>1681</v>
      </c>
      <c r="B826" t="s">
        <v>1682</v>
      </c>
      <c r="C826" t="s">
        <v>18</v>
      </c>
      <c r="D826">
        <v>20</v>
      </c>
      <c r="E826" t="s">
        <v>36</v>
      </c>
      <c r="F826">
        <v>4</v>
      </c>
      <c r="G826">
        <v>162.63999999999999</v>
      </c>
      <c r="H826" t="s">
        <v>24</v>
      </c>
      <c r="I826" s="1">
        <v>44655</v>
      </c>
      <c r="J826" t="s">
        <v>21</v>
      </c>
      <c r="K826" t="str">
        <f>IF(shoppingdata[[#This Row],[age]]&lt;26,"18-25",IF(shoppingdata[[#This Row],[age]]&lt;36,"26-35",IF(shoppingdata[[#This Row],[age]]&lt;46,"36-45","46+")))</f>
        <v>18-25</v>
      </c>
    </row>
    <row r="827" spans="1:11" x14ac:dyDescent="0.3">
      <c r="A827" t="s">
        <v>1683</v>
      </c>
      <c r="B827" t="s">
        <v>1684</v>
      </c>
      <c r="C827" t="s">
        <v>12</v>
      </c>
      <c r="D827">
        <v>52</v>
      </c>
      <c r="E827" t="s">
        <v>168</v>
      </c>
      <c r="F827">
        <v>5</v>
      </c>
      <c r="G827">
        <v>58.65</v>
      </c>
      <c r="H827" t="s">
        <v>14</v>
      </c>
      <c r="I827" s="1">
        <v>44617</v>
      </c>
      <c r="J827" t="s">
        <v>40</v>
      </c>
      <c r="K827" t="str">
        <f>IF(shoppingdata[[#This Row],[age]]&lt;26,"18-25",IF(shoppingdata[[#This Row],[age]]&lt;36,"26-35",IF(shoppingdata[[#This Row],[age]]&lt;46,"36-45","46+")))</f>
        <v>46+</v>
      </c>
    </row>
    <row r="828" spans="1:11" x14ac:dyDescent="0.3">
      <c r="A828" t="s">
        <v>1685</v>
      </c>
      <c r="B828" t="s">
        <v>1686</v>
      </c>
      <c r="C828" t="s">
        <v>12</v>
      </c>
      <c r="D828">
        <v>67</v>
      </c>
      <c r="E828" t="s">
        <v>47</v>
      </c>
      <c r="F828">
        <v>3</v>
      </c>
      <c r="G828">
        <v>15.69</v>
      </c>
      <c r="H828" t="s">
        <v>20</v>
      </c>
      <c r="I828" s="1">
        <v>44322</v>
      </c>
      <c r="J828" t="s">
        <v>61</v>
      </c>
      <c r="K828" t="str">
        <f>IF(shoppingdata[[#This Row],[age]]&lt;26,"18-25",IF(shoppingdata[[#This Row],[age]]&lt;36,"26-35",IF(shoppingdata[[#This Row],[age]]&lt;46,"36-45","46+")))</f>
        <v>46+</v>
      </c>
    </row>
    <row r="829" spans="1:11" x14ac:dyDescent="0.3">
      <c r="A829" t="s">
        <v>1687</v>
      </c>
      <c r="B829" t="s">
        <v>1688</v>
      </c>
      <c r="C829" t="s">
        <v>12</v>
      </c>
      <c r="D829">
        <v>20</v>
      </c>
      <c r="E829" t="s">
        <v>36</v>
      </c>
      <c r="F829">
        <v>4</v>
      </c>
      <c r="G829">
        <v>162.63999999999999</v>
      </c>
      <c r="H829" t="s">
        <v>24</v>
      </c>
      <c r="I829" s="1">
        <v>44513</v>
      </c>
      <c r="J829" t="s">
        <v>15</v>
      </c>
      <c r="K829" t="str">
        <f>IF(shoppingdata[[#This Row],[age]]&lt;26,"18-25",IF(shoppingdata[[#This Row],[age]]&lt;36,"26-35",IF(shoppingdata[[#This Row],[age]]&lt;46,"36-45","46+")))</f>
        <v>18-25</v>
      </c>
    </row>
    <row r="830" spans="1:11" x14ac:dyDescent="0.3">
      <c r="A830" t="s">
        <v>1689</v>
      </c>
      <c r="B830" t="s">
        <v>1690</v>
      </c>
      <c r="C830" t="s">
        <v>12</v>
      </c>
      <c r="D830">
        <v>64</v>
      </c>
      <c r="E830" t="s">
        <v>13</v>
      </c>
      <c r="F830">
        <v>3</v>
      </c>
      <c r="G830">
        <v>900.24</v>
      </c>
      <c r="H830" t="s">
        <v>24</v>
      </c>
      <c r="I830" s="1">
        <v>44776</v>
      </c>
      <c r="J830" t="s">
        <v>28</v>
      </c>
      <c r="K830" t="str">
        <f>IF(shoppingdata[[#This Row],[age]]&lt;26,"18-25",IF(shoppingdata[[#This Row],[age]]&lt;36,"26-35",IF(shoppingdata[[#This Row],[age]]&lt;46,"36-45","46+")))</f>
        <v>46+</v>
      </c>
    </row>
    <row r="831" spans="1:11" x14ac:dyDescent="0.3">
      <c r="A831" t="s">
        <v>1691</v>
      </c>
      <c r="B831" t="s">
        <v>1692</v>
      </c>
      <c r="C831" t="s">
        <v>12</v>
      </c>
      <c r="D831">
        <v>20</v>
      </c>
      <c r="E831" t="s">
        <v>36</v>
      </c>
      <c r="F831">
        <v>2</v>
      </c>
      <c r="G831">
        <v>81.319999999999993</v>
      </c>
      <c r="H831" t="s">
        <v>20</v>
      </c>
      <c r="I831" s="1">
        <v>44961</v>
      </c>
      <c r="J831" t="s">
        <v>15</v>
      </c>
      <c r="K831" t="str">
        <f>IF(shoppingdata[[#This Row],[age]]&lt;26,"18-25",IF(shoppingdata[[#This Row],[age]]&lt;36,"26-35",IF(shoppingdata[[#This Row],[age]]&lt;46,"36-45","46+")))</f>
        <v>18-25</v>
      </c>
    </row>
    <row r="832" spans="1:11" x14ac:dyDescent="0.3">
      <c r="A832" t="s">
        <v>1693</v>
      </c>
      <c r="B832" t="s">
        <v>1694</v>
      </c>
      <c r="C832" t="s">
        <v>12</v>
      </c>
      <c r="D832">
        <v>60</v>
      </c>
      <c r="E832" t="s">
        <v>53</v>
      </c>
      <c r="F832">
        <v>3</v>
      </c>
      <c r="G832">
        <v>107.52</v>
      </c>
      <c r="H832" t="s">
        <v>24</v>
      </c>
      <c r="I832" s="1">
        <v>44800</v>
      </c>
      <c r="J832" t="s">
        <v>66</v>
      </c>
      <c r="K832" t="str">
        <f>IF(shoppingdata[[#This Row],[age]]&lt;26,"18-25",IF(shoppingdata[[#This Row],[age]]&lt;36,"26-35",IF(shoppingdata[[#This Row],[age]]&lt;46,"36-45","46+")))</f>
        <v>46+</v>
      </c>
    </row>
    <row r="833" spans="1:11" x14ac:dyDescent="0.3">
      <c r="A833" t="s">
        <v>1695</v>
      </c>
      <c r="B833" t="s">
        <v>1696</v>
      </c>
      <c r="C833" t="s">
        <v>12</v>
      </c>
      <c r="D833">
        <v>36</v>
      </c>
      <c r="E833" t="s">
        <v>13</v>
      </c>
      <c r="F833">
        <v>1</v>
      </c>
      <c r="G833">
        <v>300.08</v>
      </c>
      <c r="H833" t="s">
        <v>14</v>
      </c>
      <c r="I833" s="1">
        <v>44865</v>
      </c>
      <c r="J833" t="s">
        <v>40</v>
      </c>
      <c r="K833" t="str">
        <f>IF(shoppingdata[[#This Row],[age]]&lt;26,"18-25",IF(shoppingdata[[#This Row],[age]]&lt;36,"26-35",IF(shoppingdata[[#This Row],[age]]&lt;46,"36-45","46+")))</f>
        <v>36-45</v>
      </c>
    </row>
    <row r="834" spans="1:11" x14ac:dyDescent="0.3">
      <c r="A834" t="s">
        <v>1697</v>
      </c>
      <c r="B834" t="s">
        <v>1698</v>
      </c>
      <c r="C834" t="s">
        <v>12</v>
      </c>
      <c r="D834">
        <v>29</v>
      </c>
      <c r="E834" t="s">
        <v>19</v>
      </c>
      <c r="F834">
        <v>4</v>
      </c>
      <c r="G834">
        <v>2400.6799999999998</v>
      </c>
      <c r="H834" t="s">
        <v>14</v>
      </c>
      <c r="I834" s="1">
        <v>44647</v>
      </c>
      <c r="J834" t="s">
        <v>15</v>
      </c>
      <c r="K834" t="str">
        <f>IF(shoppingdata[[#This Row],[age]]&lt;26,"18-25",IF(shoppingdata[[#This Row],[age]]&lt;36,"26-35",IF(shoppingdata[[#This Row],[age]]&lt;46,"36-45","46+")))</f>
        <v>26-35</v>
      </c>
    </row>
    <row r="835" spans="1:11" x14ac:dyDescent="0.3">
      <c r="A835" t="s">
        <v>1699</v>
      </c>
      <c r="B835" t="s">
        <v>1700</v>
      </c>
      <c r="C835" t="s">
        <v>12</v>
      </c>
      <c r="D835">
        <v>45</v>
      </c>
      <c r="E835" t="s">
        <v>168</v>
      </c>
      <c r="F835">
        <v>1</v>
      </c>
      <c r="G835">
        <v>11.73</v>
      </c>
      <c r="H835" t="s">
        <v>24</v>
      </c>
      <c r="I835" s="1">
        <v>44711</v>
      </c>
      <c r="J835" t="s">
        <v>66</v>
      </c>
      <c r="K835" t="str">
        <f>IF(shoppingdata[[#This Row],[age]]&lt;26,"18-25",IF(shoppingdata[[#This Row],[age]]&lt;36,"26-35",IF(shoppingdata[[#This Row],[age]]&lt;46,"36-45","46+")))</f>
        <v>36-45</v>
      </c>
    </row>
    <row r="836" spans="1:11" x14ac:dyDescent="0.3">
      <c r="A836" t="s">
        <v>1701</v>
      </c>
      <c r="B836" t="s">
        <v>1702</v>
      </c>
      <c r="C836" t="s">
        <v>12</v>
      </c>
      <c r="D836">
        <v>18</v>
      </c>
      <c r="E836" t="s">
        <v>47</v>
      </c>
      <c r="F836">
        <v>1</v>
      </c>
      <c r="G836">
        <v>5.23</v>
      </c>
      <c r="H836" t="s">
        <v>24</v>
      </c>
      <c r="I836" s="1">
        <v>44216</v>
      </c>
      <c r="J836" t="s">
        <v>56</v>
      </c>
      <c r="K836" t="str">
        <f>IF(shoppingdata[[#This Row],[age]]&lt;26,"18-25",IF(shoppingdata[[#This Row],[age]]&lt;36,"26-35",IF(shoppingdata[[#This Row],[age]]&lt;46,"36-45","46+")))</f>
        <v>18-25</v>
      </c>
    </row>
    <row r="837" spans="1:11" x14ac:dyDescent="0.3">
      <c r="A837" t="s">
        <v>1703</v>
      </c>
      <c r="B837" t="s">
        <v>1704</v>
      </c>
      <c r="C837" t="s">
        <v>12</v>
      </c>
      <c r="D837">
        <v>54</v>
      </c>
      <c r="E837" t="s">
        <v>31</v>
      </c>
      <c r="F837">
        <v>1</v>
      </c>
      <c r="G837">
        <v>15.15</v>
      </c>
      <c r="H837" t="s">
        <v>20</v>
      </c>
      <c r="I837" s="1">
        <v>44918</v>
      </c>
      <c r="J837" t="s">
        <v>15</v>
      </c>
      <c r="K837" t="str">
        <f>IF(shoppingdata[[#This Row],[age]]&lt;26,"18-25",IF(shoppingdata[[#This Row],[age]]&lt;36,"26-35",IF(shoppingdata[[#This Row],[age]]&lt;46,"36-45","46+")))</f>
        <v>46+</v>
      </c>
    </row>
    <row r="838" spans="1:11" x14ac:dyDescent="0.3">
      <c r="A838" t="s">
        <v>1705</v>
      </c>
      <c r="B838" t="s">
        <v>1706</v>
      </c>
      <c r="C838" t="s">
        <v>18</v>
      </c>
      <c r="D838">
        <v>45</v>
      </c>
      <c r="E838" t="s">
        <v>13</v>
      </c>
      <c r="F838">
        <v>3</v>
      </c>
      <c r="G838">
        <v>900.24</v>
      </c>
      <c r="H838" t="s">
        <v>24</v>
      </c>
      <c r="I838" s="1">
        <v>44871</v>
      </c>
      <c r="J838" t="s">
        <v>15</v>
      </c>
      <c r="K838" t="str">
        <f>IF(shoppingdata[[#This Row],[age]]&lt;26,"18-25",IF(shoppingdata[[#This Row],[age]]&lt;36,"26-35",IF(shoppingdata[[#This Row],[age]]&lt;46,"36-45","46+")))</f>
        <v>36-45</v>
      </c>
    </row>
    <row r="839" spans="1:11" x14ac:dyDescent="0.3">
      <c r="A839" t="s">
        <v>1707</v>
      </c>
      <c r="B839" t="s">
        <v>1708</v>
      </c>
      <c r="C839" t="s">
        <v>12</v>
      </c>
      <c r="D839">
        <v>59</v>
      </c>
      <c r="E839" t="s">
        <v>47</v>
      </c>
      <c r="F839">
        <v>1</v>
      </c>
      <c r="G839">
        <v>5.23</v>
      </c>
      <c r="H839" t="s">
        <v>24</v>
      </c>
      <c r="I839" s="1">
        <v>44855</v>
      </c>
      <c r="J839" t="s">
        <v>15</v>
      </c>
      <c r="K839" t="str">
        <f>IF(shoppingdata[[#This Row],[age]]&lt;26,"18-25",IF(shoppingdata[[#This Row],[age]]&lt;36,"26-35",IF(shoppingdata[[#This Row],[age]]&lt;46,"36-45","46+")))</f>
        <v>46+</v>
      </c>
    </row>
    <row r="840" spans="1:11" x14ac:dyDescent="0.3">
      <c r="A840" t="s">
        <v>1709</v>
      </c>
      <c r="B840" t="s">
        <v>1710</v>
      </c>
      <c r="C840" t="s">
        <v>12</v>
      </c>
      <c r="D840">
        <v>49</v>
      </c>
      <c r="E840" t="s">
        <v>13</v>
      </c>
      <c r="F840">
        <v>2</v>
      </c>
      <c r="G840">
        <v>600.16</v>
      </c>
      <c r="H840" t="s">
        <v>24</v>
      </c>
      <c r="I840" s="1">
        <v>44523</v>
      </c>
      <c r="J840" t="s">
        <v>15</v>
      </c>
      <c r="K840" t="str">
        <f>IF(shoppingdata[[#This Row],[age]]&lt;26,"18-25",IF(shoppingdata[[#This Row],[age]]&lt;36,"26-35",IF(shoppingdata[[#This Row],[age]]&lt;46,"36-45","46+")))</f>
        <v>46+</v>
      </c>
    </row>
    <row r="841" spans="1:11" x14ac:dyDescent="0.3">
      <c r="A841" t="s">
        <v>1711</v>
      </c>
      <c r="B841" t="s">
        <v>1712</v>
      </c>
      <c r="C841" t="s">
        <v>18</v>
      </c>
      <c r="D841">
        <v>61</v>
      </c>
      <c r="E841" t="s">
        <v>168</v>
      </c>
      <c r="F841">
        <v>3</v>
      </c>
      <c r="G841">
        <v>35.19</v>
      </c>
      <c r="H841" t="s">
        <v>24</v>
      </c>
      <c r="I841" s="1">
        <v>44576</v>
      </c>
      <c r="J841" t="s">
        <v>25</v>
      </c>
      <c r="K841" t="str">
        <f>IF(shoppingdata[[#This Row],[age]]&lt;26,"18-25",IF(shoppingdata[[#This Row],[age]]&lt;36,"26-35",IF(shoppingdata[[#This Row],[age]]&lt;46,"36-45","46+")))</f>
        <v>46+</v>
      </c>
    </row>
    <row r="842" spans="1:11" x14ac:dyDescent="0.3">
      <c r="A842" t="s">
        <v>1713</v>
      </c>
      <c r="B842" t="s">
        <v>1714</v>
      </c>
      <c r="C842" t="s">
        <v>12</v>
      </c>
      <c r="D842">
        <v>28</v>
      </c>
      <c r="E842" t="s">
        <v>47</v>
      </c>
      <c r="F842">
        <v>3</v>
      </c>
      <c r="G842">
        <v>15.69</v>
      </c>
      <c r="H842" t="s">
        <v>14</v>
      </c>
      <c r="I842" s="1">
        <v>44718</v>
      </c>
      <c r="J842" t="s">
        <v>56</v>
      </c>
      <c r="K842" t="str">
        <f>IF(shoppingdata[[#This Row],[age]]&lt;26,"18-25",IF(shoppingdata[[#This Row],[age]]&lt;36,"26-35",IF(shoppingdata[[#This Row],[age]]&lt;46,"36-45","46+")))</f>
        <v>26-35</v>
      </c>
    </row>
    <row r="843" spans="1:11" x14ac:dyDescent="0.3">
      <c r="A843" t="s">
        <v>1715</v>
      </c>
      <c r="B843" t="s">
        <v>1716</v>
      </c>
      <c r="C843" t="s">
        <v>12</v>
      </c>
      <c r="D843">
        <v>36</v>
      </c>
      <c r="E843" t="s">
        <v>31</v>
      </c>
      <c r="F843">
        <v>3</v>
      </c>
      <c r="G843">
        <v>45.45</v>
      </c>
      <c r="H843" t="s">
        <v>24</v>
      </c>
      <c r="I843" s="1">
        <v>44441</v>
      </c>
      <c r="J843" t="s">
        <v>25</v>
      </c>
      <c r="K843" t="str">
        <f>IF(shoppingdata[[#This Row],[age]]&lt;26,"18-25",IF(shoppingdata[[#This Row],[age]]&lt;36,"26-35",IF(shoppingdata[[#This Row],[age]]&lt;46,"36-45","46+")))</f>
        <v>36-45</v>
      </c>
    </row>
    <row r="844" spans="1:11" x14ac:dyDescent="0.3">
      <c r="A844" t="s">
        <v>1717</v>
      </c>
      <c r="B844" t="s">
        <v>1718</v>
      </c>
      <c r="C844" t="s">
        <v>12</v>
      </c>
      <c r="D844">
        <v>69</v>
      </c>
      <c r="E844" t="s">
        <v>13</v>
      </c>
      <c r="F844">
        <v>2</v>
      </c>
      <c r="G844">
        <v>600.16</v>
      </c>
      <c r="H844" t="s">
        <v>24</v>
      </c>
      <c r="I844" s="1">
        <v>44752</v>
      </c>
      <c r="J844" t="s">
        <v>40</v>
      </c>
      <c r="K844" t="str">
        <f>IF(shoppingdata[[#This Row],[age]]&lt;26,"18-25",IF(shoppingdata[[#This Row],[age]]&lt;36,"26-35",IF(shoppingdata[[#This Row],[age]]&lt;46,"36-45","46+")))</f>
        <v>46+</v>
      </c>
    </row>
    <row r="845" spans="1:11" x14ac:dyDescent="0.3">
      <c r="A845" t="s">
        <v>1719</v>
      </c>
      <c r="B845" t="s">
        <v>1720</v>
      </c>
      <c r="C845" t="s">
        <v>12</v>
      </c>
      <c r="D845">
        <v>27</v>
      </c>
      <c r="E845" t="s">
        <v>47</v>
      </c>
      <c r="F845">
        <v>3</v>
      </c>
      <c r="G845">
        <v>15.69</v>
      </c>
      <c r="H845" t="s">
        <v>24</v>
      </c>
      <c r="I845" s="1">
        <v>44665</v>
      </c>
      <c r="J845" t="s">
        <v>40</v>
      </c>
      <c r="K845" t="str">
        <f>IF(shoppingdata[[#This Row],[age]]&lt;26,"18-25",IF(shoppingdata[[#This Row],[age]]&lt;36,"26-35",IF(shoppingdata[[#This Row],[age]]&lt;46,"36-45","46+")))</f>
        <v>26-35</v>
      </c>
    </row>
    <row r="846" spans="1:11" x14ac:dyDescent="0.3">
      <c r="A846" t="s">
        <v>1721</v>
      </c>
      <c r="B846" t="s">
        <v>1722</v>
      </c>
      <c r="C846" t="s">
        <v>12</v>
      </c>
      <c r="D846">
        <v>30</v>
      </c>
      <c r="E846" t="s">
        <v>13</v>
      </c>
      <c r="F846">
        <v>3</v>
      </c>
      <c r="G846">
        <v>900.24</v>
      </c>
      <c r="H846" t="s">
        <v>14</v>
      </c>
      <c r="I846" s="1">
        <v>44634</v>
      </c>
      <c r="J846" t="s">
        <v>25</v>
      </c>
      <c r="K846" t="str">
        <f>IF(shoppingdata[[#This Row],[age]]&lt;26,"18-25",IF(shoppingdata[[#This Row],[age]]&lt;36,"26-35",IF(shoppingdata[[#This Row],[age]]&lt;46,"36-45","46+")))</f>
        <v>26-35</v>
      </c>
    </row>
    <row r="847" spans="1:11" x14ac:dyDescent="0.3">
      <c r="A847" t="s">
        <v>1723</v>
      </c>
      <c r="B847" t="s">
        <v>1724</v>
      </c>
      <c r="C847" t="s">
        <v>18</v>
      </c>
      <c r="D847">
        <v>67</v>
      </c>
      <c r="E847" t="s">
        <v>36</v>
      </c>
      <c r="F847">
        <v>4</v>
      </c>
      <c r="G847">
        <v>162.63999999999999</v>
      </c>
      <c r="H847" t="s">
        <v>20</v>
      </c>
      <c r="I847" s="1">
        <v>44317</v>
      </c>
      <c r="J847" t="s">
        <v>66</v>
      </c>
      <c r="K847" t="str">
        <f>IF(shoppingdata[[#This Row],[age]]&lt;26,"18-25",IF(shoppingdata[[#This Row],[age]]&lt;36,"26-35",IF(shoppingdata[[#This Row],[age]]&lt;46,"36-45","46+")))</f>
        <v>46+</v>
      </c>
    </row>
    <row r="848" spans="1:11" x14ac:dyDescent="0.3">
      <c r="A848" t="s">
        <v>1725</v>
      </c>
      <c r="B848" t="s">
        <v>1726</v>
      </c>
      <c r="C848" t="s">
        <v>18</v>
      </c>
      <c r="D848">
        <v>66</v>
      </c>
      <c r="E848" t="s">
        <v>19</v>
      </c>
      <c r="F848">
        <v>4</v>
      </c>
      <c r="G848">
        <v>2400.6799999999998</v>
      </c>
      <c r="H848" t="s">
        <v>14</v>
      </c>
      <c r="I848" s="1">
        <v>44673</v>
      </c>
      <c r="J848" t="s">
        <v>15</v>
      </c>
      <c r="K848" t="str">
        <f>IF(shoppingdata[[#This Row],[age]]&lt;26,"18-25",IF(shoppingdata[[#This Row],[age]]&lt;36,"26-35",IF(shoppingdata[[#This Row],[age]]&lt;46,"36-45","46+")))</f>
        <v>46+</v>
      </c>
    </row>
    <row r="849" spans="1:11" x14ac:dyDescent="0.3">
      <c r="A849" t="s">
        <v>1727</v>
      </c>
      <c r="B849" t="s">
        <v>1728</v>
      </c>
      <c r="C849" t="s">
        <v>12</v>
      </c>
      <c r="D849">
        <v>52</v>
      </c>
      <c r="E849" t="s">
        <v>47</v>
      </c>
      <c r="F849">
        <v>4</v>
      </c>
      <c r="G849">
        <v>20.92</v>
      </c>
      <c r="H849" t="s">
        <v>24</v>
      </c>
      <c r="I849" s="1">
        <v>44983</v>
      </c>
      <c r="J849" t="s">
        <v>28</v>
      </c>
      <c r="K849" t="str">
        <f>IF(shoppingdata[[#This Row],[age]]&lt;26,"18-25",IF(shoppingdata[[#This Row],[age]]&lt;36,"26-35",IF(shoppingdata[[#This Row],[age]]&lt;46,"36-45","46+")))</f>
        <v>46+</v>
      </c>
    </row>
    <row r="850" spans="1:11" x14ac:dyDescent="0.3">
      <c r="A850" t="s">
        <v>1729</v>
      </c>
      <c r="B850" t="s">
        <v>1730</v>
      </c>
      <c r="C850" t="s">
        <v>18</v>
      </c>
      <c r="D850">
        <v>69</v>
      </c>
      <c r="E850" t="s">
        <v>47</v>
      </c>
      <c r="F850">
        <v>3</v>
      </c>
      <c r="G850">
        <v>15.69</v>
      </c>
      <c r="H850" t="s">
        <v>14</v>
      </c>
      <c r="I850" s="1">
        <v>44235</v>
      </c>
      <c r="J850" t="s">
        <v>25</v>
      </c>
      <c r="K850" t="str">
        <f>IF(shoppingdata[[#This Row],[age]]&lt;26,"18-25",IF(shoppingdata[[#This Row],[age]]&lt;36,"26-35",IF(shoppingdata[[#This Row],[age]]&lt;46,"36-45","46+")))</f>
        <v>46+</v>
      </c>
    </row>
    <row r="851" spans="1:11" x14ac:dyDescent="0.3">
      <c r="A851" t="s">
        <v>1731</v>
      </c>
      <c r="B851" t="s">
        <v>1732</v>
      </c>
      <c r="C851" t="s">
        <v>12</v>
      </c>
      <c r="D851">
        <v>63</v>
      </c>
      <c r="E851" t="s">
        <v>13</v>
      </c>
      <c r="F851">
        <v>1</v>
      </c>
      <c r="G851">
        <v>300.08</v>
      </c>
      <c r="H851" t="s">
        <v>20</v>
      </c>
      <c r="I851" s="1">
        <v>44886</v>
      </c>
      <c r="J851" t="s">
        <v>28</v>
      </c>
      <c r="K851" t="str">
        <f>IF(shoppingdata[[#This Row],[age]]&lt;26,"18-25",IF(shoppingdata[[#This Row],[age]]&lt;36,"26-35",IF(shoppingdata[[#This Row],[age]]&lt;46,"36-45","46+")))</f>
        <v>46+</v>
      </c>
    </row>
    <row r="852" spans="1:11" x14ac:dyDescent="0.3">
      <c r="A852" t="s">
        <v>1733</v>
      </c>
      <c r="B852" t="s">
        <v>1734</v>
      </c>
      <c r="C852" t="s">
        <v>12</v>
      </c>
      <c r="D852">
        <v>20</v>
      </c>
      <c r="E852" t="s">
        <v>13</v>
      </c>
      <c r="F852">
        <v>5</v>
      </c>
      <c r="G852">
        <v>1500.4</v>
      </c>
      <c r="H852" t="s">
        <v>14</v>
      </c>
      <c r="I852" s="1">
        <v>44237</v>
      </c>
      <c r="J852" t="s">
        <v>15</v>
      </c>
      <c r="K852" t="str">
        <f>IF(shoppingdata[[#This Row],[age]]&lt;26,"18-25",IF(shoppingdata[[#This Row],[age]]&lt;36,"26-35",IF(shoppingdata[[#This Row],[age]]&lt;46,"36-45","46+")))</f>
        <v>18-25</v>
      </c>
    </row>
    <row r="853" spans="1:11" x14ac:dyDescent="0.3">
      <c r="A853" t="s">
        <v>1735</v>
      </c>
      <c r="B853" t="s">
        <v>1736</v>
      </c>
      <c r="C853" t="s">
        <v>12</v>
      </c>
      <c r="D853">
        <v>23</v>
      </c>
      <c r="E853" t="s">
        <v>53</v>
      </c>
      <c r="F853">
        <v>4</v>
      </c>
      <c r="G853">
        <v>143.36000000000001</v>
      </c>
      <c r="H853" t="s">
        <v>24</v>
      </c>
      <c r="I853" s="1">
        <v>44642</v>
      </c>
      <c r="J853" t="s">
        <v>25</v>
      </c>
      <c r="K853" t="str">
        <f>IF(shoppingdata[[#This Row],[age]]&lt;26,"18-25",IF(shoppingdata[[#This Row],[age]]&lt;36,"26-35",IF(shoppingdata[[#This Row],[age]]&lt;46,"36-45","46+")))</f>
        <v>18-25</v>
      </c>
    </row>
    <row r="854" spans="1:11" x14ac:dyDescent="0.3">
      <c r="A854" t="s">
        <v>1737</v>
      </c>
      <c r="B854" t="s">
        <v>1738</v>
      </c>
      <c r="C854" t="s">
        <v>18</v>
      </c>
      <c r="D854">
        <v>47</v>
      </c>
      <c r="E854" t="s">
        <v>53</v>
      </c>
      <c r="F854">
        <v>3</v>
      </c>
      <c r="G854">
        <v>107.52</v>
      </c>
      <c r="H854" t="s">
        <v>24</v>
      </c>
      <c r="I854" s="1">
        <v>44845</v>
      </c>
      <c r="J854" t="s">
        <v>25</v>
      </c>
      <c r="K854" t="str">
        <f>IF(shoppingdata[[#This Row],[age]]&lt;26,"18-25",IF(shoppingdata[[#This Row],[age]]&lt;36,"26-35",IF(shoppingdata[[#This Row],[age]]&lt;46,"36-45","46+")))</f>
        <v>46+</v>
      </c>
    </row>
    <row r="855" spans="1:11" x14ac:dyDescent="0.3">
      <c r="A855" t="s">
        <v>1739</v>
      </c>
      <c r="B855" t="s">
        <v>1740</v>
      </c>
      <c r="C855" t="s">
        <v>18</v>
      </c>
      <c r="D855">
        <v>43</v>
      </c>
      <c r="E855" t="s">
        <v>13</v>
      </c>
      <c r="F855">
        <v>5</v>
      </c>
      <c r="G855">
        <v>1500.4</v>
      </c>
      <c r="H855" t="s">
        <v>24</v>
      </c>
      <c r="I855" s="1">
        <v>44691</v>
      </c>
      <c r="J855" t="s">
        <v>61</v>
      </c>
      <c r="K855" t="str">
        <f>IF(shoppingdata[[#This Row],[age]]&lt;26,"18-25",IF(shoppingdata[[#This Row],[age]]&lt;36,"26-35",IF(shoppingdata[[#This Row],[age]]&lt;46,"36-45","46+")))</f>
        <v>36-45</v>
      </c>
    </row>
    <row r="856" spans="1:11" x14ac:dyDescent="0.3">
      <c r="A856" t="s">
        <v>1741</v>
      </c>
      <c r="B856" t="s">
        <v>1742</v>
      </c>
      <c r="C856" t="s">
        <v>18</v>
      </c>
      <c r="D856">
        <v>55</v>
      </c>
      <c r="E856" t="s">
        <v>19</v>
      </c>
      <c r="F856">
        <v>1</v>
      </c>
      <c r="G856">
        <v>600.16999999999996</v>
      </c>
      <c r="H856" t="s">
        <v>24</v>
      </c>
      <c r="I856" s="1">
        <v>44412</v>
      </c>
      <c r="J856" t="s">
        <v>56</v>
      </c>
      <c r="K856" t="str">
        <f>IF(shoppingdata[[#This Row],[age]]&lt;26,"18-25",IF(shoppingdata[[#This Row],[age]]&lt;36,"26-35",IF(shoppingdata[[#This Row],[age]]&lt;46,"36-45","46+")))</f>
        <v>46+</v>
      </c>
    </row>
    <row r="857" spans="1:11" x14ac:dyDescent="0.3">
      <c r="A857" t="s">
        <v>1743</v>
      </c>
      <c r="B857" t="s">
        <v>1744</v>
      </c>
      <c r="C857" t="s">
        <v>18</v>
      </c>
      <c r="D857">
        <v>25</v>
      </c>
      <c r="E857" t="s">
        <v>53</v>
      </c>
      <c r="F857">
        <v>2</v>
      </c>
      <c r="G857">
        <v>71.680000000000007</v>
      </c>
      <c r="H857" t="s">
        <v>14</v>
      </c>
      <c r="I857" s="1">
        <v>44822</v>
      </c>
      <c r="J857" t="s">
        <v>25</v>
      </c>
      <c r="K857" t="str">
        <f>IF(shoppingdata[[#This Row],[age]]&lt;26,"18-25",IF(shoppingdata[[#This Row],[age]]&lt;36,"26-35",IF(shoppingdata[[#This Row],[age]]&lt;46,"36-45","46+")))</f>
        <v>18-25</v>
      </c>
    </row>
    <row r="858" spans="1:11" x14ac:dyDescent="0.3">
      <c r="A858" t="s">
        <v>1745</v>
      </c>
      <c r="B858" t="s">
        <v>1746</v>
      </c>
      <c r="C858" t="s">
        <v>12</v>
      </c>
      <c r="D858">
        <v>62</v>
      </c>
      <c r="E858" t="s">
        <v>19</v>
      </c>
      <c r="F858">
        <v>4</v>
      </c>
      <c r="G858">
        <v>2400.6799999999998</v>
      </c>
      <c r="H858" t="s">
        <v>24</v>
      </c>
      <c r="I858" s="1">
        <v>44652</v>
      </c>
      <c r="J858" t="s">
        <v>40</v>
      </c>
      <c r="K858" t="str">
        <f>IF(shoppingdata[[#This Row],[age]]&lt;26,"18-25",IF(shoppingdata[[#This Row],[age]]&lt;36,"26-35",IF(shoppingdata[[#This Row],[age]]&lt;46,"36-45","46+")))</f>
        <v>46+</v>
      </c>
    </row>
    <row r="859" spans="1:11" x14ac:dyDescent="0.3">
      <c r="A859" t="s">
        <v>1747</v>
      </c>
      <c r="B859" t="s">
        <v>1748</v>
      </c>
      <c r="C859" t="s">
        <v>12</v>
      </c>
      <c r="D859">
        <v>23</v>
      </c>
      <c r="E859" t="s">
        <v>36</v>
      </c>
      <c r="F859">
        <v>1</v>
      </c>
      <c r="G859">
        <v>40.659999999999997</v>
      </c>
      <c r="H859" t="s">
        <v>24</v>
      </c>
      <c r="I859" s="1">
        <v>44631</v>
      </c>
      <c r="J859" t="s">
        <v>25</v>
      </c>
      <c r="K859" t="str">
        <f>IF(shoppingdata[[#This Row],[age]]&lt;26,"18-25",IF(shoppingdata[[#This Row],[age]]&lt;36,"26-35",IF(shoppingdata[[#This Row],[age]]&lt;46,"36-45","46+")))</f>
        <v>18-25</v>
      </c>
    </row>
    <row r="860" spans="1:11" x14ac:dyDescent="0.3">
      <c r="A860" t="s">
        <v>1749</v>
      </c>
      <c r="B860" t="s">
        <v>1750</v>
      </c>
      <c r="C860" t="s">
        <v>12</v>
      </c>
      <c r="D860">
        <v>48</v>
      </c>
      <c r="E860" t="s">
        <v>79</v>
      </c>
      <c r="F860">
        <v>5</v>
      </c>
      <c r="G860">
        <v>5250</v>
      </c>
      <c r="H860" t="s">
        <v>14</v>
      </c>
      <c r="I860" s="1">
        <v>44623</v>
      </c>
      <c r="J860" t="s">
        <v>56</v>
      </c>
      <c r="K860" t="str">
        <f>IF(shoppingdata[[#This Row],[age]]&lt;26,"18-25",IF(shoppingdata[[#This Row],[age]]&lt;36,"26-35",IF(shoppingdata[[#This Row],[age]]&lt;46,"36-45","46+")))</f>
        <v>46+</v>
      </c>
    </row>
    <row r="861" spans="1:11" x14ac:dyDescent="0.3">
      <c r="A861" t="s">
        <v>1751</v>
      </c>
      <c r="B861" t="s">
        <v>1752</v>
      </c>
      <c r="C861" t="s">
        <v>18</v>
      </c>
      <c r="D861">
        <v>64</v>
      </c>
      <c r="E861" t="s">
        <v>168</v>
      </c>
      <c r="F861">
        <v>1</v>
      </c>
      <c r="G861">
        <v>11.73</v>
      </c>
      <c r="H861" t="s">
        <v>24</v>
      </c>
      <c r="I861" s="1">
        <v>44712</v>
      </c>
      <c r="J861" t="s">
        <v>15</v>
      </c>
      <c r="K861" t="str">
        <f>IF(shoppingdata[[#This Row],[age]]&lt;26,"18-25",IF(shoppingdata[[#This Row],[age]]&lt;36,"26-35",IF(shoppingdata[[#This Row],[age]]&lt;46,"36-45","46+")))</f>
        <v>46+</v>
      </c>
    </row>
    <row r="862" spans="1:11" x14ac:dyDescent="0.3">
      <c r="A862" t="s">
        <v>1753</v>
      </c>
      <c r="B862" t="s">
        <v>1754</v>
      </c>
      <c r="C862" t="s">
        <v>12</v>
      </c>
      <c r="D862">
        <v>50</v>
      </c>
      <c r="E862" t="s">
        <v>13</v>
      </c>
      <c r="F862">
        <v>2</v>
      </c>
      <c r="G862">
        <v>600.16</v>
      </c>
      <c r="H862" t="s">
        <v>14</v>
      </c>
      <c r="I862" s="1">
        <v>44219</v>
      </c>
      <c r="J862" t="s">
        <v>40</v>
      </c>
      <c r="K862" t="str">
        <f>IF(shoppingdata[[#This Row],[age]]&lt;26,"18-25",IF(shoppingdata[[#This Row],[age]]&lt;36,"26-35",IF(shoppingdata[[#This Row],[age]]&lt;46,"36-45","46+")))</f>
        <v>46+</v>
      </c>
    </row>
    <row r="863" spans="1:11" x14ac:dyDescent="0.3">
      <c r="A863" t="s">
        <v>1755</v>
      </c>
      <c r="B863" t="s">
        <v>1756</v>
      </c>
      <c r="C863" t="s">
        <v>12</v>
      </c>
      <c r="D863">
        <v>42</v>
      </c>
      <c r="E863" t="s">
        <v>36</v>
      </c>
      <c r="F863">
        <v>2</v>
      </c>
      <c r="G863">
        <v>81.319999999999993</v>
      </c>
      <c r="H863" t="s">
        <v>24</v>
      </c>
      <c r="I863" s="1">
        <v>44609</v>
      </c>
      <c r="J863" t="s">
        <v>25</v>
      </c>
      <c r="K863" t="str">
        <f>IF(shoppingdata[[#This Row],[age]]&lt;26,"18-25",IF(shoppingdata[[#This Row],[age]]&lt;36,"26-35",IF(shoppingdata[[#This Row],[age]]&lt;46,"36-45","46+")))</f>
        <v>36-45</v>
      </c>
    </row>
    <row r="864" spans="1:11" x14ac:dyDescent="0.3">
      <c r="A864" t="s">
        <v>1757</v>
      </c>
      <c r="B864" t="s">
        <v>1758</v>
      </c>
      <c r="C864" t="s">
        <v>18</v>
      </c>
      <c r="D864">
        <v>43</v>
      </c>
      <c r="E864" t="s">
        <v>13</v>
      </c>
      <c r="F864">
        <v>3</v>
      </c>
      <c r="G864">
        <v>900.24</v>
      </c>
      <c r="H864" t="s">
        <v>24</v>
      </c>
      <c r="I864" s="1">
        <v>44328</v>
      </c>
      <c r="J864" t="s">
        <v>40</v>
      </c>
      <c r="K864" t="str">
        <f>IF(shoppingdata[[#This Row],[age]]&lt;26,"18-25",IF(shoppingdata[[#This Row],[age]]&lt;36,"26-35",IF(shoppingdata[[#This Row],[age]]&lt;46,"36-45","46+")))</f>
        <v>36-45</v>
      </c>
    </row>
    <row r="865" spans="1:11" x14ac:dyDescent="0.3">
      <c r="A865" t="s">
        <v>1759</v>
      </c>
      <c r="B865" t="s">
        <v>1760</v>
      </c>
      <c r="C865" t="s">
        <v>12</v>
      </c>
      <c r="D865">
        <v>25</v>
      </c>
      <c r="E865" t="s">
        <v>13</v>
      </c>
      <c r="F865">
        <v>3</v>
      </c>
      <c r="G865">
        <v>900.24</v>
      </c>
      <c r="H865" t="s">
        <v>14</v>
      </c>
      <c r="I865" s="1">
        <v>44738</v>
      </c>
      <c r="J865" t="s">
        <v>40</v>
      </c>
      <c r="K865" t="str">
        <f>IF(shoppingdata[[#This Row],[age]]&lt;26,"18-25",IF(shoppingdata[[#This Row],[age]]&lt;36,"26-35",IF(shoppingdata[[#This Row],[age]]&lt;46,"36-45","46+")))</f>
        <v>18-25</v>
      </c>
    </row>
    <row r="866" spans="1:11" x14ac:dyDescent="0.3">
      <c r="A866" t="s">
        <v>1761</v>
      </c>
      <c r="B866" t="s">
        <v>1762</v>
      </c>
      <c r="C866" t="s">
        <v>18</v>
      </c>
      <c r="D866">
        <v>66</v>
      </c>
      <c r="E866" t="s">
        <v>13</v>
      </c>
      <c r="F866">
        <v>3</v>
      </c>
      <c r="G866">
        <v>900.24</v>
      </c>
      <c r="H866" t="s">
        <v>20</v>
      </c>
      <c r="I866" s="1">
        <v>44491</v>
      </c>
      <c r="J866" t="s">
        <v>28</v>
      </c>
      <c r="K866" t="str">
        <f>IF(shoppingdata[[#This Row],[age]]&lt;26,"18-25",IF(shoppingdata[[#This Row],[age]]&lt;36,"26-35",IF(shoppingdata[[#This Row],[age]]&lt;46,"36-45","46+")))</f>
        <v>46+</v>
      </c>
    </row>
    <row r="867" spans="1:11" x14ac:dyDescent="0.3">
      <c r="A867" t="s">
        <v>1763</v>
      </c>
      <c r="B867" t="s">
        <v>1764</v>
      </c>
      <c r="C867" t="s">
        <v>12</v>
      </c>
      <c r="D867">
        <v>41</v>
      </c>
      <c r="E867" t="s">
        <v>47</v>
      </c>
      <c r="F867">
        <v>1</v>
      </c>
      <c r="G867">
        <v>5.23</v>
      </c>
      <c r="H867" t="s">
        <v>24</v>
      </c>
      <c r="I867" s="1">
        <v>44542</v>
      </c>
      <c r="J867" t="s">
        <v>15</v>
      </c>
      <c r="K867" t="str">
        <f>IF(shoppingdata[[#This Row],[age]]&lt;26,"18-25",IF(shoppingdata[[#This Row],[age]]&lt;36,"26-35",IF(shoppingdata[[#This Row],[age]]&lt;46,"36-45","46+")))</f>
        <v>36-45</v>
      </c>
    </row>
    <row r="868" spans="1:11" x14ac:dyDescent="0.3">
      <c r="A868" t="s">
        <v>1765</v>
      </c>
      <c r="B868" t="s">
        <v>1766</v>
      </c>
      <c r="C868" t="s">
        <v>12</v>
      </c>
      <c r="D868">
        <v>37</v>
      </c>
      <c r="E868" t="s">
        <v>36</v>
      </c>
      <c r="F868">
        <v>3</v>
      </c>
      <c r="G868">
        <v>121.98</v>
      </c>
      <c r="H868" t="s">
        <v>24</v>
      </c>
      <c r="I868" s="1">
        <v>44455</v>
      </c>
      <c r="J868" t="s">
        <v>28</v>
      </c>
      <c r="K868" t="str">
        <f>IF(shoppingdata[[#This Row],[age]]&lt;26,"18-25",IF(shoppingdata[[#This Row],[age]]&lt;36,"26-35",IF(shoppingdata[[#This Row],[age]]&lt;46,"36-45","46+")))</f>
        <v>36-45</v>
      </c>
    </row>
    <row r="869" spans="1:11" x14ac:dyDescent="0.3">
      <c r="A869" t="s">
        <v>1767</v>
      </c>
      <c r="B869" t="s">
        <v>1768</v>
      </c>
      <c r="C869" t="s">
        <v>12</v>
      </c>
      <c r="D869">
        <v>43</v>
      </c>
      <c r="E869" t="s">
        <v>13</v>
      </c>
      <c r="F869">
        <v>3</v>
      </c>
      <c r="G869">
        <v>900.24</v>
      </c>
      <c r="H869" t="s">
        <v>14</v>
      </c>
      <c r="I869" s="1">
        <v>44438</v>
      </c>
      <c r="J869" t="s">
        <v>28</v>
      </c>
      <c r="K869" t="str">
        <f>IF(shoppingdata[[#This Row],[age]]&lt;26,"18-25",IF(shoppingdata[[#This Row],[age]]&lt;36,"26-35",IF(shoppingdata[[#This Row],[age]]&lt;46,"36-45","46+")))</f>
        <v>36-45</v>
      </c>
    </row>
    <row r="870" spans="1:11" x14ac:dyDescent="0.3">
      <c r="A870" t="s">
        <v>1769</v>
      </c>
      <c r="B870" t="s">
        <v>1770</v>
      </c>
      <c r="C870" t="s">
        <v>12</v>
      </c>
      <c r="D870">
        <v>19</v>
      </c>
      <c r="E870" t="s">
        <v>13</v>
      </c>
      <c r="F870">
        <v>2</v>
      </c>
      <c r="G870">
        <v>600.16</v>
      </c>
      <c r="H870" t="s">
        <v>14</v>
      </c>
      <c r="I870" s="1">
        <v>44529</v>
      </c>
      <c r="J870" t="s">
        <v>15</v>
      </c>
      <c r="K870" t="str">
        <f>IF(shoppingdata[[#This Row],[age]]&lt;26,"18-25",IF(shoppingdata[[#This Row],[age]]&lt;36,"26-35",IF(shoppingdata[[#This Row],[age]]&lt;46,"36-45","46+")))</f>
        <v>18-25</v>
      </c>
    </row>
    <row r="871" spans="1:11" x14ac:dyDescent="0.3">
      <c r="A871" t="s">
        <v>1771</v>
      </c>
      <c r="B871" t="s">
        <v>1772</v>
      </c>
      <c r="C871" t="s">
        <v>12</v>
      </c>
      <c r="D871">
        <v>64</v>
      </c>
      <c r="E871" t="s">
        <v>79</v>
      </c>
      <c r="F871">
        <v>4</v>
      </c>
      <c r="G871">
        <v>4200</v>
      </c>
      <c r="H871" t="s">
        <v>14</v>
      </c>
      <c r="I871" s="1">
        <v>44354</v>
      </c>
      <c r="J871" t="s">
        <v>40</v>
      </c>
      <c r="K871" t="str">
        <f>IF(shoppingdata[[#This Row],[age]]&lt;26,"18-25",IF(shoppingdata[[#This Row],[age]]&lt;36,"26-35",IF(shoppingdata[[#This Row],[age]]&lt;46,"36-45","46+")))</f>
        <v>46+</v>
      </c>
    </row>
    <row r="872" spans="1:11" x14ac:dyDescent="0.3">
      <c r="A872" t="s">
        <v>1773</v>
      </c>
      <c r="B872" t="s">
        <v>1774</v>
      </c>
      <c r="C872" t="s">
        <v>12</v>
      </c>
      <c r="D872">
        <v>39</v>
      </c>
      <c r="E872" t="s">
        <v>19</v>
      </c>
      <c r="F872">
        <v>5</v>
      </c>
      <c r="G872">
        <v>3000.85</v>
      </c>
      <c r="H872" t="s">
        <v>20</v>
      </c>
      <c r="I872" s="1">
        <v>44457</v>
      </c>
      <c r="J872" t="s">
        <v>21</v>
      </c>
      <c r="K872" t="str">
        <f>IF(shoppingdata[[#This Row],[age]]&lt;26,"18-25",IF(shoppingdata[[#This Row],[age]]&lt;36,"26-35",IF(shoppingdata[[#This Row],[age]]&lt;46,"36-45","46+")))</f>
        <v>36-45</v>
      </c>
    </row>
    <row r="873" spans="1:11" x14ac:dyDescent="0.3">
      <c r="A873" t="s">
        <v>1775</v>
      </c>
      <c r="B873" t="s">
        <v>1776</v>
      </c>
      <c r="C873" t="s">
        <v>12</v>
      </c>
      <c r="D873">
        <v>21</v>
      </c>
      <c r="E873" t="s">
        <v>36</v>
      </c>
      <c r="F873">
        <v>2</v>
      </c>
      <c r="G873">
        <v>81.319999999999993</v>
      </c>
      <c r="H873" t="s">
        <v>14</v>
      </c>
      <c r="I873" s="1">
        <v>44837</v>
      </c>
      <c r="J873" t="s">
        <v>40</v>
      </c>
      <c r="K873" t="str">
        <f>IF(shoppingdata[[#This Row],[age]]&lt;26,"18-25",IF(shoppingdata[[#This Row],[age]]&lt;36,"26-35",IF(shoppingdata[[#This Row],[age]]&lt;46,"36-45","46+")))</f>
        <v>18-25</v>
      </c>
    </row>
    <row r="874" spans="1:11" x14ac:dyDescent="0.3">
      <c r="A874" t="s">
        <v>1777</v>
      </c>
      <c r="B874" t="s">
        <v>1778</v>
      </c>
      <c r="C874" t="s">
        <v>18</v>
      </c>
      <c r="D874">
        <v>51</v>
      </c>
      <c r="E874" t="s">
        <v>47</v>
      </c>
      <c r="F874">
        <v>3</v>
      </c>
      <c r="G874">
        <v>15.69</v>
      </c>
      <c r="H874" t="s">
        <v>24</v>
      </c>
      <c r="I874" s="1">
        <v>44634</v>
      </c>
      <c r="J874" t="s">
        <v>50</v>
      </c>
      <c r="K874" t="str">
        <f>IF(shoppingdata[[#This Row],[age]]&lt;26,"18-25",IF(shoppingdata[[#This Row],[age]]&lt;36,"26-35",IF(shoppingdata[[#This Row],[age]]&lt;46,"36-45","46+")))</f>
        <v>46+</v>
      </c>
    </row>
    <row r="875" spans="1:11" x14ac:dyDescent="0.3">
      <c r="A875" t="s">
        <v>1779</v>
      </c>
      <c r="B875" t="s">
        <v>1780</v>
      </c>
      <c r="C875" t="s">
        <v>18</v>
      </c>
      <c r="D875">
        <v>67</v>
      </c>
      <c r="E875" t="s">
        <v>31</v>
      </c>
      <c r="F875">
        <v>5</v>
      </c>
      <c r="G875">
        <v>75.75</v>
      </c>
      <c r="H875" t="s">
        <v>24</v>
      </c>
      <c r="I875" s="1">
        <v>44938</v>
      </c>
      <c r="J875" t="s">
        <v>15</v>
      </c>
      <c r="K875" t="str">
        <f>IF(shoppingdata[[#This Row],[age]]&lt;26,"18-25",IF(shoppingdata[[#This Row],[age]]&lt;36,"26-35",IF(shoppingdata[[#This Row],[age]]&lt;46,"36-45","46+")))</f>
        <v>46+</v>
      </c>
    </row>
    <row r="876" spans="1:11" x14ac:dyDescent="0.3">
      <c r="A876" t="s">
        <v>1781</v>
      </c>
      <c r="B876" t="s">
        <v>1782</v>
      </c>
      <c r="C876" t="s">
        <v>18</v>
      </c>
      <c r="D876">
        <v>54</v>
      </c>
      <c r="E876" t="s">
        <v>19</v>
      </c>
      <c r="F876">
        <v>3</v>
      </c>
      <c r="G876">
        <v>1800.51</v>
      </c>
      <c r="H876" t="s">
        <v>20</v>
      </c>
      <c r="I876" s="1">
        <v>44982</v>
      </c>
      <c r="J876" t="s">
        <v>28</v>
      </c>
      <c r="K876" t="str">
        <f>IF(shoppingdata[[#This Row],[age]]&lt;26,"18-25",IF(shoppingdata[[#This Row],[age]]&lt;36,"26-35",IF(shoppingdata[[#This Row],[age]]&lt;46,"36-45","46+")))</f>
        <v>46+</v>
      </c>
    </row>
    <row r="877" spans="1:11" x14ac:dyDescent="0.3">
      <c r="A877" t="s">
        <v>1783</v>
      </c>
      <c r="B877" t="s">
        <v>1784</v>
      </c>
      <c r="C877" t="s">
        <v>12</v>
      </c>
      <c r="D877">
        <v>21</v>
      </c>
      <c r="E877" t="s">
        <v>47</v>
      </c>
      <c r="F877">
        <v>2</v>
      </c>
      <c r="G877">
        <v>10.46</v>
      </c>
      <c r="H877" t="s">
        <v>24</v>
      </c>
      <c r="I877" s="1">
        <v>44501</v>
      </c>
      <c r="J877" t="s">
        <v>21</v>
      </c>
      <c r="K877" t="str">
        <f>IF(shoppingdata[[#This Row],[age]]&lt;26,"18-25",IF(shoppingdata[[#This Row],[age]]&lt;36,"26-35",IF(shoppingdata[[#This Row],[age]]&lt;46,"36-45","46+")))</f>
        <v>18-25</v>
      </c>
    </row>
    <row r="878" spans="1:11" x14ac:dyDescent="0.3">
      <c r="A878" t="s">
        <v>1785</v>
      </c>
      <c r="B878" t="s">
        <v>1786</v>
      </c>
      <c r="C878" t="s">
        <v>18</v>
      </c>
      <c r="D878">
        <v>29</v>
      </c>
      <c r="E878" t="s">
        <v>79</v>
      </c>
      <c r="F878">
        <v>1</v>
      </c>
      <c r="G878">
        <v>1050</v>
      </c>
      <c r="H878" t="s">
        <v>20</v>
      </c>
      <c r="I878" s="1">
        <v>44523</v>
      </c>
      <c r="J878" t="s">
        <v>66</v>
      </c>
      <c r="K878" t="str">
        <f>IF(shoppingdata[[#This Row],[age]]&lt;26,"18-25",IF(shoppingdata[[#This Row],[age]]&lt;36,"26-35",IF(shoppingdata[[#This Row],[age]]&lt;46,"36-45","46+")))</f>
        <v>26-35</v>
      </c>
    </row>
    <row r="879" spans="1:11" x14ac:dyDescent="0.3">
      <c r="A879" t="s">
        <v>1787</v>
      </c>
      <c r="B879" t="s">
        <v>1788</v>
      </c>
      <c r="C879" t="s">
        <v>12</v>
      </c>
      <c r="D879">
        <v>32</v>
      </c>
      <c r="E879" t="s">
        <v>19</v>
      </c>
      <c r="F879">
        <v>3</v>
      </c>
      <c r="G879">
        <v>1800.51</v>
      </c>
      <c r="H879" t="s">
        <v>20</v>
      </c>
      <c r="I879" s="1">
        <v>44632</v>
      </c>
      <c r="J879" t="s">
        <v>15</v>
      </c>
      <c r="K879" t="str">
        <f>IF(shoppingdata[[#This Row],[age]]&lt;26,"18-25",IF(shoppingdata[[#This Row],[age]]&lt;36,"26-35",IF(shoppingdata[[#This Row],[age]]&lt;46,"36-45","46+")))</f>
        <v>26-35</v>
      </c>
    </row>
    <row r="880" spans="1:11" x14ac:dyDescent="0.3">
      <c r="A880" t="s">
        <v>1789</v>
      </c>
      <c r="B880" t="s">
        <v>1790</v>
      </c>
      <c r="C880" t="s">
        <v>12</v>
      </c>
      <c r="D880">
        <v>55</v>
      </c>
      <c r="E880" t="s">
        <v>13</v>
      </c>
      <c r="F880">
        <v>4</v>
      </c>
      <c r="G880">
        <v>1200.32</v>
      </c>
      <c r="H880" t="s">
        <v>14</v>
      </c>
      <c r="I880" s="1">
        <v>44328</v>
      </c>
      <c r="J880" t="s">
        <v>25</v>
      </c>
      <c r="K880" t="str">
        <f>IF(shoppingdata[[#This Row],[age]]&lt;26,"18-25",IF(shoppingdata[[#This Row],[age]]&lt;36,"26-35",IF(shoppingdata[[#This Row],[age]]&lt;46,"36-45","46+")))</f>
        <v>46+</v>
      </c>
    </row>
    <row r="881" spans="1:11" x14ac:dyDescent="0.3">
      <c r="A881" t="s">
        <v>1791</v>
      </c>
      <c r="B881" t="s">
        <v>1792</v>
      </c>
      <c r="C881" t="s">
        <v>18</v>
      </c>
      <c r="D881">
        <v>24</v>
      </c>
      <c r="E881" t="s">
        <v>168</v>
      </c>
      <c r="F881">
        <v>4</v>
      </c>
      <c r="G881">
        <v>46.92</v>
      </c>
      <c r="H881" t="s">
        <v>24</v>
      </c>
      <c r="I881" s="1">
        <v>44864</v>
      </c>
      <c r="J881" t="s">
        <v>37</v>
      </c>
      <c r="K881" t="str">
        <f>IF(shoppingdata[[#This Row],[age]]&lt;26,"18-25",IF(shoppingdata[[#This Row],[age]]&lt;36,"26-35",IF(shoppingdata[[#This Row],[age]]&lt;46,"36-45","46+")))</f>
        <v>18-25</v>
      </c>
    </row>
    <row r="882" spans="1:11" x14ac:dyDescent="0.3">
      <c r="A882" t="s">
        <v>1793</v>
      </c>
      <c r="B882" t="s">
        <v>1794</v>
      </c>
      <c r="C882" t="s">
        <v>18</v>
      </c>
      <c r="D882">
        <v>37</v>
      </c>
      <c r="E882" t="s">
        <v>13</v>
      </c>
      <c r="F882">
        <v>3</v>
      </c>
      <c r="G882">
        <v>900.24</v>
      </c>
      <c r="H882" t="s">
        <v>14</v>
      </c>
      <c r="I882" s="1">
        <v>44942</v>
      </c>
      <c r="J882" t="s">
        <v>15</v>
      </c>
      <c r="K882" t="str">
        <f>IF(shoppingdata[[#This Row],[age]]&lt;26,"18-25",IF(shoppingdata[[#This Row],[age]]&lt;36,"26-35",IF(shoppingdata[[#This Row],[age]]&lt;46,"36-45","46+")))</f>
        <v>36-45</v>
      </c>
    </row>
    <row r="883" spans="1:11" x14ac:dyDescent="0.3">
      <c r="A883" t="s">
        <v>1795</v>
      </c>
      <c r="B883" t="s">
        <v>1796</v>
      </c>
      <c r="C883" t="s">
        <v>12</v>
      </c>
      <c r="D883">
        <v>53</v>
      </c>
      <c r="E883" t="s">
        <v>19</v>
      </c>
      <c r="F883">
        <v>5</v>
      </c>
      <c r="G883">
        <v>3000.85</v>
      </c>
      <c r="H883" t="s">
        <v>14</v>
      </c>
      <c r="I883" s="1">
        <v>44799</v>
      </c>
      <c r="J883" t="s">
        <v>37</v>
      </c>
      <c r="K883" t="str">
        <f>IF(shoppingdata[[#This Row],[age]]&lt;26,"18-25",IF(shoppingdata[[#This Row],[age]]&lt;36,"26-35",IF(shoppingdata[[#This Row],[age]]&lt;46,"36-45","46+")))</f>
        <v>46+</v>
      </c>
    </row>
    <row r="884" spans="1:11" x14ac:dyDescent="0.3">
      <c r="A884" t="s">
        <v>1797</v>
      </c>
      <c r="B884" t="s">
        <v>1798</v>
      </c>
      <c r="C884" t="s">
        <v>12</v>
      </c>
      <c r="D884">
        <v>43</v>
      </c>
      <c r="E884" t="s">
        <v>47</v>
      </c>
      <c r="F884">
        <v>5</v>
      </c>
      <c r="G884">
        <v>26.15</v>
      </c>
      <c r="H884" t="s">
        <v>20</v>
      </c>
      <c r="I884" s="1">
        <v>44891</v>
      </c>
      <c r="J884" t="s">
        <v>37</v>
      </c>
      <c r="K884" t="str">
        <f>IF(shoppingdata[[#This Row],[age]]&lt;26,"18-25",IF(shoppingdata[[#This Row],[age]]&lt;36,"26-35",IF(shoppingdata[[#This Row],[age]]&lt;46,"36-45","46+")))</f>
        <v>36-45</v>
      </c>
    </row>
    <row r="885" spans="1:11" x14ac:dyDescent="0.3">
      <c r="A885" t="s">
        <v>1799</v>
      </c>
      <c r="B885" t="s">
        <v>1800</v>
      </c>
      <c r="C885" t="s">
        <v>12</v>
      </c>
      <c r="D885">
        <v>39</v>
      </c>
      <c r="E885" t="s">
        <v>53</v>
      </c>
      <c r="F885">
        <v>3</v>
      </c>
      <c r="G885">
        <v>107.52</v>
      </c>
      <c r="H885" t="s">
        <v>14</v>
      </c>
      <c r="I885" s="1">
        <v>44386</v>
      </c>
      <c r="J885" t="s">
        <v>28</v>
      </c>
      <c r="K885" t="str">
        <f>IF(shoppingdata[[#This Row],[age]]&lt;26,"18-25",IF(shoppingdata[[#This Row],[age]]&lt;36,"26-35",IF(shoppingdata[[#This Row],[age]]&lt;46,"36-45","46+")))</f>
        <v>36-45</v>
      </c>
    </row>
    <row r="886" spans="1:11" x14ac:dyDescent="0.3">
      <c r="A886" t="s">
        <v>1801</v>
      </c>
      <c r="B886" t="s">
        <v>1802</v>
      </c>
      <c r="C886" t="s">
        <v>12</v>
      </c>
      <c r="D886">
        <v>37</v>
      </c>
      <c r="E886" t="s">
        <v>19</v>
      </c>
      <c r="F886">
        <v>3</v>
      </c>
      <c r="G886">
        <v>1800.51</v>
      </c>
      <c r="H886" t="s">
        <v>20</v>
      </c>
      <c r="I886" s="1">
        <v>44342</v>
      </c>
      <c r="J886" t="s">
        <v>61</v>
      </c>
      <c r="K886" t="str">
        <f>IF(shoppingdata[[#This Row],[age]]&lt;26,"18-25",IF(shoppingdata[[#This Row],[age]]&lt;36,"26-35",IF(shoppingdata[[#This Row],[age]]&lt;46,"36-45","46+")))</f>
        <v>36-45</v>
      </c>
    </row>
    <row r="887" spans="1:11" x14ac:dyDescent="0.3">
      <c r="A887" t="s">
        <v>1803</v>
      </c>
      <c r="B887" t="s">
        <v>1804</v>
      </c>
      <c r="C887" t="s">
        <v>12</v>
      </c>
      <c r="D887">
        <v>58</v>
      </c>
      <c r="E887" t="s">
        <v>47</v>
      </c>
      <c r="F887">
        <v>1</v>
      </c>
      <c r="G887">
        <v>5.23</v>
      </c>
      <c r="H887" t="s">
        <v>24</v>
      </c>
      <c r="I887" s="1">
        <v>44544</v>
      </c>
      <c r="J887" t="s">
        <v>37</v>
      </c>
      <c r="K887" t="str">
        <f>IF(shoppingdata[[#This Row],[age]]&lt;26,"18-25",IF(shoppingdata[[#This Row],[age]]&lt;36,"26-35",IF(shoppingdata[[#This Row],[age]]&lt;46,"36-45","46+")))</f>
        <v>46+</v>
      </c>
    </row>
    <row r="888" spans="1:11" x14ac:dyDescent="0.3">
      <c r="A888" t="s">
        <v>1805</v>
      </c>
      <c r="B888" t="s">
        <v>1806</v>
      </c>
      <c r="C888" t="s">
        <v>18</v>
      </c>
      <c r="D888">
        <v>28</v>
      </c>
      <c r="E888" t="s">
        <v>53</v>
      </c>
      <c r="F888">
        <v>1</v>
      </c>
      <c r="G888">
        <v>35.840000000000003</v>
      </c>
      <c r="H888" t="s">
        <v>14</v>
      </c>
      <c r="I888" s="1">
        <v>44757</v>
      </c>
      <c r="J888" t="s">
        <v>40</v>
      </c>
      <c r="K888" t="str">
        <f>IF(shoppingdata[[#This Row],[age]]&lt;26,"18-25",IF(shoppingdata[[#This Row],[age]]&lt;36,"26-35",IF(shoppingdata[[#This Row],[age]]&lt;46,"36-45","46+")))</f>
        <v>26-35</v>
      </c>
    </row>
    <row r="889" spans="1:11" x14ac:dyDescent="0.3">
      <c r="A889" t="s">
        <v>1807</v>
      </c>
      <c r="B889" t="s">
        <v>1808</v>
      </c>
      <c r="C889" t="s">
        <v>18</v>
      </c>
      <c r="D889">
        <v>45</v>
      </c>
      <c r="E889" t="s">
        <v>79</v>
      </c>
      <c r="F889">
        <v>1</v>
      </c>
      <c r="G889">
        <v>1050</v>
      </c>
      <c r="H889" t="s">
        <v>14</v>
      </c>
      <c r="I889" s="1">
        <v>44665</v>
      </c>
      <c r="J889" t="s">
        <v>28</v>
      </c>
      <c r="K889" t="str">
        <f>IF(shoppingdata[[#This Row],[age]]&lt;26,"18-25",IF(shoppingdata[[#This Row],[age]]&lt;36,"26-35",IF(shoppingdata[[#This Row],[age]]&lt;46,"36-45","46+")))</f>
        <v>36-45</v>
      </c>
    </row>
    <row r="890" spans="1:11" x14ac:dyDescent="0.3">
      <c r="A890" t="s">
        <v>1809</v>
      </c>
      <c r="B890" t="s">
        <v>1810</v>
      </c>
      <c r="C890" t="s">
        <v>12</v>
      </c>
      <c r="D890">
        <v>21</v>
      </c>
      <c r="E890" t="s">
        <v>13</v>
      </c>
      <c r="F890">
        <v>4</v>
      </c>
      <c r="G890">
        <v>1200.32</v>
      </c>
      <c r="H890" t="s">
        <v>24</v>
      </c>
      <c r="I890" s="1">
        <v>44212</v>
      </c>
      <c r="J890" t="s">
        <v>37</v>
      </c>
      <c r="K890" t="str">
        <f>IF(shoppingdata[[#This Row],[age]]&lt;26,"18-25",IF(shoppingdata[[#This Row],[age]]&lt;36,"26-35",IF(shoppingdata[[#This Row],[age]]&lt;46,"36-45","46+")))</f>
        <v>18-25</v>
      </c>
    </row>
    <row r="891" spans="1:11" x14ac:dyDescent="0.3">
      <c r="A891" t="s">
        <v>1811</v>
      </c>
      <c r="B891" t="s">
        <v>1812</v>
      </c>
      <c r="C891" t="s">
        <v>12</v>
      </c>
      <c r="D891">
        <v>39</v>
      </c>
      <c r="E891" t="s">
        <v>36</v>
      </c>
      <c r="F891">
        <v>5</v>
      </c>
      <c r="G891">
        <v>203.3</v>
      </c>
      <c r="H891" t="s">
        <v>24</v>
      </c>
      <c r="I891" s="1">
        <v>44715</v>
      </c>
      <c r="J891" t="s">
        <v>66</v>
      </c>
      <c r="K891" t="str">
        <f>IF(shoppingdata[[#This Row],[age]]&lt;26,"18-25",IF(shoppingdata[[#This Row],[age]]&lt;36,"26-35",IF(shoppingdata[[#This Row],[age]]&lt;46,"36-45","46+")))</f>
        <v>36-45</v>
      </c>
    </row>
    <row r="892" spans="1:11" x14ac:dyDescent="0.3">
      <c r="A892" t="s">
        <v>1813</v>
      </c>
      <c r="B892" t="s">
        <v>1814</v>
      </c>
      <c r="C892" t="s">
        <v>18</v>
      </c>
      <c r="D892">
        <v>23</v>
      </c>
      <c r="E892" t="s">
        <v>13</v>
      </c>
      <c r="F892">
        <v>5</v>
      </c>
      <c r="G892">
        <v>1500.4</v>
      </c>
      <c r="H892" t="s">
        <v>20</v>
      </c>
      <c r="I892" s="1">
        <v>44271</v>
      </c>
      <c r="J892" t="s">
        <v>66</v>
      </c>
      <c r="K892" t="str">
        <f>IF(shoppingdata[[#This Row],[age]]&lt;26,"18-25",IF(shoppingdata[[#This Row],[age]]&lt;36,"26-35",IF(shoppingdata[[#This Row],[age]]&lt;46,"36-45","46+")))</f>
        <v>18-25</v>
      </c>
    </row>
    <row r="893" spans="1:11" x14ac:dyDescent="0.3">
      <c r="A893" t="s">
        <v>1815</v>
      </c>
      <c r="B893" t="s">
        <v>1816</v>
      </c>
      <c r="C893" t="s">
        <v>18</v>
      </c>
      <c r="D893">
        <v>41</v>
      </c>
      <c r="E893" t="s">
        <v>13</v>
      </c>
      <c r="F893">
        <v>1</v>
      </c>
      <c r="G893">
        <v>300.08</v>
      </c>
      <c r="H893" t="s">
        <v>14</v>
      </c>
      <c r="I893" s="1">
        <v>44599</v>
      </c>
      <c r="J893" t="s">
        <v>25</v>
      </c>
      <c r="K893" t="str">
        <f>IF(shoppingdata[[#This Row],[age]]&lt;26,"18-25",IF(shoppingdata[[#This Row],[age]]&lt;36,"26-35",IF(shoppingdata[[#This Row],[age]]&lt;46,"36-45","46+")))</f>
        <v>36-45</v>
      </c>
    </row>
    <row r="894" spans="1:11" x14ac:dyDescent="0.3">
      <c r="A894" t="s">
        <v>1817</v>
      </c>
      <c r="B894" t="s">
        <v>1818</v>
      </c>
      <c r="C894" t="s">
        <v>12</v>
      </c>
      <c r="D894">
        <v>26</v>
      </c>
      <c r="E894" t="s">
        <v>47</v>
      </c>
      <c r="F894">
        <v>2</v>
      </c>
      <c r="G894">
        <v>10.46</v>
      </c>
      <c r="H894" t="s">
        <v>14</v>
      </c>
      <c r="I894" s="1">
        <v>44298</v>
      </c>
      <c r="J894" t="s">
        <v>28</v>
      </c>
      <c r="K894" t="str">
        <f>IF(shoppingdata[[#This Row],[age]]&lt;26,"18-25",IF(shoppingdata[[#This Row],[age]]&lt;36,"26-35",IF(shoppingdata[[#This Row],[age]]&lt;46,"36-45","46+")))</f>
        <v>26-35</v>
      </c>
    </row>
    <row r="895" spans="1:11" x14ac:dyDescent="0.3">
      <c r="A895" t="s">
        <v>1819</v>
      </c>
      <c r="B895" t="s">
        <v>1820</v>
      </c>
      <c r="C895" t="s">
        <v>18</v>
      </c>
      <c r="D895">
        <v>51</v>
      </c>
      <c r="E895" t="s">
        <v>53</v>
      </c>
      <c r="F895">
        <v>4</v>
      </c>
      <c r="G895">
        <v>143.36000000000001</v>
      </c>
      <c r="H895" t="s">
        <v>20</v>
      </c>
      <c r="I895" s="1">
        <v>44685</v>
      </c>
      <c r="J895" t="s">
        <v>56</v>
      </c>
      <c r="K895" t="str">
        <f>IF(shoppingdata[[#This Row],[age]]&lt;26,"18-25",IF(shoppingdata[[#This Row],[age]]&lt;36,"26-35",IF(shoppingdata[[#This Row],[age]]&lt;46,"36-45","46+")))</f>
        <v>46+</v>
      </c>
    </row>
    <row r="896" spans="1:11" x14ac:dyDescent="0.3">
      <c r="A896" t="s">
        <v>1821</v>
      </c>
      <c r="B896" t="s">
        <v>1822</v>
      </c>
      <c r="C896" t="s">
        <v>18</v>
      </c>
      <c r="D896">
        <v>49</v>
      </c>
      <c r="E896" t="s">
        <v>36</v>
      </c>
      <c r="F896">
        <v>2</v>
      </c>
      <c r="G896">
        <v>81.319999999999993</v>
      </c>
      <c r="H896" t="s">
        <v>24</v>
      </c>
      <c r="I896" s="1">
        <v>44779</v>
      </c>
      <c r="J896" t="s">
        <v>21</v>
      </c>
      <c r="K896" t="str">
        <f>IF(shoppingdata[[#This Row],[age]]&lt;26,"18-25",IF(shoppingdata[[#This Row],[age]]&lt;36,"26-35",IF(shoppingdata[[#This Row],[age]]&lt;46,"36-45","46+")))</f>
        <v>46+</v>
      </c>
    </row>
    <row r="897" spans="1:11" x14ac:dyDescent="0.3">
      <c r="A897" t="s">
        <v>1823</v>
      </c>
      <c r="B897" t="s">
        <v>1824</v>
      </c>
      <c r="C897" t="s">
        <v>18</v>
      </c>
      <c r="D897">
        <v>45</v>
      </c>
      <c r="E897" t="s">
        <v>13</v>
      </c>
      <c r="F897">
        <v>4</v>
      </c>
      <c r="G897">
        <v>1200.32</v>
      </c>
      <c r="H897" t="s">
        <v>24</v>
      </c>
      <c r="I897" s="1">
        <v>44690</v>
      </c>
      <c r="J897" t="s">
        <v>21</v>
      </c>
      <c r="K897" t="str">
        <f>IF(shoppingdata[[#This Row],[age]]&lt;26,"18-25",IF(shoppingdata[[#This Row],[age]]&lt;36,"26-35",IF(shoppingdata[[#This Row],[age]]&lt;46,"36-45","46+")))</f>
        <v>36-45</v>
      </c>
    </row>
    <row r="898" spans="1:11" x14ac:dyDescent="0.3">
      <c r="A898" t="s">
        <v>1825</v>
      </c>
      <c r="B898" t="s">
        <v>1826</v>
      </c>
      <c r="C898" t="s">
        <v>18</v>
      </c>
      <c r="D898">
        <v>33</v>
      </c>
      <c r="E898" t="s">
        <v>36</v>
      </c>
      <c r="F898">
        <v>5</v>
      </c>
      <c r="G898">
        <v>203.3</v>
      </c>
      <c r="H898" t="s">
        <v>24</v>
      </c>
      <c r="I898" s="1">
        <v>44338</v>
      </c>
      <c r="J898" t="s">
        <v>21</v>
      </c>
      <c r="K898" t="str">
        <f>IF(shoppingdata[[#This Row],[age]]&lt;26,"18-25",IF(shoppingdata[[#This Row],[age]]&lt;36,"26-35",IF(shoppingdata[[#This Row],[age]]&lt;46,"36-45","46+")))</f>
        <v>26-35</v>
      </c>
    </row>
    <row r="899" spans="1:11" x14ac:dyDescent="0.3">
      <c r="A899" t="s">
        <v>1827</v>
      </c>
      <c r="B899" t="s">
        <v>1828</v>
      </c>
      <c r="C899" t="s">
        <v>12</v>
      </c>
      <c r="D899">
        <v>53</v>
      </c>
      <c r="E899" t="s">
        <v>19</v>
      </c>
      <c r="F899">
        <v>4</v>
      </c>
      <c r="G899">
        <v>2400.6799999999998</v>
      </c>
      <c r="H899" t="s">
        <v>24</v>
      </c>
      <c r="I899" s="1">
        <v>44936</v>
      </c>
      <c r="J899" t="s">
        <v>28</v>
      </c>
      <c r="K899" t="str">
        <f>IF(shoppingdata[[#This Row],[age]]&lt;26,"18-25",IF(shoppingdata[[#This Row],[age]]&lt;36,"26-35",IF(shoppingdata[[#This Row],[age]]&lt;46,"36-45","46+")))</f>
        <v>46+</v>
      </c>
    </row>
    <row r="900" spans="1:11" x14ac:dyDescent="0.3">
      <c r="A900" t="s">
        <v>1829</v>
      </c>
      <c r="B900" t="s">
        <v>1830</v>
      </c>
      <c r="C900" t="s">
        <v>12</v>
      </c>
      <c r="D900">
        <v>32</v>
      </c>
      <c r="E900" t="s">
        <v>36</v>
      </c>
      <c r="F900">
        <v>1</v>
      </c>
      <c r="G900">
        <v>40.659999999999997</v>
      </c>
      <c r="H900" t="s">
        <v>14</v>
      </c>
      <c r="I900" s="1">
        <v>44676</v>
      </c>
      <c r="J900" t="s">
        <v>56</v>
      </c>
      <c r="K900" t="str">
        <f>IF(shoppingdata[[#This Row],[age]]&lt;26,"18-25",IF(shoppingdata[[#This Row],[age]]&lt;36,"26-35",IF(shoppingdata[[#This Row],[age]]&lt;46,"36-45","46+")))</f>
        <v>26-35</v>
      </c>
    </row>
    <row r="901" spans="1:11" x14ac:dyDescent="0.3">
      <c r="A901" t="s">
        <v>1831</v>
      </c>
      <c r="B901" t="s">
        <v>1832</v>
      </c>
      <c r="C901" t="s">
        <v>18</v>
      </c>
      <c r="D901">
        <v>40</v>
      </c>
      <c r="E901" t="s">
        <v>13</v>
      </c>
      <c r="F901">
        <v>1</v>
      </c>
      <c r="G901">
        <v>300.08</v>
      </c>
      <c r="H901" t="s">
        <v>24</v>
      </c>
      <c r="I901" s="1">
        <v>44842</v>
      </c>
      <c r="J901" t="s">
        <v>40</v>
      </c>
      <c r="K901" t="str">
        <f>IF(shoppingdata[[#This Row],[age]]&lt;26,"18-25",IF(shoppingdata[[#This Row],[age]]&lt;36,"26-35",IF(shoppingdata[[#This Row],[age]]&lt;46,"36-45","46+")))</f>
        <v>36-45</v>
      </c>
    </row>
    <row r="902" spans="1:11" x14ac:dyDescent="0.3">
      <c r="A902" t="s">
        <v>1833</v>
      </c>
      <c r="B902" t="s">
        <v>1834</v>
      </c>
      <c r="C902" t="s">
        <v>18</v>
      </c>
      <c r="D902">
        <v>60</v>
      </c>
      <c r="E902" t="s">
        <v>13</v>
      </c>
      <c r="F902">
        <v>5</v>
      </c>
      <c r="G902">
        <v>1500.4</v>
      </c>
      <c r="H902" t="s">
        <v>20</v>
      </c>
      <c r="I902" s="1">
        <v>44847</v>
      </c>
      <c r="J902" t="s">
        <v>15</v>
      </c>
      <c r="K902" t="str">
        <f>IF(shoppingdata[[#This Row],[age]]&lt;26,"18-25",IF(shoppingdata[[#This Row],[age]]&lt;36,"26-35",IF(shoppingdata[[#This Row],[age]]&lt;46,"36-45","46+")))</f>
        <v>46+</v>
      </c>
    </row>
    <row r="903" spans="1:11" x14ac:dyDescent="0.3">
      <c r="A903" t="s">
        <v>1835</v>
      </c>
      <c r="B903" t="s">
        <v>1836</v>
      </c>
      <c r="C903" t="s">
        <v>12</v>
      </c>
      <c r="D903">
        <v>37</v>
      </c>
      <c r="E903" t="s">
        <v>13</v>
      </c>
      <c r="F903">
        <v>1</v>
      </c>
      <c r="G903">
        <v>300.08</v>
      </c>
      <c r="H903" t="s">
        <v>24</v>
      </c>
      <c r="I903" s="1">
        <v>44812</v>
      </c>
      <c r="J903" t="s">
        <v>28</v>
      </c>
      <c r="K903" t="str">
        <f>IF(shoppingdata[[#This Row],[age]]&lt;26,"18-25",IF(shoppingdata[[#This Row],[age]]&lt;36,"26-35",IF(shoppingdata[[#This Row],[age]]&lt;46,"36-45","46+")))</f>
        <v>36-45</v>
      </c>
    </row>
    <row r="904" spans="1:11" x14ac:dyDescent="0.3">
      <c r="A904" t="s">
        <v>1837</v>
      </c>
      <c r="B904" t="s">
        <v>1838</v>
      </c>
      <c r="C904" t="s">
        <v>12</v>
      </c>
      <c r="D904">
        <v>56</v>
      </c>
      <c r="E904" t="s">
        <v>79</v>
      </c>
      <c r="F904">
        <v>5</v>
      </c>
      <c r="G904">
        <v>5250</v>
      </c>
      <c r="H904" t="s">
        <v>20</v>
      </c>
      <c r="I904" s="1">
        <v>44900</v>
      </c>
      <c r="J904" t="s">
        <v>15</v>
      </c>
      <c r="K904" t="str">
        <f>IF(shoppingdata[[#This Row],[age]]&lt;26,"18-25",IF(shoppingdata[[#This Row],[age]]&lt;36,"26-35",IF(shoppingdata[[#This Row],[age]]&lt;46,"36-45","46+")))</f>
        <v>46+</v>
      </c>
    </row>
    <row r="905" spans="1:11" x14ac:dyDescent="0.3">
      <c r="A905" t="s">
        <v>1839</v>
      </c>
      <c r="B905" t="s">
        <v>1840</v>
      </c>
      <c r="C905" t="s">
        <v>12</v>
      </c>
      <c r="D905">
        <v>55</v>
      </c>
      <c r="E905" t="s">
        <v>13</v>
      </c>
      <c r="F905">
        <v>2</v>
      </c>
      <c r="G905">
        <v>600.16</v>
      </c>
      <c r="H905" t="s">
        <v>14</v>
      </c>
      <c r="I905" s="1">
        <v>44633</v>
      </c>
      <c r="J905" t="s">
        <v>28</v>
      </c>
      <c r="K905" t="str">
        <f>IF(shoppingdata[[#This Row],[age]]&lt;26,"18-25",IF(shoppingdata[[#This Row],[age]]&lt;36,"26-35",IF(shoppingdata[[#This Row],[age]]&lt;46,"36-45","46+")))</f>
        <v>46+</v>
      </c>
    </row>
    <row r="906" spans="1:11" x14ac:dyDescent="0.3">
      <c r="A906" t="s">
        <v>1841</v>
      </c>
      <c r="B906" t="s">
        <v>1842</v>
      </c>
      <c r="C906" t="s">
        <v>18</v>
      </c>
      <c r="D906">
        <v>68</v>
      </c>
      <c r="E906" t="s">
        <v>31</v>
      </c>
      <c r="F906">
        <v>1</v>
      </c>
      <c r="G906">
        <v>15.15</v>
      </c>
      <c r="H906" t="s">
        <v>20</v>
      </c>
      <c r="I906" s="1">
        <v>44332</v>
      </c>
      <c r="J906" t="s">
        <v>15</v>
      </c>
      <c r="K906" t="str">
        <f>IF(shoppingdata[[#This Row],[age]]&lt;26,"18-25",IF(shoppingdata[[#This Row],[age]]&lt;36,"26-35",IF(shoppingdata[[#This Row],[age]]&lt;46,"36-45","46+")))</f>
        <v>46+</v>
      </c>
    </row>
    <row r="907" spans="1:11" x14ac:dyDescent="0.3">
      <c r="A907" t="s">
        <v>1843</v>
      </c>
      <c r="B907" t="s">
        <v>1844</v>
      </c>
      <c r="C907" t="s">
        <v>12</v>
      </c>
      <c r="D907">
        <v>54</v>
      </c>
      <c r="E907" t="s">
        <v>36</v>
      </c>
      <c r="F907">
        <v>2</v>
      </c>
      <c r="G907">
        <v>81.319999999999993</v>
      </c>
      <c r="H907" t="s">
        <v>14</v>
      </c>
      <c r="I907" s="1">
        <v>44556</v>
      </c>
      <c r="J907" t="s">
        <v>25</v>
      </c>
      <c r="K907" t="str">
        <f>IF(shoppingdata[[#This Row],[age]]&lt;26,"18-25",IF(shoppingdata[[#This Row],[age]]&lt;36,"26-35",IF(shoppingdata[[#This Row],[age]]&lt;46,"36-45","46+")))</f>
        <v>46+</v>
      </c>
    </row>
    <row r="908" spans="1:11" x14ac:dyDescent="0.3">
      <c r="A908" t="s">
        <v>1845</v>
      </c>
      <c r="B908" t="s">
        <v>1846</v>
      </c>
      <c r="C908" t="s">
        <v>12</v>
      </c>
      <c r="D908">
        <v>56</v>
      </c>
      <c r="E908" t="s">
        <v>47</v>
      </c>
      <c r="F908">
        <v>3</v>
      </c>
      <c r="G908">
        <v>15.69</v>
      </c>
      <c r="H908" t="s">
        <v>14</v>
      </c>
      <c r="I908" s="1">
        <v>44693</v>
      </c>
      <c r="J908" t="s">
        <v>40</v>
      </c>
      <c r="K908" t="str">
        <f>IF(shoppingdata[[#This Row],[age]]&lt;26,"18-25",IF(shoppingdata[[#This Row],[age]]&lt;36,"26-35",IF(shoppingdata[[#This Row],[age]]&lt;46,"36-45","46+")))</f>
        <v>46+</v>
      </c>
    </row>
    <row r="909" spans="1:11" x14ac:dyDescent="0.3">
      <c r="A909" t="s">
        <v>1847</v>
      </c>
      <c r="B909" t="s">
        <v>1848</v>
      </c>
      <c r="C909" t="s">
        <v>18</v>
      </c>
      <c r="D909">
        <v>27</v>
      </c>
      <c r="E909" t="s">
        <v>53</v>
      </c>
      <c r="F909">
        <v>2</v>
      </c>
      <c r="G909">
        <v>71.680000000000007</v>
      </c>
      <c r="H909" t="s">
        <v>24</v>
      </c>
      <c r="I909" s="1">
        <v>44909</v>
      </c>
      <c r="J909" t="s">
        <v>56</v>
      </c>
      <c r="K909" t="str">
        <f>IF(shoppingdata[[#This Row],[age]]&lt;26,"18-25",IF(shoppingdata[[#This Row],[age]]&lt;36,"26-35",IF(shoppingdata[[#This Row],[age]]&lt;46,"36-45","46+")))</f>
        <v>26-35</v>
      </c>
    </row>
    <row r="910" spans="1:11" x14ac:dyDescent="0.3">
      <c r="A910" t="s">
        <v>1849</v>
      </c>
      <c r="B910" t="s">
        <v>1850</v>
      </c>
      <c r="C910" t="s">
        <v>12</v>
      </c>
      <c r="D910">
        <v>41</v>
      </c>
      <c r="E910" t="s">
        <v>53</v>
      </c>
      <c r="F910">
        <v>1</v>
      </c>
      <c r="G910">
        <v>35.840000000000003</v>
      </c>
      <c r="H910" t="s">
        <v>20</v>
      </c>
      <c r="I910" s="1">
        <v>44457</v>
      </c>
      <c r="J910" t="s">
        <v>15</v>
      </c>
      <c r="K910" t="str">
        <f>IF(shoppingdata[[#This Row],[age]]&lt;26,"18-25",IF(shoppingdata[[#This Row],[age]]&lt;36,"26-35",IF(shoppingdata[[#This Row],[age]]&lt;46,"36-45","46+")))</f>
        <v>36-45</v>
      </c>
    </row>
    <row r="911" spans="1:11" x14ac:dyDescent="0.3">
      <c r="A911" t="s">
        <v>1851</v>
      </c>
      <c r="B911" t="s">
        <v>1852</v>
      </c>
      <c r="C911" t="s">
        <v>18</v>
      </c>
      <c r="D911">
        <v>59</v>
      </c>
      <c r="E911" t="s">
        <v>19</v>
      </c>
      <c r="F911">
        <v>4</v>
      </c>
      <c r="G911">
        <v>2400.6799999999998</v>
      </c>
      <c r="H911" t="s">
        <v>14</v>
      </c>
      <c r="I911" s="1">
        <v>44881</v>
      </c>
      <c r="J911" t="s">
        <v>37</v>
      </c>
      <c r="K911" t="str">
        <f>IF(shoppingdata[[#This Row],[age]]&lt;26,"18-25",IF(shoppingdata[[#This Row],[age]]&lt;36,"26-35",IF(shoppingdata[[#This Row],[age]]&lt;46,"36-45","46+")))</f>
        <v>46+</v>
      </c>
    </row>
    <row r="912" spans="1:11" x14ac:dyDescent="0.3">
      <c r="A912" t="s">
        <v>1853</v>
      </c>
      <c r="B912" t="s">
        <v>1854</v>
      </c>
      <c r="C912" t="s">
        <v>18</v>
      </c>
      <c r="D912">
        <v>62</v>
      </c>
      <c r="E912" t="s">
        <v>13</v>
      </c>
      <c r="F912">
        <v>1</v>
      </c>
      <c r="G912">
        <v>300.08</v>
      </c>
      <c r="H912" t="s">
        <v>14</v>
      </c>
      <c r="I912" s="1">
        <v>44853</v>
      </c>
      <c r="J912" t="s">
        <v>61</v>
      </c>
      <c r="K912" t="str">
        <f>IF(shoppingdata[[#This Row],[age]]&lt;26,"18-25",IF(shoppingdata[[#This Row],[age]]&lt;36,"26-35",IF(shoppingdata[[#This Row],[age]]&lt;46,"36-45","46+")))</f>
        <v>46+</v>
      </c>
    </row>
    <row r="913" spans="1:11" x14ac:dyDescent="0.3">
      <c r="A913" t="s">
        <v>1855</v>
      </c>
      <c r="B913" t="s">
        <v>1856</v>
      </c>
      <c r="C913" t="s">
        <v>18</v>
      </c>
      <c r="D913">
        <v>32</v>
      </c>
      <c r="E913" t="s">
        <v>36</v>
      </c>
      <c r="F913">
        <v>2</v>
      </c>
      <c r="G913">
        <v>81.319999999999993</v>
      </c>
      <c r="H913" t="s">
        <v>14</v>
      </c>
      <c r="I913" s="1">
        <v>44790</v>
      </c>
      <c r="J913" t="s">
        <v>50</v>
      </c>
      <c r="K913" t="str">
        <f>IF(shoppingdata[[#This Row],[age]]&lt;26,"18-25",IF(shoppingdata[[#This Row],[age]]&lt;36,"26-35",IF(shoppingdata[[#This Row],[age]]&lt;46,"36-45","46+")))</f>
        <v>26-35</v>
      </c>
    </row>
    <row r="914" spans="1:11" x14ac:dyDescent="0.3">
      <c r="A914" t="s">
        <v>1857</v>
      </c>
      <c r="B914" t="s">
        <v>1858</v>
      </c>
      <c r="C914" t="s">
        <v>18</v>
      </c>
      <c r="D914">
        <v>47</v>
      </c>
      <c r="E914" t="s">
        <v>36</v>
      </c>
      <c r="F914">
        <v>2</v>
      </c>
      <c r="G914">
        <v>81.319999999999993</v>
      </c>
      <c r="H914" t="s">
        <v>20</v>
      </c>
      <c r="I914" s="1">
        <v>44553</v>
      </c>
      <c r="J914" t="s">
        <v>15</v>
      </c>
      <c r="K914" t="str">
        <f>IF(shoppingdata[[#This Row],[age]]&lt;26,"18-25",IF(shoppingdata[[#This Row],[age]]&lt;36,"26-35",IF(shoppingdata[[#This Row],[age]]&lt;46,"36-45","46+")))</f>
        <v>46+</v>
      </c>
    </row>
    <row r="915" spans="1:11" x14ac:dyDescent="0.3">
      <c r="A915" t="s">
        <v>1859</v>
      </c>
      <c r="B915" t="s">
        <v>1860</v>
      </c>
      <c r="C915" t="s">
        <v>12</v>
      </c>
      <c r="D915">
        <v>42</v>
      </c>
      <c r="E915" t="s">
        <v>79</v>
      </c>
      <c r="F915">
        <v>5</v>
      </c>
      <c r="G915">
        <v>5250</v>
      </c>
      <c r="H915" t="s">
        <v>24</v>
      </c>
      <c r="I915" s="1">
        <v>44516</v>
      </c>
      <c r="J915" t="s">
        <v>56</v>
      </c>
      <c r="K915" t="str">
        <f>IF(shoppingdata[[#This Row],[age]]&lt;26,"18-25",IF(shoppingdata[[#This Row],[age]]&lt;36,"26-35",IF(shoppingdata[[#This Row],[age]]&lt;46,"36-45","46+")))</f>
        <v>36-45</v>
      </c>
    </row>
    <row r="916" spans="1:11" x14ac:dyDescent="0.3">
      <c r="A916" t="s">
        <v>1861</v>
      </c>
      <c r="B916" t="s">
        <v>1862</v>
      </c>
      <c r="C916" t="s">
        <v>18</v>
      </c>
      <c r="D916">
        <v>33</v>
      </c>
      <c r="E916" t="s">
        <v>47</v>
      </c>
      <c r="F916">
        <v>3</v>
      </c>
      <c r="G916">
        <v>15.69</v>
      </c>
      <c r="H916" t="s">
        <v>24</v>
      </c>
      <c r="I916" s="1">
        <v>44410</v>
      </c>
      <c r="J916" t="s">
        <v>25</v>
      </c>
      <c r="K916" t="str">
        <f>IF(shoppingdata[[#This Row],[age]]&lt;26,"18-25",IF(shoppingdata[[#This Row],[age]]&lt;36,"26-35",IF(shoppingdata[[#This Row],[age]]&lt;46,"36-45","46+")))</f>
        <v>26-35</v>
      </c>
    </row>
    <row r="917" spans="1:11" x14ac:dyDescent="0.3">
      <c r="A917" t="s">
        <v>1863</v>
      </c>
      <c r="B917" t="s">
        <v>1864</v>
      </c>
      <c r="C917" t="s">
        <v>18</v>
      </c>
      <c r="D917">
        <v>66</v>
      </c>
      <c r="E917" t="s">
        <v>79</v>
      </c>
      <c r="F917">
        <v>5</v>
      </c>
      <c r="G917">
        <v>5250</v>
      </c>
      <c r="H917" t="s">
        <v>14</v>
      </c>
      <c r="I917" s="1">
        <v>44244</v>
      </c>
      <c r="J917" t="s">
        <v>40</v>
      </c>
      <c r="K917" t="str">
        <f>IF(shoppingdata[[#This Row],[age]]&lt;26,"18-25",IF(shoppingdata[[#This Row],[age]]&lt;36,"26-35",IF(shoppingdata[[#This Row],[age]]&lt;46,"36-45","46+")))</f>
        <v>46+</v>
      </c>
    </row>
    <row r="918" spans="1:11" x14ac:dyDescent="0.3">
      <c r="A918" t="s">
        <v>1865</v>
      </c>
      <c r="B918" t="s">
        <v>1866</v>
      </c>
      <c r="C918" t="s">
        <v>12</v>
      </c>
      <c r="D918">
        <v>55</v>
      </c>
      <c r="E918" t="s">
        <v>36</v>
      </c>
      <c r="F918">
        <v>5</v>
      </c>
      <c r="G918">
        <v>203.3</v>
      </c>
      <c r="H918" t="s">
        <v>24</v>
      </c>
      <c r="I918" s="1">
        <v>44322</v>
      </c>
      <c r="J918" t="s">
        <v>40</v>
      </c>
      <c r="K918" t="str">
        <f>IF(shoppingdata[[#This Row],[age]]&lt;26,"18-25",IF(shoppingdata[[#This Row],[age]]&lt;36,"26-35",IF(shoppingdata[[#This Row],[age]]&lt;46,"36-45","46+")))</f>
        <v>46+</v>
      </c>
    </row>
    <row r="919" spans="1:11" x14ac:dyDescent="0.3">
      <c r="A919" t="s">
        <v>1867</v>
      </c>
      <c r="B919" t="s">
        <v>1868</v>
      </c>
      <c r="C919" t="s">
        <v>12</v>
      </c>
      <c r="D919">
        <v>24</v>
      </c>
      <c r="E919" t="s">
        <v>47</v>
      </c>
      <c r="F919">
        <v>4</v>
      </c>
      <c r="G919">
        <v>20.92</v>
      </c>
      <c r="H919" t="s">
        <v>14</v>
      </c>
      <c r="I919" s="1">
        <v>44837</v>
      </c>
      <c r="J919" t="s">
        <v>50</v>
      </c>
      <c r="K919" t="str">
        <f>IF(shoppingdata[[#This Row],[age]]&lt;26,"18-25",IF(shoppingdata[[#This Row],[age]]&lt;36,"26-35",IF(shoppingdata[[#This Row],[age]]&lt;46,"36-45","46+")))</f>
        <v>18-25</v>
      </c>
    </row>
    <row r="920" spans="1:11" x14ac:dyDescent="0.3">
      <c r="A920" t="s">
        <v>1869</v>
      </c>
      <c r="B920" t="s">
        <v>1870</v>
      </c>
      <c r="C920" t="s">
        <v>12</v>
      </c>
      <c r="D920">
        <v>64</v>
      </c>
      <c r="E920" t="s">
        <v>53</v>
      </c>
      <c r="F920">
        <v>5</v>
      </c>
      <c r="G920">
        <v>179.2</v>
      </c>
      <c r="H920" t="s">
        <v>20</v>
      </c>
      <c r="I920" s="1">
        <v>44362</v>
      </c>
      <c r="J920" t="s">
        <v>40</v>
      </c>
      <c r="K920" t="str">
        <f>IF(shoppingdata[[#This Row],[age]]&lt;26,"18-25",IF(shoppingdata[[#This Row],[age]]&lt;36,"26-35",IF(shoppingdata[[#This Row],[age]]&lt;46,"36-45","46+")))</f>
        <v>46+</v>
      </c>
    </row>
    <row r="921" spans="1:11" x14ac:dyDescent="0.3">
      <c r="A921" t="s">
        <v>1871</v>
      </c>
      <c r="B921" t="s">
        <v>1872</v>
      </c>
      <c r="C921" t="s">
        <v>12</v>
      </c>
      <c r="D921">
        <v>27</v>
      </c>
      <c r="E921" t="s">
        <v>19</v>
      </c>
      <c r="F921">
        <v>5</v>
      </c>
      <c r="G921">
        <v>3000.85</v>
      </c>
      <c r="H921" t="s">
        <v>20</v>
      </c>
      <c r="I921" s="1">
        <v>44241</v>
      </c>
      <c r="J921" t="s">
        <v>25</v>
      </c>
      <c r="K921" t="str">
        <f>IF(shoppingdata[[#This Row],[age]]&lt;26,"18-25",IF(shoppingdata[[#This Row],[age]]&lt;36,"26-35",IF(shoppingdata[[#This Row],[age]]&lt;46,"36-45","46+")))</f>
        <v>26-35</v>
      </c>
    </row>
    <row r="922" spans="1:11" x14ac:dyDescent="0.3">
      <c r="A922" t="s">
        <v>1873</v>
      </c>
      <c r="B922" t="s">
        <v>1874</v>
      </c>
      <c r="C922" t="s">
        <v>12</v>
      </c>
      <c r="D922">
        <v>62</v>
      </c>
      <c r="E922" t="s">
        <v>36</v>
      </c>
      <c r="F922">
        <v>2</v>
      </c>
      <c r="G922">
        <v>81.319999999999993</v>
      </c>
      <c r="H922" t="s">
        <v>14</v>
      </c>
      <c r="I922" s="1">
        <v>44978</v>
      </c>
      <c r="J922" t="s">
        <v>37</v>
      </c>
      <c r="K922" t="str">
        <f>IF(shoppingdata[[#This Row],[age]]&lt;26,"18-25",IF(shoppingdata[[#This Row],[age]]&lt;36,"26-35",IF(shoppingdata[[#This Row],[age]]&lt;46,"36-45","46+")))</f>
        <v>46+</v>
      </c>
    </row>
    <row r="923" spans="1:11" x14ac:dyDescent="0.3">
      <c r="A923" t="s">
        <v>1875</v>
      </c>
      <c r="B923" t="s">
        <v>1876</v>
      </c>
      <c r="C923" t="s">
        <v>12</v>
      </c>
      <c r="D923">
        <v>68</v>
      </c>
      <c r="E923" t="s">
        <v>36</v>
      </c>
      <c r="F923">
        <v>2</v>
      </c>
      <c r="G923">
        <v>81.319999999999993</v>
      </c>
      <c r="H923" t="s">
        <v>20</v>
      </c>
      <c r="I923" s="1">
        <v>44807</v>
      </c>
      <c r="J923" t="s">
        <v>28</v>
      </c>
      <c r="K923" t="str">
        <f>IF(shoppingdata[[#This Row],[age]]&lt;26,"18-25",IF(shoppingdata[[#This Row],[age]]&lt;36,"26-35",IF(shoppingdata[[#This Row],[age]]&lt;46,"36-45","46+")))</f>
        <v>46+</v>
      </c>
    </row>
    <row r="924" spans="1:11" x14ac:dyDescent="0.3">
      <c r="A924" t="s">
        <v>1877</v>
      </c>
      <c r="B924" t="s">
        <v>1878</v>
      </c>
      <c r="C924" t="s">
        <v>12</v>
      </c>
      <c r="D924">
        <v>62</v>
      </c>
      <c r="E924" t="s">
        <v>36</v>
      </c>
      <c r="F924">
        <v>3</v>
      </c>
      <c r="G924">
        <v>121.98</v>
      </c>
      <c r="H924" t="s">
        <v>14</v>
      </c>
      <c r="I924" s="1">
        <v>44459</v>
      </c>
      <c r="J924" t="s">
        <v>15</v>
      </c>
      <c r="K924" t="str">
        <f>IF(shoppingdata[[#This Row],[age]]&lt;26,"18-25",IF(shoppingdata[[#This Row],[age]]&lt;36,"26-35",IF(shoppingdata[[#This Row],[age]]&lt;46,"36-45","46+")))</f>
        <v>46+</v>
      </c>
    </row>
    <row r="925" spans="1:11" x14ac:dyDescent="0.3">
      <c r="A925" t="s">
        <v>1879</v>
      </c>
      <c r="B925" t="s">
        <v>1880</v>
      </c>
      <c r="C925" t="s">
        <v>18</v>
      </c>
      <c r="D925">
        <v>36</v>
      </c>
      <c r="E925" t="s">
        <v>168</v>
      </c>
      <c r="F925">
        <v>1</v>
      </c>
      <c r="G925">
        <v>11.73</v>
      </c>
      <c r="H925" t="s">
        <v>24</v>
      </c>
      <c r="I925" s="1">
        <v>44690</v>
      </c>
      <c r="J925" t="s">
        <v>37</v>
      </c>
      <c r="K925" t="str">
        <f>IF(shoppingdata[[#This Row],[age]]&lt;26,"18-25",IF(shoppingdata[[#This Row],[age]]&lt;36,"26-35",IF(shoppingdata[[#This Row],[age]]&lt;46,"36-45","46+")))</f>
        <v>36-45</v>
      </c>
    </row>
    <row r="926" spans="1:11" x14ac:dyDescent="0.3">
      <c r="A926" t="s">
        <v>1881</v>
      </c>
      <c r="B926" t="s">
        <v>1882</v>
      </c>
      <c r="C926" t="s">
        <v>18</v>
      </c>
      <c r="D926">
        <v>64</v>
      </c>
      <c r="E926" t="s">
        <v>13</v>
      </c>
      <c r="F926">
        <v>3</v>
      </c>
      <c r="G926">
        <v>900.24</v>
      </c>
      <c r="H926" t="s">
        <v>14</v>
      </c>
      <c r="I926" s="1">
        <v>44711</v>
      </c>
      <c r="J926" t="s">
        <v>15</v>
      </c>
      <c r="K926" t="str">
        <f>IF(shoppingdata[[#This Row],[age]]&lt;26,"18-25",IF(shoppingdata[[#This Row],[age]]&lt;36,"26-35",IF(shoppingdata[[#This Row],[age]]&lt;46,"36-45","46+")))</f>
        <v>46+</v>
      </c>
    </row>
    <row r="927" spans="1:11" x14ac:dyDescent="0.3">
      <c r="A927" t="s">
        <v>1883</v>
      </c>
      <c r="B927" t="s">
        <v>1884</v>
      </c>
      <c r="C927" t="s">
        <v>18</v>
      </c>
      <c r="D927">
        <v>22</v>
      </c>
      <c r="E927" t="s">
        <v>79</v>
      </c>
      <c r="F927">
        <v>4</v>
      </c>
      <c r="G927">
        <v>4200</v>
      </c>
      <c r="H927" t="s">
        <v>24</v>
      </c>
      <c r="I927" s="1">
        <v>44632</v>
      </c>
      <c r="J927" t="s">
        <v>61</v>
      </c>
      <c r="K927" t="str">
        <f>IF(shoppingdata[[#This Row],[age]]&lt;26,"18-25",IF(shoppingdata[[#This Row],[age]]&lt;36,"26-35",IF(shoppingdata[[#This Row],[age]]&lt;46,"36-45","46+")))</f>
        <v>18-25</v>
      </c>
    </row>
    <row r="928" spans="1:11" x14ac:dyDescent="0.3">
      <c r="A928" t="s">
        <v>1885</v>
      </c>
      <c r="B928" t="s">
        <v>1886</v>
      </c>
      <c r="C928" t="s">
        <v>12</v>
      </c>
      <c r="D928">
        <v>26</v>
      </c>
      <c r="E928" t="s">
        <v>47</v>
      </c>
      <c r="F928">
        <v>5</v>
      </c>
      <c r="G928">
        <v>26.15</v>
      </c>
      <c r="H928" t="s">
        <v>20</v>
      </c>
      <c r="I928" s="1">
        <v>44645</v>
      </c>
      <c r="J928" t="s">
        <v>15</v>
      </c>
      <c r="K928" t="str">
        <f>IF(shoppingdata[[#This Row],[age]]&lt;26,"18-25",IF(shoppingdata[[#This Row],[age]]&lt;36,"26-35",IF(shoppingdata[[#This Row],[age]]&lt;46,"36-45","46+")))</f>
        <v>26-35</v>
      </c>
    </row>
    <row r="929" spans="1:11" x14ac:dyDescent="0.3">
      <c r="A929" t="s">
        <v>1887</v>
      </c>
      <c r="B929" t="s">
        <v>1888</v>
      </c>
      <c r="C929" t="s">
        <v>12</v>
      </c>
      <c r="D929">
        <v>37</v>
      </c>
      <c r="E929" t="s">
        <v>13</v>
      </c>
      <c r="F929">
        <v>5</v>
      </c>
      <c r="G929">
        <v>1500.4</v>
      </c>
      <c r="H929" t="s">
        <v>24</v>
      </c>
      <c r="I929" s="1">
        <v>44466</v>
      </c>
      <c r="J929" t="s">
        <v>37</v>
      </c>
      <c r="K929" t="str">
        <f>IF(shoppingdata[[#This Row],[age]]&lt;26,"18-25",IF(shoppingdata[[#This Row],[age]]&lt;36,"26-35",IF(shoppingdata[[#This Row],[age]]&lt;46,"36-45","46+")))</f>
        <v>36-45</v>
      </c>
    </row>
    <row r="930" spans="1:11" x14ac:dyDescent="0.3">
      <c r="A930" t="s">
        <v>1889</v>
      </c>
      <c r="B930" t="s">
        <v>1890</v>
      </c>
      <c r="C930" t="s">
        <v>12</v>
      </c>
      <c r="D930">
        <v>47</v>
      </c>
      <c r="E930" t="s">
        <v>36</v>
      </c>
      <c r="F930">
        <v>1</v>
      </c>
      <c r="G930">
        <v>40.659999999999997</v>
      </c>
      <c r="H930" t="s">
        <v>14</v>
      </c>
      <c r="I930" s="1">
        <v>44514</v>
      </c>
      <c r="J930" t="s">
        <v>37</v>
      </c>
      <c r="K930" t="str">
        <f>IF(shoppingdata[[#This Row],[age]]&lt;26,"18-25",IF(shoppingdata[[#This Row],[age]]&lt;36,"26-35",IF(shoppingdata[[#This Row],[age]]&lt;46,"36-45","46+")))</f>
        <v>46+</v>
      </c>
    </row>
    <row r="931" spans="1:11" x14ac:dyDescent="0.3">
      <c r="A931" t="s">
        <v>1891</v>
      </c>
      <c r="B931" t="s">
        <v>1892</v>
      </c>
      <c r="C931" t="s">
        <v>12</v>
      </c>
      <c r="D931">
        <v>40</v>
      </c>
      <c r="E931" t="s">
        <v>53</v>
      </c>
      <c r="F931">
        <v>1</v>
      </c>
      <c r="G931">
        <v>35.840000000000003</v>
      </c>
      <c r="H931" t="s">
        <v>14</v>
      </c>
      <c r="I931" s="1">
        <v>44710</v>
      </c>
      <c r="J931" t="s">
        <v>28</v>
      </c>
      <c r="K931" t="str">
        <f>IF(shoppingdata[[#This Row],[age]]&lt;26,"18-25",IF(shoppingdata[[#This Row],[age]]&lt;36,"26-35",IF(shoppingdata[[#This Row],[age]]&lt;46,"36-45","46+")))</f>
        <v>36-45</v>
      </c>
    </row>
    <row r="932" spans="1:11" x14ac:dyDescent="0.3">
      <c r="A932" t="s">
        <v>1893</v>
      </c>
      <c r="B932" t="s">
        <v>1894</v>
      </c>
      <c r="C932" t="s">
        <v>12</v>
      </c>
      <c r="D932">
        <v>58</v>
      </c>
      <c r="E932" t="s">
        <v>47</v>
      </c>
      <c r="F932">
        <v>1</v>
      </c>
      <c r="G932">
        <v>5.23</v>
      </c>
      <c r="H932" t="s">
        <v>20</v>
      </c>
      <c r="I932" s="1">
        <v>44264</v>
      </c>
      <c r="J932" t="s">
        <v>15</v>
      </c>
      <c r="K932" t="str">
        <f>IF(shoppingdata[[#This Row],[age]]&lt;26,"18-25",IF(shoppingdata[[#This Row],[age]]&lt;36,"26-35",IF(shoppingdata[[#This Row],[age]]&lt;46,"36-45","46+")))</f>
        <v>46+</v>
      </c>
    </row>
    <row r="933" spans="1:11" x14ac:dyDescent="0.3">
      <c r="A933" t="s">
        <v>1895</v>
      </c>
      <c r="B933" t="s">
        <v>1896</v>
      </c>
      <c r="C933" t="s">
        <v>18</v>
      </c>
      <c r="D933">
        <v>32</v>
      </c>
      <c r="E933" t="s">
        <v>31</v>
      </c>
      <c r="F933">
        <v>2</v>
      </c>
      <c r="G933">
        <v>30.3</v>
      </c>
      <c r="H933" t="s">
        <v>24</v>
      </c>
      <c r="I933" s="1">
        <v>44604</v>
      </c>
      <c r="J933" t="s">
        <v>37</v>
      </c>
      <c r="K933" t="str">
        <f>IF(shoppingdata[[#This Row],[age]]&lt;26,"18-25",IF(shoppingdata[[#This Row],[age]]&lt;36,"26-35",IF(shoppingdata[[#This Row],[age]]&lt;46,"36-45","46+")))</f>
        <v>26-35</v>
      </c>
    </row>
    <row r="934" spans="1:11" x14ac:dyDescent="0.3">
      <c r="A934" t="s">
        <v>1897</v>
      </c>
      <c r="B934" t="s">
        <v>1898</v>
      </c>
      <c r="C934" t="s">
        <v>12</v>
      </c>
      <c r="D934">
        <v>36</v>
      </c>
      <c r="E934" t="s">
        <v>13</v>
      </c>
      <c r="F934">
        <v>1</v>
      </c>
      <c r="G934">
        <v>300.08</v>
      </c>
      <c r="H934" t="s">
        <v>14</v>
      </c>
      <c r="I934" s="1">
        <v>44627</v>
      </c>
      <c r="J934" t="s">
        <v>25</v>
      </c>
      <c r="K934" t="str">
        <f>IF(shoppingdata[[#This Row],[age]]&lt;26,"18-25",IF(shoppingdata[[#This Row],[age]]&lt;36,"26-35",IF(shoppingdata[[#This Row],[age]]&lt;46,"36-45","46+")))</f>
        <v>36-45</v>
      </c>
    </row>
    <row r="935" spans="1:11" x14ac:dyDescent="0.3">
      <c r="A935" t="s">
        <v>1899</v>
      </c>
      <c r="B935" t="s">
        <v>1900</v>
      </c>
      <c r="C935" t="s">
        <v>12</v>
      </c>
      <c r="D935">
        <v>56</v>
      </c>
      <c r="E935" t="s">
        <v>53</v>
      </c>
      <c r="F935">
        <v>4</v>
      </c>
      <c r="G935">
        <v>143.36000000000001</v>
      </c>
      <c r="H935" t="s">
        <v>20</v>
      </c>
      <c r="I935" s="1">
        <v>44232</v>
      </c>
      <c r="J935" t="s">
        <v>25</v>
      </c>
      <c r="K935" t="str">
        <f>IF(shoppingdata[[#This Row],[age]]&lt;26,"18-25",IF(shoppingdata[[#This Row],[age]]&lt;36,"26-35",IF(shoppingdata[[#This Row],[age]]&lt;46,"36-45","46+")))</f>
        <v>46+</v>
      </c>
    </row>
    <row r="936" spans="1:11" x14ac:dyDescent="0.3">
      <c r="A936" t="s">
        <v>1901</v>
      </c>
      <c r="B936" t="s">
        <v>1902</v>
      </c>
      <c r="C936" t="s">
        <v>12</v>
      </c>
      <c r="D936">
        <v>41</v>
      </c>
      <c r="E936" t="s">
        <v>13</v>
      </c>
      <c r="F936">
        <v>4</v>
      </c>
      <c r="G936">
        <v>1200.32</v>
      </c>
      <c r="H936" t="s">
        <v>14</v>
      </c>
      <c r="I936" s="1">
        <v>44900</v>
      </c>
      <c r="J936" t="s">
        <v>15</v>
      </c>
      <c r="K936" t="str">
        <f>IF(shoppingdata[[#This Row],[age]]&lt;26,"18-25",IF(shoppingdata[[#This Row],[age]]&lt;36,"26-35",IF(shoppingdata[[#This Row],[age]]&lt;46,"36-45","46+")))</f>
        <v>36-45</v>
      </c>
    </row>
    <row r="937" spans="1:11" x14ac:dyDescent="0.3">
      <c r="A937" t="s">
        <v>1903</v>
      </c>
      <c r="B937" t="s">
        <v>1904</v>
      </c>
      <c r="C937" t="s">
        <v>12</v>
      </c>
      <c r="D937">
        <v>34</v>
      </c>
      <c r="E937" t="s">
        <v>47</v>
      </c>
      <c r="F937">
        <v>5</v>
      </c>
      <c r="G937">
        <v>26.15</v>
      </c>
      <c r="H937" t="s">
        <v>20</v>
      </c>
      <c r="I937" s="1">
        <v>44300</v>
      </c>
      <c r="J937" t="s">
        <v>40</v>
      </c>
      <c r="K937" t="str">
        <f>IF(shoppingdata[[#This Row],[age]]&lt;26,"18-25",IF(shoppingdata[[#This Row],[age]]&lt;36,"26-35",IF(shoppingdata[[#This Row],[age]]&lt;46,"36-45","46+")))</f>
        <v>26-35</v>
      </c>
    </row>
    <row r="938" spans="1:11" x14ac:dyDescent="0.3">
      <c r="A938" t="s">
        <v>1905</v>
      </c>
      <c r="B938" t="s">
        <v>1906</v>
      </c>
      <c r="C938" t="s">
        <v>12</v>
      </c>
      <c r="D938">
        <v>37</v>
      </c>
      <c r="E938" t="s">
        <v>13</v>
      </c>
      <c r="F938">
        <v>5</v>
      </c>
      <c r="G938">
        <v>1500.4</v>
      </c>
      <c r="H938" t="s">
        <v>14</v>
      </c>
      <c r="I938" s="1">
        <v>44473</v>
      </c>
      <c r="J938" t="s">
        <v>40</v>
      </c>
      <c r="K938" t="str">
        <f>IF(shoppingdata[[#This Row],[age]]&lt;26,"18-25",IF(shoppingdata[[#This Row],[age]]&lt;36,"26-35",IF(shoppingdata[[#This Row],[age]]&lt;46,"36-45","46+")))</f>
        <v>36-45</v>
      </c>
    </row>
    <row r="939" spans="1:11" x14ac:dyDescent="0.3">
      <c r="A939" t="s">
        <v>1907</v>
      </c>
      <c r="B939" t="s">
        <v>1908</v>
      </c>
      <c r="C939" t="s">
        <v>12</v>
      </c>
      <c r="D939">
        <v>55</v>
      </c>
      <c r="E939" t="s">
        <v>36</v>
      </c>
      <c r="F939">
        <v>1</v>
      </c>
      <c r="G939">
        <v>40.659999999999997</v>
      </c>
      <c r="H939" t="s">
        <v>14</v>
      </c>
      <c r="I939" s="1">
        <v>44941</v>
      </c>
      <c r="J939" t="s">
        <v>40</v>
      </c>
      <c r="K939" t="str">
        <f>IF(shoppingdata[[#This Row],[age]]&lt;26,"18-25",IF(shoppingdata[[#This Row],[age]]&lt;36,"26-35",IF(shoppingdata[[#This Row],[age]]&lt;46,"36-45","46+")))</f>
        <v>46+</v>
      </c>
    </row>
    <row r="940" spans="1:11" x14ac:dyDescent="0.3">
      <c r="A940" t="s">
        <v>1909</v>
      </c>
      <c r="B940" t="s">
        <v>1910</v>
      </c>
      <c r="C940" t="s">
        <v>12</v>
      </c>
      <c r="D940">
        <v>25</v>
      </c>
      <c r="E940" t="s">
        <v>19</v>
      </c>
      <c r="F940">
        <v>2</v>
      </c>
      <c r="G940">
        <v>1200.3399999999999</v>
      </c>
      <c r="H940" t="s">
        <v>24</v>
      </c>
      <c r="I940" s="1">
        <v>44719</v>
      </c>
      <c r="J940" t="s">
        <v>15</v>
      </c>
      <c r="K940" t="str">
        <f>IF(shoppingdata[[#This Row],[age]]&lt;26,"18-25",IF(shoppingdata[[#This Row],[age]]&lt;36,"26-35",IF(shoppingdata[[#This Row],[age]]&lt;46,"36-45","46+")))</f>
        <v>18-25</v>
      </c>
    </row>
    <row r="941" spans="1:11" x14ac:dyDescent="0.3">
      <c r="A941" t="s">
        <v>1911</v>
      </c>
      <c r="B941" t="s">
        <v>1912</v>
      </c>
      <c r="C941" t="s">
        <v>12</v>
      </c>
      <c r="D941">
        <v>50</v>
      </c>
      <c r="E941" t="s">
        <v>13</v>
      </c>
      <c r="F941">
        <v>4</v>
      </c>
      <c r="G941">
        <v>1200.32</v>
      </c>
      <c r="H941" t="s">
        <v>24</v>
      </c>
      <c r="I941" s="1">
        <v>44872</v>
      </c>
      <c r="J941" t="s">
        <v>37</v>
      </c>
      <c r="K941" t="str">
        <f>IF(shoppingdata[[#This Row],[age]]&lt;26,"18-25",IF(shoppingdata[[#This Row],[age]]&lt;36,"26-35",IF(shoppingdata[[#This Row],[age]]&lt;46,"36-45","46+")))</f>
        <v>46+</v>
      </c>
    </row>
    <row r="942" spans="1:11" x14ac:dyDescent="0.3">
      <c r="A942" t="s">
        <v>1913</v>
      </c>
      <c r="B942" t="s">
        <v>1914</v>
      </c>
      <c r="C942" t="s">
        <v>18</v>
      </c>
      <c r="D942">
        <v>66</v>
      </c>
      <c r="E942" t="s">
        <v>19</v>
      </c>
      <c r="F942">
        <v>3</v>
      </c>
      <c r="G942">
        <v>1800.51</v>
      </c>
      <c r="H942" t="s">
        <v>24</v>
      </c>
      <c r="I942" s="1">
        <v>44382</v>
      </c>
      <c r="J942" t="s">
        <v>66</v>
      </c>
      <c r="K942" t="str">
        <f>IF(shoppingdata[[#This Row],[age]]&lt;26,"18-25",IF(shoppingdata[[#This Row],[age]]&lt;36,"26-35",IF(shoppingdata[[#This Row],[age]]&lt;46,"36-45","46+")))</f>
        <v>46+</v>
      </c>
    </row>
    <row r="943" spans="1:11" x14ac:dyDescent="0.3">
      <c r="A943" t="s">
        <v>1915</v>
      </c>
      <c r="B943" t="s">
        <v>1916</v>
      </c>
      <c r="C943" t="s">
        <v>18</v>
      </c>
      <c r="D943">
        <v>52</v>
      </c>
      <c r="E943" t="s">
        <v>13</v>
      </c>
      <c r="F943">
        <v>1</v>
      </c>
      <c r="G943">
        <v>300.08</v>
      </c>
      <c r="H943" t="s">
        <v>24</v>
      </c>
      <c r="I943" s="1">
        <v>44856</v>
      </c>
      <c r="J943" t="s">
        <v>37</v>
      </c>
      <c r="K943" t="str">
        <f>IF(shoppingdata[[#This Row],[age]]&lt;26,"18-25",IF(shoppingdata[[#This Row],[age]]&lt;36,"26-35",IF(shoppingdata[[#This Row],[age]]&lt;46,"36-45","46+")))</f>
        <v>46+</v>
      </c>
    </row>
    <row r="944" spans="1:11" x14ac:dyDescent="0.3">
      <c r="A944" t="s">
        <v>1917</v>
      </c>
      <c r="B944" t="s">
        <v>1918</v>
      </c>
      <c r="C944" t="s">
        <v>12</v>
      </c>
      <c r="D944">
        <v>24</v>
      </c>
      <c r="E944" t="s">
        <v>36</v>
      </c>
      <c r="F944">
        <v>1</v>
      </c>
      <c r="G944">
        <v>40.659999999999997</v>
      </c>
      <c r="H944" t="s">
        <v>20</v>
      </c>
      <c r="I944" s="1">
        <v>44981</v>
      </c>
      <c r="J944" t="s">
        <v>50</v>
      </c>
      <c r="K944" t="str">
        <f>IF(shoppingdata[[#This Row],[age]]&lt;26,"18-25",IF(shoppingdata[[#This Row],[age]]&lt;36,"26-35",IF(shoppingdata[[#This Row],[age]]&lt;46,"36-45","46+")))</f>
        <v>18-25</v>
      </c>
    </row>
    <row r="945" spans="1:11" x14ac:dyDescent="0.3">
      <c r="A945" t="s">
        <v>1919</v>
      </c>
      <c r="B945" t="s">
        <v>1920</v>
      </c>
      <c r="C945" t="s">
        <v>18</v>
      </c>
      <c r="D945">
        <v>52</v>
      </c>
      <c r="E945" t="s">
        <v>47</v>
      </c>
      <c r="F945">
        <v>3</v>
      </c>
      <c r="G945">
        <v>15.69</v>
      </c>
      <c r="H945" t="s">
        <v>20</v>
      </c>
      <c r="I945" s="1">
        <v>44663</v>
      </c>
      <c r="J945" t="s">
        <v>15</v>
      </c>
      <c r="K945" t="str">
        <f>IF(shoppingdata[[#This Row],[age]]&lt;26,"18-25",IF(shoppingdata[[#This Row],[age]]&lt;36,"26-35",IF(shoppingdata[[#This Row],[age]]&lt;46,"36-45","46+")))</f>
        <v>46+</v>
      </c>
    </row>
    <row r="946" spans="1:11" x14ac:dyDescent="0.3">
      <c r="A946" t="s">
        <v>1921</v>
      </c>
      <c r="B946" t="s">
        <v>1922</v>
      </c>
      <c r="C946" t="s">
        <v>18</v>
      </c>
      <c r="D946">
        <v>43</v>
      </c>
      <c r="E946" t="s">
        <v>13</v>
      </c>
      <c r="F946">
        <v>3</v>
      </c>
      <c r="G946">
        <v>900.24</v>
      </c>
      <c r="H946" t="s">
        <v>24</v>
      </c>
      <c r="I946" s="1">
        <v>44254</v>
      </c>
      <c r="J946" t="s">
        <v>40</v>
      </c>
      <c r="K946" t="str">
        <f>IF(shoppingdata[[#This Row],[age]]&lt;26,"18-25",IF(shoppingdata[[#This Row],[age]]&lt;36,"26-35",IF(shoppingdata[[#This Row],[age]]&lt;46,"36-45","46+")))</f>
        <v>36-45</v>
      </c>
    </row>
    <row r="947" spans="1:11" x14ac:dyDescent="0.3">
      <c r="A947" t="s">
        <v>1923</v>
      </c>
      <c r="B947" t="s">
        <v>1924</v>
      </c>
      <c r="C947" t="s">
        <v>18</v>
      </c>
      <c r="D947">
        <v>41</v>
      </c>
      <c r="E947" t="s">
        <v>36</v>
      </c>
      <c r="F947">
        <v>1</v>
      </c>
      <c r="G947">
        <v>40.659999999999997</v>
      </c>
      <c r="H947" t="s">
        <v>24</v>
      </c>
      <c r="I947" s="1">
        <v>44286</v>
      </c>
      <c r="J947" t="s">
        <v>56</v>
      </c>
      <c r="K947" t="str">
        <f>IF(shoppingdata[[#This Row],[age]]&lt;26,"18-25",IF(shoppingdata[[#This Row],[age]]&lt;36,"26-35",IF(shoppingdata[[#This Row],[age]]&lt;46,"36-45","46+")))</f>
        <v>36-45</v>
      </c>
    </row>
    <row r="948" spans="1:11" x14ac:dyDescent="0.3">
      <c r="A948" t="s">
        <v>1925</v>
      </c>
      <c r="B948" t="s">
        <v>1926</v>
      </c>
      <c r="C948" t="s">
        <v>12</v>
      </c>
      <c r="D948">
        <v>28</v>
      </c>
      <c r="E948" t="s">
        <v>13</v>
      </c>
      <c r="F948">
        <v>5</v>
      </c>
      <c r="G948">
        <v>1500.4</v>
      </c>
      <c r="H948" t="s">
        <v>14</v>
      </c>
      <c r="I948" s="1">
        <v>44271</v>
      </c>
      <c r="J948" t="s">
        <v>25</v>
      </c>
      <c r="K948" t="str">
        <f>IF(shoppingdata[[#This Row],[age]]&lt;26,"18-25",IF(shoppingdata[[#This Row],[age]]&lt;36,"26-35",IF(shoppingdata[[#This Row],[age]]&lt;46,"36-45","46+")))</f>
        <v>26-35</v>
      </c>
    </row>
    <row r="949" spans="1:11" x14ac:dyDescent="0.3">
      <c r="A949" t="s">
        <v>1927</v>
      </c>
      <c r="B949" t="s">
        <v>1928</v>
      </c>
      <c r="C949" t="s">
        <v>18</v>
      </c>
      <c r="D949">
        <v>31</v>
      </c>
      <c r="E949" t="s">
        <v>47</v>
      </c>
      <c r="F949">
        <v>1</v>
      </c>
      <c r="G949">
        <v>5.23</v>
      </c>
      <c r="H949" t="s">
        <v>24</v>
      </c>
      <c r="I949" s="1">
        <v>44966</v>
      </c>
      <c r="J949" t="s">
        <v>21</v>
      </c>
      <c r="K949" t="str">
        <f>IF(shoppingdata[[#This Row],[age]]&lt;26,"18-25",IF(shoppingdata[[#This Row],[age]]&lt;36,"26-35",IF(shoppingdata[[#This Row],[age]]&lt;46,"36-45","46+")))</f>
        <v>26-35</v>
      </c>
    </row>
    <row r="950" spans="1:11" x14ac:dyDescent="0.3">
      <c r="A950" t="s">
        <v>1929</v>
      </c>
      <c r="B950" t="s">
        <v>1930</v>
      </c>
      <c r="C950" t="s">
        <v>12</v>
      </c>
      <c r="D950">
        <v>41</v>
      </c>
      <c r="E950" t="s">
        <v>19</v>
      </c>
      <c r="F950">
        <v>3</v>
      </c>
      <c r="G950">
        <v>1800.51</v>
      </c>
      <c r="H950" t="s">
        <v>14</v>
      </c>
      <c r="I950" s="1">
        <v>44255</v>
      </c>
      <c r="J950" t="s">
        <v>28</v>
      </c>
      <c r="K950" t="str">
        <f>IF(shoppingdata[[#This Row],[age]]&lt;26,"18-25",IF(shoppingdata[[#This Row],[age]]&lt;36,"26-35",IF(shoppingdata[[#This Row],[age]]&lt;46,"36-45","46+")))</f>
        <v>36-45</v>
      </c>
    </row>
    <row r="951" spans="1:11" x14ac:dyDescent="0.3">
      <c r="A951" t="s">
        <v>1931</v>
      </c>
      <c r="B951" t="s">
        <v>1932</v>
      </c>
      <c r="C951" t="s">
        <v>18</v>
      </c>
      <c r="D951">
        <v>21</v>
      </c>
      <c r="E951" t="s">
        <v>36</v>
      </c>
      <c r="F951">
        <v>3</v>
      </c>
      <c r="G951">
        <v>121.98</v>
      </c>
      <c r="H951" t="s">
        <v>24</v>
      </c>
      <c r="I951" s="1">
        <v>44646</v>
      </c>
      <c r="J951" t="s">
        <v>25</v>
      </c>
      <c r="K951" t="str">
        <f>IF(shoppingdata[[#This Row],[age]]&lt;26,"18-25",IF(shoppingdata[[#This Row],[age]]&lt;36,"26-35",IF(shoppingdata[[#This Row],[age]]&lt;46,"36-45","46+")))</f>
        <v>18-25</v>
      </c>
    </row>
    <row r="952" spans="1:11" x14ac:dyDescent="0.3">
      <c r="A952" t="s">
        <v>1933</v>
      </c>
      <c r="B952" t="s">
        <v>1934</v>
      </c>
      <c r="C952" t="s">
        <v>12</v>
      </c>
      <c r="D952">
        <v>45</v>
      </c>
      <c r="E952" t="s">
        <v>36</v>
      </c>
      <c r="F952">
        <v>3</v>
      </c>
      <c r="G952">
        <v>121.98</v>
      </c>
      <c r="H952" t="s">
        <v>14</v>
      </c>
      <c r="I952" s="1">
        <v>44953</v>
      </c>
      <c r="J952" t="s">
        <v>37</v>
      </c>
      <c r="K952" t="str">
        <f>IF(shoppingdata[[#This Row],[age]]&lt;26,"18-25",IF(shoppingdata[[#This Row],[age]]&lt;36,"26-35",IF(shoppingdata[[#This Row],[age]]&lt;46,"36-45","46+")))</f>
        <v>36-45</v>
      </c>
    </row>
    <row r="953" spans="1:11" x14ac:dyDescent="0.3">
      <c r="A953" t="s">
        <v>1935</v>
      </c>
      <c r="B953" t="s">
        <v>1936</v>
      </c>
      <c r="C953" t="s">
        <v>12</v>
      </c>
      <c r="D953">
        <v>41</v>
      </c>
      <c r="E953" t="s">
        <v>31</v>
      </c>
      <c r="F953">
        <v>3</v>
      </c>
      <c r="G953">
        <v>45.45</v>
      </c>
      <c r="H953" t="s">
        <v>24</v>
      </c>
      <c r="I953" s="1">
        <v>44284</v>
      </c>
      <c r="J953" t="s">
        <v>37</v>
      </c>
      <c r="K953" t="str">
        <f>IF(shoppingdata[[#This Row],[age]]&lt;26,"18-25",IF(shoppingdata[[#This Row],[age]]&lt;36,"26-35",IF(shoppingdata[[#This Row],[age]]&lt;46,"36-45","46+")))</f>
        <v>36-45</v>
      </c>
    </row>
    <row r="954" spans="1:11" x14ac:dyDescent="0.3">
      <c r="A954" t="s">
        <v>1937</v>
      </c>
      <c r="B954" t="s">
        <v>1938</v>
      </c>
      <c r="C954" t="s">
        <v>18</v>
      </c>
      <c r="D954">
        <v>42</v>
      </c>
      <c r="E954" t="s">
        <v>13</v>
      </c>
      <c r="F954">
        <v>3</v>
      </c>
      <c r="G954">
        <v>900.24</v>
      </c>
      <c r="H954" t="s">
        <v>24</v>
      </c>
      <c r="I954" s="1">
        <v>44217</v>
      </c>
      <c r="J954" t="s">
        <v>25</v>
      </c>
      <c r="K954" t="str">
        <f>IF(shoppingdata[[#This Row],[age]]&lt;26,"18-25",IF(shoppingdata[[#This Row],[age]]&lt;36,"26-35",IF(shoppingdata[[#This Row],[age]]&lt;46,"36-45","46+")))</f>
        <v>36-45</v>
      </c>
    </row>
    <row r="955" spans="1:11" x14ac:dyDescent="0.3">
      <c r="A955" t="s">
        <v>1939</v>
      </c>
      <c r="B955" t="s">
        <v>1940</v>
      </c>
      <c r="C955" t="s">
        <v>18</v>
      </c>
      <c r="D955">
        <v>50</v>
      </c>
      <c r="E955" t="s">
        <v>36</v>
      </c>
      <c r="F955">
        <v>1</v>
      </c>
      <c r="G955">
        <v>40.659999999999997</v>
      </c>
      <c r="H955" t="s">
        <v>14</v>
      </c>
      <c r="I955" s="1">
        <v>44703</v>
      </c>
      <c r="J955" t="s">
        <v>25</v>
      </c>
      <c r="K955" t="str">
        <f>IF(shoppingdata[[#This Row],[age]]&lt;26,"18-25",IF(shoppingdata[[#This Row],[age]]&lt;36,"26-35",IF(shoppingdata[[#This Row],[age]]&lt;46,"36-45","46+")))</f>
        <v>46+</v>
      </c>
    </row>
    <row r="956" spans="1:11" x14ac:dyDescent="0.3">
      <c r="A956" t="s">
        <v>1941</v>
      </c>
      <c r="B956" t="s">
        <v>1942</v>
      </c>
      <c r="C956" t="s">
        <v>12</v>
      </c>
      <c r="D956">
        <v>42</v>
      </c>
      <c r="E956" t="s">
        <v>13</v>
      </c>
      <c r="F956">
        <v>3</v>
      </c>
      <c r="G956">
        <v>900.24</v>
      </c>
      <c r="H956" t="s">
        <v>24</v>
      </c>
      <c r="I956" s="1">
        <v>44627</v>
      </c>
      <c r="J956" t="s">
        <v>15</v>
      </c>
      <c r="K956" t="str">
        <f>IF(shoppingdata[[#This Row],[age]]&lt;26,"18-25",IF(shoppingdata[[#This Row],[age]]&lt;36,"26-35",IF(shoppingdata[[#This Row],[age]]&lt;46,"36-45","46+")))</f>
        <v>36-45</v>
      </c>
    </row>
    <row r="957" spans="1:11" x14ac:dyDescent="0.3">
      <c r="A957" t="s">
        <v>1943</v>
      </c>
      <c r="B957" t="s">
        <v>1944</v>
      </c>
      <c r="C957" t="s">
        <v>12</v>
      </c>
      <c r="D957">
        <v>25</v>
      </c>
      <c r="E957" t="s">
        <v>13</v>
      </c>
      <c r="F957">
        <v>2</v>
      </c>
      <c r="G957">
        <v>600.16</v>
      </c>
      <c r="H957" t="s">
        <v>14</v>
      </c>
      <c r="I957" s="1">
        <v>44772</v>
      </c>
      <c r="J957" t="s">
        <v>15</v>
      </c>
      <c r="K957" t="str">
        <f>IF(shoppingdata[[#This Row],[age]]&lt;26,"18-25",IF(shoppingdata[[#This Row],[age]]&lt;36,"26-35",IF(shoppingdata[[#This Row],[age]]&lt;46,"36-45","46+")))</f>
        <v>18-25</v>
      </c>
    </row>
    <row r="958" spans="1:11" x14ac:dyDescent="0.3">
      <c r="A958" t="s">
        <v>1945</v>
      </c>
      <c r="B958" t="s">
        <v>1946</v>
      </c>
      <c r="C958" t="s">
        <v>12</v>
      </c>
      <c r="D958">
        <v>39</v>
      </c>
      <c r="E958" t="s">
        <v>19</v>
      </c>
      <c r="F958">
        <v>5</v>
      </c>
      <c r="G958">
        <v>3000.85</v>
      </c>
      <c r="H958" t="s">
        <v>20</v>
      </c>
      <c r="I958" s="1">
        <v>44296</v>
      </c>
      <c r="J958" t="s">
        <v>50</v>
      </c>
      <c r="K958" t="str">
        <f>IF(shoppingdata[[#This Row],[age]]&lt;26,"18-25",IF(shoppingdata[[#This Row],[age]]&lt;36,"26-35",IF(shoppingdata[[#This Row],[age]]&lt;46,"36-45","46+")))</f>
        <v>36-45</v>
      </c>
    </row>
    <row r="959" spans="1:11" x14ac:dyDescent="0.3">
      <c r="A959" t="s">
        <v>1947</v>
      </c>
      <c r="B959" t="s">
        <v>1948</v>
      </c>
      <c r="C959" t="s">
        <v>18</v>
      </c>
      <c r="D959">
        <v>23</v>
      </c>
      <c r="E959" t="s">
        <v>53</v>
      </c>
      <c r="F959">
        <v>5</v>
      </c>
      <c r="G959">
        <v>179.2</v>
      </c>
      <c r="H959" t="s">
        <v>24</v>
      </c>
      <c r="I959" s="1">
        <v>44625</v>
      </c>
      <c r="J959" t="s">
        <v>61</v>
      </c>
      <c r="K959" t="str">
        <f>IF(shoppingdata[[#This Row],[age]]&lt;26,"18-25",IF(shoppingdata[[#This Row],[age]]&lt;36,"26-35",IF(shoppingdata[[#This Row],[age]]&lt;46,"36-45","46+")))</f>
        <v>18-25</v>
      </c>
    </row>
    <row r="960" spans="1:11" x14ac:dyDescent="0.3">
      <c r="A960" t="s">
        <v>1949</v>
      </c>
      <c r="B960" t="s">
        <v>1950</v>
      </c>
      <c r="C960" t="s">
        <v>18</v>
      </c>
      <c r="D960">
        <v>67</v>
      </c>
      <c r="E960" t="s">
        <v>31</v>
      </c>
      <c r="F960">
        <v>2</v>
      </c>
      <c r="G960">
        <v>30.3</v>
      </c>
      <c r="H960" t="s">
        <v>20</v>
      </c>
      <c r="I960" s="1">
        <v>44306</v>
      </c>
      <c r="J960" t="s">
        <v>40</v>
      </c>
      <c r="K960" t="str">
        <f>IF(shoppingdata[[#This Row],[age]]&lt;26,"18-25",IF(shoppingdata[[#This Row],[age]]&lt;36,"26-35",IF(shoppingdata[[#This Row],[age]]&lt;46,"36-45","46+")))</f>
        <v>46+</v>
      </c>
    </row>
    <row r="961" spans="1:11" x14ac:dyDescent="0.3">
      <c r="A961" t="s">
        <v>1951</v>
      </c>
      <c r="B961" t="s">
        <v>1952</v>
      </c>
      <c r="C961" t="s">
        <v>12</v>
      </c>
      <c r="D961">
        <v>42</v>
      </c>
      <c r="E961" t="s">
        <v>47</v>
      </c>
      <c r="F961">
        <v>5</v>
      </c>
      <c r="G961">
        <v>26.15</v>
      </c>
      <c r="H961" t="s">
        <v>14</v>
      </c>
      <c r="I961" s="1">
        <v>44866</v>
      </c>
      <c r="J961" t="s">
        <v>15</v>
      </c>
      <c r="K961" t="str">
        <f>IF(shoppingdata[[#This Row],[age]]&lt;26,"18-25",IF(shoppingdata[[#This Row],[age]]&lt;36,"26-35",IF(shoppingdata[[#This Row],[age]]&lt;46,"36-45","46+")))</f>
        <v>36-45</v>
      </c>
    </row>
    <row r="962" spans="1:11" x14ac:dyDescent="0.3">
      <c r="A962" t="s">
        <v>1953</v>
      </c>
      <c r="B962" t="s">
        <v>1954</v>
      </c>
      <c r="C962" t="s">
        <v>12</v>
      </c>
      <c r="D962">
        <v>63</v>
      </c>
      <c r="E962" t="s">
        <v>13</v>
      </c>
      <c r="F962">
        <v>2</v>
      </c>
      <c r="G962">
        <v>600.16</v>
      </c>
      <c r="H962" t="s">
        <v>14</v>
      </c>
      <c r="I962" s="1">
        <v>44970</v>
      </c>
      <c r="J962" t="s">
        <v>25</v>
      </c>
      <c r="K962" t="str">
        <f>IF(shoppingdata[[#This Row],[age]]&lt;26,"18-25",IF(shoppingdata[[#This Row],[age]]&lt;36,"26-35",IF(shoppingdata[[#This Row],[age]]&lt;46,"36-45","46+")))</f>
        <v>46+</v>
      </c>
    </row>
    <row r="963" spans="1:11" x14ac:dyDescent="0.3">
      <c r="A963" t="s">
        <v>1955</v>
      </c>
      <c r="B963" t="s">
        <v>1956</v>
      </c>
      <c r="C963" t="s">
        <v>18</v>
      </c>
      <c r="D963">
        <v>53</v>
      </c>
      <c r="E963" t="s">
        <v>168</v>
      </c>
      <c r="F963">
        <v>4</v>
      </c>
      <c r="G963">
        <v>46.92</v>
      </c>
      <c r="H963" t="s">
        <v>14</v>
      </c>
      <c r="I963" s="1">
        <v>44296</v>
      </c>
      <c r="J963" t="s">
        <v>50</v>
      </c>
      <c r="K963" t="str">
        <f>IF(shoppingdata[[#This Row],[age]]&lt;26,"18-25",IF(shoppingdata[[#This Row],[age]]&lt;36,"26-35",IF(shoppingdata[[#This Row],[age]]&lt;46,"36-45","46+")))</f>
        <v>46+</v>
      </c>
    </row>
    <row r="964" spans="1:11" x14ac:dyDescent="0.3">
      <c r="A964" t="s">
        <v>1957</v>
      </c>
      <c r="B964" t="s">
        <v>1958</v>
      </c>
      <c r="C964" t="s">
        <v>18</v>
      </c>
      <c r="D964">
        <v>32</v>
      </c>
      <c r="E964" t="s">
        <v>47</v>
      </c>
      <c r="F964">
        <v>5</v>
      </c>
      <c r="G964">
        <v>26.15</v>
      </c>
      <c r="H964" t="s">
        <v>20</v>
      </c>
      <c r="I964" s="1">
        <v>44706</v>
      </c>
      <c r="J964" t="s">
        <v>25</v>
      </c>
      <c r="K964" t="str">
        <f>IF(shoppingdata[[#This Row],[age]]&lt;26,"18-25",IF(shoppingdata[[#This Row],[age]]&lt;36,"26-35",IF(shoppingdata[[#This Row],[age]]&lt;46,"36-45","46+")))</f>
        <v>26-35</v>
      </c>
    </row>
    <row r="965" spans="1:11" x14ac:dyDescent="0.3">
      <c r="A965" t="s">
        <v>1959</v>
      </c>
      <c r="B965" t="s">
        <v>1960</v>
      </c>
      <c r="C965" t="s">
        <v>18</v>
      </c>
      <c r="D965">
        <v>43</v>
      </c>
      <c r="E965" t="s">
        <v>19</v>
      </c>
      <c r="F965">
        <v>2</v>
      </c>
      <c r="G965">
        <v>1200.3399999999999</v>
      </c>
      <c r="H965" t="s">
        <v>20</v>
      </c>
      <c r="I965" s="1">
        <v>44921</v>
      </c>
      <c r="J965" t="s">
        <v>40</v>
      </c>
      <c r="K965" t="str">
        <f>IF(shoppingdata[[#This Row],[age]]&lt;26,"18-25",IF(shoppingdata[[#This Row],[age]]&lt;36,"26-35",IF(shoppingdata[[#This Row],[age]]&lt;46,"36-45","46+")))</f>
        <v>36-45</v>
      </c>
    </row>
    <row r="966" spans="1:11" x14ac:dyDescent="0.3">
      <c r="A966" t="s">
        <v>1961</v>
      </c>
      <c r="B966" t="s">
        <v>1962</v>
      </c>
      <c r="C966" t="s">
        <v>12</v>
      </c>
      <c r="D966">
        <v>22</v>
      </c>
      <c r="E966" t="s">
        <v>13</v>
      </c>
      <c r="F966">
        <v>2</v>
      </c>
      <c r="G966">
        <v>600.16</v>
      </c>
      <c r="H966" t="s">
        <v>14</v>
      </c>
      <c r="I966" s="1">
        <v>44335</v>
      </c>
      <c r="J966" t="s">
        <v>28</v>
      </c>
      <c r="K966" t="str">
        <f>IF(shoppingdata[[#This Row],[age]]&lt;26,"18-25",IF(shoppingdata[[#This Row],[age]]&lt;36,"26-35",IF(shoppingdata[[#This Row],[age]]&lt;46,"36-45","46+")))</f>
        <v>18-25</v>
      </c>
    </row>
    <row r="967" spans="1:11" x14ac:dyDescent="0.3">
      <c r="A967" t="s">
        <v>1963</v>
      </c>
      <c r="B967" t="s">
        <v>1964</v>
      </c>
      <c r="C967" t="s">
        <v>18</v>
      </c>
      <c r="D967">
        <v>30</v>
      </c>
      <c r="E967" t="s">
        <v>47</v>
      </c>
      <c r="F967">
        <v>4</v>
      </c>
      <c r="G967">
        <v>20.92</v>
      </c>
      <c r="H967" t="s">
        <v>20</v>
      </c>
      <c r="I967" s="1">
        <v>44916</v>
      </c>
      <c r="J967" t="s">
        <v>40</v>
      </c>
      <c r="K967" t="str">
        <f>IF(shoppingdata[[#This Row],[age]]&lt;26,"18-25",IF(shoppingdata[[#This Row],[age]]&lt;36,"26-35",IF(shoppingdata[[#This Row],[age]]&lt;46,"36-45","46+")))</f>
        <v>26-35</v>
      </c>
    </row>
    <row r="968" spans="1:11" x14ac:dyDescent="0.3">
      <c r="A968" t="s">
        <v>1965</v>
      </c>
      <c r="B968" t="s">
        <v>1966</v>
      </c>
      <c r="C968" t="s">
        <v>12</v>
      </c>
      <c r="D968">
        <v>20</v>
      </c>
      <c r="E968" t="s">
        <v>13</v>
      </c>
      <c r="F968">
        <v>3</v>
      </c>
      <c r="G968">
        <v>900.24</v>
      </c>
      <c r="H968" t="s">
        <v>24</v>
      </c>
      <c r="I968" s="1">
        <v>44364</v>
      </c>
      <c r="J968" t="s">
        <v>15</v>
      </c>
      <c r="K968" t="str">
        <f>IF(shoppingdata[[#This Row],[age]]&lt;26,"18-25",IF(shoppingdata[[#This Row],[age]]&lt;36,"26-35",IF(shoppingdata[[#This Row],[age]]&lt;46,"36-45","46+")))</f>
        <v>18-25</v>
      </c>
    </row>
    <row r="969" spans="1:11" x14ac:dyDescent="0.3">
      <c r="A969" t="s">
        <v>1967</v>
      </c>
      <c r="B969" t="s">
        <v>1968</v>
      </c>
      <c r="C969" t="s">
        <v>12</v>
      </c>
      <c r="D969">
        <v>40</v>
      </c>
      <c r="E969" t="s">
        <v>36</v>
      </c>
      <c r="F969">
        <v>2</v>
      </c>
      <c r="G969">
        <v>81.319999999999993</v>
      </c>
      <c r="H969" t="s">
        <v>14</v>
      </c>
      <c r="I969" s="1">
        <v>44888</v>
      </c>
      <c r="J969" t="s">
        <v>37</v>
      </c>
      <c r="K969" t="str">
        <f>IF(shoppingdata[[#This Row],[age]]&lt;26,"18-25",IF(shoppingdata[[#This Row],[age]]&lt;36,"26-35",IF(shoppingdata[[#This Row],[age]]&lt;46,"36-45","46+")))</f>
        <v>36-45</v>
      </c>
    </row>
    <row r="970" spans="1:11" x14ac:dyDescent="0.3">
      <c r="A970" t="s">
        <v>1969</v>
      </c>
      <c r="B970" t="s">
        <v>1970</v>
      </c>
      <c r="C970" t="s">
        <v>18</v>
      </c>
      <c r="D970">
        <v>61</v>
      </c>
      <c r="E970" t="s">
        <v>13</v>
      </c>
      <c r="F970">
        <v>4</v>
      </c>
      <c r="G970">
        <v>1200.32</v>
      </c>
      <c r="H970" t="s">
        <v>14</v>
      </c>
      <c r="I970" s="1">
        <v>44274</v>
      </c>
      <c r="J970" t="s">
        <v>15</v>
      </c>
      <c r="K970" t="str">
        <f>IF(shoppingdata[[#This Row],[age]]&lt;26,"18-25",IF(shoppingdata[[#This Row],[age]]&lt;36,"26-35",IF(shoppingdata[[#This Row],[age]]&lt;46,"36-45","46+")))</f>
        <v>46+</v>
      </c>
    </row>
    <row r="971" spans="1:11" x14ac:dyDescent="0.3">
      <c r="A971" t="s">
        <v>1971</v>
      </c>
      <c r="B971" t="s">
        <v>1972</v>
      </c>
      <c r="C971" t="s">
        <v>18</v>
      </c>
      <c r="D971">
        <v>44</v>
      </c>
      <c r="E971" t="s">
        <v>13</v>
      </c>
      <c r="F971">
        <v>5</v>
      </c>
      <c r="G971">
        <v>1500.4</v>
      </c>
      <c r="H971" t="s">
        <v>24</v>
      </c>
      <c r="I971" s="1">
        <v>44803</v>
      </c>
      <c r="J971" t="s">
        <v>66</v>
      </c>
      <c r="K971" t="str">
        <f>IF(shoppingdata[[#This Row],[age]]&lt;26,"18-25",IF(shoppingdata[[#This Row],[age]]&lt;36,"26-35",IF(shoppingdata[[#This Row],[age]]&lt;46,"36-45","46+")))</f>
        <v>36-45</v>
      </c>
    </row>
    <row r="972" spans="1:11" x14ac:dyDescent="0.3">
      <c r="A972" t="s">
        <v>1973</v>
      </c>
      <c r="B972" t="s">
        <v>1974</v>
      </c>
      <c r="C972" t="s">
        <v>12</v>
      </c>
      <c r="D972">
        <v>55</v>
      </c>
      <c r="E972" t="s">
        <v>36</v>
      </c>
      <c r="F972">
        <v>4</v>
      </c>
      <c r="G972">
        <v>162.63999999999999</v>
      </c>
      <c r="H972" t="s">
        <v>24</v>
      </c>
      <c r="I972" s="1">
        <v>44907</v>
      </c>
      <c r="J972" t="s">
        <v>28</v>
      </c>
      <c r="K972" t="str">
        <f>IF(shoppingdata[[#This Row],[age]]&lt;26,"18-25",IF(shoppingdata[[#This Row],[age]]&lt;36,"26-35",IF(shoppingdata[[#This Row],[age]]&lt;46,"36-45","46+")))</f>
        <v>46+</v>
      </c>
    </row>
    <row r="973" spans="1:11" x14ac:dyDescent="0.3">
      <c r="A973" t="s">
        <v>1975</v>
      </c>
      <c r="B973" t="s">
        <v>1976</v>
      </c>
      <c r="C973" t="s">
        <v>12</v>
      </c>
      <c r="D973">
        <v>54</v>
      </c>
      <c r="E973" t="s">
        <v>47</v>
      </c>
      <c r="F973">
        <v>2</v>
      </c>
      <c r="G973">
        <v>10.46</v>
      </c>
      <c r="H973" t="s">
        <v>14</v>
      </c>
      <c r="I973" s="1">
        <v>44480</v>
      </c>
      <c r="J973" t="s">
        <v>37</v>
      </c>
      <c r="K973" t="str">
        <f>IF(shoppingdata[[#This Row],[age]]&lt;26,"18-25",IF(shoppingdata[[#This Row],[age]]&lt;36,"26-35",IF(shoppingdata[[#This Row],[age]]&lt;46,"36-45","46+")))</f>
        <v>46+</v>
      </c>
    </row>
    <row r="974" spans="1:11" x14ac:dyDescent="0.3">
      <c r="A974" t="s">
        <v>1977</v>
      </c>
      <c r="B974" t="s">
        <v>1978</v>
      </c>
      <c r="C974" t="s">
        <v>18</v>
      </c>
      <c r="D974">
        <v>23</v>
      </c>
      <c r="E974" t="s">
        <v>53</v>
      </c>
      <c r="F974">
        <v>3</v>
      </c>
      <c r="G974">
        <v>107.52</v>
      </c>
      <c r="H974" t="s">
        <v>24</v>
      </c>
      <c r="I974" s="1">
        <v>44546</v>
      </c>
      <c r="J974" t="s">
        <v>66</v>
      </c>
      <c r="K974" t="str">
        <f>IF(shoppingdata[[#This Row],[age]]&lt;26,"18-25",IF(shoppingdata[[#This Row],[age]]&lt;36,"26-35",IF(shoppingdata[[#This Row],[age]]&lt;46,"36-45","46+")))</f>
        <v>18-25</v>
      </c>
    </row>
    <row r="975" spans="1:11" x14ac:dyDescent="0.3">
      <c r="A975" t="s">
        <v>1979</v>
      </c>
      <c r="B975" t="s">
        <v>1980</v>
      </c>
      <c r="C975" t="s">
        <v>12</v>
      </c>
      <c r="D975">
        <v>61</v>
      </c>
      <c r="E975" t="s">
        <v>13</v>
      </c>
      <c r="F975">
        <v>1</v>
      </c>
      <c r="G975">
        <v>300.08</v>
      </c>
      <c r="H975" t="s">
        <v>24</v>
      </c>
      <c r="I975" s="1">
        <v>44321</v>
      </c>
      <c r="J975" t="s">
        <v>56</v>
      </c>
      <c r="K975" t="str">
        <f>IF(shoppingdata[[#This Row],[age]]&lt;26,"18-25",IF(shoppingdata[[#This Row],[age]]&lt;36,"26-35",IF(shoppingdata[[#This Row],[age]]&lt;46,"36-45","46+")))</f>
        <v>46+</v>
      </c>
    </row>
    <row r="976" spans="1:11" x14ac:dyDescent="0.3">
      <c r="A976" t="s">
        <v>1981</v>
      </c>
      <c r="B976" t="s">
        <v>1982</v>
      </c>
      <c r="C976" t="s">
        <v>18</v>
      </c>
      <c r="D976">
        <v>37</v>
      </c>
      <c r="E976" t="s">
        <v>13</v>
      </c>
      <c r="F976">
        <v>1</v>
      </c>
      <c r="G976">
        <v>300.08</v>
      </c>
      <c r="H976" t="s">
        <v>24</v>
      </c>
      <c r="I976" s="1">
        <v>44695</v>
      </c>
      <c r="J976" t="s">
        <v>40</v>
      </c>
      <c r="K976" t="str">
        <f>IF(shoppingdata[[#This Row],[age]]&lt;26,"18-25",IF(shoppingdata[[#This Row],[age]]&lt;36,"26-35",IF(shoppingdata[[#This Row],[age]]&lt;46,"36-45","46+")))</f>
        <v>36-45</v>
      </c>
    </row>
    <row r="977" spans="1:11" x14ac:dyDescent="0.3">
      <c r="A977" t="s">
        <v>1983</v>
      </c>
      <c r="B977" t="s">
        <v>1984</v>
      </c>
      <c r="C977" t="s">
        <v>12</v>
      </c>
      <c r="D977">
        <v>43</v>
      </c>
      <c r="E977" t="s">
        <v>47</v>
      </c>
      <c r="F977">
        <v>2</v>
      </c>
      <c r="G977">
        <v>10.46</v>
      </c>
      <c r="H977" t="s">
        <v>24</v>
      </c>
      <c r="I977" s="1">
        <v>44886</v>
      </c>
      <c r="J977" t="s">
        <v>61</v>
      </c>
      <c r="K977" t="str">
        <f>IF(shoppingdata[[#This Row],[age]]&lt;26,"18-25",IF(shoppingdata[[#This Row],[age]]&lt;36,"26-35",IF(shoppingdata[[#This Row],[age]]&lt;46,"36-45","46+")))</f>
        <v>36-45</v>
      </c>
    </row>
    <row r="978" spans="1:11" x14ac:dyDescent="0.3">
      <c r="A978" t="s">
        <v>1985</v>
      </c>
      <c r="B978" t="s">
        <v>1986</v>
      </c>
      <c r="C978" t="s">
        <v>18</v>
      </c>
      <c r="D978">
        <v>33</v>
      </c>
      <c r="E978" t="s">
        <v>19</v>
      </c>
      <c r="F978">
        <v>4</v>
      </c>
      <c r="G978">
        <v>2400.6799999999998</v>
      </c>
      <c r="H978" t="s">
        <v>24</v>
      </c>
      <c r="I978" s="1">
        <v>44878</v>
      </c>
      <c r="J978" t="s">
        <v>40</v>
      </c>
      <c r="K978" t="str">
        <f>IF(shoppingdata[[#This Row],[age]]&lt;26,"18-25",IF(shoppingdata[[#This Row],[age]]&lt;36,"26-35",IF(shoppingdata[[#This Row],[age]]&lt;46,"36-45","46+")))</f>
        <v>26-35</v>
      </c>
    </row>
    <row r="979" spans="1:11" x14ac:dyDescent="0.3">
      <c r="A979" t="s">
        <v>1987</v>
      </c>
      <c r="B979" t="s">
        <v>1988</v>
      </c>
      <c r="C979" t="s">
        <v>18</v>
      </c>
      <c r="D979">
        <v>18</v>
      </c>
      <c r="E979" t="s">
        <v>13</v>
      </c>
      <c r="F979">
        <v>5</v>
      </c>
      <c r="G979">
        <v>1500.4</v>
      </c>
      <c r="H979" t="s">
        <v>24</v>
      </c>
      <c r="I979" s="1">
        <v>44425</v>
      </c>
      <c r="J979" t="s">
        <v>40</v>
      </c>
      <c r="K979" t="str">
        <f>IF(shoppingdata[[#This Row],[age]]&lt;26,"18-25",IF(shoppingdata[[#This Row],[age]]&lt;36,"26-35",IF(shoppingdata[[#This Row],[age]]&lt;46,"36-45","46+")))</f>
        <v>18-25</v>
      </c>
    </row>
    <row r="980" spans="1:11" x14ac:dyDescent="0.3">
      <c r="A980" t="s">
        <v>1989</v>
      </c>
      <c r="B980" t="s">
        <v>1990</v>
      </c>
      <c r="C980" t="s">
        <v>12</v>
      </c>
      <c r="D980">
        <v>30</v>
      </c>
      <c r="E980" t="s">
        <v>53</v>
      </c>
      <c r="F980">
        <v>1</v>
      </c>
      <c r="G980">
        <v>35.840000000000003</v>
      </c>
      <c r="H980" t="s">
        <v>20</v>
      </c>
      <c r="I980" s="1">
        <v>44428</v>
      </c>
      <c r="J980" t="s">
        <v>21</v>
      </c>
      <c r="K980" t="str">
        <f>IF(shoppingdata[[#This Row],[age]]&lt;26,"18-25",IF(shoppingdata[[#This Row],[age]]&lt;36,"26-35",IF(shoppingdata[[#This Row],[age]]&lt;46,"36-45","46+")))</f>
        <v>26-35</v>
      </c>
    </row>
    <row r="981" spans="1:11" x14ac:dyDescent="0.3">
      <c r="A981" t="s">
        <v>1991</v>
      </c>
      <c r="B981" t="s">
        <v>1992</v>
      </c>
      <c r="C981" t="s">
        <v>12</v>
      </c>
      <c r="D981">
        <v>68</v>
      </c>
      <c r="E981" t="s">
        <v>53</v>
      </c>
      <c r="F981">
        <v>5</v>
      </c>
      <c r="G981">
        <v>179.2</v>
      </c>
      <c r="H981" t="s">
        <v>20</v>
      </c>
      <c r="I981" s="1">
        <v>44261</v>
      </c>
      <c r="J981" t="s">
        <v>40</v>
      </c>
      <c r="K981" t="str">
        <f>IF(shoppingdata[[#This Row],[age]]&lt;26,"18-25",IF(shoppingdata[[#This Row],[age]]&lt;36,"26-35",IF(shoppingdata[[#This Row],[age]]&lt;46,"36-45","46+")))</f>
        <v>46+</v>
      </c>
    </row>
    <row r="982" spans="1:11" x14ac:dyDescent="0.3">
      <c r="A982" t="s">
        <v>1993</v>
      </c>
      <c r="B982" t="s">
        <v>1994</v>
      </c>
      <c r="C982" t="s">
        <v>18</v>
      </c>
      <c r="D982">
        <v>34</v>
      </c>
      <c r="E982" t="s">
        <v>13</v>
      </c>
      <c r="F982">
        <v>1</v>
      </c>
      <c r="G982">
        <v>300.08</v>
      </c>
      <c r="H982" t="s">
        <v>20</v>
      </c>
      <c r="I982" s="1">
        <v>44570</v>
      </c>
      <c r="J982" t="s">
        <v>15</v>
      </c>
      <c r="K982" t="str">
        <f>IF(shoppingdata[[#This Row],[age]]&lt;26,"18-25",IF(shoppingdata[[#This Row],[age]]&lt;36,"26-35",IF(shoppingdata[[#This Row],[age]]&lt;46,"36-45","46+")))</f>
        <v>26-35</v>
      </c>
    </row>
    <row r="983" spans="1:11" x14ac:dyDescent="0.3">
      <c r="A983" t="s">
        <v>1995</v>
      </c>
      <c r="B983" t="s">
        <v>1996</v>
      </c>
      <c r="C983" t="s">
        <v>12</v>
      </c>
      <c r="D983">
        <v>34</v>
      </c>
      <c r="E983" t="s">
        <v>31</v>
      </c>
      <c r="F983">
        <v>1</v>
      </c>
      <c r="G983">
        <v>15.15</v>
      </c>
      <c r="H983" t="s">
        <v>14</v>
      </c>
      <c r="I983" s="1">
        <v>44295</v>
      </c>
      <c r="J983" t="s">
        <v>21</v>
      </c>
      <c r="K983" t="str">
        <f>IF(shoppingdata[[#This Row],[age]]&lt;26,"18-25",IF(shoppingdata[[#This Row],[age]]&lt;36,"26-35",IF(shoppingdata[[#This Row],[age]]&lt;46,"36-45","46+")))</f>
        <v>26-35</v>
      </c>
    </row>
    <row r="984" spans="1:11" x14ac:dyDescent="0.3">
      <c r="A984" t="s">
        <v>1997</v>
      </c>
      <c r="B984" t="s">
        <v>1998</v>
      </c>
      <c r="C984" t="s">
        <v>12</v>
      </c>
      <c r="D984">
        <v>59</v>
      </c>
      <c r="E984" t="s">
        <v>47</v>
      </c>
      <c r="F984">
        <v>2</v>
      </c>
      <c r="G984">
        <v>10.46</v>
      </c>
      <c r="H984" t="s">
        <v>20</v>
      </c>
      <c r="I984" s="1">
        <v>44974</v>
      </c>
      <c r="J984" t="s">
        <v>15</v>
      </c>
      <c r="K984" t="str">
        <f>IF(shoppingdata[[#This Row],[age]]&lt;26,"18-25",IF(shoppingdata[[#This Row],[age]]&lt;36,"26-35",IF(shoppingdata[[#This Row],[age]]&lt;46,"36-45","46+")))</f>
        <v>46+</v>
      </c>
    </row>
    <row r="985" spans="1:11" x14ac:dyDescent="0.3">
      <c r="A985" t="s">
        <v>1999</v>
      </c>
      <c r="B985" t="s">
        <v>2000</v>
      </c>
      <c r="C985" t="s">
        <v>12</v>
      </c>
      <c r="D985">
        <v>22</v>
      </c>
      <c r="E985" t="s">
        <v>13</v>
      </c>
      <c r="F985">
        <v>5</v>
      </c>
      <c r="G985">
        <v>1500.4</v>
      </c>
      <c r="H985" t="s">
        <v>20</v>
      </c>
      <c r="I985" s="1">
        <v>44791</v>
      </c>
      <c r="J985" t="s">
        <v>40</v>
      </c>
      <c r="K985" t="str">
        <f>IF(shoppingdata[[#This Row],[age]]&lt;26,"18-25",IF(shoppingdata[[#This Row],[age]]&lt;36,"26-35",IF(shoppingdata[[#This Row],[age]]&lt;46,"36-45","46+")))</f>
        <v>18-25</v>
      </c>
    </row>
    <row r="986" spans="1:11" x14ac:dyDescent="0.3">
      <c r="A986" t="s">
        <v>2001</v>
      </c>
      <c r="B986" t="s">
        <v>2002</v>
      </c>
      <c r="C986" t="s">
        <v>12</v>
      </c>
      <c r="D986">
        <v>30</v>
      </c>
      <c r="E986" t="s">
        <v>36</v>
      </c>
      <c r="F986">
        <v>5</v>
      </c>
      <c r="G986">
        <v>203.3</v>
      </c>
      <c r="H986" t="s">
        <v>20</v>
      </c>
      <c r="I986" s="1">
        <v>44814</v>
      </c>
      <c r="J986" t="s">
        <v>15</v>
      </c>
      <c r="K986" t="str">
        <f>IF(shoppingdata[[#This Row],[age]]&lt;26,"18-25",IF(shoppingdata[[#This Row],[age]]&lt;36,"26-35",IF(shoppingdata[[#This Row],[age]]&lt;46,"36-45","46+")))</f>
        <v>26-35</v>
      </c>
    </row>
    <row r="987" spans="1:11" x14ac:dyDescent="0.3">
      <c r="A987" t="s">
        <v>2003</v>
      </c>
      <c r="B987" t="s">
        <v>2004</v>
      </c>
      <c r="C987" t="s">
        <v>12</v>
      </c>
      <c r="D987">
        <v>50</v>
      </c>
      <c r="E987" t="s">
        <v>53</v>
      </c>
      <c r="F987">
        <v>3</v>
      </c>
      <c r="G987">
        <v>107.52</v>
      </c>
      <c r="H987" t="s">
        <v>20</v>
      </c>
      <c r="I987" s="1">
        <v>44372</v>
      </c>
      <c r="J987" t="s">
        <v>28</v>
      </c>
      <c r="K987" t="str">
        <f>IF(shoppingdata[[#This Row],[age]]&lt;26,"18-25",IF(shoppingdata[[#This Row],[age]]&lt;36,"26-35",IF(shoppingdata[[#This Row],[age]]&lt;46,"36-45","46+")))</f>
        <v>46+</v>
      </c>
    </row>
    <row r="988" spans="1:11" x14ac:dyDescent="0.3">
      <c r="A988" t="s">
        <v>2005</v>
      </c>
      <c r="B988" t="s">
        <v>2006</v>
      </c>
      <c r="C988" t="s">
        <v>12</v>
      </c>
      <c r="D988">
        <v>68</v>
      </c>
      <c r="E988" t="s">
        <v>47</v>
      </c>
      <c r="F988">
        <v>3</v>
      </c>
      <c r="G988">
        <v>15.69</v>
      </c>
      <c r="H988" t="s">
        <v>24</v>
      </c>
      <c r="I988" s="1">
        <v>44860</v>
      </c>
      <c r="J988" t="s">
        <v>15</v>
      </c>
      <c r="K988" t="str">
        <f>IF(shoppingdata[[#This Row],[age]]&lt;26,"18-25",IF(shoppingdata[[#This Row],[age]]&lt;36,"26-35",IF(shoppingdata[[#This Row],[age]]&lt;46,"36-45","46+")))</f>
        <v>46+</v>
      </c>
    </row>
    <row r="989" spans="1:11" x14ac:dyDescent="0.3">
      <c r="A989" t="s">
        <v>2007</v>
      </c>
      <c r="B989" t="s">
        <v>2008</v>
      </c>
      <c r="C989" t="s">
        <v>12</v>
      </c>
      <c r="D989">
        <v>49</v>
      </c>
      <c r="E989" t="s">
        <v>13</v>
      </c>
      <c r="F989">
        <v>1</v>
      </c>
      <c r="G989">
        <v>300.08</v>
      </c>
      <c r="H989" t="s">
        <v>24</v>
      </c>
      <c r="I989" s="1">
        <v>44614</v>
      </c>
      <c r="J989" t="s">
        <v>56</v>
      </c>
      <c r="K989" t="str">
        <f>IF(shoppingdata[[#This Row],[age]]&lt;26,"18-25",IF(shoppingdata[[#This Row],[age]]&lt;36,"26-35",IF(shoppingdata[[#This Row],[age]]&lt;46,"36-45","46+")))</f>
        <v>46+</v>
      </c>
    </row>
    <row r="990" spans="1:11" x14ac:dyDescent="0.3">
      <c r="A990" t="s">
        <v>2009</v>
      </c>
      <c r="B990" t="s">
        <v>2010</v>
      </c>
      <c r="C990" t="s">
        <v>18</v>
      </c>
      <c r="D990">
        <v>38</v>
      </c>
      <c r="E990" t="s">
        <v>53</v>
      </c>
      <c r="F990">
        <v>5</v>
      </c>
      <c r="G990">
        <v>179.2</v>
      </c>
      <c r="H990" t="s">
        <v>14</v>
      </c>
      <c r="I990" s="1">
        <v>44699</v>
      </c>
      <c r="J990" t="s">
        <v>40</v>
      </c>
      <c r="K990" t="str">
        <f>IF(shoppingdata[[#This Row],[age]]&lt;26,"18-25",IF(shoppingdata[[#This Row],[age]]&lt;36,"26-35",IF(shoppingdata[[#This Row],[age]]&lt;46,"36-45","46+")))</f>
        <v>36-45</v>
      </c>
    </row>
    <row r="991" spans="1:11" x14ac:dyDescent="0.3">
      <c r="A991" t="s">
        <v>2011</v>
      </c>
      <c r="B991" t="s">
        <v>2012</v>
      </c>
      <c r="C991" t="s">
        <v>18</v>
      </c>
      <c r="D991">
        <v>51</v>
      </c>
      <c r="E991" t="s">
        <v>36</v>
      </c>
      <c r="F991">
        <v>3</v>
      </c>
      <c r="G991">
        <v>121.98</v>
      </c>
      <c r="H991" t="s">
        <v>20</v>
      </c>
      <c r="I991" s="1">
        <v>44970</v>
      </c>
      <c r="J991" t="s">
        <v>40</v>
      </c>
      <c r="K991" t="str">
        <f>IF(shoppingdata[[#This Row],[age]]&lt;26,"18-25",IF(shoppingdata[[#This Row],[age]]&lt;36,"26-35",IF(shoppingdata[[#This Row],[age]]&lt;46,"36-45","46+")))</f>
        <v>46+</v>
      </c>
    </row>
    <row r="992" spans="1:11" x14ac:dyDescent="0.3">
      <c r="A992" t="s">
        <v>2013</v>
      </c>
      <c r="B992" t="s">
        <v>2014</v>
      </c>
      <c r="C992" t="s">
        <v>18</v>
      </c>
      <c r="D992">
        <v>44</v>
      </c>
      <c r="E992" t="s">
        <v>36</v>
      </c>
      <c r="F992">
        <v>3</v>
      </c>
      <c r="G992">
        <v>121.98</v>
      </c>
      <c r="H992" t="s">
        <v>14</v>
      </c>
      <c r="I992" s="1">
        <v>44989</v>
      </c>
      <c r="J992" t="s">
        <v>56</v>
      </c>
      <c r="K992" t="str">
        <f>IF(shoppingdata[[#This Row],[age]]&lt;26,"18-25",IF(shoppingdata[[#This Row],[age]]&lt;36,"26-35",IF(shoppingdata[[#This Row],[age]]&lt;46,"36-45","46+")))</f>
        <v>36-45</v>
      </c>
    </row>
    <row r="993" spans="1:11" x14ac:dyDescent="0.3">
      <c r="A993" t="s">
        <v>2015</v>
      </c>
      <c r="B993" t="s">
        <v>2016</v>
      </c>
      <c r="C993" t="s">
        <v>18</v>
      </c>
      <c r="D993">
        <v>64</v>
      </c>
      <c r="E993" t="s">
        <v>13</v>
      </c>
      <c r="F993">
        <v>2</v>
      </c>
      <c r="G993">
        <v>600.16</v>
      </c>
      <c r="H993" t="s">
        <v>24</v>
      </c>
      <c r="I993" s="1">
        <v>44672</v>
      </c>
      <c r="J993" t="s">
        <v>15</v>
      </c>
      <c r="K993" t="str">
        <f>IF(shoppingdata[[#This Row],[age]]&lt;26,"18-25",IF(shoppingdata[[#This Row],[age]]&lt;36,"26-35",IF(shoppingdata[[#This Row],[age]]&lt;46,"36-45","46+")))</f>
        <v>46+</v>
      </c>
    </row>
    <row r="994" spans="1:11" x14ac:dyDescent="0.3">
      <c r="A994" t="s">
        <v>2017</v>
      </c>
      <c r="B994" t="s">
        <v>2018</v>
      </c>
      <c r="C994" t="s">
        <v>12</v>
      </c>
      <c r="D994">
        <v>31</v>
      </c>
      <c r="E994" t="s">
        <v>13</v>
      </c>
      <c r="F994">
        <v>4</v>
      </c>
      <c r="G994">
        <v>1200.32</v>
      </c>
      <c r="H994" t="s">
        <v>14</v>
      </c>
      <c r="I994" s="1">
        <v>44769</v>
      </c>
      <c r="J994" t="s">
        <v>40</v>
      </c>
      <c r="K994" t="str">
        <f>IF(shoppingdata[[#This Row],[age]]&lt;26,"18-25",IF(shoppingdata[[#This Row],[age]]&lt;36,"26-35",IF(shoppingdata[[#This Row],[age]]&lt;46,"36-45","46+")))</f>
        <v>26-35</v>
      </c>
    </row>
    <row r="995" spans="1:11" x14ac:dyDescent="0.3">
      <c r="A995" t="s">
        <v>2019</v>
      </c>
      <c r="B995" t="s">
        <v>2020</v>
      </c>
      <c r="C995" t="s">
        <v>12</v>
      </c>
      <c r="D995">
        <v>34</v>
      </c>
      <c r="E995" t="s">
        <v>79</v>
      </c>
      <c r="F995">
        <v>1</v>
      </c>
      <c r="G995">
        <v>1050</v>
      </c>
      <c r="H995" t="s">
        <v>20</v>
      </c>
      <c r="I995" s="1">
        <v>44588</v>
      </c>
      <c r="J995" t="s">
        <v>15</v>
      </c>
      <c r="K995" t="str">
        <f>IF(shoppingdata[[#This Row],[age]]&lt;26,"18-25",IF(shoppingdata[[#This Row],[age]]&lt;36,"26-35",IF(shoppingdata[[#This Row],[age]]&lt;46,"36-45","46+")))</f>
        <v>26-35</v>
      </c>
    </row>
    <row r="996" spans="1:11" x14ac:dyDescent="0.3">
      <c r="A996" t="s">
        <v>2021</v>
      </c>
      <c r="B996" t="s">
        <v>2022</v>
      </c>
      <c r="C996" t="s">
        <v>18</v>
      </c>
      <c r="D996">
        <v>40</v>
      </c>
      <c r="E996" t="s">
        <v>13</v>
      </c>
      <c r="F996">
        <v>3</v>
      </c>
      <c r="G996">
        <v>900.24</v>
      </c>
      <c r="H996" t="s">
        <v>20</v>
      </c>
      <c r="I996" s="1">
        <v>44935</v>
      </c>
      <c r="J996" t="s">
        <v>50</v>
      </c>
      <c r="K996" t="str">
        <f>IF(shoppingdata[[#This Row],[age]]&lt;26,"18-25",IF(shoppingdata[[#This Row],[age]]&lt;36,"26-35",IF(shoppingdata[[#This Row],[age]]&lt;46,"36-45","46+")))</f>
        <v>36-45</v>
      </c>
    </row>
    <row r="997" spans="1:11" x14ac:dyDescent="0.3">
      <c r="A997" t="s">
        <v>2023</v>
      </c>
      <c r="B997" t="s">
        <v>2024</v>
      </c>
      <c r="C997" t="s">
        <v>12</v>
      </c>
      <c r="D997">
        <v>58</v>
      </c>
      <c r="E997" t="s">
        <v>19</v>
      </c>
      <c r="F997">
        <v>1</v>
      </c>
      <c r="G997">
        <v>600.16999999999996</v>
      </c>
      <c r="H997" t="s">
        <v>14</v>
      </c>
      <c r="I997" s="1">
        <v>44346</v>
      </c>
      <c r="J997" t="s">
        <v>61</v>
      </c>
      <c r="K997" t="str">
        <f>IF(shoppingdata[[#This Row],[age]]&lt;26,"18-25",IF(shoppingdata[[#This Row],[age]]&lt;36,"26-35",IF(shoppingdata[[#This Row],[age]]&lt;46,"36-45","46+")))</f>
        <v>46+</v>
      </c>
    </row>
    <row r="998" spans="1:11" x14ac:dyDescent="0.3">
      <c r="A998" t="s">
        <v>2025</v>
      </c>
      <c r="B998" t="s">
        <v>2026</v>
      </c>
      <c r="C998" t="s">
        <v>18</v>
      </c>
      <c r="D998">
        <v>56</v>
      </c>
      <c r="E998" t="s">
        <v>13</v>
      </c>
      <c r="F998">
        <v>4</v>
      </c>
      <c r="G998">
        <v>1200.32</v>
      </c>
      <c r="H998" t="s">
        <v>24</v>
      </c>
      <c r="I998" s="1">
        <v>44838</v>
      </c>
      <c r="J998" t="s">
        <v>21</v>
      </c>
      <c r="K998" t="str">
        <f>IF(shoppingdata[[#This Row],[age]]&lt;26,"18-25",IF(shoppingdata[[#This Row],[age]]&lt;36,"26-35",IF(shoppingdata[[#This Row],[age]]&lt;46,"36-45","46+")))</f>
        <v>46+</v>
      </c>
    </row>
    <row r="999" spans="1:11" x14ac:dyDescent="0.3">
      <c r="A999" t="s">
        <v>2027</v>
      </c>
      <c r="B999" t="s">
        <v>2028</v>
      </c>
      <c r="C999" t="s">
        <v>12</v>
      </c>
      <c r="D999">
        <v>57</v>
      </c>
      <c r="E999" t="s">
        <v>47</v>
      </c>
      <c r="F999">
        <v>5</v>
      </c>
      <c r="G999">
        <v>26.15</v>
      </c>
      <c r="H999" t="s">
        <v>24</v>
      </c>
      <c r="I999" s="1">
        <v>44871</v>
      </c>
      <c r="J999" t="s">
        <v>25</v>
      </c>
      <c r="K999" t="str">
        <f>IF(shoppingdata[[#This Row],[age]]&lt;26,"18-25",IF(shoppingdata[[#This Row],[age]]&lt;36,"26-35",IF(shoppingdata[[#This Row],[age]]&lt;46,"36-45","46+")))</f>
        <v>46+</v>
      </c>
    </row>
    <row r="1000" spans="1:11" x14ac:dyDescent="0.3">
      <c r="A1000" t="s">
        <v>2029</v>
      </c>
      <c r="B1000" t="s">
        <v>2030</v>
      </c>
      <c r="C1000" t="s">
        <v>12</v>
      </c>
      <c r="D1000">
        <v>38</v>
      </c>
      <c r="E1000" t="s">
        <v>19</v>
      </c>
      <c r="F1000">
        <v>1</v>
      </c>
      <c r="G1000">
        <v>600.16999999999996</v>
      </c>
      <c r="H1000" t="s">
        <v>14</v>
      </c>
      <c r="I1000" s="1">
        <v>44414</v>
      </c>
      <c r="J1000" t="s">
        <v>15</v>
      </c>
      <c r="K1000" t="str">
        <f>IF(shoppingdata[[#This Row],[age]]&lt;26,"18-25",IF(shoppingdata[[#This Row],[age]]&lt;36,"26-35",IF(shoppingdata[[#This Row],[age]]&lt;46,"36-45","46+")))</f>
        <v>36-45</v>
      </c>
    </row>
    <row r="1001" spans="1:11" x14ac:dyDescent="0.3">
      <c r="A1001" t="s">
        <v>2031</v>
      </c>
      <c r="B1001" t="s">
        <v>2032</v>
      </c>
      <c r="C1001" t="s">
        <v>12</v>
      </c>
      <c r="D1001">
        <v>55</v>
      </c>
      <c r="E1001" t="s">
        <v>168</v>
      </c>
      <c r="F1001">
        <v>3</v>
      </c>
      <c r="G1001">
        <v>35.19</v>
      </c>
      <c r="H1001" t="s">
        <v>20</v>
      </c>
      <c r="I1001" s="1">
        <v>44524</v>
      </c>
      <c r="J1001" t="s">
        <v>40</v>
      </c>
      <c r="K1001" t="str">
        <f>IF(shoppingdata[[#This Row],[age]]&lt;26,"18-25",IF(shoppingdata[[#This Row],[age]]&lt;36,"26-35",IF(shoppingdata[[#This Row],[age]]&lt;46,"36-45","46+")))</f>
        <v>46+</v>
      </c>
    </row>
    <row r="1002" spans="1:11" x14ac:dyDescent="0.3">
      <c r="A1002" t="s">
        <v>2033</v>
      </c>
      <c r="B1002" t="s">
        <v>2034</v>
      </c>
      <c r="C1002" t="s">
        <v>12</v>
      </c>
      <c r="D1002">
        <v>23</v>
      </c>
      <c r="E1002" t="s">
        <v>47</v>
      </c>
      <c r="F1002">
        <v>3</v>
      </c>
      <c r="G1002">
        <v>15.69</v>
      </c>
      <c r="H1002" t="s">
        <v>14</v>
      </c>
      <c r="I1002" s="1">
        <v>44397</v>
      </c>
      <c r="J1002" t="s">
        <v>56</v>
      </c>
      <c r="K1002" t="str">
        <f>IF(shoppingdata[[#This Row],[age]]&lt;26,"18-25",IF(shoppingdata[[#This Row],[age]]&lt;36,"26-35",IF(shoppingdata[[#This Row],[age]]&lt;46,"36-45","46+")))</f>
        <v>18-25</v>
      </c>
    </row>
    <row r="1003" spans="1:11" x14ac:dyDescent="0.3">
      <c r="A1003" t="s">
        <v>2035</v>
      </c>
      <c r="B1003" t="s">
        <v>2036</v>
      </c>
      <c r="C1003" t="s">
        <v>18</v>
      </c>
      <c r="D1003">
        <v>66</v>
      </c>
      <c r="E1003" t="s">
        <v>168</v>
      </c>
      <c r="F1003">
        <v>2</v>
      </c>
      <c r="G1003">
        <v>23.46</v>
      </c>
      <c r="H1003" t="s">
        <v>24</v>
      </c>
      <c r="I1003" s="1">
        <v>44273</v>
      </c>
      <c r="J1003" t="s">
        <v>15</v>
      </c>
      <c r="K1003" t="str">
        <f>IF(shoppingdata[[#This Row],[age]]&lt;26,"18-25",IF(shoppingdata[[#This Row],[age]]&lt;36,"26-35",IF(shoppingdata[[#This Row],[age]]&lt;46,"36-45","46+")))</f>
        <v>46+</v>
      </c>
    </row>
    <row r="1004" spans="1:11" x14ac:dyDescent="0.3">
      <c r="A1004" t="s">
        <v>2037</v>
      </c>
      <c r="B1004" t="s">
        <v>2038</v>
      </c>
      <c r="C1004" t="s">
        <v>18</v>
      </c>
      <c r="D1004">
        <v>27</v>
      </c>
      <c r="E1004" t="s">
        <v>13</v>
      </c>
      <c r="F1004">
        <v>2</v>
      </c>
      <c r="G1004">
        <v>600.16</v>
      </c>
      <c r="H1004" t="s">
        <v>14</v>
      </c>
      <c r="I1004" s="1">
        <v>44855</v>
      </c>
      <c r="J1004" t="s">
        <v>40</v>
      </c>
      <c r="K1004" t="str">
        <f>IF(shoppingdata[[#This Row],[age]]&lt;26,"18-25",IF(shoppingdata[[#This Row],[age]]&lt;36,"26-35",IF(shoppingdata[[#This Row],[age]]&lt;46,"36-45","46+")))</f>
        <v>26-35</v>
      </c>
    </row>
    <row r="1005" spans="1:11" x14ac:dyDescent="0.3">
      <c r="A1005" t="s">
        <v>2039</v>
      </c>
      <c r="B1005" t="s">
        <v>2040</v>
      </c>
      <c r="C1005" t="s">
        <v>12</v>
      </c>
      <c r="D1005">
        <v>58</v>
      </c>
      <c r="E1005" t="s">
        <v>36</v>
      </c>
      <c r="F1005">
        <v>1</v>
      </c>
      <c r="G1005">
        <v>40.659999999999997</v>
      </c>
      <c r="H1005" t="s">
        <v>14</v>
      </c>
      <c r="I1005" s="1">
        <v>44736</v>
      </c>
      <c r="J1005" t="s">
        <v>61</v>
      </c>
      <c r="K1005" t="str">
        <f>IF(shoppingdata[[#This Row],[age]]&lt;26,"18-25",IF(shoppingdata[[#This Row],[age]]&lt;36,"26-35",IF(shoppingdata[[#This Row],[age]]&lt;46,"36-45","46+")))</f>
        <v>46+</v>
      </c>
    </row>
    <row r="1006" spans="1:11" x14ac:dyDescent="0.3">
      <c r="A1006" t="s">
        <v>2041</v>
      </c>
      <c r="B1006" t="s">
        <v>2042</v>
      </c>
      <c r="C1006" t="s">
        <v>12</v>
      </c>
      <c r="D1006">
        <v>32</v>
      </c>
      <c r="E1006" t="s">
        <v>36</v>
      </c>
      <c r="F1006">
        <v>5</v>
      </c>
      <c r="G1006">
        <v>203.3</v>
      </c>
      <c r="H1006" t="s">
        <v>14</v>
      </c>
      <c r="I1006" s="1">
        <v>44597</v>
      </c>
      <c r="J1006" t="s">
        <v>40</v>
      </c>
      <c r="K1006" t="str">
        <f>IF(shoppingdata[[#This Row],[age]]&lt;26,"18-25",IF(shoppingdata[[#This Row],[age]]&lt;36,"26-35",IF(shoppingdata[[#This Row],[age]]&lt;46,"36-45","46+")))</f>
        <v>26-35</v>
      </c>
    </row>
    <row r="1007" spans="1:11" x14ac:dyDescent="0.3">
      <c r="A1007" t="s">
        <v>2043</v>
      </c>
      <c r="B1007" t="s">
        <v>2044</v>
      </c>
      <c r="C1007" t="s">
        <v>18</v>
      </c>
      <c r="D1007">
        <v>57</v>
      </c>
      <c r="E1007" t="s">
        <v>36</v>
      </c>
      <c r="F1007">
        <v>1</v>
      </c>
      <c r="G1007">
        <v>40.659999999999997</v>
      </c>
      <c r="H1007" t="s">
        <v>20</v>
      </c>
      <c r="I1007" s="1">
        <v>44842</v>
      </c>
      <c r="J1007" t="s">
        <v>21</v>
      </c>
      <c r="K1007" t="str">
        <f>IF(shoppingdata[[#This Row],[age]]&lt;26,"18-25",IF(shoppingdata[[#This Row],[age]]&lt;36,"26-35",IF(shoppingdata[[#This Row],[age]]&lt;46,"36-45","46+")))</f>
        <v>46+</v>
      </c>
    </row>
    <row r="1008" spans="1:11" x14ac:dyDescent="0.3">
      <c r="A1008" t="s">
        <v>2045</v>
      </c>
      <c r="B1008" t="s">
        <v>2046</v>
      </c>
      <c r="C1008" t="s">
        <v>18</v>
      </c>
      <c r="D1008">
        <v>43</v>
      </c>
      <c r="E1008" t="s">
        <v>47</v>
      </c>
      <c r="F1008">
        <v>5</v>
      </c>
      <c r="G1008">
        <v>26.15</v>
      </c>
      <c r="H1008" t="s">
        <v>20</v>
      </c>
      <c r="I1008" s="1">
        <v>44312</v>
      </c>
      <c r="J1008" t="s">
        <v>28</v>
      </c>
      <c r="K1008" t="str">
        <f>IF(shoppingdata[[#This Row],[age]]&lt;26,"18-25",IF(shoppingdata[[#This Row],[age]]&lt;36,"26-35",IF(shoppingdata[[#This Row],[age]]&lt;46,"36-45","46+")))</f>
        <v>36-45</v>
      </c>
    </row>
    <row r="1009" spans="1:11" x14ac:dyDescent="0.3">
      <c r="A1009" t="s">
        <v>2047</v>
      </c>
      <c r="B1009" t="s">
        <v>2048</v>
      </c>
      <c r="C1009" t="s">
        <v>12</v>
      </c>
      <c r="D1009">
        <v>56</v>
      </c>
      <c r="E1009" t="s">
        <v>13</v>
      </c>
      <c r="F1009">
        <v>3</v>
      </c>
      <c r="G1009">
        <v>900.24</v>
      </c>
      <c r="H1009" t="s">
        <v>24</v>
      </c>
      <c r="I1009" s="1">
        <v>44267</v>
      </c>
      <c r="J1009" t="s">
        <v>61</v>
      </c>
      <c r="K1009" t="str">
        <f>IF(shoppingdata[[#This Row],[age]]&lt;26,"18-25",IF(shoppingdata[[#This Row],[age]]&lt;36,"26-35",IF(shoppingdata[[#This Row],[age]]&lt;46,"36-45","46+")))</f>
        <v>46+</v>
      </c>
    </row>
    <row r="1010" spans="1:11" x14ac:dyDescent="0.3">
      <c r="A1010" t="s">
        <v>2049</v>
      </c>
      <c r="B1010" t="s">
        <v>2050</v>
      </c>
      <c r="C1010" t="s">
        <v>12</v>
      </c>
      <c r="D1010">
        <v>40</v>
      </c>
      <c r="E1010" t="s">
        <v>13</v>
      </c>
      <c r="F1010">
        <v>1</v>
      </c>
      <c r="G1010">
        <v>300.08</v>
      </c>
      <c r="H1010" t="s">
        <v>20</v>
      </c>
      <c r="I1010" s="1">
        <v>44246</v>
      </c>
      <c r="J1010" t="s">
        <v>37</v>
      </c>
      <c r="K1010" t="str">
        <f>IF(shoppingdata[[#This Row],[age]]&lt;26,"18-25",IF(shoppingdata[[#This Row],[age]]&lt;36,"26-35",IF(shoppingdata[[#This Row],[age]]&lt;46,"36-45","46+")))</f>
        <v>36-45</v>
      </c>
    </row>
    <row r="1011" spans="1:11" x14ac:dyDescent="0.3">
      <c r="A1011" t="s">
        <v>2051</v>
      </c>
      <c r="B1011" t="s">
        <v>2052</v>
      </c>
      <c r="C1011" t="s">
        <v>12</v>
      </c>
      <c r="D1011">
        <v>60</v>
      </c>
      <c r="E1011" t="s">
        <v>47</v>
      </c>
      <c r="F1011">
        <v>4</v>
      </c>
      <c r="G1011">
        <v>20.92</v>
      </c>
      <c r="H1011" t="s">
        <v>24</v>
      </c>
      <c r="I1011" s="1">
        <v>44483</v>
      </c>
      <c r="J1011" t="s">
        <v>25</v>
      </c>
      <c r="K1011" t="str">
        <f>IF(shoppingdata[[#This Row],[age]]&lt;26,"18-25",IF(shoppingdata[[#This Row],[age]]&lt;36,"26-35",IF(shoppingdata[[#This Row],[age]]&lt;46,"36-45","46+")))</f>
        <v>46+</v>
      </c>
    </row>
    <row r="1012" spans="1:11" x14ac:dyDescent="0.3">
      <c r="A1012" t="s">
        <v>2053</v>
      </c>
      <c r="B1012" t="s">
        <v>2054</v>
      </c>
      <c r="C1012" t="s">
        <v>18</v>
      </c>
      <c r="D1012">
        <v>41</v>
      </c>
      <c r="E1012" t="s">
        <v>79</v>
      </c>
      <c r="F1012">
        <v>5</v>
      </c>
      <c r="G1012">
        <v>5250</v>
      </c>
      <c r="H1012" t="s">
        <v>20</v>
      </c>
      <c r="I1012" s="1">
        <v>44346</v>
      </c>
      <c r="J1012" t="s">
        <v>40</v>
      </c>
      <c r="K1012" t="str">
        <f>IF(shoppingdata[[#This Row],[age]]&lt;26,"18-25",IF(shoppingdata[[#This Row],[age]]&lt;36,"26-35",IF(shoppingdata[[#This Row],[age]]&lt;46,"36-45","46+")))</f>
        <v>36-45</v>
      </c>
    </row>
    <row r="1013" spans="1:11" x14ac:dyDescent="0.3">
      <c r="A1013" t="s">
        <v>2055</v>
      </c>
      <c r="B1013" t="s">
        <v>2056</v>
      </c>
      <c r="C1013" t="s">
        <v>18</v>
      </c>
      <c r="D1013">
        <v>41</v>
      </c>
      <c r="E1013" t="s">
        <v>13</v>
      </c>
      <c r="F1013">
        <v>2</v>
      </c>
      <c r="G1013">
        <v>600.16</v>
      </c>
      <c r="H1013" t="s">
        <v>14</v>
      </c>
      <c r="I1013" s="1">
        <v>44470</v>
      </c>
      <c r="J1013" t="s">
        <v>37</v>
      </c>
      <c r="K1013" t="str">
        <f>IF(shoppingdata[[#This Row],[age]]&lt;26,"18-25",IF(shoppingdata[[#This Row],[age]]&lt;36,"26-35",IF(shoppingdata[[#This Row],[age]]&lt;46,"36-45","46+")))</f>
        <v>36-45</v>
      </c>
    </row>
    <row r="1014" spans="1:11" x14ac:dyDescent="0.3">
      <c r="A1014" t="s">
        <v>2057</v>
      </c>
      <c r="B1014" t="s">
        <v>2058</v>
      </c>
      <c r="C1014" t="s">
        <v>12</v>
      </c>
      <c r="D1014">
        <v>54</v>
      </c>
      <c r="E1014" t="s">
        <v>13</v>
      </c>
      <c r="F1014">
        <v>2</v>
      </c>
      <c r="G1014">
        <v>600.16</v>
      </c>
      <c r="H1014" t="s">
        <v>24</v>
      </c>
      <c r="I1014" s="1">
        <v>44670</v>
      </c>
      <c r="J1014" t="s">
        <v>40</v>
      </c>
      <c r="K1014" t="str">
        <f>IF(shoppingdata[[#This Row],[age]]&lt;26,"18-25",IF(shoppingdata[[#This Row],[age]]&lt;36,"26-35",IF(shoppingdata[[#This Row],[age]]&lt;46,"36-45","46+")))</f>
        <v>46+</v>
      </c>
    </row>
    <row r="1015" spans="1:11" x14ac:dyDescent="0.3">
      <c r="A1015" t="s">
        <v>2059</v>
      </c>
      <c r="B1015" t="s">
        <v>2060</v>
      </c>
      <c r="C1015" t="s">
        <v>12</v>
      </c>
      <c r="D1015">
        <v>42</v>
      </c>
      <c r="E1015" t="s">
        <v>36</v>
      </c>
      <c r="F1015">
        <v>4</v>
      </c>
      <c r="G1015">
        <v>162.63999999999999</v>
      </c>
      <c r="H1015" t="s">
        <v>20</v>
      </c>
      <c r="I1015" s="1">
        <v>44302</v>
      </c>
      <c r="J1015" t="s">
        <v>40</v>
      </c>
      <c r="K1015" t="str">
        <f>IF(shoppingdata[[#This Row],[age]]&lt;26,"18-25",IF(shoppingdata[[#This Row],[age]]&lt;36,"26-35",IF(shoppingdata[[#This Row],[age]]&lt;46,"36-45","46+")))</f>
        <v>36-45</v>
      </c>
    </row>
    <row r="1016" spans="1:11" x14ac:dyDescent="0.3">
      <c r="A1016" t="s">
        <v>2061</v>
      </c>
      <c r="B1016" t="s">
        <v>2062</v>
      </c>
      <c r="C1016" t="s">
        <v>18</v>
      </c>
      <c r="D1016">
        <v>56</v>
      </c>
      <c r="E1016" t="s">
        <v>13</v>
      </c>
      <c r="F1016">
        <v>3</v>
      </c>
      <c r="G1016">
        <v>900.24</v>
      </c>
      <c r="H1016" t="s">
        <v>24</v>
      </c>
      <c r="I1016" s="1">
        <v>44580</v>
      </c>
      <c r="J1016" t="s">
        <v>40</v>
      </c>
      <c r="K1016" t="str">
        <f>IF(shoppingdata[[#This Row],[age]]&lt;26,"18-25",IF(shoppingdata[[#This Row],[age]]&lt;36,"26-35",IF(shoppingdata[[#This Row],[age]]&lt;46,"36-45","46+")))</f>
        <v>46+</v>
      </c>
    </row>
    <row r="1017" spans="1:11" x14ac:dyDescent="0.3">
      <c r="A1017" t="s">
        <v>2063</v>
      </c>
      <c r="B1017" t="s">
        <v>2064</v>
      </c>
      <c r="C1017" t="s">
        <v>12</v>
      </c>
      <c r="D1017">
        <v>32</v>
      </c>
      <c r="E1017" t="s">
        <v>79</v>
      </c>
      <c r="F1017">
        <v>4</v>
      </c>
      <c r="G1017">
        <v>4200</v>
      </c>
      <c r="H1017" t="s">
        <v>14</v>
      </c>
      <c r="I1017" s="1">
        <v>44416</v>
      </c>
      <c r="J1017" t="s">
        <v>40</v>
      </c>
      <c r="K1017" t="str">
        <f>IF(shoppingdata[[#This Row],[age]]&lt;26,"18-25",IF(shoppingdata[[#This Row],[age]]&lt;36,"26-35",IF(shoppingdata[[#This Row],[age]]&lt;46,"36-45","46+")))</f>
        <v>26-35</v>
      </c>
    </row>
    <row r="1018" spans="1:11" x14ac:dyDescent="0.3">
      <c r="A1018" t="s">
        <v>2065</v>
      </c>
      <c r="B1018" t="s">
        <v>2066</v>
      </c>
      <c r="C1018" t="s">
        <v>18</v>
      </c>
      <c r="D1018">
        <v>59</v>
      </c>
      <c r="E1018" t="s">
        <v>13</v>
      </c>
      <c r="F1018">
        <v>2</v>
      </c>
      <c r="G1018">
        <v>600.16</v>
      </c>
      <c r="H1018" t="s">
        <v>24</v>
      </c>
      <c r="I1018" s="1">
        <v>44594</v>
      </c>
      <c r="J1018" t="s">
        <v>40</v>
      </c>
      <c r="K1018" t="str">
        <f>IF(shoppingdata[[#This Row],[age]]&lt;26,"18-25",IF(shoppingdata[[#This Row],[age]]&lt;36,"26-35",IF(shoppingdata[[#This Row],[age]]&lt;46,"36-45","46+")))</f>
        <v>46+</v>
      </c>
    </row>
    <row r="1019" spans="1:11" x14ac:dyDescent="0.3">
      <c r="A1019" t="s">
        <v>2067</v>
      </c>
      <c r="B1019" t="s">
        <v>2068</v>
      </c>
      <c r="C1019" t="s">
        <v>12</v>
      </c>
      <c r="D1019">
        <v>50</v>
      </c>
      <c r="E1019" t="s">
        <v>47</v>
      </c>
      <c r="F1019">
        <v>5</v>
      </c>
      <c r="G1019">
        <v>26.15</v>
      </c>
      <c r="H1019" t="s">
        <v>24</v>
      </c>
      <c r="I1019" s="1">
        <v>44441</v>
      </c>
      <c r="J1019" t="s">
        <v>25</v>
      </c>
      <c r="K1019" t="str">
        <f>IF(shoppingdata[[#This Row],[age]]&lt;26,"18-25",IF(shoppingdata[[#This Row],[age]]&lt;36,"26-35",IF(shoppingdata[[#This Row],[age]]&lt;46,"36-45","46+")))</f>
        <v>46+</v>
      </c>
    </row>
    <row r="1020" spans="1:11" x14ac:dyDescent="0.3">
      <c r="A1020" t="s">
        <v>2069</v>
      </c>
      <c r="B1020" t="s">
        <v>2070</v>
      </c>
      <c r="C1020" t="s">
        <v>18</v>
      </c>
      <c r="D1020">
        <v>23</v>
      </c>
      <c r="E1020" t="s">
        <v>13</v>
      </c>
      <c r="F1020">
        <v>1</v>
      </c>
      <c r="G1020">
        <v>300.08</v>
      </c>
      <c r="H1020" t="s">
        <v>14</v>
      </c>
      <c r="I1020" s="1">
        <v>44622</v>
      </c>
      <c r="J1020" t="s">
        <v>15</v>
      </c>
      <c r="K1020" t="str">
        <f>IF(shoppingdata[[#This Row],[age]]&lt;26,"18-25",IF(shoppingdata[[#This Row],[age]]&lt;36,"26-35",IF(shoppingdata[[#This Row],[age]]&lt;46,"36-45","46+")))</f>
        <v>18-25</v>
      </c>
    </row>
    <row r="1021" spans="1:11" x14ac:dyDescent="0.3">
      <c r="A1021" t="s">
        <v>2071</v>
      </c>
      <c r="B1021" t="s">
        <v>2072</v>
      </c>
      <c r="C1021" t="s">
        <v>18</v>
      </c>
      <c r="D1021">
        <v>50</v>
      </c>
      <c r="E1021" t="s">
        <v>36</v>
      </c>
      <c r="F1021">
        <v>5</v>
      </c>
      <c r="G1021">
        <v>203.3</v>
      </c>
      <c r="H1021" t="s">
        <v>14</v>
      </c>
      <c r="I1021" s="1">
        <v>44256</v>
      </c>
      <c r="J1021" t="s">
        <v>50</v>
      </c>
      <c r="K1021" t="str">
        <f>IF(shoppingdata[[#This Row],[age]]&lt;26,"18-25",IF(shoppingdata[[#This Row],[age]]&lt;36,"26-35",IF(shoppingdata[[#This Row],[age]]&lt;46,"36-45","46+")))</f>
        <v>46+</v>
      </c>
    </row>
    <row r="1022" spans="1:11" x14ac:dyDescent="0.3">
      <c r="A1022" t="s">
        <v>2073</v>
      </c>
      <c r="B1022" t="s">
        <v>2074</v>
      </c>
      <c r="C1022" t="s">
        <v>12</v>
      </c>
      <c r="D1022">
        <v>55</v>
      </c>
      <c r="E1022" t="s">
        <v>47</v>
      </c>
      <c r="F1022">
        <v>5</v>
      </c>
      <c r="G1022">
        <v>26.15</v>
      </c>
      <c r="H1022" t="s">
        <v>14</v>
      </c>
      <c r="I1022" s="1">
        <v>44910</v>
      </c>
      <c r="J1022" t="s">
        <v>15</v>
      </c>
      <c r="K1022" t="str">
        <f>IF(shoppingdata[[#This Row],[age]]&lt;26,"18-25",IF(shoppingdata[[#This Row],[age]]&lt;36,"26-35",IF(shoppingdata[[#This Row],[age]]&lt;46,"36-45","46+")))</f>
        <v>46+</v>
      </c>
    </row>
    <row r="1023" spans="1:11" x14ac:dyDescent="0.3">
      <c r="A1023" t="s">
        <v>2075</v>
      </c>
      <c r="B1023" t="s">
        <v>2076</v>
      </c>
      <c r="C1023" t="s">
        <v>18</v>
      </c>
      <c r="D1023">
        <v>62</v>
      </c>
      <c r="E1023" t="s">
        <v>36</v>
      </c>
      <c r="F1023">
        <v>3</v>
      </c>
      <c r="G1023">
        <v>121.98</v>
      </c>
      <c r="H1023" t="s">
        <v>20</v>
      </c>
      <c r="I1023" s="1">
        <v>44311</v>
      </c>
      <c r="J1023" t="s">
        <v>37</v>
      </c>
      <c r="K1023" t="str">
        <f>IF(shoppingdata[[#This Row],[age]]&lt;26,"18-25",IF(shoppingdata[[#This Row],[age]]&lt;36,"26-35",IF(shoppingdata[[#This Row],[age]]&lt;46,"36-45","46+")))</f>
        <v>46+</v>
      </c>
    </row>
    <row r="1024" spans="1:11" x14ac:dyDescent="0.3">
      <c r="A1024" t="s">
        <v>2077</v>
      </c>
      <c r="B1024" t="s">
        <v>2078</v>
      </c>
      <c r="C1024" t="s">
        <v>12</v>
      </c>
      <c r="D1024">
        <v>32</v>
      </c>
      <c r="E1024" t="s">
        <v>13</v>
      </c>
      <c r="F1024">
        <v>5</v>
      </c>
      <c r="G1024">
        <v>1500.4</v>
      </c>
      <c r="H1024" t="s">
        <v>20</v>
      </c>
      <c r="I1024" s="1">
        <v>44616</v>
      </c>
      <c r="J1024" t="s">
        <v>21</v>
      </c>
      <c r="K1024" t="str">
        <f>IF(shoppingdata[[#This Row],[age]]&lt;26,"18-25",IF(shoppingdata[[#This Row],[age]]&lt;36,"26-35",IF(shoppingdata[[#This Row],[age]]&lt;46,"36-45","46+")))</f>
        <v>26-35</v>
      </c>
    </row>
    <row r="1025" spans="1:11" x14ac:dyDescent="0.3">
      <c r="A1025" t="s">
        <v>2079</v>
      </c>
      <c r="B1025" t="s">
        <v>2080</v>
      </c>
      <c r="C1025" t="s">
        <v>18</v>
      </c>
      <c r="D1025">
        <v>37</v>
      </c>
      <c r="E1025" t="s">
        <v>47</v>
      </c>
      <c r="F1025">
        <v>4</v>
      </c>
      <c r="G1025">
        <v>20.92</v>
      </c>
      <c r="H1025" t="s">
        <v>20</v>
      </c>
      <c r="I1025" s="1">
        <v>44628</v>
      </c>
      <c r="J1025" t="s">
        <v>37</v>
      </c>
      <c r="K1025" t="str">
        <f>IF(shoppingdata[[#This Row],[age]]&lt;26,"18-25",IF(shoppingdata[[#This Row],[age]]&lt;36,"26-35",IF(shoppingdata[[#This Row],[age]]&lt;46,"36-45","46+")))</f>
        <v>36-45</v>
      </c>
    </row>
    <row r="1026" spans="1:11" x14ac:dyDescent="0.3">
      <c r="A1026" t="s">
        <v>2081</v>
      </c>
      <c r="B1026" t="s">
        <v>2082</v>
      </c>
      <c r="C1026" t="s">
        <v>12</v>
      </c>
      <c r="D1026">
        <v>63</v>
      </c>
      <c r="E1026" t="s">
        <v>53</v>
      </c>
      <c r="F1026">
        <v>3</v>
      </c>
      <c r="G1026">
        <v>107.52</v>
      </c>
      <c r="H1026" t="s">
        <v>24</v>
      </c>
      <c r="I1026" s="1">
        <v>44555</v>
      </c>
      <c r="J1026" t="s">
        <v>15</v>
      </c>
      <c r="K1026" t="str">
        <f>IF(shoppingdata[[#This Row],[age]]&lt;26,"18-25",IF(shoppingdata[[#This Row],[age]]&lt;36,"26-35",IF(shoppingdata[[#This Row],[age]]&lt;46,"36-45","46+")))</f>
        <v>46+</v>
      </c>
    </row>
    <row r="1027" spans="1:11" x14ac:dyDescent="0.3">
      <c r="A1027" t="s">
        <v>2083</v>
      </c>
      <c r="B1027" t="s">
        <v>2084</v>
      </c>
      <c r="C1027" t="s">
        <v>12</v>
      </c>
      <c r="D1027">
        <v>18</v>
      </c>
      <c r="E1027" t="s">
        <v>31</v>
      </c>
      <c r="F1027">
        <v>4</v>
      </c>
      <c r="G1027">
        <v>60.6</v>
      </c>
      <c r="H1027" t="s">
        <v>14</v>
      </c>
      <c r="I1027" s="1">
        <v>44215</v>
      </c>
      <c r="J1027" t="s">
        <v>40</v>
      </c>
      <c r="K1027" t="str">
        <f>IF(shoppingdata[[#This Row],[age]]&lt;26,"18-25",IF(shoppingdata[[#This Row],[age]]&lt;36,"26-35",IF(shoppingdata[[#This Row],[age]]&lt;46,"36-45","46+")))</f>
        <v>18-25</v>
      </c>
    </row>
    <row r="1028" spans="1:11" x14ac:dyDescent="0.3">
      <c r="A1028" t="s">
        <v>2085</v>
      </c>
      <c r="B1028" t="s">
        <v>2086</v>
      </c>
      <c r="C1028" t="s">
        <v>12</v>
      </c>
      <c r="D1028">
        <v>22</v>
      </c>
      <c r="E1028" t="s">
        <v>19</v>
      </c>
      <c r="F1028">
        <v>5</v>
      </c>
      <c r="G1028">
        <v>3000.85</v>
      </c>
      <c r="H1028" t="s">
        <v>24</v>
      </c>
      <c r="I1028" s="1">
        <v>44715</v>
      </c>
      <c r="J1028" t="s">
        <v>15</v>
      </c>
      <c r="K1028" t="str">
        <f>IF(shoppingdata[[#This Row],[age]]&lt;26,"18-25",IF(shoppingdata[[#This Row],[age]]&lt;36,"26-35",IF(shoppingdata[[#This Row],[age]]&lt;46,"36-45","46+")))</f>
        <v>18-25</v>
      </c>
    </row>
    <row r="1029" spans="1:11" x14ac:dyDescent="0.3">
      <c r="A1029" t="s">
        <v>2087</v>
      </c>
      <c r="B1029" t="s">
        <v>2088</v>
      </c>
      <c r="C1029" t="s">
        <v>18</v>
      </c>
      <c r="D1029">
        <v>51</v>
      </c>
      <c r="E1029" t="s">
        <v>19</v>
      </c>
      <c r="F1029">
        <v>4</v>
      </c>
      <c r="G1029">
        <v>2400.6799999999998</v>
      </c>
      <c r="H1029" t="s">
        <v>24</v>
      </c>
      <c r="I1029" s="1">
        <v>44761</v>
      </c>
      <c r="J1029" t="s">
        <v>56</v>
      </c>
      <c r="K1029" t="str">
        <f>IF(shoppingdata[[#This Row],[age]]&lt;26,"18-25",IF(shoppingdata[[#This Row],[age]]&lt;36,"26-35",IF(shoppingdata[[#This Row],[age]]&lt;46,"36-45","46+")))</f>
        <v>46+</v>
      </c>
    </row>
    <row r="1030" spans="1:11" x14ac:dyDescent="0.3">
      <c r="A1030" t="s">
        <v>2089</v>
      </c>
      <c r="B1030" t="s">
        <v>2090</v>
      </c>
      <c r="C1030" t="s">
        <v>12</v>
      </c>
      <c r="D1030">
        <v>52</v>
      </c>
      <c r="E1030" t="s">
        <v>13</v>
      </c>
      <c r="F1030">
        <v>4</v>
      </c>
      <c r="G1030">
        <v>1200.32</v>
      </c>
      <c r="H1030" t="s">
        <v>24</v>
      </c>
      <c r="I1030" s="1">
        <v>44320</v>
      </c>
      <c r="J1030" t="s">
        <v>37</v>
      </c>
      <c r="K1030" t="str">
        <f>IF(shoppingdata[[#This Row],[age]]&lt;26,"18-25",IF(shoppingdata[[#This Row],[age]]&lt;36,"26-35",IF(shoppingdata[[#This Row],[age]]&lt;46,"36-45","46+")))</f>
        <v>46+</v>
      </c>
    </row>
    <row r="1031" spans="1:11" x14ac:dyDescent="0.3">
      <c r="A1031" t="s">
        <v>2091</v>
      </c>
      <c r="B1031" t="s">
        <v>2092</v>
      </c>
      <c r="C1031" t="s">
        <v>18</v>
      </c>
      <c r="D1031">
        <v>30</v>
      </c>
      <c r="E1031" t="s">
        <v>13</v>
      </c>
      <c r="F1031">
        <v>2</v>
      </c>
      <c r="G1031">
        <v>600.16</v>
      </c>
      <c r="H1031" t="s">
        <v>24</v>
      </c>
      <c r="I1031" s="1">
        <v>44512</v>
      </c>
      <c r="J1031" t="s">
        <v>40</v>
      </c>
      <c r="K1031" t="str">
        <f>IF(shoppingdata[[#This Row],[age]]&lt;26,"18-25",IF(shoppingdata[[#This Row],[age]]&lt;36,"26-35",IF(shoppingdata[[#This Row],[age]]&lt;46,"36-45","46+")))</f>
        <v>26-35</v>
      </c>
    </row>
    <row r="1032" spans="1:11" x14ac:dyDescent="0.3">
      <c r="A1032" t="s">
        <v>2093</v>
      </c>
      <c r="B1032" t="s">
        <v>2094</v>
      </c>
      <c r="C1032" t="s">
        <v>18</v>
      </c>
      <c r="D1032">
        <v>32</v>
      </c>
      <c r="E1032" t="s">
        <v>36</v>
      </c>
      <c r="F1032">
        <v>1</v>
      </c>
      <c r="G1032">
        <v>40.659999999999997</v>
      </c>
      <c r="H1032" t="s">
        <v>24</v>
      </c>
      <c r="I1032" s="1">
        <v>44992</v>
      </c>
      <c r="J1032" t="s">
        <v>25</v>
      </c>
      <c r="K1032" t="str">
        <f>IF(shoppingdata[[#This Row],[age]]&lt;26,"18-25",IF(shoppingdata[[#This Row],[age]]&lt;36,"26-35",IF(shoppingdata[[#This Row],[age]]&lt;46,"36-45","46+")))</f>
        <v>26-35</v>
      </c>
    </row>
    <row r="1033" spans="1:11" x14ac:dyDescent="0.3">
      <c r="A1033" t="s">
        <v>2095</v>
      </c>
      <c r="B1033" t="s">
        <v>2096</v>
      </c>
      <c r="C1033" t="s">
        <v>12</v>
      </c>
      <c r="D1033">
        <v>46</v>
      </c>
      <c r="E1033" t="s">
        <v>19</v>
      </c>
      <c r="F1033">
        <v>4</v>
      </c>
      <c r="G1033">
        <v>2400.6799999999998</v>
      </c>
      <c r="H1033" t="s">
        <v>24</v>
      </c>
      <c r="I1033" s="1">
        <v>44655</v>
      </c>
      <c r="J1033" t="s">
        <v>37</v>
      </c>
      <c r="K1033" t="str">
        <f>IF(shoppingdata[[#This Row],[age]]&lt;26,"18-25",IF(shoppingdata[[#This Row],[age]]&lt;36,"26-35",IF(shoppingdata[[#This Row],[age]]&lt;46,"36-45","46+")))</f>
        <v>46+</v>
      </c>
    </row>
    <row r="1034" spans="1:11" x14ac:dyDescent="0.3">
      <c r="A1034" t="s">
        <v>2097</v>
      </c>
      <c r="B1034" t="s">
        <v>2098</v>
      </c>
      <c r="C1034" t="s">
        <v>18</v>
      </c>
      <c r="D1034">
        <v>31</v>
      </c>
      <c r="E1034" t="s">
        <v>31</v>
      </c>
      <c r="F1034">
        <v>5</v>
      </c>
      <c r="G1034">
        <v>75.75</v>
      </c>
      <c r="H1034" t="s">
        <v>24</v>
      </c>
      <c r="I1034" s="1">
        <v>44300</v>
      </c>
      <c r="J1034" t="s">
        <v>40</v>
      </c>
      <c r="K1034" t="str">
        <f>IF(shoppingdata[[#This Row],[age]]&lt;26,"18-25",IF(shoppingdata[[#This Row],[age]]&lt;36,"26-35",IF(shoppingdata[[#This Row],[age]]&lt;46,"36-45","46+")))</f>
        <v>26-35</v>
      </c>
    </row>
    <row r="1035" spans="1:11" x14ac:dyDescent="0.3">
      <c r="A1035" t="s">
        <v>2099</v>
      </c>
      <c r="B1035" t="s">
        <v>2100</v>
      </c>
      <c r="C1035" t="s">
        <v>12</v>
      </c>
      <c r="D1035">
        <v>30</v>
      </c>
      <c r="E1035" t="s">
        <v>47</v>
      </c>
      <c r="F1035">
        <v>5</v>
      </c>
      <c r="G1035">
        <v>26.15</v>
      </c>
      <c r="H1035" t="s">
        <v>24</v>
      </c>
      <c r="I1035" s="1">
        <v>44546</v>
      </c>
      <c r="J1035" t="s">
        <v>37</v>
      </c>
      <c r="K1035" t="str">
        <f>IF(shoppingdata[[#This Row],[age]]&lt;26,"18-25",IF(shoppingdata[[#This Row],[age]]&lt;36,"26-35",IF(shoppingdata[[#This Row],[age]]&lt;46,"36-45","46+")))</f>
        <v>26-35</v>
      </c>
    </row>
    <row r="1036" spans="1:11" x14ac:dyDescent="0.3">
      <c r="A1036" t="s">
        <v>2101</v>
      </c>
      <c r="B1036" t="s">
        <v>2102</v>
      </c>
      <c r="C1036" t="s">
        <v>18</v>
      </c>
      <c r="D1036">
        <v>24</v>
      </c>
      <c r="E1036" t="s">
        <v>47</v>
      </c>
      <c r="F1036">
        <v>4</v>
      </c>
      <c r="G1036">
        <v>20.92</v>
      </c>
      <c r="H1036" t="s">
        <v>24</v>
      </c>
      <c r="I1036" s="1">
        <v>44455</v>
      </c>
      <c r="J1036" t="s">
        <v>40</v>
      </c>
      <c r="K1036" t="str">
        <f>IF(shoppingdata[[#This Row],[age]]&lt;26,"18-25",IF(shoppingdata[[#This Row],[age]]&lt;36,"26-35",IF(shoppingdata[[#This Row],[age]]&lt;46,"36-45","46+")))</f>
        <v>18-25</v>
      </c>
    </row>
    <row r="1037" spans="1:11" x14ac:dyDescent="0.3">
      <c r="A1037" t="s">
        <v>2103</v>
      </c>
      <c r="B1037" t="s">
        <v>2104</v>
      </c>
      <c r="C1037" t="s">
        <v>18</v>
      </c>
      <c r="D1037">
        <v>25</v>
      </c>
      <c r="E1037" t="s">
        <v>47</v>
      </c>
      <c r="F1037">
        <v>2</v>
      </c>
      <c r="G1037">
        <v>10.46</v>
      </c>
      <c r="H1037" t="s">
        <v>24</v>
      </c>
      <c r="I1037" s="1">
        <v>44310</v>
      </c>
      <c r="J1037" t="s">
        <v>37</v>
      </c>
      <c r="K1037" t="str">
        <f>IF(shoppingdata[[#This Row],[age]]&lt;26,"18-25",IF(shoppingdata[[#This Row],[age]]&lt;36,"26-35",IF(shoppingdata[[#This Row],[age]]&lt;46,"36-45","46+")))</f>
        <v>18-25</v>
      </c>
    </row>
    <row r="1038" spans="1:11" x14ac:dyDescent="0.3">
      <c r="A1038" t="s">
        <v>2105</v>
      </c>
      <c r="B1038" t="s">
        <v>2106</v>
      </c>
      <c r="C1038" t="s">
        <v>12</v>
      </c>
      <c r="D1038">
        <v>25</v>
      </c>
      <c r="E1038" t="s">
        <v>13</v>
      </c>
      <c r="F1038">
        <v>1</v>
      </c>
      <c r="G1038">
        <v>300.08</v>
      </c>
      <c r="H1038" t="s">
        <v>24</v>
      </c>
      <c r="I1038" s="1">
        <v>44447</v>
      </c>
      <c r="J1038" t="s">
        <v>37</v>
      </c>
      <c r="K1038" t="str">
        <f>IF(shoppingdata[[#This Row],[age]]&lt;26,"18-25",IF(shoppingdata[[#This Row],[age]]&lt;36,"26-35",IF(shoppingdata[[#This Row],[age]]&lt;46,"36-45","46+")))</f>
        <v>18-25</v>
      </c>
    </row>
    <row r="1039" spans="1:11" x14ac:dyDescent="0.3">
      <c r="A1039" t="s">
        <v>2107</v>
      </c>
      <c r="B1039" t="s">
        <v>2108</v>
      </c>
      <c r="C1039" t="s">
        <v>12</v>
      </c>
      <c r="D1039">
        <v>31</v>
      </c>
      <c r="E1039" t="s">
        <v>168</v>
      </c>
      <c r="F1039">
        <v>3</v>
      </c>
      <c r="G1039">
        <v>35.19</v>
      </c>
      <c r="H1039" t="s">
        <v>24</v>
      </c>
      <c r="I1039" s="1">
        <v>44727</v>
      </c>
      <c r="J1039" t="s">
        <v>25</v>
      </c>
      <c r="K1039" t="str">
        <f>IF(shoppingdata[[#This Row],[age]]&lt;26,"18-25",IF(shoppingdata[[#This Row],[age]]&lt;36,"26-35",IF(shoppingdata[[#This Row],[age]]&lt;46,"36-45","46+")))</f>
        <v>26-35</v>
      </c>
    </row>
    <row r="1040" spans="1:11" x14ac:dyDescent="0.3">
      <c r="A1040" t="s">
        <v>2109</v>
      </c>
      <c r="B1040" t="s">
        <v>2110</v>
      </c>
      <c r="C1040" t="s">
        <v>12</v>
      </c>
      <c r="D1040">
        <v>54</v>
      </c>
      <c r="E1040" t="s">
        <v>19</v>
      </c>
      <c r="F1040">
        <v>5</v>
      </c>
      <c r="G1040">
        <v>3000.85</v>
      </c>
      <c r="H1040" t="s">
        <v>14</v>
      </c>
      <c r="I1040" s="1">
        <v>44244</v>
      </c>
      <c r="J1040" t="s">
        <v>66</v>
      </c>
      <c r="K1040" t="str">
        <f>IF(shoppingdata[[#This Row],[age]]&lt;26,"18-25",IF(shoppingdata[[#This Row],[age]]&lt;36,"26-35",IF(shoppingdata[[#This Row],[age]]&lt;46,"36-45","46+")))</f>
        <v>46+</v>
      </c>
    </row>
    <row r="1041" spans="1:11" x14ac:dyDescent="0.3">
      <c r="A1041" t="s">
        <v>2111</v>
      </c>
      <c r="B1041" t="s">
        <v>2112</v>
      </c>
      <c r="C1041" t="s">
        <v>12</v>
      </c>
      <c r="D1041">
        <v>57</v>
      </c>
      <c r="E1041" t="s">
        <v>79</v>
      </c>
      <c r="F1041">
        <v>3</v>
      </c>
      <c r="G1041">
        <v>3150</v>
      </c>
      <c r="H1041" t="s">
        <v>20</v>
      </c>
      <c r="I1041" s="1">
        <v>44322</v>
      </c>
      <c r="J1041" t="s">
        <v>56</v>
      </c>
      <c r="K1041" t="str">
        <f>IF(shoppingdata[[#This Row],[age]]&lt;26,"18-25",IF(shoppingdata[[#This Row],[age]]&lt;36,"26-35",IF(shoppingdata[[#This Row],[age]]&lt;46,"36-45","46+")))</f>
        <v>46+</v>
      </c>
    </row>
    <row r="1042" spans="1:11" x14ac:dyDescent="0.3">
      <c r="A1042" t="s">
        <v>2113</v>
      </c>
      <c r="B1042" t="s">
        <v>2114</v>
      </c>
      <c r="C1042" t="s">
        <v>18</v>
      </c>
      <c r="D1042">
        <v>25</v>
      </c>
      <c r="E1042" t="s">
        <v>13</v>
      </c>
      <c r="F1042">
        <v>1</v>
      </c>
      <c r="G1042">
        <v>300.08</v>
      </c>
      <c r="H1042" t="s">
        <v>14</v>
      </c>
      <c r="I1042" s="1">
        <v>44405</v>
      </c>
      <c r="J1042" t="s">
        <v>40</v>
      </c>
      <c r="K1042" t="str">
        <f>IF(shoppingdata[[#This Row],[age]]&lt;26,"18-25",IF(shoppingdata[[#This Row],[age]]&lt;36,"26-35",IF(shoppingdata[[#This Row],[age]]&lt;46,"36-45","46+")))</f>
        <v>18-25</v>
      </c>
    </row>
    <row r="1043" spans="1:11" x14ac:dyDescent="0.3">
      <c r="A1043" t="s">
        <v>2115</v>
      </c>
      <c r="B1043" t="s">
        <v>2116</v>
      </c>
      <c r="C1043" t="s">
        <v>12</v>
      </c>
      <c r="D1043">
        <v>44</v>
      </c>
      <c r="E1043" t="s">
        <v>31</v>
      </c>
      <c r="F1043">
        <v>4</v>
      </c>
      <c r="G1043">
        <v>60.6</v>
      </c>
      <c r="H1043" t="s">
        <v>24</v>
      </c>
      <c r="I1043" s="1">
        <v>44825</v>
      </c>
      <c r="J1043" t="s">
        <v>40</v>
      </c>
      <c r="K1043" t="str">
        <f>IF(shoppingdata[[#This Row],[age]]&lt;26,"18-25",IF(shoppingdata[[#This Row],[age]]&lt;36,"26-35",IF(shoppingdata[[#This Row],[age]]&lt;46,"36-45","46+")))</f>
        <v>36-45</v>
      </c>
    </row>
    <row r="1044" spans="1:11" x14ac:dyDescent="0.3">
      <c r="A1044" t="s">
        <v>2117</v>
      </c>
      <c r="B1044" t="s">
        <v>2118</v>
      </c>
      <c r="C1044" t="s">
        <v>12</v>
      </c>
      <c r="D1044">
        <v>43</v>
      </c>
      <c r="E1044" t="s">
        <v>13</v>
      </c>
      <c r="F1044">
        <v>3</v>
      </c>
      <c r="G1044">
        <v>900.24</v>
      </c>
      <c r="H1044" t="s">
        <v>24</v>
      </c>
      <c r="I1044" s="1">
        <v>44415</v>
      </c>
      <c r="J1044" t="s">
        <v>40</v>
      </c>
      <c r="K1044" t="str">
        <f>IF(shoppingdata[[#This Row],[age]]&lt;26,"18-25",IF(shoppingdata[[#This Row],[age]]&lt;36,"26-35",IF(shoppingdata[[#This Row],[age]]&lt;46,"36-45","46+")))</f>
        <v>36-45</v>
      </c>
    </row>
    <row r="1045" spans="1:11" x14ac:dyDescent="0.3">
      <c r="A1045" t="s">
        <v>2119</v>
      </c>
      <c r="B1045" t="s">
        <v>2120</v>
      </c>
      <c r="C1045" t="s">
        <v>18</v>
      </c>
      <c r="D1045">
        <v>18</v>
      </c>
      <c r="E1045" t="s">
        <v>168</v>
      </c>
      <c r="F1045">
        <v>1</v>
      </c>
      <c r="G1045">
        <v>11.73</v>
      </c>
      <c r="H1045" t="s">
        <v>20</v>
      </c>
      <c r="I1045" s="1">
        <v>44868</v>
      </c>
      <c r="J1045" t="s">
        <v>40</v>
      </c>
      <c r="K1045" t="str">
        <f>IF(shoppingdata[[#This Row],[age]]&lt;26,"18-25",IF(shoppingdata[[#This Row],[age]]&lt;36,"26-35",IF(shoppingdata[[#This Row],[age]]&lt;46,"36-45","46+")))</f>
        <v>18-25</v>
      </c>
    </row>
    <row r="1046" spans="1:11" x14ac:dyDescent="0.3">
      <c r="A1046" t="s">
        <v>2121</v>
      </c>
      <c r="B1046" t="s">
        <v>2122</v>
      </c>
      <c r="C1046" t="s">
        <v>12</v>
      </c>
      <c r="D1046">
        <v>57</v>
      </c>
      <c r="E1046" t="s">
        <v>53</v>
      </c>
      <c r="F1046">
        <v>1</v>
      </c>
      <c r="G1046">
        <v>35.840000000000003</v>
      </c>
      <c r="H1046" t="s">
        <v>24</v>
      </c>
      <c r="I1046" s="1">
        <v>44730</v>
      </c>
      <c r="J1046" t="s">
        <v>61</v>
      </c>
      <c r="K1046" t="str">
        <f>IF(shoppingdata[[#This Row],[age]]&lt;26,"18-25",IF(shoppingdata[[#This Row],[age]]&lt;36,"26-35",IF(shoppingdata[[#This Row],[age]]&lt;46,"36-45","46+")))</f>
        <v>46+</v>
      </c>
    </row>
    <row r="1047" spans="1:11" x14ac:dyDescent="0.3">
      <c r="A1047" t="s">
        <v>2123</v>
      </c>
      <c r="B1047" t="s">
        <v>2124</v>
      </c>
      <c r="C1047" t="s">
        <v>12</v>
      </c>
      <c r="D1047">
        <v>25</v>
      </c>
      <c r="E1047" t="s">
        <v>36</v>
      </c>
      <c r="F1047">
        <v>1</v>
      </c>
      <c r="G1047">
        <v>40.659999999999997</v>
      </c>
      <c r="H1047" t="s">
        <v>14</v>
      </c>
      <c r="I1047" s="1">
        <v>44627</v>
      </c>
      <c r="J1047" t="s">
        <v>15</v>
      </c>
      <c r="K1047" t="str">
        <f>IF(shoppingdata[[#This Row],[age]]&lt;26,"18-25",IF(shoppingdata[[#This Row],[age]]&lt;36,"26-35",IF(shoppingdata[[#This Row],[age]]&lt;46,"36-45","46+")))</f>
        <v>18-25</v>
      </c>
    </row>
    <row r="1048" spans="1:11" x14ac:dyDescent="0.3">
      <c r="A1048" t="s">
        <v>2125</v>
      </c>
      <c r="B1048" t="s">
        <v>2126</v>
      </c>
      <c r="C1048" t="s">
        <v>12</v>
      </c>
      <c r="D1048">
        <v>50</v>
      </c>
      <c r="E1048" t="s">
        <v>47</v>
      </c>
      <c r="F1048">
        <v>3</v>
      </c>
      <c r="G1048">
        <v>15.69</v>
      </c>
      <c r="H1048" t="s">
        <v>24</v>
      </c>
      <c r="I1048" s="1">
        <v>44807</v>
      </c>
      <c r="J1048" t="s">
        <v>25</v>
      </c>
      <c r="K1048" t="str">
        <f>IF(shoppingdata[[#This Row],[age]]&lt;26,"18-25",IF(shoppingdata[[#This Row],[age]]&lt;36,"26-35",IF(shoppingdata[[#This Row],[age]]&lt;46,"36-45","46+")))</f>
        <v>46+</v>
      </c>
    </row>
    <row r="1049" spans="1:11" x14ac:dyDescent="0.3">
      <c r="A1049" t="s">
        <v>2127</v>
      </c>
      <c r="B1049" t="s">
        <v>2128</v>
      </c>
      <c r="C1049" t="s">
        <v>18</v>
      </c>
      <c r="D1049">
        <v>49</v>
      </c>
      <c r="E1049" t="s">
        <v>13</v>
      </c>
      <c r="F1049">
        <v>1</v>
      </c>
      <c r="G1049">
        <v>300.08</v>
      </c>
      <c r="H1049" t="s">
        <v>20</v>
      </c>
      <c r="I1049" s="1">
        <v>44785</v>
      </c>
      <c r="J1049" t="s">
        <v>15</v>
      </c>
      <c r="K1049" t="str">
        <f>IF(shoppingdata[[#This Row],[age]]&lt;26,"18-25",IF(shoppingdata[[#This Row],[age]]&lt;36,"26-35",IF(shoppingdata[[#This Row],[age]]&lt;46,"36-45","46+")))</f>
        <v>46+</v>
      </c>
    </row>
    <row r="1050" spans="1:11" x14ac:dyDescent="0.3">
      <c r="A1050" t="s">
        <v>2129</v>
      </c>
      <c r="B1050" t="s">
        <v>2130</v>
      </c>
      <c r="C1050" t="s">
        <v>18</v>
      </c>
      <c r="D1050">
        <v>21</v>
      </c>
      <c r="E1050" t="s">
        <v>47</v>
      </c>
      <c r="F1050">
        <v>2</v>
      </c>
      <c r="G1050">
        <v>10.46</v>
      </c>
      <c r="H1050" t="s">
        <v>24</v>
      </c>
      <c r="I1050" s="1">
        <v>44679</v>
      </c>
      <c r="J1050" t="s">
        <v>25</v>
      </c>
      <c r="K1050" t="str">
        <f>IF(shoppingdata[[#This Row],[age]]&lt;26,"18-25",IF(shoppingdata[[#This Row],[age]]&lt;36,"26-35",IF(shoppingdata[[#This Row],[age]]&lt;46,"36-45","46+")))</f>
        <v>18-25</v>
      </c>
    </row>
    <row r="1051" spans="1:11" x14ac:dyDescent="0.3">
      <c r="A1051" t="s">
        <v>2131</v>
      </c>
      <c r="B1051" t="s">
        <v>2132</v>
      </c>
      <c r="C1051" t="s">
        <v>18</v>
      </c>
      <c r="D1051">
        <v>38</v>
      </c>
      <c r="E1051" t="s">
        <v>79</v>
      </c>
      <c r="F1051">
        <v>2</v>
      </c>
      <c r="G1051">
        <v>2100</v>
      </c>
      <c r="H1051" t="s">
        <v>20</v>
      </c>
      <c r="I1051" s="1">
        <v>44493</v>
      </c>
      <c r="J1051" t="s">
        <v>25</v>
      </c>
      <c r="K1051" t="str">
        <f>IF(shoppingdata[[#This Row],[age]]&lt;26,"18-25",IF(shoppingdata[[#This Row],[age]]&lt;36,"26-35",IF(shoppingdata[[#This Row],[age]]&lt;46,"36-45","46+")))</f>
        <v>36-45</v>
      </c>
    </row>
    <row r="1052" spans="1:11" x14ac:dyDescent="0.3">
      <c r="A1052" t="s">
        <v>2133</v>
      </c>
      <c r="B1052" t="s">
        <v>2134</v>
      </c>
      <c r="C1052" t="s">
        <v>18</v>
      </c>
      <c r="D1052">
        <v>65</v>
      </c>
      <c r="E1052" t="s">
        <v>13</v>
      </c>
      <c r="F1052">
        <v>5</v>
      </c>
      <c r="G1052">
        <v>1500.4</v>
      </c>
      <c r="H1052" t="s">
        <v>24</v>
      </c>
      <c r="I1052" s="1">
        <v>44760</v>
      </c>
      <c r="J1052" t="s">
        <v>25</v>
      </c>
      <c r="K1052" t="str">
        <f>IF(shoppingdata[[#This Row],[age]]&lt;26,"18-25",IF(shoppingdata[[#This Row],[age]]&lt;36,"26-35",IF(shoppingdata[[#This Row],[age]]&lt;46,"36-45","46+")))</f>
        <v>46+</v>
      </c>
    </row>
    <row r="1053" spans="1:11" x14ac:dyDescent="0.3">
      <c r="A1053" t="s">
        <v>2135</v>
      </c>
      <c r="B1053" t="s">
        <v>2136</v>
      </c>
      <c r="C1053" t="s">
        <v>12</v>
      </c>
      <c r="D1053">
        <v>32</v>
      </c>
      <c r="E1053" t="s">
        <v>13</v>
      </c>
      <c r="F1053">
        <v>3</v>
      </c>
      <c r="G1053">
        <v>900.24</v>
      </c>
      <c r="H1053" t="s">
        <v>14</v>
      </c>
      <c r="I1053" s="1">
        <v>44736</v>
      </c>
      <c r="J1053" t="s">
        <v>28</v>
      </c>
      <c r="K1053" t="str">
        <f>IF(shoppingdata[[#This Row],[age]]&lt;26,"18-25",IF(shoppingdata[[#This Row],[age]]&lt;36,"26-35",IF(shoppingdata[[#This Row],[age]]&lt;46,"36-45","46+")))</f>
        <v>26-35</v>
      </c>
    </row>
    <row r="1054" spans="1:11" x14ac:dyDescent="0.3">
      <c r="A1054" t="s">
        <v>2137</v>
      </c>
      <c r="B1054" t="s">
        <v>2138</v>
      </c>
      <c r="C1054" t="s">
        <v>12</v>
      </c>
      <c r="D1054">
        <v>47</v>
      </c>
      <c r="E1054" t="s">
        <v>47</v>
      </c>
      <c r="F1054">
        <v>5</v>
      </c>
      <c r="G1054">
        <v>26.15</v>
      </c>
      <c r="H1054" t="s">
        <v>14</v>
      </c>
      <c r="I1054" s="1">
        <v>44705</v>
      </c>
      <c r="J1054" t="s">
        <v>15</v>
      </c>
      <c r="K1054" t="str">
        <f>IF(shoppingdata[[#This Row],[age]]&lt;26,"18-25",IF(shoppingdata[[#This Row],[age]]&lt;36,"26-35",IF(shoppingdata[[#This Row],[age]]&lt;46,"36-45","46+")))</f>
        <v>46+</v>
      </c>
    </row>
    <row r="1055" spans="1:11" x14ac:dyDescent="0.3">
      <c r="A1055" t="s">
        <v>2139</v>
      </c>
      <c r="B1055" t="s">
        <v>2140</v>
      </c>
      <c r="C1055" t="s">
        <v>12</v>
      </c>
      <c r="D1055">
        <v>53</v>
      </c>
      <c r="E1055" t="s">
        <v>13</v>
      </c>
      <c r="F1055">
        <v>1</v>
      </c>
      <c r="G1055">
        <v>300.08</v>
      </c>
      <c r="H1055" t="s">
        <v>14</v>
      </c>
      <c r="I1055" s="1">
        <v>44531</v>
      </c>
      <c r="J1055" t="s">
        <v>66</v>
      </c>
      <c r="K1055" t="str">
        <f>IF(shoppingdata[[#This Row],[age]]&lt;26,"18-25",IF(shoppingdata[[#This Row],[age]]&lt;36,"26-35",IF(shoppingdata[[#This Row],[age]]&lt;46,"36-45","46+")))</f>
        <v>46+</v>
      </c>
    </row>
    <row r="1056" spans="1:11" x14ac:dyDescent="0.3">
      <c r="A1056" t="s">
        <v>2141</v>
      </c>
      <c r="B1056" t="s">
        <v>2142</v>
      </c>
      <c r="C1056" t="s">
        <v>18</v>
      </c>
      <c r="D1056">
        <v>34</v>
      </c>
      <c r="E1056" t="s">
        <v>13</v>
      </c>
      <c r="F1056">
        <v>1</v>
      </c>
      <c r="G1056">
        <v>300.08</v>
      </c>
      <c r="H1056" t="s">
        <v>20</v>
      </c>
      <c r="I1056" s="1">
        <v>44909</v>
      </c>
      <c r="J1056" t="s">
        <v>28</v>
      </c>
      <c r="K1056" t="str">
        <f>IF(shoppingdata[[#This Row],[age]]&lt;26,"18-25",IF(shoppingdata[[#This Row],[age]]&lt;36,"26-35",IF(shoppingdata[[#This Row],[age]]&lt;46,"36-45","46+")))</f>
        <v>26-35</v>
      </c>
    </row>
    <row r="1057" spans="1:11" x14ac:dyDescent="0.3">
      <c r="A1057" t="s">
        <v>2143</v>
      </c>
      <c r="B1057" t="s">
        <v>2144</v>
      </c>
      <c r="C1057" t="s">
        <v>12</v>
      </c>
      <c r="D1057">
        <v>61</v>
      </c>
      <c r="E1057" t="s">
        <v>36</v>
      </c>
      <c r="F1057">
        <v>1</v>
      </c>
      <c r="G1057">
        <v>40.659999999999997</v>
      </c>
      <c r="H1057" t="s">
        <v>24</v>
      </c>
      <c r="I1057" s="1">
        <v>44945</v>
      </c>
      <c r="J1057" t="s">
        <v>21</v>
      </c>
      <c r="K1057" t="str">
        <f>IF(shoppingdata[[#This Row],[age]]&lt;26,"18-25",IF(shoppingdata[[#This Row],[age]]&lt;36,"26-35",IF(shoppingdata[[#This Row],[age]]&lt;46,"36-45","46+")))</f>
        <v>46+</v>
      </c>
    </row>
    <row r="1058" spans="1:11" x14ac:dyDescent="0.3">
      <c r="A1058" t="s">
        <v>2145</v>
      </c>
      <c r="B1058" t="s">
        <v>2146</v>
      </c>
      <c r="C1058" t="s">
        <v>12</v>
      </c>
      <c r="D1058">
        <v>19</v>
      </c>
      <c r="E1058" t="s">
        <v>13</v>
      </c>
      <c r="F1058">
        <v>5</v>
      </c>
      <c r="G1058">
        <v>1500.4</v>
      </c>
      <c r="H1058" t="s">
        <v>14</v>
      </c>
      <c r="I1058" s="1">
        <v>44482</v>
      </c>
      <c r="J1058" t="s">
        <v>25</v>
      </c>
      <c r="K1058" t="str">
        <f>IF(shoppingdata[[#This Row],[age]]&lt;26,"18-25",IF(shoppingdata[[#This Row],[age]]&lt;36,"26-35",IF(shoppingdata[[#This Row],[age]]&lt;46,"36-45","46+")))</f>
        <v>18-25</v>
      </c>
    </row>
    <row r="1059" spans="1:11" x14ac:dyDescent="0.3">
      <c r="A1059" t="s">
        <v>2147</v>
      </c>
      <c r="B1059" t="s">
        <v>2148</v>
      </c>
      <c r="C1059" t="s">
        <v>12</v>
      </c>
      <c r="D1059">
        <v>61</v>
      </c>
      <c r="E1059" t="s">
        <v>36</v>
      </c>
      <c r="F1059">
        <v>2</v>
      </c>
      <c r="G1059">
        <v>81.319999999999993</v>
      </c>
      <c r="H1059" t="s">
        <v>24</v>
      </c>
      <c r="I1059" s="1">
        <v>44907</v>
      </c>
      <c r="J1059" t="s">
        <v>21</v>
      </c>
      <c r="K1059" t="str">
        <f>IF(shoppingdata[[#This Row],[age]]&lt;26,"18-25",IF(shoppingdata[[#This Row],[age]]&lt;36,"26-35",IF(shoppingdata[[#This Row],[age]]&lt;46,"36-45","46+")))</f>
        <v>46+</v>
      </c>
    </row>
    <row r="1060" spans="1:11" x14ac:dyDescent="0.3">
      <c r="A1060" t="s">
        <v>2149</v>
      </c>
      <c r="B1060" t="s">
        <v>2150</v>
      </c>
      <c r="C1060" t="s">
        <v>18</v>
      </c>
      <c r="D1060">
        <v>33</v>
      </c>
      <c r="E1060" t="s">
        <v>36</v>
      </c>
      <c r="F1060">
        <v>3</v>
      </c>
      <c r="G1060">
        <v>121.98</v>
      </c>
      <c r="H1060" t="s">
        <v>24</v>
      </c>
      <c r="I1060" s="1">
        <v>44729</v>
      </c>
      <c r="J1060" t="s">
        <v>40</v>
      </c>
      <c r="K1060" t="str">
        <f>IF(shoppingdata[[#This Row],[age]]&lt;26,"18-25",IF(shoppingdata[[#This Row],[age]]&lt;36,"26-35",IF(shoppingdata[[#This Row],[age]]&lt;46,"36-45","46+")))</f>
        <v>26-35</v>
      </c>
    </row>
    <row r="1061" spans="1:11" x14ac:dyDescent="0.3">
      <c r="A1061" t="s">
        <v>2151</v>
      </c>
      <c r="B1061" t="s">
        <v>2152</v>
      </c>
      <c r="C1061" t="s">
        <v>12</v>
      </c>
      <c r="D1061">
        <v>53</v>
      </c>
      <c r="E1061" t="s">
        <v>47</v>
      </c>
      <c r="F1061">
        <v>2</v>
      </c>
      <c r="G1061">
        <v>10.46</v>
      </c>
      <c r="H1061" t="s">
        <v>24</v>
      </c>
      <c r="I1061" s="1">
        <v>44549</v>
      </c>
      <c r="J1061" t="s">
        <v>66</v>
      </c>
      <c r="K1061" t="str">
        <f>IF(shoppingdata[[#This Row],[age]]&lt;26,"18-25",IF(shoppingdata[[#This Row],[age]]&lt;36,"26-35",IF(shoppingdata[[#This Row],[age]]&lt;46,"36-45","46+")))</f>
        <v>46+</v>
      </c>
    </row>
    <row r="1062" spans="1:11" x14ac:dyDescent="0.3">
      <c r="A1062" t="s">
        <v>2153</v>
      </c>
      <c r="B1062" t="s">
        <v>2154</v>
      </c>
      <c r="C1062" t="s">
        <v>18</v>
      </c>
      <c r="D1062">
        <v>68</v>
      </c>
      <c r="E1062" t="s">
        <v>53</v>
      </c>
      <c r="F1062">
        <v>3</v>
      </c>
      <c r="G1062">
        <v>107.52</v>
      </c>
      <c r="H1062" t="s">
        <v>24</v>
      </c>
      <c r="I1062" s="1">
        <v>44719</v>
      </c>
      <c r="J1062" t="s">
        <v>15</v>
      </c>
      <c r="K1062" t="str">
        <f>IF(shoppingdata[[#This Row],[age]]&lt;26,"18-25",IF(shoppingdata[[#This Row],[age]]&lt;36,"26-35",IF(shoppingdata[[#This Row],[age]]&lt;46,"36-45","46+")))</f>
        <v>46+</v>
      </c>
    </row>
    <row r="1063" spans="1:11" x14ac:dyDescent="0.3">
      <c r="A1063" t="s">
        <v>2155</v>
      </c>
      <c r="B1063" t="s">
        <v>2156</v>
      </c>
      <c r="C1063" t="s">
        <v>18</v>
      </c>
      <c r="D1063">
        <v>37</v>
      </c>
      <c r="E1063" t="s">
        <v>53</v>
      </c>
      <c r="F1063">
        <v>5</v>
      </c>
      <c r="G1063">
        <v>179.2</v>
      </c>
      <c r="H1063" t="s">
        <v>24</v>
      </c>
      <c r="I1063" s="1">
        <v>44885</v>
      </c>
      <c r="J1063" t="s">
        <v>15</v>
      </c>
      <c r="K1063" t="str">
        <f>IF(shoppingdata[[#This Row],[age]]&lt;26,"18-25",IF(shoppingdata[[#This Row],[age]]&lt;36,"26-35",IF(shoppingdata[[#This Row],[age]]&lt;46,"36-45","46+")))</f>
        <v>36-45</v>
      </c>
    </row>
    <row r="1064" spans="1:11" x14ac:dyDescent="0.3">
      <c r="A1064" t="s">
        <v>2157</v>
      </c>
      <c r="B1064" t="s">
        <v>2158</v>
      </c>
      <c r="C1064" t="s">
        <v>18</v>
      </c>
      <c r="D1064">
        <v>69</v>
      </c>
      <c r="E1064" t="s">
        <v>13</v>
      </c>
      <c r="F1064">
        <v>4</v>
      </c>
      <c r="G1064">
        <v>1200.32</v>
      </c>
      <c r="H1064" t="s">
        <v>14</v>
      </c>
      <c r="I1064" s="1">
        <v>44282</v>
      </c>
      <c r="J1064" t="s">
        <v>25</v>
      </c>
      <c r="K1064" t="str">
        <f>IF(shoppingdata[[#This Row],[age]]&lt;26,"18-25",IF(shoppingdata[[#This Row],[age]]&lt;36,"26-35",IF(shoppingdata[[#This Row],[age]]&lt;46,"36-45","46+")))</f>
        <v>46+</v>
      </c>
    </row>
    <row r="1065" spans="1:11" x14ac:dyDescent="0.3">
      <c r="A1065" t="s">
        <v>2159</v>
      </c>
      <c r="B1065" t="s">
        <v>2160</v>
      </c>
      <c r="C1065" t="s">
        <v>12</v>
      </c>
      <c r="D1065">
        <v>40</v>
      </c>
      <c r="E1065" t="s">
        <v>47</v>
      </c>
      <c r="F1065">
        <v>3</v>
      </c>
      <c r="G1065">
        <v>15.69</v>
      </c>
      <c r="H1065" t="s">
        <v>24</v>
      </c>
      <c r="I1065" s="1">
        <v>44574</v>
      </c>
      <c r="J1065" t="s">
        <v>40</v>
      </c>
      <c r="K1065" t="str">
        <f>IF(shoppingdata[[#This Row],[age]]&lt;26,"18-25",IF(shoppingdata[[#This Row],[age]]&lt;36,"26-35",IF(shoppingdata[[#This Row],[age]]&lt;46,"36-45","46+")))</f>
        <v>36-45</v>
      </c>
    </row>
    <row r="1066" spans="1:11" x14ac:dyDescent="0.3">
      <c r="A1066" t="s">
        <v>2161</v>
      </c>
      <c r="B1066" t="s">
        <v>2162</v>
      </c>
      <c r="C1066" t="s">
        <v>12</v>
      </c>
      <c r="D1066">
        <v>67</v>
      </c>
      <c r="E1066" t="s">
        <v>36</v>
      </c>
      <c r="F1066">
        <v>1</v>
      </c>
      <c r="G1066">
        <v>40.659999999999997</v>
      </c>
      <c r="H1066" t="s">
        <v>24</v>
      </c>
      <c r="I1066" s="1">
        <v>44719</v>
      </c>
      <c r="J1066" t="s">
        <v>40</v>
      </c>
      <c r="K1066" t="str">
        <f>IF(shoppingdata[[#This Row],[age]]&lt;26,"18-25",IF(shoppingdata[[#This Row],[age]]&lt;36,"26-35",IF(shoppingdata[[#This Row],[age]]&lt;46,"36-45","46+")))</f>
        <v>46+</v>
      </c>
    </row>
    <row r="1067" spans="1:11" x14ac:dyDescent="0.3">
      <c r="A1067" t="s">
        <v>2163</v>
      </c>
      <c r="B1067" t="s">
        <v>2164</v>
      </c>
      <c r="C1067" t="s">
        <v>12</v>
      </c>
      <c r="D1067">
        <v>22</v>
      </c>
      <c r="E1067" t="s">
        <v>31</v>
      </c>
      <c r="F1067">
        <v>1</v>
      </c>
      <c r="G1067">
        <v>15.15</v>
      </c>
      <c r="H1067" t="s">
        <v>14</v>
      </c>
      <c r="I1067" s="1">
        <v>44827</v>
      </c>
      <c r="J1067" t="s">
        <v>25</v>
      </c>
      <c r="K1067" t="str">
        <f>IF(shoppingdata[[#This Row],[age]]&lt;26,"18-25",IF(shoppingdata[[#This Row],[age]]&lt;36,"26-35",IF(shoppingdata[[#This Row],[age]]&lt;46,"36-45","46+")))</f>
        <v>18-25</v>
      </c>
    </row>
    <row r="1068" spans="1:11" x14ac:dyDescent="0.3">
      <c r="A1068" t="s">
        <v>2165</v>
      </c>
      <c r="B1068" t="s">
        <v>2166</v>
      </c>
      <c r="C1068" t="s">
        <v>12</v>
      </c>
      <c r="D1068">
        <v>34</v>
      </c>
      <c r="E1068" t="s">
        <v>53</v>
      </c>
      <c r="F1068">
        <v>4</v>
      </c>
      <c r="G1068">
        <v>143.36000000000001</v>
      </c>
      <c r="H1068" t="s">
        <v>20</v>
      </c>
      <c r="I1068" s="1">
        <v>44244</v>
      </c>
      <c r="J1068" t="s">
        <v>15</v>
      </c>
      <c r="K1068" t="str">
        <f>IF(shoppingdata[[#This Row],[age]]&lt;26,"18-25",IF(shoppingdata[[#This Row],[age]]&lt;36,"26-35",IF(shoppingdata[[#This Row],[age]]&lt;46,"36-45","46+")))</f>
        <v>26-35</v>
      </c>
    </row>
    <row r="1069" spans="1:11" x14ac:dyDescent="0.3">
      <c r="A1069" t="s">
        <v>2167</v>
      </c>
      <c r="B1069" t="s">
        <v>2168</v>
      </c>
      <c r="C1069" t="s">
        <v>12</v>
      </c>
      <c r="D1069">
        <v>34</v>
      </c>
      <c r="E1069" t="s">
        <v>13</v>
      </c>
      <c r="F1069">
        <v>1</v>
      </c>
      <c r="G1069">
        <v>300.08</v>
      </c>
      <c r="H1069" t="s">
        <v>24</v>
      </c>
      <c r="I1069" s="1">
        <v>44517</v>
      </c>
      <c r="J1069" t="s">
        <v>15</v>
      </c>
      <c r="K1069" t="str">
        <f>IF(shoppingdata[[#This Row],[age]]&lt;26,"18-25",IF(shoppingdata[[#This Row],[age]]&lt;36,"26-35",IF(shoppingdata[[#This Row],[age]]&lt;46,"36-45","46+")))</f>
        <v>26-35</v>
      </c>
    </row>
    <row r="1070" spans="1:11" x14ac:dyDescent="0.3">
      <c r="A1070" t="s">
        <v>2169</v>
      </c>
      <c r="B1070" t="s">
        <v>2170</v>
      </c>
      <c r="C1070" t="s">
        <v>12</v>
      </c>
      <c r="D1070">
        <v>56</v>
      </c>
      <c r="E1070" t="s">
        <v>13</v>
      </c>
      <c r="F1070">
        <v>5</v>
      </c>
      <c r="G1070">
        <v>1500.4</v>
      </c>
      <c r="H1070" t="s">
        <v>24</v>
      </c>
      <c r="I1070" s="1">
        <v>44906</v>
      </c>
      <c r="J1070" t="s">
        <v>61</v>
      </c>
      <c r="K1070" t="str">
        <f>IF(shoppingdata[[#This Row],[age]]&lt;26,"18-25",IF(shoppingdata[[#This Row],[age]]&lt;36,"26-35",IF(shoppingdata[[#This Row],[age]]&lt;46,"36-45","46+")))</f>
        <v>46+</v>
      </c>
    </row>
    <row r="1071" spans="1:11" x14ac:dyDescent="0.3">
      <c r="A1071" t="s">
        <v>2171</v>
      </c>
      <c r="B1071" t="s">
        <v>2172</v>
      </c>
      <c r="C1071" t="s">
        <v>18</v>
      </c>
      <c r="D1071">
        <v>26</v>
      </c>
      <c r="E1071" t="s">
        <v>13</v>
      </c>
      <c r="F1071">
        <v>5</v>
      </c>
      <c r="G1071">
        <v>1500.4</v>
      </c>
      <c r="H1071" t="s">
        <v>14</v>
      </c>
      <c r="I1071" s="1">
        <v>44693</v>
      </c>
      <c r="J1071" t="s">
        <v>50</v>
      </c>
      <c r="K1071" t="str">
        <f>IF(shoppingdata[[#This Row],[age]]&lt;26,"18-25",IF(shoppingdata[[#This Row],[age]]&lt;36,"26-35",IF(shoppingdata[[#This Row],[age]]&lt;46,"36-45","46+")))</f>
        <v>26-35</v>
      </c>
    </row>
    <row r="1072" spans="1:11" x14ac:dyDescent="0.3">
      <c r="A1072" t="s">
        <v>2173</v>
      </c>
      <c r="B1072" t="s">
        <v>2174</v>
      </c>
      <c r="C1072" t="s">
        <v>12</v>
      </c>
      <c r="D1072">
        <v>69</v>
      </c>
      <c r="E1072" t="s">
        <v>31</v>
      </c>
      <c r="F1072">
        <v>5</v>
      </c>
      <c r="G1072">
        <v>75.75</v>
      </c>
      <c r="H1072" t="s">
        <v>14</v>
      </c>
      <c r="I1072" s="1">
        <v>44698</v>
      </c>
      <c r="J1072" t="s">
        <v>66</v>
      </c>
      <c r="K1072" t="str">
        <f>IF(shoppingdata[[#This Row],[age]]&lt;26,"18-25",IF(shoppingdata[[#This Row],[age]]&lt;36,"26-35",IF(shoppingdata[[#This Row],[age]]&lt;46,"36-45","46+")))</f>
        <v>46+</v>
      </c>
    </row>
    <row r="1073" spans="1:11" x14ac:dyDescent="0.3">
      <c r="A1073" t="s">
        <v>2175</v>
      </c>
      <c r="B1073" t="s">
        <v>2176</v>
      </c>
      <c r="C1073" t="s">
        <v>12</v>
      </c>
      <c r="D1073">
        <v>67</v>
      </c>
      <c r="E1073" t="s">
        <v>13</v>
      </c>
      <c r="F1073">
        <v>2</v>
      </c>
      <c r="G1073">
        <v>600.16</v>
      </c>
      <c r="H1073" t="s">
        <v>24</v>
      </c>
      <c r="I1073" s="1">
        <v>44247</v>
      </c>
      <c r="J1073" t="s">
        <v>56</v>
      </c>
      <c r="K1073" t="str">
        <f>IF(shoppingdata[[#This Row],[age]]&lt;26,"18-25",IF(shoppingdata[[#This Row],[age]]&lt;36,"26-35",IF(shoppingdata[[#This Row],[age]]&lt;46,"36-45","46+")))</f>
        <v>46+</v>
      </c>
    </row>
    <row r="1074" spans="1:11" x14ac:dyDescent="0.3">
      <c r="A1074" t="s">
        <v>2177</v>
      </c>
      <c r="B1074" t="s">
        <v>2178</v>
      </c>
      <c r="C1074" t="s">
        <v>18</v>
      </c>
      <c r="D1074">
        <v>61</v>
      </c>
      <c r="E1074" t="s">
        <v>13</v>
      </c>
      <c r="F1074">
        <v>4</v>
      </c>
      <c r="G1074">
        <v>1200.32</v>
      </c>
      <c r="H1074" t="s">
        <v>14</v>
      </c>
      <c r="I1074" s="1">
        <v>44301</v>
      </c>
      <c r="J1074" t="s">
        <v>28</v>
      </c>
      <c r="K1074" t="str">
        <f>IF(shoppingdata[[#This Row],[age]]&lt;26,"18-25",IF(shoppingdata[[#This Row],[age]]&lt;36,"26-35",IF(shoppingdata[[#This Row],[age]]&lt;46,"36-45","46+")))</f>
        <v>46+</v>
      </c>
    </row>
    <row r="1075" spans="1:11" x14ac:dyDescent="0.3">
      <c r="A1075" t="s">
        <v>2179</v>
      </c>
      <c r="B1075" t="s">
        <v>2180</v>
      </c>
      <c r="C1075" t="s">
        <v>12</v>
      </c>
      <c r="D1075">
        <v>26</v>
      </c>
      <c r="E1075" t="s">
        <v>47</v>
      </c>
      <c r="F1075">
        <v>1</v>
      </c>
      <c r="G1075">
        <v>5.23</v>
      </c>
      <c r="H1075" t="s">
        <v>24</v>
      </c>
      <c r="I1075" s="1">
        <v>44373</v>
      </c>
      <c r="J1075" t="s">
        <v>21</v>
      </c>
      <c r="K1075" t="str">
        <f>IF(shoppingdata[[#This Row],[age]]&lt;26,"18-25",IF(shoppingdata[[#This Row],[age]]&lt;36,"26-35",IF(shoppingdata[[#This Row],[age]]&lt;46,"36-45","46+")))</f>
        <v>26-35</v>
      </c>
    </row>
    <row r="1076" spans="1:11" x14ac:dyDescent="0.3">
      <c r="A1076" t="s">
        <v>2181</v>
      </c>
      <c r="B1076" t="s">
        <v>2182</v>
      </c>
      <c r="C1076" t="s">
        <v>18</v>
      </c>
      <c r="D1076">
        <v>63</v>
      </c>
      <c r="E1076" t="s">
        <v>13</v>
      </c>
      <c r="F1076">
        <v>4</v>
      </c>
      <c r="G1076">
        <v>1200.32</v>
      </c>
      <c r="H1076" t="s">
        <v>24</v>
      </c>
      <c r="I1076" s="1">
        <v>44987</v>
      </c>
      <c r="J1076" t="s">
        <v>66</v>
      </c>
      <c r="K1076" t="str">
        <f>IF(shoppingdata[[#This Row],[age]]&lt;26,"18-25",IF(shoppingdata[[#This Row],[age]]&lt;36,"26-35",IF(shoppingdata[[#This Row],[age]]&lt;46,"36-45","46+")))</f>
        <v>46+</v>
      </c>
    </row>
    <row r="1077" spans="1:11" x14ac:dyDescent="0.3">
      <c r="A1077" t="s">
        <v>2183</v>
      </c>
      <c r="B1077" t="s">
        <v>2184</v>
      </c>
      <c r="C1077" t="s">
        <v>12</v>
      </c>
      <c r="D1077">
        <v>51</v>
      </c>
      <c r="E1077" t="s">
        <v>53</v>
      </c>
      <c r="F1077">
        <v>4</v>
      </c>
      <c r="G1077">
        <v>143.36000000000001</v>
      </c>
      <c r="H1077" t="s">
        <v>14</v>
      </c>
      <c r="I1077" s="1">
        <v>44571</v>
      </c>
      <c r="J1077" t="s">
        <v>66</v>
      </c>
      <c r="K1077" t="str">
        <f>IF(shoppingdata[[#This Row],[age]]&lt;26,"18-25",IF(shoppingdata[[#This Row],[age]]&lt;36,"26-35",IF(shoppingdata[[#This Row],[age]]&lt;46,"36-45","46+")))</f>
        <v>46+</v>
      </c>
    </row>
    <row r="1078" spans="1:11" x14ac:dyDescent="0.3">
      <c r="A1078" t="s">
        <v>2185</v>
      </c>
      <c r="B1078" t="s">
        <v>2186</v>
      </c>
      <c r="C1078" t="s">
        <v>18</v>
      </c>
      <c r="D1078">
        <v>60</v>
      </c>
      <c r="E1078" t="s">
        <v>13</v>
      </c>
      <c r="F1078">
        <v>4</v>
      </c>
      <c r="G1078">
        <v>1200.32</v>
      </c>
      <c r="H1078" t="s">
        <v>14</v>
      </c>
      <c r="I1078" s="1">
        <v>44906</v>
      </c>
      <c r="J1078" t="s">
        <v>28</v>
      </c>
      <c r="K1078" t="str">
        <f>IF(shoppingdata[[#This Row],[age]]&lt;26,"18-25",IF(shoppingdata[[#This Row],[age]]&lt;36,"26-35",IF(shoppingdata[[#This Row],[age]]&lt;46,"36-45","46+")))</f>
        <v>46+</v>
      </c>
    </row>
    <row r="1079" spans="1:11" x14ac:dyDescent="0.3">
      <c r="A1079" t="s">
        <v>2187</v>
      </c>
      <c r="B1079" t="s">
        <v>2188</v>
      </c>
      <c r="C1079" t="s">
        <v>12</v>
      </c>
      <c r="D1079">
        <v>26</v>
      </c>
      <c r="E1079" t="s">
        <v>31</v>
      </c>
      <c r="F1079">
        <v>1</v>
      </c>
      <c r="G1079">
        <v>15.15</v>
      </c>
      <c r="H1079" t="s">
        <v>20</v>
      </c>
      <c r="I1079" s="1">
        <v>44213</v>
      </c>
      <c r="J1079" t="s">
        <v>61</v>
      </c>
      <c r="K1079" t="str">
        <f>IF(shoppingdata[[#This Row],[age]]&lt;26,"18-25",IF(shoppingdata[[#This Row],[age]]&lt;36,"26-35",IF(shoppingdata[[#This Row],[age]]&lt;46,"36-45","46+")))</f>
        <v>26-35</v>
      </c>
    </row>
    <row r="1080" spans="1:11" x14ac:dyDescent="0.3">
      <c r="A1080" t="s">
        <v>2189</v>
      </c>
      <c r="B1080" t="s">
        <v>2190</v>
      </c>
      <c r="C1080" t="s">
        <v>18</v>
      </c>
      <c r="D1080">
        <v>34</v>
      </c>
      <c r="E1080" t="s">
        <v>168</v>
      </c>
      <c r="F1080">
        <v>2</v>
      </c>
      <c r="G1080">
        <v>23.46</v>
      </c>
      <c r="H1080" t="s">
        <v>14</v>
      </c>
      <c r="I1080" s="1">
        <v>44780</v>
      </c>
      <c r="J1080" t="s">
        <v>15</v>
      </c>
      <c r="K1080" t="str">
        <f>IF(shoppingdata[[#This Row],[age]]&lt;26,"18-25",IF(shoppingdata[[#This Row],[age]]&lt;36,"26-35",IF(shoppingdata[[#This Row],[age]]&lt;46,"36-45","46+")))</f>
        <v>26-35</v>
      </c>
    </row>
    <row r="1081" spans="1:11" x14ac:dyDescent="0.3">
      <c r="A1081" t="s">
        <v>2191</v>
      </c>
      <c r="B1081" t="s">
        <v>2192</v>
      </c>
      <c r="C1081" t="s">
        <v>12</v>
      </c>
      <c r="D1081">
        <v>25</v>
      </c>
      <c r="E1081" t="s">
        <v>13</v>
      </c>
      <c r="F1081">
        <v>5</v>
      </c>
      <c r="G1081">
        <v>1500.4</v>
      </c>
      <c r="H1081" t="s">
        <v>24</v>
      </c>
      <c r="I1081" s="1">
        <v>44640</v>
      </c>
      <c r="J1081" t="s">
        <v>21</v>
      </c>
      <c r="K1081" t="str">
        <f>IF(shoppingdata[[#This Row],[age]]&lt;26,"18-25",IF(shoppingdata[[#This Row],[age]]&lt;36,"26-35",IF(shoppingdata[[#This Row],[age]]&lt;46,"36-45","46+")))</f>
        <v>18-25</v>
      </c>
    </row>
    <row r="1082" spans="1:11" x14ac:dyDescent="0.3">
      <c r="A1082" t="s">
        <v>2193</v>
      </c>
      <c r="B1082" t="s">
        <v>2194</v>
      </c>
      <c r="C1082" t="s">
        <v>18</v>
      </c>
      <c r="D1082">
        <v>49</v>
      </c>
      <c r="E1082" t="s">
        <v>19</v>
      </c>
      <c r="F1082">
        <v>5</v>
      </c>
      <c r="G1082">
        <v>3000.85</v>
      </c>
      <c r="H1082" t="s">
        <v>20</v>
      </c>
      <c r="I1082" s="1">
        <v>44888</v>
      </c>
      <c r="J1082" t="s">
        <v>28</v>
      </c>
      <c r="K1082" t="str">
        <f>IF(shoppingdata[[#This Row],[age]]&lt;26,"18-25",IF(shoppingdata[[#This Row],[age]]&lt;36,"26-35",IF(shoppingdata[[#This Row],[age]]&lt;46,"36-45","46+")))</f>
        <v>46+</v>
      </c>
    </row>
    <row r="1083" spans="1:11" x14ac:dyDescent="0.3">
      <c r="A1083" t="s">
        <v>2195</v>
      </c>
      <c r="B1083" t="s">
        <v>2196</v>
      </c>
      <c r="C1083" t="s">
        <v>18</v>
      </c>
      <c r="D1083">
        <v>69</v>
      </c>
      <c r="E1083" t="s">
        <v>168</v>
      </c>
      <c r="F1083">
        <v>1</v>
      </c>
      <c r="G1083">
        <v>11.73</v>
      </c>
      <c r="H1083" t="s">
        <v>24</v>
      </c>
      <c r="I1083" s="1">
        <v>44253</v>
      </c>
      <c r="J1083" t="s">
        <v>66</v>
      </c>
      <c r="K1083" t="str">
        <f>IF(shoppingdata[[#This Row],[age]]&lt;26,"18-25",IF(shoppingdata[[#This Row],[age]]&lt;36,"26-35",IF(shoppingdata[[#This Row],[age]]&lt;46,"36-45","46+")))</f>
        <v>46+</v>
      </c>
    </row>
    <row r="1084" spans="1:11" x14ac:dyDescent="0.3">
      <c r="A1084" t="s">
        <v>2197</v>
      </c>
      <c r="B1084" t="s">
        <v>2198</v>
      </c>
      <c r="C1084" t="s">
        <v>18</v>
      </c>
      <c r="D1084">
        <v>66</v>
      </c>
      <c r="E1084" t="s">
        <v>31</v>
      </c>
      <c r="F1084">
        <v>1</v>
      </c>
      <c r="G1084">
        <v>15.15</v>
      </c>
      <c r="H1084" t="s">
        <v>24</v>
      </c>
      <c r="I1084" s="1">
        <v>44304</v>
      </c>
      <c r="J1084" t="s">
        <v>15</v>
      </c>
      <c r="K1084" t="str">
        <f>IF(shoppingdata[[#This Row],[age]]&lt;26,"18-25",IF(shoppingdata[[#This Row],[age]]&lt;36,"26-35",IF(shoppingdata[[#This Row],[age]]&lt;46,"36-45","46+")))</f>
        <v>46+</v>
      </c>
    </row>
    <row r="1085" spans="1:11" x14ac:dyDescent="0.3">
      <c r="A1085" t="s">
        <v>2199</v>
      </c>
      <c r="B1085" t="s">
        <v>2200</v>
      </c>
      <c r="C1085" t="s">
        <v>18</v>
      </c>
      <c r="D1085">
        <v>23</v>
      </c>
      <c r="E1085" t="s">
        <v>13</v>
      </c>
      <c r="F1085">
        <v>3</v>
      </c>
      <c r="G1085">
        <v>900.24</v>
      </c>
      <c r="H1085" t="s">
        <v>24</v>
      </c>
      <c r="I1085" s="1">
        <v>44842</v>
      </c>
      <c r="J1085" t="s">
        <v>40</v>
      </c>
      <c r="K1085" t="str">
        <f>IF(shoppingdata[[#This Row],[age]]&lt;26,"18-25",IF(shoppingdata[[#This Row],[age]]&lt;36,"26-35",IF(shoppingdata[[#This Row],[age]]&lt;46,"36-45","46+")))</f>
        <v>18-25</v>
      </c>
    </row>
    <row r="1086" spans="1:11" x14ac:dyDescent="0.3">
      <c r="A1086" t="s">
        <v>2201</v>
      </c>
      <c r="B1086" t="s">
        <v>2202</v>
      </c>
      <c r="C1086" t="s">
        <v>12</v>
      </c>
      <c r="D1086">
        <v>18</v>
      </c>
      <c r="E1086" t="s">
        <v>36</v>
      </c>
      <c r="F1086">
        <v>4</v>
      </c>
      <c r="G1086">
        <v>162.63999999999999</v>
      </c>
      <c r="H1086" t="s">
        <v>20</v>
      </c>
      <c r="I1086" s="1">
        <v>44559</v>
      </c>
      <c r="J1086" t="s">
        <v>56</v>
      </c>
      <c r="K1086" t="str">
        <f>IF(shoppingdata[[#This Row],[age]]&lt;26,"18-25",IF(shoppingdata[[#This Row],[age]]&lt;36,"26-35",IF(shoppingdata[[#This Row],[age]]&lt;46,"36-45","46+")))</f>
        <v>18-25</v>
      </c>
    </row>
    <row r="1087" spans="1:11" x14ac:dyDescent="0.3">
      <c r="A1087" t="s">
        <v>2203</v>
      </c>
      <c r="B1087" t="s">
        <v>2204</v>
      </c>
      <c r="C1087" t="s">
        <v>18</v>
      </c>
      <c r="D1087">
        <v>24</v>
      </c>
      <c r="E1087" t="s">
        <v>36</v>
      </c>
      <c r="F1087">
        <v>1</v>
      </c>
      <c r="G1087">
        <v>40.659999999999997</v>
      </c>
      <c r="H1087" t="s">
        <v>20</v>
      </c>
      <c r="I1087" s="1">
        <v>44756</v>
      </c>
      <c r="J1087" t="s">
        <v>25</v>
      </c>
      <c r="K1087" t="str">
        <f>IF(shoppingdata[[#This Row],[age]]&lt;26,"18-25",IF(shoppingdata[[#This Row],[age]]&lt;36,"26-35",IF(shoppingdata[[#This Row],[age]]&lt;46,"36-45","46+")))</f>
        <v>18-25</v>
      </c>
    </row>
    <row r="1088" spans="1:11" x14ac:dyDescent="0.3">
      <c r="A1088" t="s">
        <v>2205</v>
      </c>
      <c r="B1088" t="s">
        <v>2206</v>
      </c>
      <c r="C1088" t="s">
        <v>12</v>
      </c>
      <c r="D1088">
        <v>39</v>
      </c>
      <c r="E1088" t="s">
        <v>36</v>
      </c>
      <c r="F1088">
        <v>1</v>
      </c>
      <c r="G1088">
        <v>40.659999999999997</v>
      </c>
      <c r="H1088" t="s">
        <v>24</v>
      </c>
      <c r="I1088" s="1">
        <v>44217</v>
      </c>
      <c r="J1088" t="s">
        <v>15</v>
      </c>
      <c r="K1088" t="str">
        <f>IF(shoppingdata[[#This Row],[age]]&lt;26,"18-25",IF(shoppingdata[[#This Row],[age]]&lt;36,"26-35",IF(shoppingdata[[#This Row],[age]]&lt;46,"36-45","46+")))</f>
        <v>36-45</v>
      </c>
    </row>
    <row r="1089" spans="1:11" x14ac:dyDescent="0.3">
      <c r="A1089" t="s">
        <v>2207</v>
      </c>
      <c r="B1089" t="s">
        <v>2208</v>
      </c>
      <c r="C1089" t="s">
        <v>12</v>
      </c>
      <c r="D1089">
        <v>50</v>
      </c>
      <c r="E1089" t="s">
        <v>19</v>
      </c>
      <c r="F1089">
        <v>4</v>
      </c>
      <c r="G1089">
        <v>2400.6799999999998</v>
      </c>
      <c r="H1089" t="s">
        <v>14</v>
      </c>
      <c r="I1089" s="1">
        <v>44945</v>
      </c>
      <c r="J1089" t="s">
        <v>25</v>
      </c>
      <c r="K1089" t="str">
        <f>IF(shoppingdata[[#This Row],[age]]&lt;26,"18-25",IF(shoppingdata[[#This Row],[age]]&lt;36,"26-35",IF(shoppingdata[[#This Row],[age]]&lt;46,"36-45","46+")))</f>
        <v>46+</v>
      </c>
    </row>
    <row r="1090" spans="1:11" x14ac:dyDescent="0.3">
      <c r="A1090" t="s">
        <v>2209</v>
      </c>
      <c r="B1090" t="s">
        <v>2210</v>
      </c>
      <c r="C1090" t="s">
        <v>18</v>
      </c>
      <c r="D1090">
        <v>52</v>
      </c>
      <c r="E1090" t="s">
        <v>79</v>
      </c>
      <c r="F1090">
        <v>1</v>
      </c>
      <c r="G1090">
        <v>1050</v>
      </c>
      <c r="H1090" t="s">
        <v>14</v>
      </c>
      <c r="I1090" s="1">
        <v>44816</v>
      </c>
      <c r="J1090" t="s">
        <v>25</v>
      </c>
      <c r="K1090" t="str">
        <f>IF(shoppingdata[[#This Row],[age]]&lt;26,"18-25",IF(shoppingdata[[#This Row],[age]]&lt;36,"26-35",IF(shoppingdata[[#This Row],[age]]&lt;46,"36-45","46+")))</f>
        <v>46+</v>
      </c>
    </row>
    <row r="1091" spans="1:11" x14ac:dyDescent="0.3">
      <c r="A1091" t="s">
        <v>2211</v>
      </c>
      <c r="B1091" t="s">
        <v>2212</v>
      </c>
      <c r="C1091" t="s">
        <v>18</v>
      </c>
      <c r="D1091">
        <v>56</v>
      </c>
      <c r="E1091" t="s">
        <v>36</v>
      </c>
      <c r="F1091">
        <v>3</v>
      </c>
      <c r="G1091">
        <v>121.98</v>
      </c>
      <c r="H1091" t="s">
        <v>24</v>
      </c>
      <c r="I1091" s="1">
        <v>44366</v>
      </c>
      <c r="J1091" t="s">
        <v>25</v>
      </c>
      <c r="K1091" t="str">
        <f>IF(shoppingdata[[#This Row],[age]]&lt;26,"18-25",IF(shoppingdata[[#This Row],[age]]&lt;36,"26-35",IF(shoppingdata[[#This Row],[age]]&lt;46,"36-45","46+")))</f>
        <v>46+</v>
      </c>
    </row>
    <row r="1092" spans="1:11" x14ac:dyDescent="0.3">
      <c r="A1092" t="s">
        <v>2213</v>
      </c>
      <c r="B1092" t="s">
        <v>2214</v>
      </c>
      <c r="C1092" t="s">
        <v>12</v>
      </c>
      <c r="D1092">
        <v>41</v>
      </c>
      <c r="E1092" t="s">
        <v>13</v>
      </c>
      <c r="F1092">
        <v>1</v>
      </c>
      <c r="G1092">
        <v>300.08</v>
      </c>
      <c r="H1092" t="s">
        <v>20</v>
      </c>
      <c r="I1092" s="1">
        <v>44331</v>
      </c>
      <c r="J1092" t="s">
        <v>28</v>
      </c>
      <c r="K1092" t="str">
        <f>IF(shoppingdata[[#This Row],[age]]&lt;26,"18-25",IF(shoppingdata[[#This Row],[age]]&lt;36,"26-35",IF(shoppingdata[[#This Row],[age]]&lt;46,"36-45","46+")))</f>
        <v>36-45</v>
      </c>
    </row>
    <row r="1093" spans="1:11" x14ac:dyDescent="0.3">
      <c r="A1093" t="s">
        <v>2215</v>
      </c>
      <c r="B1093" t="s">
        <v>2216</v>
      </c>
      <c r="C1093" t="s">
        <v>12</v>
      </c>
      <c r="D1093">
        <v>21</v>
      </c>
      <c r="E1093" t="s">
        <v>13</v>
      </c>
      <c r="F1093">
        <v>3</v>
      </c>
      <c r="G1093">
        <v>900.24</v>
      </c>
      <c r="H1093" t="s">
        <v>20</v>
      </c>
      <c r="I1093" s="1">
        <v>44504</v>
      </c>
      <c r="J1093" t="s">
        <v>50</v>
      </c>
      <c r="K1093" t="str">
        <f>IF(shoppingdata[[#This Row],[age]]&lt;26,"18-25",IF(shoppingdata[[#This Row],[age]]&lt;36,"26-35",IF(shoppingdata[[#This Row],[age]]&lt;46,"36-45","46+")))</f>
        <v>18-25</v>
      </c>
    </row>
    <row r="1094" spans="1:11" x14ac:dyDescent="0.3">
      <c r="A1094" t="s">
        <v>2217</v>
      </c>
      <c r="B1094" t="s">
        <v>2218</v>
      </c>
      <c r="C1094" t="s">
        <v>18</v>
      </c>
      <c r="D1094">
        <v>42</v>
      </c>
      <c r="E1094" t="s">
        <v>13</v>
      </c>
      <c r="F1094">
        <v>1</v>
      </c>
      <c r="G1094">
        <v>300.08</v>
      </c>
      <c r="H1094" t="s">
        <v>24</v>
      </c>
      <c r="I1094" s="1">
        <v>44321</v>
      </c>
      <c r="J1094" t="s">
        <v>21</v>
      </c>
      <c r="K1094" t="str">
        <f>IF(shoppingdata[[#This Row],[age]]&lt;26,"18-25",IF(shoppingdata[[#This Row],[age]]&lt;36,"26-35",IF(shoppingdata[[#This Row],[age]]&lt;46,"36-45","46+")))</f>
        <v>36-45</v>
      </c>
    </row>
    <row r="1095" spans="1:11" x14ac:dyDescent="0.3">
      <c r="A1095" t="s">
        <v>2219</v>
      </c>
      <c r="B1095" t="s">
        <v>2220</v>
      </c>
      <c r="C1095" t="s">
        <v>12</v>
      </c>
      <c r="D1095">
        <v>50</v>
      </c>
      <c r="E1095" t="s">
        <v>13</v>
      </c>
      <c r="F1095">
        <v>2</v>
      </c>
      <c r="G1095">
        <v>600.16</v>
      </c>
      <c r="H1095" t="s">
        <v>14</v>
      </c>
      <c r="I1095" s="1">
        <v>44560</v>
      </c>
      <c r="J1095" t="s">
        <v>28</v>
      </c>
      <c r="K1095" t="str">
        <f>IF(shoppingdata[[#This Row],[age]]&lt;26,"18-25",IF(shoppingdata[[#This Row],[age]]&lt;36,"26-35",IF(shoppingdata[[#This Row],[age]]&lt;46,"36-45","46+")))</f>
        <v>46+</v>
      </c>
    </row>
    <row r="1096" spans="1:11" x14ac:dyDescent="0.3">
      <c r="A1096" t="s">
        <v>2221</v>
      </c>
      <c r="B1096" t="s">
        <v>2222</v>
      </c>
      <c r="C1096" t="s">
        <v>12</v>
      </c>
      <c r="D1096">
        <v>53</v>
      </c>
      <c r="E1096" t="s">
        <v>13</v>
      </c>
      <c r="F1096">
        <v>2</v>
      </c>
      <c r="G1096">
        <v>600.16</v>
      </c>
      <c r="H1096" t="s">
        <v>24</v>
      </c>
      <c r="I1096" s="1">
        <v>44464</v>
      </c>
      <c r="J1096" t="s">
        <v>25</v>
      </c>
      <c r="K1096" t="str">
        <f>IF(shoppingdata[[#This Row],[age]]&lt;26,"18-25",IF(shoppingdata[[#This Row],[age]]&lt;36,"26-35",IF(shoppingdata[[#This Row],[age]]&lt;46,"36-45","46+")))</f>
        <v>46+</v>
      </c>
    </row>
    <row r="1097" spans="1:11" x14ac:dyDescent="0.3">
      <c r="A1097" t="s">
        <v>2223</v>
      </c>
      <c r="B1097" t="s">
        <v>2224</v>
      </c>
      <c r="C1097" t="s">
        <v>12</v>
      </c>
      <c r="D1097">
        <v>32</v>
      </c>
      <c r="E1097" t="s">
        <v>79</v>
      </c>
      <c r="F1097">
        <v>4</v>
      </c>
      <c r="G1097">
        <v>4200</v>
      </c>
      <c r="H1097" t="s">
        <v>14</v>
      </c>
      <c r="I1097" s="1">
        <v>44805</v>
      </c>
      <c r="J1097" t="s">
        <v>15</v>
      </c>
      <c r="K1097" t="str">
        <f>IF(shoppingdata[[#This Row],[age]]&lt;26,"18-25",IF(shoppingdata[[#This Row],[age]]&lt;36,"26-35",IF(shoppingdata[[#This Row],[age]]&lt;46,"36-45","46+")))</f>
        <v>26-35</v>
      </c>
    </row>
    <row r="1098" spans="1:11" x14ac:dyDescent="0.3">
      <c r="A1098" t="s">
        <v>2225</v>
      </c>
      <c r="B1098" t="s">
        <v>2226</v>
      </c>
      <c r="C1098" t="s">
        <v>12</v>
      </c>
      <c r="D1098">
        <v>60</v>
      </c>
      <c r="E1098" t="s">
        <v>13</v>
      </c>
      <c r="F1098">
        <v>4</v>
      </c>
      <c r="G1098">
        <v>1200.32</v>
      </c>
      <c r="H1098" t="s">
        <v>20</v>
      </c>
      <c r="I1098" s="1">
        <v>44961</v>
      </c>
      <c r="J1098" t="s">
        <v>25</v>
      </c>
      <c r="K1098" t="str">
        <f>IF(shoppingdata[[#This Row],[age]]&lt;26,"18-25",IF(shoppingdata[[#This Row],[age]]&lt;36,"26-35",IF(shoppingdata[[#This Row],[age]]&lt;46,"36-45","46+")))</f>
        <v>46+</v>
      </c>
    </row>
    <row r="1099" spans="1:11" x14ac:dyDescent="0.3">
      <c r="A1099" t="s">
        <v>2227</v>
      </c>
      <c r="B1099" t="s">
        <v>2228</v>
      </c>
      <c r="C1099" t="s">
        <v>18</v>
      </c>
      <c r="D1099">
        <v>34</v>
      </c>
      <c r="E1099" t="s">
        <v>47</v>
      </c>
      <c r="F1099">
        <v>3</v>
      </c>
      <c r="G1099">
        <v>15.69</v>
      </c>
      <c r="H1099" t="s">
        <v>14</v>
      </c>
      <c r="I1099" s="1">
        <v>44882</v>
      </c>
      <c r="J1099" t="s">
        <v>66</v>
      </c>
      <c r="K1099" t="str">
        <f>IF(shoppingdata[[#This Row],[age]]&lt;26,"18-25",IF(shoppingdata[[#This Row],[age]]&lt;36,"26-35",IF(shoppingdata[[#This Row],[age]]&lt;46,"36-45","46+")))</f>
        <v>26-35</v>
      </c>
    </row>
    <row r="1100" spans="1:11" x14ac:dyDescent="0.3">
      <c r="A1100" t="s">
        <v>2229</v>
      </c>
      <c r="B1100" t="s">
        <v>2230</v>
      </c>
      <c r="C1100" t="s">
        <v>12</v>
      </c>
      <c r="D1100">
        <v>24</v>
      </c>
      <c r="E1100" t="s">
        <v>19</v>
      </c>
      <c r="F1100">
        <v>2</v>
      </c>
      <c r="G1100">
        <v>1200.3399999999999</v>
      </c>
      <c r="H1100" t="s">
        <v>14</v>
      </c>
      <c r="I1100" s="1">
        <v>44897</v>
      </c>
      <c r="J1100" t="s">
        <v>61</v>
      </c>
      <c r="K1100" t="str">
        <f>IF(shoppingdata[[#This Row],[age]]&lt;26,"18-25",IF(shoppingdata[[#This Row],[age]]&lt;36,"26-35",IF(shoppingdata[[#This Row],[age]]&lt;46,"36-45","46+")))</f>
        <v>18-25</v>
      </c>
    </row>
    <row r="1101" spans="1:11" x14ac:dyDescent="0.3">
      <c r="A1101" t="s">
        <v>2231</v>
      </c>
      <c r="B1101" t="s">
        <v>2232</v>
      </c>
      <c r="C1101" t="s">
        <v>12</v>
      </c>
      <c r="D1101">
        <v>44</v>
      </c>
      <c r="E1101" t="s">
        <v>13</v>
      </c>
      <c r="F1101">
        <v>2</v>
      </c>
      <c r="G1101">
        <v>600.16</v>
      </c>
      <c r="H1101" t="s">
        <v>24</v>
      </c>
      <c r="I1101" s="1">
        <v>44414</v>
      </c>
      <c r="J1101" t="s">
        <v>61</v>
      </c>
      <c r="K1101" t="str">
        <f>IF(shoppingdata[[#This Row],[age]]&lt;26,"18-25",IF(shoppingdata[[#This Row],[age]]&lt;36,"26-35",IF(shoppingdata[[#This Row],[age]]&lt;46,"36-45","46+")))</f>
        <v>36-45</v>
      </c>
    </row>
    <row r="1102" spans="1:11" x14ac:dyDescent="0.3">
      <c r="A1102" t="s">
        <v>2233</v>
      </c>
      <c r="B1102" t="s">
        <v>2234</v>
      </c>
      <c r="C1102" t="s">
        <v>12</v>
      </c>
      <c r="D1102">
        <v>32</v>
      </c>
      <c r="E1102" t="s">
        <v>13</v>
      </c>
      <c r="F1102">
        <v>3</v>
      </c>
      <c r="G1102">
        <v>900.24</v>
      </c>
      <c r="H1102" t="s">
        <v>20</v>
      </c>
      <c r="I1102" s="1">
        <v>44632</v>
      </c>
      <c r="J1102" t="s">
        <v>15</v>
      </c>
      <c r="K1102" t="str">
        <f>IF(shoppingdata[[#This Row],[age]]&lt;26,"18-25",IF(shoppingdata[[#This Row],[age]]&lt;36,"26-35",IF(shoppingdata[[#This Row],[age]]&lt;46,"36-45","46+")))</f>
        <v>26-35</v>
      </c>
    </row>
    <row r="1103" spans="1:11" x14ac:dyDescent="0.3">
      <c r="A1103" t="s">
        <v>2235</v>
      </c>
      <c r="B1103" t="s">
        <v>2236</v>
      </c>
      <c r="C1103" t="s">
        <v>12</v>
      </c>
      <c r="D1103">
        <v>42</v>
      </c>
      <c r="E1103" t="s">
        <v>47</v>
      </c>
      <c r="F1103">
        <v>1</v>
      </c>
      <c r="G1103">
        <v>5.23</v>
      </c>
      <c r="H1103" t="s">
        <v>24</v>
      </c>
      <c r="I1103" s="1">
        <v>44818</v>
      </c>
      <c r="J1103" t="s">
        <v>25</v>
      </c>
      <c r="K1103" t="str">
        <f>IF(shoppingdata[[#This Row],[age]]&lt;26,"18-25",IF(shoppingdata[[#This Row],[age]]&lt;36,"26-35",IF(shoppingdata[[#This Row],[age]]&lt;46,"36-45","46+")))</f>
        <v>36-45</v>
      </c>
    </row>
    <row r="1104" spans="1:11" x14ac:dyDescent="0.3">
      <c r="A1104" t="s">
        <v>2237</v>
      </c>
      <c r="B1104" t="s">
        <v>2238</v>
      </c>
      <c r="C1104" t="s">
        <v>18</v>
      </c>
      <c r="D1104">
        <v>23</v>
      </c>
      <c r="E1104" t="s">
        <v>168</v>
      </c>
      <c r="F1104">
        <v>2</v>
      </c>
      <c r="G1104">
        <v>23.46</v>
      </c>
      <c r="H1104" t="s">
        <v>14</v>
      </c>
      <c r="I1104" s="1">
        <v>44248</v>
      </c>
      <c r="J1104" t="s">
        <v>25</v>
      </c>
      <c r="K1104" t="str">
        <f>IF(shoppingdata[[#This Row],[age]]&lt;26,"18-25",IF(shoppingdata[[#This Row],[age]]&lt;36,"26-35",IF(shoppingdata[[#This Row],[age]]&lt;46,"36-45","46+")))</f>
        <v>18-25</v>
      </c>
    </row>
    <row r="1105" spans="1:11" x14ac:dyDescent="0.3">
      <c r="A1105" t="s">
        <v>2239</v>
      </c>
      <c r="B1105" t="s">
        <v>2240</v>
      </c>
      <c r="C1105" t="s">
        <v>18</v>
      </c>
      <c r="D1105">
        <v>33</v>
      </c>
      <c r="E1105" t="s">
        <v>79</v>
      </c>
      <c r="F1105">
        <v>1</v>
      </c>
      <c r="G1105">
        <v>1050</v>
      </c>
      <c r="H1105" t="s">
        <v>24</v>
      </c>
      <c r="I1105" s="1">
        <v>44913</v>
      </c>
      <c r="J1105" t="s">
        <v>15</v>
      </c>
      <c r="K1105" t="str">
        <f>IF(shoppingdata[[#This Row],[age]]&lt;26,"18-25",IF(shoppingdata[[#This Row],[age]]&lt;36,"26-35",IF(shoppingdata[[#This Row],[age]]&lt;46,"36-45","46+")))</f>
        <v>26-35</v>
      </c>
    </row>
    <row r="1106" spans="1:11" x14ac:dyDescent="0.3">
      <c r="A1106" t="s">
        <v>2241</v>
      </c>
      <c r="B1106" t="s">
        <v>2242</v>
      </c>
      <c r="C1106" t="s">
        <v>18</v>
      </c>
      <c r="D1106">
        <v>64</v>
      </c>
      <c r="E1106" t="s">
        <v>13</v>
      </c>
      <c r="F1106">
        <v>4</v>
      </c>
      <c r="G1106">
        <v>1200.32</v>
      </c>
      <c r="H1106" t="s">
        <v>24</v>
      </c>
      <c r="I1106" s="1">
        <v>44992</v>
      </c>
      <c r="J1106" t="s">
        <v>25</v>
      </c>
      <c r="K1106" t="str">
        <f>IF(shoppingdata[[#This Row],[age]]&lt;26,"18-25",IF(shoppingdata[[#This Row],[age]]&lt;36,"26-35",IF(shoppingdata[[#This Row],[age]]&lt;46,"36-45","46+")))</f>
        <v>46+</v>
      </c>
    </row>
    <row r="1107" spans="1:11" x14ac:dyDescent="0.3">
      <c r="A1107" t="s">
        <v>2243</v>
      </c>
      <c r="B1107" t="s">
        <v>2244</v>
      </c>
      <c r="C1107" t="s">
        <v>12</v>
      </c>
      <c r="D1107">
        <v>69</v>
      </c>
      <c r="E1107" t="s">
        <v>13</v>
      </c>
      <c r="F1107">
        <v>5</v>
      </c>
      <c r="G1107">
        <v>1500.4</v>
      </c>
      <c r="H1107" t="s">
        <v>24</v>
      </c>
      <c r="I1107" s="1">
        <v>44292</v>
      </c>
      <c r="J1107" t="s">
        <v>21</v>
      </c>
      <c r="K1107" t="str">
        <f>IF(shoppingdata[[#This Row],[age]]&lt;26,"18-25",IF(shoppingdata[[#This Row],[age]]&lt;36,"26-35",IF(shoppingdata[[#This Row],[age]]&lt;46,"36-45","46+")))</f>
        <v>46+</v>
      </c>
    </row>
    <row r="1108" spans="1:11" x14ac:dyDescent="0.3">
      <c r="A1108" t="s">
        <v>2245</v>
      </c>
      <c r="B1108" t="s">
        <v>2246</v>
      </c>
      <c r="C1108" t="s">
        <v>18</v>
      </c>
      <c r="D1108">
        <v>30</v>
      </c>
      <c r="E1108" t="s">
        <v>31</v>
      </c>
      <c r="F1108">
        <v>3</v>
      </c>
      <c r="G1108">
        <v>45.45</v>
      </c>
      <c r="H1108" t="s">
        <v>20</v>
      </c>
      <c r="I1108" s="1">
        <v>44623</v>
      </c>
      <c r="J1108" t="s">
        <v>56</v>
      </c>
      <c r="K1108" t="str">
        <f>IF(shoppingdata[[#This Row],[age]]&lt;26,"18-25",IF(shoppingdata[[#This Row],[age]]&lt;36,"26-35",IF(shoppingdata[[#This Row],[age]]&lt;46,"36-45","46+")))</f>
        <v>26-35</v>
      </c>
    </row>
    <row r="1109" spans="1:11" x14ac:dyDescent="0.3">
      <c r="A1109" t="s">
        <v>2247</v>
      </c>
      <c r="B1109" t="s">
        <v>2248</v>
      </c>
      <c r="C1109" t="s">
        <v>12</v>
      </c>
      <c r="D1109">
        <v>66</v>
      </c>
      <c r="E1109" t="s">
        <v>31</v>
      </c>
      <c r="F1109">
        <v>3</v>
      </c>
      <c r="G1109">
        <v>45.45</v>
      </c>
      <c r="H1109" t="s">
        <v>24</v>
      </c>
      <c r="I1109" s="1">
        <v>44783</v>
      </c>
      <c r="J1109" t="s">
        <v>61</v>
      </c>
      <c r="K1109" t="str">
        <f>IF(shoppingdata[[#This Row],[age]]&lt;26,"18-25",IF(shoppingdata[[#This Row],[age]]&lt;36,"26-35",IF(shoppingdata[[#This Row],[age]]&lt;46,"36-45","46+")))</f>
        <v>46+</v>
      </c>
    </row>
    <row r="1110" spans="1:11" x14ac:dyDescent="0.3">
      <c r="A1110" t="s">
        <v>2249</v>
      </c>
      <c r="B1110" t="s">
        <v>2250</v>
      </c>
      <c r="C1110" t="s">
        <v>12</v>
      </c>
      <c r="D1110">
        <v>68</v>
      </c>
      <c r="E1110" t="s">
        <v>47</v>
      </c>
      <c r="F1110">
        <v>1</v>
      </c>
      <c r="G1110">
        <v>5.23</v>
      </c>
      <c r="H1110" t="s">
        <v>24</v>
      </c>
      <c r="I1110" s="1">
        <v>44304</v>
      </c>
      <c r="J1110" t="s">
        <v>25</v>
      </c>
      <c r="K1110" t="str">
        <f>IF(shoppingdata[[#This Row],[age]]&lt;26,"18-25",IF(shoppingdata[[#This Row],[age]]&lt;36,"26-35",IF(shoppingdata[[#This Row],[age]]&lt;46,"36-45","46+")))</f>
        <v>46+</v>
      </c>
    </row>
    <row r="1111" spans="1:11" x14ac:dyDescent="0.3">
      <c r="A1111" t="s">
        <v>2251</v>
      </c>
      <c r="B1111" t="s">
        <v>2252</v>
      </c>
      <c r="C1111" t="s">
        <v>12</v>
      </c>
      <c r="D1111">
        <v>48</v>
      </c>
      <c r="E1111" t="s">
        <v>36</v>
      </c>
      <c r="F1111">
        <v>1</v>
      </c>
      <c r="G1111">
        <v>40.659999999999997</v>
      </c>
      <c r="H1111" t="s">
        <v>24</v>
      </c>
      <c r="I1111" s="1">
        <v>44807</v>
      </c>
      <c r="J1111" t="s">
        <v>25</v>
      </c>
      <c r="K1111" t="str">
        <f>IF(shoppingdata[[#This Row],[age]]&lt;26,"18-25",IF(shoppingdata[[#This Row],[age]]&lt;36,"26-35",IF(shoppingdata[[#This Row],[age]]&lt;46,"36-45","46+")))</f>
        <v>46+</v>
      </c>
    </row>
    <row r="1112" spans="1:11" x14ac:dyDescent="0.3">
      <c r="A1112" t="s">
        <v>2253</v>
      </c>
      <c r="B1112" t="s">
        <v>2254</v>
      </c>
      <c r="C1112" t="s">
        <v>18</v>
      </c>
      <c r="D1112">
        <v>52</v>
      </c>
      <c r="E1112" t="s">
        <v>13</v>
      </c>
      <c r="F1112">
        <v>5</v>
      </c>
      <c r="G1112">
        <v>1500.4</v>
      </c>
      <c r="H1112" t="s">
        <v>24</v>
      </c>
      <c r="I1112" s="1">
        <v>44355</v>
      </c>
      <c r="J1112" t="s">
        <v>21</v>
      </c>
      <c r="K1112" t="str">
        <f>IF(shoppingdata[[#This Row],[age]]&lt;26,"18-25",IF(shoppingdata[[#This Row],[age]]&lt;36,"26-35",IF(shoppingdata[[#This Row],[age]]&lt;46,"36-45","46+")))</f>
        <v>46+</v>
      </c>
    </row>
    <row r="1113" spans="1:11" x14ac:dyDescent="0.3">
      <c r="A1113" t="s">
        <v>2255</v>
      </c>
      <c r="B1113" t="s">
        <v>2256</v>
      </c>
      <c r="C1113" t="s">
        <v>12</v>
      </c>
      <c r="D1113">
        <v>39</v>
      </c>
      <c r="E1113" t="s">
        <v>13</v>
      </c>
      <c r="F1113">
        <v>2</v>
      </c>
      <c r="G1113">
        <v>600.16</v>
      </c>
      <c r="H1113" t="s">
        <v>24</v>
      </c>
      <c r="I1113" s="1">
        <v>44645</v>
      </c>
      <c r="J1113" t="s">
        <v>25</v>
      </c>
      <c r="K1113" t="str">
        <f>IF(shoppingdata[[#This Row],[age]]&lt;26,"18-25",IF(shoppingdata[[#This Row],[age]]&lt;36,"26-35",IF(shoppingdata[[#This Row],[age]]&lt;46,"36-45","46+")))</f>
        <v>36-45</v>
      </c>
    </row>
    <row r="1114" spans="1:11" x14ac:dyDescent="0.3">
      <c r="A1114" t="s">
        <v>2257</v>
      </c>
      <c r="B1114" t="s">
        <v>2258</v>
      </c>
      <c r="C1114" t="s">
        <v>12</v>
      </c>
      <c r="D1114">
        <v>29</v>
      </c>
      <c r="E1114" t="s">
        <v>47</v>
      </c>
      <c r="F1114">
        <v>3</v>
      </c>
      <c r="G1114">
        <v>15.69</v>
      </c>
      <c r="H1114" t="s">
        <v>14</v>
      </c>
      <c r="I1114" s="1">
        <v>44676</v>
      </c>
      <c r="J1114" t="s">
        <v>56</v>
      </c>
      <c r="K1114" t="str">
        <f>IF(shoppingdata[[#This Row],[age]]&lt;26,"18-25",IF(shoppingdata[[#This Row],[age]]&lt;36,"26-35",IF(shoppingdata[[#This Row],[age]]&lt;46,"36-45","46+")))</f>
        <v>26-35</v>
      </c>
    </row>
    <row r="1115" spans="1:11" x14ac:dyDescent="0.3">
      <c r="A1115" t="s">
        <v>2259</v>
      </c>
      <c r="B1115" t="s">
        <v>2260</v>
      </c>
      <c r="C1115" t="s">
        <v>12</v>
      </c>
      <c r="D1115">
        <v>48</v>
      </c>
      <c r="E1115" t="s">
        <v>53</v>
      </c>
      <c r="F1115">
        <v>4</v>
      </c>
      <c r="G1115">
        <v>143.36000000000001</v>
      </c>
      <c r="H1115" t="s">
        <v>24</v>
      </c>
      <c r="I1115" s="1">
        <v>44352</v>
      </c>
      <c r="J1115" t="s">
        <v>56</v>
      </c>
      <c r="K1115" t="str">
        <f>IF(shoppingdata[[#This Row],[age]]&lt;26,"18-25",IF(shoppingdata[[#This Row],[age]]&lt;36,"26-35",IF(shoppingdata[[#This Row],[age]]&lt;46,"36-45","46+")))</f>
        <v>46+</v>
      </c>
    </row>
    <row r="1116" spans="1:11" x14ac:dyDescent="0.3">
      <c r="A1116" t="s">
        <v>2261</v>
      </c>
      <c r="B1116" t="s">
        <v>2262</v>
      </c>
      <c r="C1116" t="s">
        <v>18</v>
      </c>
      <c r="D1116">
        <v>50</v>
      </c>
      <c r="E1116" t="s">
        <v>13</v>
      </c>
      <c r="F1116">
        <v>1</v>
      </c>
      <c r="G1116">
        <v>300.08</v>
      </c>
      <c r="H1116" t="s">
        <v>14</v>
      </c>
      <c r="I1116" s="1">
        <v>44565</v>
      </c>
      <c r="J1116" t="s">
        <v>28</v>
      </c>
      <c r="K1116" t="str">
        <f>IF(shoppingdata[[#This Row],[age]]&lt;26,"18-25",IF(shoppingdata[[#This Row],[age]]&lt;36,"26-35",IF(shoppingdata[[#This Row],[age]]&lt;46,"36-45","46+")))</f>
        <v>46+</v>
      </c>
    </row>
    <row r="1117" spans="1:11" x14ac:dyDescent="0.3">
      <c r="A1117" t="s">
        <v>2263</v>
      </c>
      <c r="B1117" t="s">
        <v>2264</v>
      </c>
      <c r="C1117" t="s">
        <v>18</v>
      </c>
      <c r="D1117">
        <v>28</v>
      </c>
      <c r="E1117" t="s">
        <v>36</v>
      </c>
      <c r="F1117">
        <v>3</v>
      </c>
      <c r="G1117">
        <v>121.98</v>
      </c>
      <c r="H1117" t="s">
        <v>24</v>
      </c>
      <c r="I1117" s="1">
        <v>44445</v>
      </c>
      <c r="J1117" t="s">
        <v>28</v>
      </c>
      <c r="K1117" t="str">
        <f>IF(shoppingdata[[#This Row],[age]]&lt;26,"18-25",IF(shoppingdata[[#This Row],[age]]&lt;36,"26-35",IF(shoppingdata[[#This Row],[age]]&lt;46,"36-45","46+")))</f>
        <v>26-35</v>
      </c>
    </row>
    <row r="1118" spans="1:11" x14ac:dyDescent="0.3">
      <c r="A1118" t="s">
        <v>2265</v>
      </c>
      <c r="B1118" t="s">
        <v>2266</v>
      </c>
      <c r="C1118" t="s">
        <v>18</v>
      </c>
      <c r="D1118">
        <v>64</v>
      </c>
      <c r="E1118" t="s">
        <v>47</v>
      </c>
      <c r="F1118">
        <v>1</v>
      </c>
      <c r="G1118">
        <v>5.23</v>
      </c>
      <c r="H1118" t="s">
        <v>14</v>
      </c>
      <c r="I1118" s="1">
        <v>44495</v>
      </c>
      <c r="J1118" t="s">
        <v>40</v>
      </c>
      <c r="K1118" t="str">
        <f>IF(shoppingdata[[#This Row],[age]]&lt;26,"18-25",IF(shoppingdata[[#This Row],[age]]&lt;36,"26-35",IF(shoppingdata[[#This Row],[age]]&lt;46,"36-45","46+")))</f>
        <v>46+</v>
      </c>
    </row>
    <row r="1119" spans="1:11" x14ac:dyDescent="0.3">
      <c r="A1119" t="s">
        <v>2267</v>
      </c>
      <c r="B1119" t="s">
        <v>2268</v>
      </c>
      <c r="C1119" t="s">
        <v>12</v>
      </c>
      <c r="D1119">
        <v>36</v>
      </c>
      <c r="E1119" t="s">
        <v>36</v>
      </c>
      <c r="F1119">
        <v>1</v>
      </c>
      <c r="G1119">
        <v>40.659999999999997</v>
      </c>
      <c r="H1119" t="s">
        <v>20</v>
      </c>
      <c r="I1119" s="1">
        <v>44969</v>
      </c>
      <c r="J1119" t="s">
        <v>50</v>
      </c>
      <c r="K1119" t="str">
        <f>IF(shoppingdata[[#This Row],[age]]&lt;26,"18-25",IF(shoppingdata[[#This Row],[age]]&lt;36,"26-35",IF(shoppingdata[[#This Row],[age]]&lt;46,"36-45","46+")))</f>
        <v>36-45</v>
      </c>
    </row>
    <row r="1120" spans="1:11" x14ac:dyDescent="0.3">
      <c r="A1120" t="s">
        <v>2269</v>
      </c>
      <c r="B1120" t="s">
        <v>2270</v>
      </c>
      <c r="C1120" t="s">
        <v>18</v>
      </c>
      <c r="D1120">
        <v>64</v>
      </c>
      <c r="E1120" t="s">
        <v>36</v>
      </c>
      <c r="F1120">
        <v>5</v>
      </c>
      <c r="G1120">
        <v>203.3</v>
      </c>
      <c r="H1120" t="s">
        <v>24</v>
      </c>
      <c r="I1120" s="1">
        <v>44963</v>
      </c>
      <c r="J1120" t="s">
        <v>40</v>
      </c>
      <c r="K1120" t="str">
        <f>IF(shoppingdata[[#This Row],[age]]&lt;26,"18-25",IF(shoppingdata[[#This Row],[age]]&lt;36,"26-35",IF(shoppingdata[[#This Row],[age]]&lt;46,"36-45","46+")))</f>
        <v>46+</v>
      </c>
    </row>
    <row r="1121" spans="1:11" x14ac:dyDescent="0.3">
      <c r="A1121" t="s">
        <v>2271</v>
      </c>
      <c r="B1121" t="s">
        <v>2272</v>
      </c>
      <c r="C1121" t="s">
        <v>12</v>
      </c>
      <c r="D1121">
        <v>54</v>
      </c>
      <c r="E1121" t="s">
        <v>13</v>
      </c>
      <c r="F1121">
        <v>5</v>
      </c>
      <c r="G1121">
        <v>1500.4</v>
      </c>
      <c r="H1121" t="s">
        <v>14</v>
      </c>
      <c r="I1121" s="1">
        <v>44506</v>
      </c>
      <c r="J1121" t="s">
        <v>28</v>
      </c>
      <c r="K1121" t="str">
        <f>IF(shoppingdata[[#This Row],[age]]&lt;26,"18-25",IF(shoppingdata[[#This Row],[age]]&lt;36,"26-35",IF(shoppingdata[[#This Row],[age]]&lt;46,"36-45","46+")))</f>
        <v>46+</v>
      </c>
    </row>
    <row r="1122" spans="1:11" x14ac:dyDescent="0.3">
      <c r="A1122" t="s">
        <v>2273</v>
      </c>
      <c r="B1122" t="s">
        <v>2274</v>
      </c>
      <c r="C1122" t="s">
        <v>12</v>
      </c>
      <c r="D1122">
        <v>31</v>
      </c>
      <c r="E1122" t="s">
        <v>36</v>
      </c>
      <c r="F1122">
        <v>1</v>
      </c>
      <c r="G1122">
        <v>40.659999999999997</v>
      </c>
      <c r="H1122" t="s">
        <v>24</v>
      </c>
      <c r="I1122" s="1">
        <v>44730</v>
      </c>
      <c r="J1122" t="s">
        <v>25</v>
      </c>
      <c r="K1122" t="str">
        <f>IF(shoppingdata[[#This Row],[age]]&lt;26,"18-25",IF(shoppingdata[[#This Row],[age]]&lt;36,"26-35",IF(shoppingdata[[#This Row],[age]]&lt;46,"36-45","46+")))</f>
        <v>26-35</v>
      </c>
    </row>
    <row r="1123" spans="1:11" x14ac:dyDescent="0.3">
      <c r="A1123" t="s">
        <v>2275</v>
      </c>
      <c r="B1123" t="s">
        <v>2276</v>
      </c>
      <c r="C1123" t="s">
        <v>18</v>
      </c>
      <c r="D1123">
        <v>49</v>
      </c>
      <c r="E1123" t="s">
        <v>13</v>
      </c>
      <c r="F1123">
        <v>2</v>
      </c>
      <c r="G1123">
        <v>600.16</v>
      </c>
      <c r="H1123" t="s">
        <v>24</v>
      </c>
      <c r="I1123" s="1">
        <v>44967</v>
      </c>
      <c r="J1123" t="s">
        <v>15</v>
      </c>
      <c r="K1123" t="str">
        <f>IF(shoppingdata[[#This Row],[age]]&lt;26,"18-25",IF(shoppingdata[[#This Row],[age]]&lt;36,"26-35",IF(shoppingdata[[#This Row],[age]]&lt;46,"36-45","46+")))</f>
        <v>46+</v>
      </c>
    </row>
    <row r="1124" spans="1:11" x14ac:dyDescent="0.3">
      <c r="A1124" t="s">
        <v>2277</v>
      </c>
      <c r="B1124" t="s">
        <v>2278</v>
      </c>
      <c r="C1124" t="s">
        <v>12</v>
      </c>
      <c r="D1124">
        <v>51</v>
      </c>
      <c r="E1124" t="s">
        <v>13</v>
      </c>
      <c r="F1124">
        <v>3</v>
      </c>
      <c r="G1124">
        <v>900.24</v>
      </c>
      <c r="H1124" t="s">
        <v>14</v>
      </c>
      <c r="I1124" s="1">
        <v>44829</v>
      </c>
      <c r="J1124" t="s">
        <v>61</v>
      </c>
      <c r="K1124" t="str">
        <f>IF(shoppingdata[[#This Row],[age]]&lt;26,"18-25",IF(shoppingdata[[#This Row],[age]]&lt;36,"26-35",IF(shoppingdata[[#This Row],[age]]&lt;46,"36-45","46+")))</f>
        <v>46+</v>
      </c>
    </row>
    <row r="1125" spans="1:11" x14ac:dyDescent="0.3">
      <c r="A1125" t="s">
        <v>2279</v>
      </c>
      <c r="B1125" t="s">
        <v>2280</v>
      </c>
      <c r="C1125" t="s">
        <v>18</v>
      </c>
      <c r="D1125">
        <v>37</v>
      </c>
      <c r="E1125" t="s">
        <v>13</v>
      </c>
      <c r="F1125">
        <v>3</v>
      </c>
      <c r="G1125">
        <v>900.24</v>
      </c>
      <c r="H1125" t="s">
        <v>24</v>
      </c>
      <c r="I1125" s="1">
        <v>44923</v>
      </c>
      <c r="J1125" t="s">
        <v>28</v>
      </c>
      <c r="K1125" t="str">
        <f>IF(shoppingdata[[#This Row],[age]]&lt;26,"18-25",IF(shoppingdata[[#This Row],[age]]&lt;36,"26-35",IF(shoppingdata[[#This Row],[age]]&lt;46,"36-45","46+")))</f>
        <v>36-45</v>
      </c>
    </row>
    <row r="1126" spans="1:11" x14ac:dyDescent="0.3">
      <c r="A1126" t="s">
        <v>2281</v>
      </c>
      <c r="B1126" t="s">
        <v>2282</v>
      </c>
      <c r="C1126" t="s">
        <v>18</v>
      </c>
      <c r="D1126">
        <v>52</v>
      </c>
      <c r="E1126" t="s">
        <v>13</v>
      </c>
      <c r="F1126">
        <v>3</v>
      </c>
      <c r="G1126">
        <v>900.24</v>
      </c>
      <c r="H1126" t="s">
        <v>14</v>
      </c>
      <c r="I1126" s="1">
        <v>44495</v>
      </c>
      <c r="J1126" t="s">
        <v>37</v>
      </c>
      <c r="K1126" t="str">
        <f>IF(shoppingdata[[#This Row],[age]]&lt;26,"18-25",IF(shoppingdata[[#This Row],[age]]&lt;36,"26-35",IF(shoppingdata[[#This Row],[age]]&lt;46,"36-45","46+")))</f>
        <v>46+</v>
      </c>
    </row>
    <row r="1127" spans="1:11" x14ac:dyDescent="0.3">
      <c r="A1127" t="s">
        <v>2283</v>
      </c>
      <c r="B1127" t="s">
        <v>2284</v>
      </c>
      <c r="C1127" t="s">
        <v>12</v>
      </c>
      <c r="D1127">
        <v>64</v>
      </c>
      <c r="E1127" t="s">
        <v>19</v>
      </c>
      <c r="F1127">
        <v>3</v>
      </c>
      <c r="G1127">
        <v>1800.51</v>
      </c>
      <c r="H1127" t="s">
        <v>24</v>
      </c>
      <c r="I1127" s="1">
        <v>44371</v>
      </c>
      <c r="J1127" t="s">
        <v>61</v>
      </c>
      <c r="K1127" t="str">
        <f>IF(shoppingdata[[#This Row],[age]]&lt;26,"18-25",IF(shoppingdata[[#This Row],[age]]&lt;36,"26-35",IF(shoppingdata[[#This Row],[age]]&lt;46,"36-45","46+")))</f>
        <v>46+</v>
      </c>
    </row>
    <row r="1128" spans="1:11" x14ac:dyDescent="0.3">
      <c r="A1128" t="s">
        <v>2285</v>
      </c>
      <c r="B1128" t="s">
        <v>2286</v>
      </c>
      <c r="C1128" t="s">
        <v>12</v>
      </c>
      <c r="D1128">
        <v>65</v>
      </c>
      <c r="E1128" t="s">
        <v>19</v>
      </c>
      <c r="F1128">
        <v>3</v>
      </c>
      <c r="G1128">
        <v>1800.51</v>
      </c>
      <c r="H1128" t="s">
        <v>14</v>
      </c>
      <c r="I1128" s="1">
        <v>44594</v>
      </c>
      <c r="J1128" t="s">
        <v>15</v>
      </c>
      <c r="K1128" t="str">
        <f>IF(shoppingdata[[#This Row],[age]]&lt;26,"18-25",IF(shoppingdata[[#This Row],[age]]&lt;36,"26-35",IF(shoppingdata[[#This Row],[age]]&lt;46,"36-45","46+")))</f>
        <v>46+</v>
      </c>
    </row>
    <row r="1129" spans="1:11" x14ac:dyDescent="0.3">
      <c r="A1129" t="s">
        <v>2287</v>
      </c>
      <c r="B1129" t="s">
        <v>2288</v>
      </c>
      <c r="C1129" t="s">
        <v>12</v>
      </c>
      <c r="D1129">
        <v>53</v>
      </c>
      <c r="E1129" t="s">
        <v>19</v>
      </c>
      <c r="F1129">
        <v>3</v>
      </c>
      <c r="G1129">
        <v>1800.51</v>
      </c>
      <c r="H1129" t="s">
        <v>24</v>
      </c>
      <c r="I1129" s="1">
        <v>44363</v>
      </c>
      <c r="J1129" t="s">
        <v>40</v>
      </c>
      <c r="K1129" t="str">
        <f>IF(shoppingdata[[#This Row],[age]]&lt;26,"18-25",IF(shoppingdata[[#This Row],[age]]&lt;36,"26-35",IF(shoppingdata[[#This Row],[age]]&lt;46,"36-45","46+")))</f>
        <v>46+</v>
      </c>
    </row>
    <row r="1130" spans="1:11" x14ac:dyDescent="0.3">
      <c r="A1130" t="s">
        <v>2289</v>
      </c>
      <c r="B1130" t="s">
        <v>2290</v>
      </c>
      <c r="C1130" t="s">
        <v>18</v>
      </c>
      <c r="D1130">
        <v>30</v>
      </c>
      <c r="E1130" t="s">
        <v>13</v>
      </c>
      <c r="F1130">
        <v>4</v>
      </c>
      <c r="G1130">
        <v>1200.32</v>
      </c>
      <c r="H1130" t="s">
        <v>24</v>
      </c>
      <c r="I1130" s="1">
        <v>44761</v>
      </c>
      <c r="J1130" t="s">
        <v>28</v>
      </c>
      <c r="K1130" t="str">
        <f>IF(shoppingdata[[#This Row],[age]]&lt;26,"18-25",IF(shoppingdata[[#This Row],[age]]&lt;36,"26-35",IF(shoppingdata[[#This Row],[age]]&lt;46,"36-45","46+")))</f>
        <v>26-35</v>
      </c>
    </row>
    <row r="1131" spans="1:11" x14ac:dyDescent="0.3">
      <c r="A1131" t="s">
        <v>2291</v>
      </c>
      <c r="B1131" t="s">
        <v>2292</v>
      </c>
      <c r="C1131" t="s">
        <v>18</v>
      </c>
      <c r="D1131">
        <v>52</v>
      </c>
      <c r="E1131" t="s">
        <v>13</v>
      </c>
      <c r="F1131">
        <v>4</v>
      </c>
      <c r="G1131">
        <v>1200.32</v>
      </c>
      <c r="H1131" t="s">
        <v>20</v>
      </c>
      <c r="I1131" s="1">
        <v>44866</v>
      </c>
      <c r="J1131" t="s">
        <v>37</v>
      </c>
      <c r="K1131" t="str">
        <f>IF(shoppingdata[[#This Row],[age]]&lt;26,"18-25",IF(shoppingdata[[#This Row],[age]]&lt;36,"26-35",IF(shoppingdata[[#This Row],[age]]&lt;46,"36-45","46+")))</f>
        <v>46+</v>
      </c>
    </row>
    <row r="1132" spans="1:11" x14ac:dyDescent="0.3">
      <c r="A1132" t="s">
        <v>2293</v>
      </c>
      <c r="B1132" t="s">
        <v>2294</v>
      </c>
      <c r="C1132" t="s">
        <v>18</v>
      </c>
      <c r="D1132">
        <v>32</v>
      </c>
      <c r="E1132" t="s">
        <v>53</v>
      </c>
      <c r="F1132">
        <v>2</v>
      </c>
      <c r="G1132">
        <v>71.680000000000007</v>
      </c>
      <c r="H1132" t="s">
        <v>14</v>
      </c>
      <c r="I1132" s="1">
        <v>44445</v>
      </c>
      <c r="J1132" t="s">
        <v>40</v>
      </c>
      <c r="K1132" t="str">
        <f>IF(shoppingdata[[#This Row],[age]]&lt;26,"18-25",IF(shoppingdata[[#This Row],[age]]&lt;36,"26-35",IF(shoppingdata[[#This Row],[age]]&lt;46,"36-45","46+")))</f>
        <v>26-35</v>
      </c>
    </row>
    <row r="1133" spans="1:11" x14ac:dyDescent="0.3">
      <c r="A1133" t="s">
        <v>2295</v>
      </c>
      <c r="B1133" t="s">
        <v>2296</v>
      </c>
      <c r="C1133" t="s">
        <v>18</v>
      </c>
      <c r="D1133">
        <v>40</v>
      </c>
      <c r="E1133" t="s">
        <v>47</v>
      </c>
      <c r="F1133">
        <v>3</v>
      </c>
      <c r="G1133">
        <v>15.69</v>
      </c>
      <c r="H1133" t="s">
        <v>14</v>
      </c>
      <c r="I1133" s="1">
        <v>44356</v>
      </c>
      <c r="J1133" t="s">
        <v>50</v>
      </c>
      <c r="K1133" t="str">
        <f>IF(shoppingdata[[#This Row],[age]]&lt;26,"18-25",IF(shoppingdata[[#This Row],[age]]&lt;36,"26-35",IF(shoppingdata[[#This Row],[age]]&lt;46,"36-45","46+")))</f>
        <v>36-45</v>
      </c>
    </row>
    <row r="1134" spans="1:11" x14ac:dyDescent="0.3">
      <c r="A1134" t="s">
        <v>2297</v>
      </c>
      <c r="B1134" t="s">
        <v>2298</v>
      </c>
      <c r="C1134" t="s">
        <v>12</v>
      </c>
      <c r="D1134">
        <v>53</v>
      </c>
      <c r="E1134" t="s">
        <v>13</v>
      </c>
      <c r="F1134">
        <v>3</v>
      </c>
      <c r="G1134">
        <v>900.24</v>
      </c>
      <c r="H1134" t="s">
        <v>20</v>
      </c>
      <c r="I1134" s="1">
        <v>44598</v>
      </c>
      <c r="J1134" t="s">
        <v>15</v>
      </c>
      <c r="K1134" t="str">
        <f>IF(shoppingdata[[#This Row],[age]]&lt;26,"18-25",IF(shoppingdata[[#This Row],[age]]&lt;36,"26-35",IF(shoppingdata[[#This Row],[age]]&lt;46,"36-45","46+")))</f>
        <v>46+</v>
      </c>
    </row>
    <row r="1135" spans="1:11" x14ac:dyDescent="0.3">
      <c r="A1135" t="s">
        <v>2299</v>
      </c>
      <c r="B1135" t="s">
        <v>2300</v>
      </c>
      <c r="C1135" t="s">
        <v>18</v>
      </c>
      <c r="D1135">
        <v>39</v>
      </c>
      <c r="E1135" t="s">
        <v>13</v>
      </c>
      <c r="F1135">
        <v>3</v>
      </c>
      <c r="G1135">
        <v>900.24</v>
      </c>
      <c r="H1135" t="s">
        <v>14</v>
      </c>
      <c r="I1135" s="1">
        <v>44316</v>
      </c>
      <c r="J1135" t="s">
        <v>66</v>
      </c>
      <c r="K1135" t="str">
        <f>IF(shoppingdata[[#This Row],[age]]&lt;26,"18-25",IF(shoppingdata[[#This Row],[age]]&lt;36,"26-35",IF(shoppingdata[[#This Row],[age]]&lt;46,"36-45","46+")))</f>
        <v>36-45</v>
      </c>
    </row>
    <row r="1136" spans="1:11" x14ac:dyDescent="0.3">
      <c r="A1136" t="s">
        <v>2301</v>
      </c>
      <c r="B1136" t="s">
        <v>2302</v>
      </c>
      <c r="C1136" t="s">
        <v>12</v>
      </c>
      <c r="D1136">
        <v>56</v>
      </c>
      <c r="E1136" t="s">
        <v>36</v>
      </c>
      <c r="F1136">
        <v>5</v>
      </c>
      <c r="G1136">
        <v>203.3</v>
      </c>
      <c r="H1136" t="s">
        <v>14</v>
      </c>
      <c r="I1136" s="1">
        <v>44515</v>
      </c>
      <c r="J1136" t="s">
        <v>25</v>
      </c>
      <c r="K1136" t="str">
        <f>IF(shoppingdata[[#This Row],[age]]&lt;26,"18-25",IF(shoppingdata[[#This Row],[age]]&lt;36,"26-35",IF(shoppingdata[[#This Row],[age]]&lt;46,"36-45","46+")))</f>
        <v>46+</v>
      </c>
    </row>
    <row r="1137" spans="1:11" x14ac:dyDescent="0.3">
      <c r="A1137" t="s">
        <v>2303</v>
      </c>
      <c r="B1137" t="s">
        <v>2304</v>
      </c>
      <c r="C1137" t="s">
        <v>12</v>
      </c>
      <c r="D1137">
        <v>19</v>
      </c>
      <c r="E1137" t="s">
        <v>19</v>
      </c>
      <c r="F1137">
        <v>2</v>
      </c>
      <c r="G1137">
        <v>1200.3399999999999</v>
      </c>
      <c r="H1137" t="s">
        <v>14</v>
      </c>
      <c r="I1137" s="1">
        <v>44217</v>
      </c>
      <c r="J1137" t="s">
        <v>25</v>
      </c>
      <c r="K1137" t="str">
        <f>IF(shoppingdata[[#This Row],[age]]&lt;26,"18-25",IF(shoppingdata[[#This Row],[age]]&lt;36,"26-35",IF(shoppingdata[[#This Row],[age]]&lt;46,"36-45","46+")))</f>
        <v>18-25</v>
      </c>
    </row>
    <row r="1138" spans="1:11" x14ac:dyDescent="0.3">
      <c r="A1138" t="s">
        <v>2305</v>
      </c>
      <c r="B1138" t="s">
        <v>2306</v>
      </c>
      <c r="C1138" t="s">
        <v>18</v>
      </c>
      <c r="D1138">
        <v>19</v>
      </c>
      <c r="E1138" t="s">
        <v>36</v>
      </c>
      <c r="F1138">
        <v>3</v>
      </c>
      <c r="G1138">
        <v>121.98</v>
      </c>
      <c r="H1138" t="s">
        <v>20</v>
      </c>
      <c r="I1138" s="1">
        <v>44392</v>
      </c>
      <c r="J1138" t="s">
        <v>15</v>
      </c>
      <c r="K1138" t="str">
        <f>IF(shoppingdata[[#This Row],[age]]&lt;26,"18-25",IF(shoppingdata[[#This Row],[age]]&lt;36,"26-35",IF(shoppingdata[[#This Row],[age]]&lt;46,"36-45","46+")))</f>
        <v>18-25</v>
      </c>
    </row>
    <row r="1139" spans="1:11" x14ac:dyDescent="0.3">
      <c r="A1139" t="s">
        <v>2307</v>
      </c>
      <c r="B1139" t="s">
        <v>2308</v>
      </c>
      <c r="C1139" t="s">
        <v>12</v>
      </c>
      <c r="D1139">
        <v>67</v>
      </c>
      <c r="E1139" t="s">
        <v>13</v>
      </c>
      <c r="F1139">
        <v>5</v>
      </c>
      <c r="G1139">
        <v>1500.4</v>
      </c>
      <c r="H1139" t="s">
        <v>14</v>
      </c>
      <c r="I1139" s="1">
        <v>44426</v>
      </c>
      <c r="J1139" t="s">
        <v>37</v>
      </c>
      <c r="K1139" t="str">
        <f>IF(shoppingdata[[#This Row],[age]]&lt;26,"18-25",IF(shoppingdata[[#This Row],[age]]&lt;36,"26-35",IF(shoppingdata[[#This Row],[age]]&lt;46,"36-45","46+")))</f>
        <v>46+</v>
      </c>
    </row>
    <row r="1140" spans="1:11" x14ac:dyDescent="0.3">
      <c r="A1140" t="s">
        <v>2309</v>
      </c>
      <c r="B1140" t="s">
        <v>2310</v>
      </c>
      <c r="C1140" t="s">
        <v>12</v>
      </c>
      <c r="D1140">
        <v>59</v>
      </c>
      <c r="E1140" t="s">
        <v>79</v>
      </c>
      <c r="F1140">
        <v>3</v>
      </c>
      <c r="G1140">
        <v>3150</v>
      </c>
      <c r="H1140" t="s">
        <v>20</v>
      </c>
      <c r="I1140" s="1">
        <v>44682</v>
      </c>
      <c r="J1140" t="s">
        <v>25</v>
      </c>
      <c r="K1140" t="str">
        <f>IF(shoppingdata[[#This Row],[age]]&lt;26,"18-25",IF(shoppingdata[[#This Row],[age]]&lt;36,"26-35",IF(shoppingdata[[#This Row],[age]]&lt;46,"36-45","46+")))</f>
        <v>46+</v>
      </c>
    </row>
    <row r="1141" spans="1:11" x14ac:dyDescent="0.3">
      <c r="A1141" t="s">
        <v>2311</v>
      </c>
      <c r="B1141" t="s">
        <v>2312</v>
      </c>
      <c r="C1141" t="s">
        <v>18</v>
      </c>
      <c r="D1141">
        <v>63</v>
      </c>
      <c r="E1141" t="s">
        <v>31</v>
      </c>
      <c r="F1141">
        <v>3</v>
      </c>
      <c r="G1141">
        <v>45.45</v>
      </c>
      <c r="H1141" t="s">
        <v>14</v>
      </c>
      <c r="I1141" s="1">
        <v>44484</v>
      </c>
      <c r="J1141" t="s">
        <v>25</v>
      </c>
      <c r="K1141" t="str">
        <f>IF(shoppingdata[[#This Row],[age]]&lt;26,"18-25",IF(shoppingdata[[#This Row],[age]]&lt;36,"26-35",IF(shoppingdata[[#This Row],[age]]&lt;46,"36-45","46+")))</f>
        <v>46+</v>
      </c>
    </row>
    <row r="1142" spans="1:11" x14ac:dyDescent="0.3">
      <c r="A1142" t="s">
        <v>2313</v>
      </c>
      <c r="B1142" t="s">
        <v>2314</v>
      </c>
      <c r="C1142" t="s">
        <v>18</v>
      </c>
      <c r="D1142">
        <v>68</v>
      </c>
      <c r="E1142" t="s">
        <v>13</v>
      </c>
      <c r="F1142">
        <v>1</v>
      </c>
      <c r="G1142">
        <v>300.08</v>
      </c>
      <c r="H1142" t="s">
        <v>20</v>
      </c>
      <c r="I1142" s="1">
        <v>44242</v>
      </c>
      <c r="J1142" t="s">
        <v>25</v>
      </c>
      <c r="K1142" t="str">
        <f>IF(shoppingdata[[#This Row],[age]]&lt;26,"18-25",IF(shoppingdata[[#This Row],[age]]&lt;36,"26-35",IF(shoppingdata[[#This Row],[age]]&lt;46,"36-45","46+")))</f>
        <v>46+</v>
      </c>
    </row>
    <row r="1143" spans="1:11" x14ac:dyDescent="0.3">
      <c r="A1143" t="s">
        <v>2315</v>
      </c>
      <c r="B1143" t="s">
        <v>2316</v>
      </c>
      <c r="C1143" t="s">
        <v>18</v>
      </c>
      <c r="D1143">
        <v>23</v>
      </c>
      <c r="E1143" t="s">
        <v>31</v>
      </c>
      <c r="F1143">
        <v>2</v>
      </c>
      <c r="G1143">
        <v>30.3</v>
      </c>
      <c r="H1143" t="s">
        <v>14</v>
      </c>
      <c r="I1143" s="1">
        <v>44832</v>
      </c>
      <c r="J1143" t="s">
        <v>50</v>
      </c>
      <c r="K1143" t="str">
        <f>IF(shoppingdata[[#This Row],[age]]&lt;26,"18-25",IF(shoppingdata[[#This Row],[age]]&lt;36,"26-35",IF(shoppingdata[[#This Row],[age]]&lt;46,"36-45","46+")))</f>
        <v>18-25</v>
      </c>
    </row>
    <row r="1144" spans="1:11" x14ac:dyDescent="0.3">
      <c r="A1144" t="s">
        <v>2317</v>
      </c>
      <c r="B1144" t="s">
        <v>2318</v>
      </c>
      <c r="C1144" t="s">
        <v>12</v>
      </c>
      <c r="D1144">
        <v>47</v>
      </c>
      <c r="E1144" t="s">
        <v>13</v>
      </c>
      <c r="F1144">
        <v>1</v>
      </c>
      <c r="G1144">
        <v>300.08</v>
      </c>
      <c r="H1144" t="s">
        <v>14</v>
      </c>
      <c r="I1144" s="1">
        <v>44654</v>
      </c>
      <c r="J1144" t="s">
        <v>25</v>
      </c>
      <c r="K1144" t="str">
        <f>IF(shoppingdata[[#This Row],[age]]&lt;26,"18-25",IF(shoppingdata[[#This Row],[age]]&lt;36,"26-35",IF(shoppingdata[[#This Row],[age]]&lt;46,"36-45","46+")))</f>
        <v>46+</v>
      </c>
    </row>
    <row r="1145" spans="1:11" x14ac:dyDescent="0.3">
      <c r="A1145" t="s">
        <v>2319</v>
      </c>
      <c r="B1145" t="s">
        <v>2320</v>
      </c>
      <c r="C1145" t="s">
        <v>12</v>
      </c>
      <c r="D1145">
        <v>25</v>
      </c>
      <c r="E1145" t="s">
        <v>13</v>
      </c>
      <c r="F1145">
        <v>2</v>
      </c>
      <c r="G1145">
        <v>600.16</v>
      </c>
      <c r="H1145" t="s">
        <v>24</v>
      </c>
      <c r="I1145" s="1">
        <v>44284</v>
      </c>
      <c r="J1145" t="s">
        <v>40</v>
      </c>
      <c r="K1145" t="str">
        <f>IF(shoppingdata[[#This Row],[age]]&lt;26,"18-25",IF(shoppingdata[[#This Row],[age]]&lt;36,"26-35",IF(shoppingdata[[#This Row],[age]]&lt;46,"36-45","46+")))</f>
        <v>18-25</v>
      </c>
    </row>
    <row r="1146" spans="1:11" x14ac:dyDescent="0.3">
      <c r="A1146" t="s">
        <v>2321</v>
      </c>
      <c r="B1146" t="s">
        <v>2322</v>
      </c>
      <c r="C1146" t="s">
        <v>18</v>
      </c>
      <c r="D1146">
        <v>22</v>
      </c>
      <c r="E1146" t="s">
        <v>13</v>
      </c>
      <c r="F1146">
        <v>4</v>
      </c>
      <c r="G1146">
        <v>1200.32</v>
      </c>
      <c r="H1146" t="s">
        <v>14</v>
      </c>
      <c r="I1146" s="1">
        <v>44592</v>
      </c>
      <c r="J1146" t="s">
        <v>21</v>
      </c>
      <c r="K1146" t="str">
        <f>IF(shoppingdata[[#This Row],[age]]&lt;26,"18-25",IF(shoppingdata[[#This Row],[age]]&lt;36,"26-35",IF(shoppingdata[[#This Row],[age]]&lt;46,"36-45","46+")))</f>
        <v>18-25</v>
      </c>
    </row>
    <row r="1147" spans="1:11" x14ac:dyDescent="0.3">
      <c r="A1147" t="s">
        <v>2323</v>
      </c>
      <c r="B1147" t="s">
        <v>2324</v>
      </c>
      <c r="C1147" t="s">
        <v>12</v>
      </c>
      <c r="D1147">
        <v>60</v>
      </c>
      <c r="E1147" t="s">
        <v>47</v>
      </c>
      <c r="F1147">
        <v>2</v>
      </c>
      <c r="G1147">
        <v>10.46</v>
      </c>
      <c r="H1147" t="s">
        <v>24</v>
      </c>
      <c r="I1147" s="1">
        <v>44919</v>
      </c>
      <c r="J1147" t="s">
        <v>21</v>
      </c>
      <c r="K1147" t="str">
        <f>IF(shoppingdata[[#This Row],[age]]&lt;26,"18-25",IF(shoppingdata[[#This Row],[age]]&lt;36,"26-35",IF(shoppingdata[[#This Row],[age]]&lt;46,"36-45","46+")))</f>
        <v>46+</v>
      </c>
    </row>
    <row r="1148" spans="1:11" x14ac:dyDescent="0.3">
      <c r="A1148" t="s">
        <v>2325</v>
      </c>
      <c r="B1148" t="s">
        <v>2326</v>
      </c>
      <c r="C1148" t="s">
        <v>12</v>
      </c>
      <c r="D1148">
        <v>38</v>
      </c>
      <c r="E1148" t="s">
        <v>13</v>
      </c>
      <c r="F1148">
        <v>4</v>
      </c>
      <c r="G1148">
        <v>1200.32</v>
      </c>
      <c r="H1148" t="s">
        <v>20</v>
      </c>
      <c r="I1148" s="1">
        <v>44992</v>
      </c>
      <c r="J1148" t="s">
        <v>15</v>
      </c>
      <c r="K1148" t="str">
        <f>IF(shoppingdata[[#This Row],[age]]&lt;26,"18-25",IF(shoppingdata[[#This Row],[age]]&lt;36,"26-35",IF(shoppingdata[[#This Row],[age]]&lt;46,"36-45","46+")))</f>
        <v>36-45</v>
      </c>
    </row>
    <row r="1149" spans="1:11" x14ac:dyDescent="0.3">
      <c r="A1149" t="s">
        <v>2327</v>
      </c>
      <c r="B1149" t="s">
        <v>2328</v>
      </c>
      <c r="C1149" t="s">
        <v>18</v>
      </c>
      <c r="D1149">
        <v>59</v>
      </c>
      <c r="E1149" t="s">
        <v>36</v>
      </c>
      <c r="F1149">
        <v>3</v>
      </c>
      <c r="G1149">
        <v>121.98</v>
      </c>
      <c r="H1149" t="s">
        <v>14</v>
      </c>
      <c r="I1149" s="1">
        <v>44272</v>
      </c>
      <c r="J1149" t="s">
        <v>28</v>
      </c>
      <c r="K1149" t="str">
        <f>IF(shoppingdata[[#This Row],[age]]&lt;26,"18-25",IF(shoppingdata[[#This Row],[age]]&lt;36,"26-35",IF(shoppingdata[[#This Row],[age]]&lt;46,"36-45","46+")))</f>
        <v>46+</v>
      </c>
    </row>
    <row r="1150" spans="1:11" x14ac:dyDescent="0.3">
      <c r="A1150" t="s">
        <v>2329</v>
      </c>
      <c r="B1150" t="s">
        <v>2330</v>
      </c>
      <c r="C1150" t="s">
        <v>18</v>
      </c>
      <c r="D1150">
        <v>20</v>
      </c>
      <c r="E1150" t="s">
        <v>13</v>
      </c>
      <c r="F1150">
        <v>5</v>
      </c>
      <c r="G1150">
        <v>1500.4</v>
      </c>
      <c r="H1150" t="s">
        <v>14</v>
      </c>
      <c r="I1150" s="1">
        <v>44329</v>
      </c>
      <c r="J1150" t="s">
        <v>50</v>
      </c>
      <c r="K1150" t="str">
        <f>IF(shoppingdata[[#This Row],[age]]&lt;26,"18-25",IF(shoppingdata[[#This Row],[age]]&lt;36,"26-35",IF(shoppingdata[[#This Row],[age]]&lt;46,"36-45","46+")))</f>
        <v>18-25</v>
      </c>
    </row>
    <row r="1151" spans="1:11" x14ac:dyDescent="0.3">
      <c r="A1151" t="s">
        <v>2331</v>
      </c>
      <c r="B1151" t="s">
        <v>2332</v>
      </c>
      <c r="C1151" t="s">
        <v>12</v>
      </c>
      <c r="D1151">
        <v>62</v>
      </c>
      <c r="E1151" t="s">
        <v>13</v>
      </c>
      <c r="F1151">
        <v>1</v>
      </c>
      <c r="G1151">
        <v>300.08</v>
      </c>
      <c r="H1151" t="s">
        <v>14</v>
      </c>
      <c r="I1151" s="1">
        <v>44539</v>
      </c>
      <c r="J1151" t="s">
        <v>25</v>
      </c>
      <c r="K1151" t="str">
        <f>IF(shoppingdata[[#This Row],[age]]&lt;26,"18-25",IF(shoppingdata[[#This Row],[age]]&lt;36,"26-35",IF(shoppingdata[[#This Row],[age]]&lt;46,"36-45","46+")))</f>
        <v>46+</v>
      </c>
    </row>
    <row r="1152" spans="1:11" x14ac:dyDescent="0.3">
      <c r="A1152" t="s">
        <v>2333</v>
      </c>
      <c r="B1152" t="s">
        <v>2334</v>
      </c>
      <c r="C1152" t="s">
        <v>12</v>
      </c>
      <c r="D1152">
        <v>56</v>
      </c>
      <c r="E1152" t="s">
        <v>36</v>
      </c>
      <c r="F1152">
        <v>2</v>
      </c>
      <c r="G1152">
        <v>81.319999999999993</v>
      </c>
      <c r="H1152" t="s">
        <v>20</v>
      </c>
      <c r="I1152" s="1">
        <v>44618</v>
      </c>
      <c r="J1152" t="s">
        <v>40</v>
      </c>
      <c r="K1152" t="str">
        <f>IF(shoppingdata[[#This Row],[age]]&lt;26,"18-25",IF(shoppingdata[[#This Row],[age]]&lt;36,"26-35",IF(shoppingdata[[#This Row],[age]]&lt;46,"36-45","46+")))</f>
        <v>46+</v>
      </c>
    </row>
    <row r="1153" spans="1:11" x14ac:dyDescent="0.3">
      <c r="A1153" t="s">
        <v>2335</v>
      </c>
      <c r="B1153" t="s">
        <v>2336</v>
      </c>
      <c r="C1153" t="s">
        <v>12</v>
      </c>
      <c r="D1153">
        <v>41</v>
      </c>
      <c r="E1153" t="s">
        <v>47</v>
      </c>
      <c r="F1153">
        <v>3</v>
      </c>
      <c r="G1153">
        <v>15.69</v>
      </c>
      <c r="H1153" t="s">
        <v>20</v>
      </c>
      <c r="I1153" s="1">
        <v>44353</v>
      </c>
      <c r="J1153" t="s">
        <v>28</v>
      </c>
      <c r="K1153" t="str">
        <f>IF(shoppingdata[[#This Row],[age]]&lt;26,"18-25",IF(shoppingdata[[#This Row],[age]]&lt;36,"26-35",IF(shoppingdata[[#This Row],[age]]&lt;46,"36-45","46+")))</f>
        <v>36-45</v>
      </c>
    </row>
    <row r="1154" spans="1:11" x14ac:dyDescent="0.3">
      <c r="A1154" t="s">
        <v>2337</v>
      </c>
      <c r="B1154" t="s">
        <v>2338</v>
      </c>
      <c r="C1154" t="s">
        <v>12</v>
      </c>
      <c r="D1154">
        <v>39</v>
      </c>
      <c r="E1154" t="s">
        <v>19</v>
      </c>
      <c r="F1154">
        <v>3</v>
      </c>
      <c r="G1154">
        <v>1800.51</v>
      </c>
      <c r="H1154" t="s">
        <v>14</v>
      </c>
      <c r="I1154" s="1">
        <v>44354</v>
      </c>
      <c r="J1154" t="s">
        <v>28</v>
      </c>
      <c r="K1154" t="str">
        <f>IF(shoppingdata[[#This Row],[age]]&lt;26,"18-25",IF(shoppingdata[[#This Row],[age]]&lt;36,"26-35",IF(shoppingdata[[#This Row],[age]]&lt;46,"36-45","46+")))</f>
        <v>36-45</v>
      </c>
    </row>
    <row r="1155" spans="1:11" x14ac:dyDescent="0.3">
      <c r="A1155" t="s">
        <v>2339</v>
      </c>
      <c r="B1155" t="s">
        <v>2340</v>
      </c>
      <c r="C1155" t="s">
        <v>12</v>
      </c>
      <c r="D1155">
        <v>47</v>
      </c>
      <c r="E1155" t="s">
        <v>13</v>
      </c>
      <c r="F1155">
        <v>1</v>
      </c>
      <c r="G1155">
        <v>300.08</v>
      </c>
      <c r="H1155" t="s">
        <v>14</v>
      </c>
      <c r="I1155" s="1">
        <v>44324</v>
      </c>
      <c r="J1155" t="s">
        <v>66</v>
      </c>
      <c r="K1155" t="str">
        <f>IF(shoppingdata[[#This Row],[age]]&lt;26,"18-25",IF(shoppingdata[[#This Row],[age]]&lt;36,"26-35",IF(shoppingdata[[#This Row],[age]]&lt;46,"36-45","46+")))</f>
        <v>46+</v>
      </c>
    </row>
    <row r="1156" spans="1:11" x14ac:dyDescent="0.3">
      <c r="A1156" t="s">
        <v>2341</v>
      </c>
      <c r="B1156" t="s">
        <v>2342</v>
      </c>
      <c r="C1156" t="s">
        <v>12</v>
      </c>
      <c r="D1156">
        <v>55</v>
      </c>
      <c r="E1156" t="s">
        <v>47</v>
      </c>
      <c r="F1156">
        <v>1</v>
      </c>
      <c r="G1156">
        <v>5.23</v>
      </c>
      <c r="H1156" t="s">
        <v>20</v>
      </c>
      <c r="I1156" s="1">
        <v>44412</v>
      </c>
      <c r="J1156" t="s">
        <v>37</v>
      </c>
      <c r="K1156" t="str">
        <f>IF(shoppingdata[[#This Row],[age]]&lt;26,"18-25",IF(shoppingdata[[#This Row],[age]]&lt;36,"26-35",IF(shoppingdata[[#This Row],[age]]&lt;46,"36-45","46+")))</f>
        <v>46+</v>
      </c>
    </row>
    <row r="1157" spans="1:11" x14ac:dyDescent="0.3">
      <c r="A1157" t="s">
        <v>2343</v>
      </c>
      <c r="B1157" t="s">
        <v>2344</v>
      </c>
      <c r="C1157" t="s">
        <v>12</v>
      </c>
      <c r="D1157">
        <v>30</v>
      </c>
      <c r="E1157" t="s">
        <v>13</v>
      </c>
      <c r="F1157">
        <v>3</v>
      </c>
      <c r="G1157">
        <v>900.24</v>
      </c>
      <c r="H1157" t="s">
        <v>14</v>
      </c>
      <c r="I1157" s="1">
        <v>44455</v>
      </c>
      <c r="J1157" t="s">
        <v>15</v>
      </c>
      <c r="K1157" t="str">
        <f>IF(shoppingdata[[#This Row],[age]]&lt;26,"18-25",IF(shoppingdata[[#This Row],[age]]&lt;36,"26-35",IF(shoppingdata[[#This Row],[age]]&lt;46,"36-45","46+")))</f>
        <v>26-35</v>
      </c>
    </row>
    <row r="1158" spans="1:11" x14ac:dyDescent="0.3">
      <c r="A1158" t="s">
        <v>2345</v>
      </c>
      <c r="B1158" t="s">
        <v>2346</v>
      </c>
      <c r="C1158" t="s">
        <v>18</v>
      </c>
      <c r="D1158">
        <v>34</v>
      </c>
      <c r="E1158" t="s">
        <v>13</v>
      </c>
      <c r="F1158">
        <v>5</v>
      </c>
      <c r="G1158">
        <v>1500.4</v>
      </c>
      <c r="H1158" t="s">
        <v>20</v>
      </c>
      <c r="I1158" s="1">
        <v>44651</v>
      </c>
      <c r="J1158" t="s">
        <v>37</v>
      </c>
      <c r="K1158" t="str">
        <f>IF(shoppingdata[[#This Row],[age]]&lt;26,"18-25",IF(shoppingdata[[#This Row],[age]]&lt;36,"26-35",IF(shoppingdata[[#This Row],[age]]&lt;46,"36-45","46+")))</f>
        <v>26-35</v>
      </c>
    </row>
    <row r="1159" spans="1:11" x14ac:dyDescent="0.3">
      <c r="A1159" t="s">
        <v>2347</v>
      </c>
      <c r="B1159" t="s">
        <v>2348</v>
      </c>
      <c r="C1159" t="s">
        <v>12</v>
      </c>
      <c r="D1159">
        <v>53</v>
      </c>
      <c r="E1159" t="s">
        <v>168</v>
      </c>
      <c r="F1159">
        <v>5</v>
      </c>
      <c r="G1159">
        <v>58.65</v>
      </c>
      <c r="H1159" t="s">
        <v>24</v>
      </c>
      <c r="I1159" s="1">
        <v>44787</v>
      </c>
      <c r="J1159" t="s">
        <v>28</v>
      </c>
      <c r="K1159" t="str">
        <f>IF(shoppingdata[[#This Row],[age]]&lt;26,"18-25",IF(shoppingdata[[#This Row],[age]]&lt;36,"26-35",IF(shoppingdata[[#This Row],[age]]&lt;46,"36-45","46+")))</f>
        <v>46+</v>
      </c>
    </row>
    <row r="1160" spans="1:11" x14ac:dyDescent="0.3">
      <c r="A1160" t="s">
        <v>2349</v>
      </c>
      <c r="B1160" t="s">
        <v>2350</v>
      </c>
      <c r="C1160" t="s">
        <v>12</v>
      </c>
      <c r="D1160">
        <v>24</v>
      </c>
      <c r="E1160" t="s">
        <v>19</v>
      </c>
      <c r="F1160">
        <v>4</v>
      </c>
      <c r="G1160">
        <v>2400.6799999999998</v>
      </c>
      <c r="H1160" t="s">
        <v>24</v>
      </c>
      <c r="I1160" s="1">
        <v>44455</v>
      </c>
      <c r="J1160" t="s">
        <v>25</v>
      </c>
      <c r="K1160" t="str">
        <f>IF(shoppingdata[[#This Row],[age]]&lt;26,"18-25",IF(shoppingdata[[#This Row],[age]]&lt;36,"26-35",IF(shoppingdata[[#This Row],[age]]&lt;46,"36-45","46+")))</f>
        <v>18-25</v>
      </c>
    </row>
    <row r="1161" spans="1:11" x14ac:dyDescent="0.3">
      <c r="A1161" t="s">
        <v>2351</v>
      </c>
      <c r="B1161" t="s">
        <v>2352</v>
      </c>
      <c r="C1161" t="s">
        <v>18</v>
      </c>
      <c r="D1161">
        <v>61</v>
      </c>
      <c r="E1161" t="s">
        <v>19</v>
      </c>
      <c r="F1161">
        <v>5</v>
      </c>
      <c r="G1161">
        <v>3000.85</v>
      </c>
      <c r="H1161" t="s">
        <v>24</v>
      </c>
      <c r="I1161" s="1">
        <v>44740</v>
      </c>
      <c r="J1161" t="s">
        <v>28</v>
      </c>
      <c r="K1161" t="str">
        <f>IF(shoppingdata[[#This Row],[age]]&lt;26,"18-25",IF(shoppingdata[[#This Row],[age]]&lt;36,"26-35",IF(shoppingdata[[#This Row],[age]]&lt;46,"36-45","46+")))</f>
        <v>46+</v>
      </c>
    </row>
    <row r="1162" spans="1:11" x14ac:dyDescent="0.3">
      <c r="A1162" t="s">
        <v>2353</v>
      </c>
      <c r="B1162" t="s">
        <v>2354</v>
      </c>
      <c r="C1162" t="s">
        <v>12</v>
      </c>
      <c r="D1162">
        <v>32</v>
      </c>
      <c r="E1162" t="s">
        <v>13</v>
      </c>
      <c r="F1162">
        <v>5</v>
      </c>
      <c r="G1162">
        <v>1500.4</v>
      </c>
      <c r="H1162" t="s">
        <v>20</v>
      </c>
      <c r="I1162" s="1">
        <v>44559</v>
      </c>
      <c r="J1162" t="s">
        <v>25</v>
      </c>
      <c r="K1162" t="str">
        <f>IF(shoppingdata[[#This Row],[age]]&lt;26,"18-25",IF(shoppingdata[[#This Row],[age]]&lt;36,"26-35",IF(shoppingdata[[#This Row],[age]]&lt;46,"36-45","46+")))</f>
        <v>26-35</v>
      </c>
    </row>
    <row r="1163" spans="1:11" x14ac:dyDescent="0.3">
      <c r="A1163" t="s">
        <v>2355</v>
      </c>
      <c r="B1163" t="s">
        <v>2356</v>
      </c>
      <c r="C1163" t="s">
        <v>12</v>
      </c>
      <c r="D1163">
        <v>51</v>
      </c>
      <c r="E1163" t="s">
        <v>36</v>
      </c>
      <c r="F1163">
        <v>1</v>
      </c>
      <c r="G1163">
        <v>40.659999999999997</v>
      </c>
      <c r="H1163" t="s">
        <v>20</v>
      </c>
      <c r="I1163" s="1">
        <v>44766</v>
      </c>
      <c r="J1163" t="s">
        <v>15</v>
      </c>
      <c r="K1163" t="str">
        <f>IF(shoppingdata[[#This Row],[age]]&lt;26,"18-25",IF(shoppingdata[[#This Row],[age]]&lt;36,"26-35",IF(shoppingdata[[#This Row],[age]]&lt;46,"36-45","46+")))</f>
        <v>46+</v>
      </c>
    </row>
    <row r="1164" spans="1:11" x14ac:dyDescent="0.3">
      <c r="A1164" t="s">
        <v>2357</v>
      </c>
      <c r="B1164" t="s">
        <v>2358</v>
      </c>
      <c r="C1164" t="s">
        <v>18</v>
      </c>
      <c r="D1164">
        <v>55</v>
      </c>
      <c r="E1164" t="s">
        <v>36</v>
      </c>
      <c r="F1164">
        <v>5</v>
      </c>
      <c r="G1164">
        <v>203.3</v>
      </c>
      <c r="H1164" t="s">
        <v>14</v>
      </c>
      <c r="I1164" s="1">
        <v>44946</v>
      </c>
      <c r="J1164" t="s">
        <v>25</v>
      </c>
      <c r="K1164" t="str">
        <f>IF(shoppingdata[[#This Row],[age]]&lt;26,"18-25",IF(shoppingdata[[#This Row],[age]]&lt;36,"26-35",IF(shoppingdata[[#This Row],[age]]&lt;46,"36-45","46+")))</f>
        <v>46+</v>
      </c>
    </row>
    <row r="1165" spans="1:11" x14ac:dyDescent="0.3">
      <c r="A1165" t="s">
        <v>2359</v>
      </c>
      <c r="B1165" t="s">
        <v>2360</v>
      </c>
      <c r="C1165" t="s">
        <v>12</v>
      </c>
      <c r="D1165">
        <v>49</v>
      </c>
      <c r="E1165" t="s">
        <v>168</v>
      </c>
      <c r="F1165">
        <v>5</v>
      </c>
      <c r="G1165">
        <v>58.65</v>
      </c>
      <c r="H1165" t="s">
        <v>20</v>
      </c>
      <c r="I1165" s="1">
        <v>44313</v>
      </c>
      <c r="J1165" t="s">
        <v>15</v>
      </c>
      <c r="K1165" t="str">
        <f>IF(shoppingdata[[#This Row],[age]]&lt;26,"18-25",IF(shoppingdata[[#This Row],[age]]&lt;36,"26-35",IF(shoppingdata[[#This Row],[age]]&lt;46,"36-45","46+")))</f>
        <v>46+</v>
      </c>
    </row>
    <row r="1166" spans="1:11" x14ac:dyDescent="0.3">
      <c r="A1166" t="s">
        <v>2361</v>
      </c>
      <c r="B1166" t="s">
        <v>2362</v>
      </c>
      <c r="C1166" t="s">
        <v>12</v>
      </c>
      <c r="D1166">
        <v>26</v>
      </c>
      <c r="E1166" t="s">
        <v>47</v>
      </c>
      <c r="F1166">
        <v>5</v>
      </c>
      <c r="G1166">
        <v>26.15</v>
      </c>
      <c r="H1166" t="s">
        <v>14</v>
      </c>
      <c r="I1166" s="1">
        <v>44307</v>
      </c>
      <c r="J1166" t="s">
        <v>56</v>
      </c>
      <c r="K1166" t="str">
        <f>IF(shoppingdata[[#This Row],[age]]&lt;26,"18-25",IF(shoppingdata[[#This Row],[age]]&lt;36,"26-35",IF(shoppingdata[[#This Row],[age]]&lt;46,"36-45","46+")))</f>
        <v>26-35</v>
      </c>
    </row>
    <row r="1167" spans="1:11" x14ac:dyDescent="0.3">
      <c r="A1167" t="s">
        <v>2363</v>
      </c>
      <c r="B1167" t="s">
        <v>2364</v>
      </c>
      <c r="C1167" t="s">
        <v>12</v>
      </c>
      <c r="D1167">
        <v>56</v>
      </c>
      <c r="E1167" t="s">
        <v>19</v>
      </c>
      <c r="F1167">
        <v>3</v>
      </c>
      <c r="G1167">
        <v>1800.51</v>
      </c>
      <c r="H1167" t="s">
        <v>14</v>
      </c>
      <c r="I1167" s="1">
        <v>44609</v>
      </c>
      <c r="J1167" t="s">
        <v>28</v>
      </c>
      <c r="K1167" t="str">
        <f>IF(shoppingdata[[#This Row],[age]]&lt;26,"18-25",IF(shoppingdata[[#This Row],[age]]&lt;36,"26-35",IF(shoppingdata[[#This Row],[age]]&lt;46,"36-45","46+")))</f>
        <v>46+</v>
      </c>
    </row>
    <row r="1168" spans="1:11" x14ac:dyDescent="0.3">
      <c r="A1168" t="s">
        <v>2365</v>
      </c>
      <c r="B1168" t="s">
        <v>2366</v>
      </c>
      <c r="C1168" t="s">
        <v>18</v>
      </c>
      <c r="D1168">
        <v>60</v>
      </c>
      <c r="E1168" t="s">
        <v>79</v>
      </c>
      <c r="F1168">
        <v>4</v>
      </c>
      <c r="G1168">
        <v>4200</v>
      </c>
      <c r="H1168" t="s">
        <v>24</v>
      </c>
      <c r="I1168" s="1">
        <v>44835</v>
      </c>
      <c r="J1168" t="s">
        <v>40</v>
      </c>
      <c r="K1168" t="str">
        <f>IF(shoppingdata[[#This Row],[age]]&lt;26,"18-25",IF(shoppingdata[[#This Row],[age]]&lt;36,"26-35",IF(shoppingdata[[#This Row],[age]]&lt;46,"36-45","46+")))</f>
        <v>46+</v>
      </c>
    </row>
    <row r="1169" spans="1:11" x14ac:dyDescent="0.3">
      <c r="A1169" t="s">
        <v>2367</v>
      </c>
      <c r="B1169" t="s">
        <v>2368</v>
      </c>
      <c r="C1169" t="s">
        <v>18</v>
      </c>
      <c r="D1169">
        <v>43</v>
      </c>
      <c r="E1169" t="s">
        <v>47</v>
      </c>
      <c r="F1169">
        <v>1</v>
      </c>
      <c r="G1169">
        <v>5.23</v>
      </c>
      <c r="H1169" t="s">
        <v>24</v>
      </c>
      <c r="I1169" s="1">
        <v>44322</v>
      </c>
      <c r="J1169" t="s">
        <v>25</v>
      </c>
      <c r="K1169" t="str">
        <f>IF(shoppingdata[[#This Row],[age]]&lt;26,"18-25",IF(shoppingdata[[#This Row],[age]]&lt;36,"26-35",IF(shoppingdata[[#This Row],[age]]&lt;46,"36-45","46+")))</f>
        <v>36-45</v>
      </c>
    </row>
    <row r="1170" spans="1:11" x14ac:dyDescent="0.3">
      <c r="A1170" t="s">
        <v>2369</v>
      </c>
      <c r="B1170" t="s">
        <v>2370</v>
      </c>
      <c r="C1170" t="s">
        <v>12</v>
      </c>
      <c r="D1170">
        <v>69</v>
      </c>
      <c r="E1170" t="s">
        <v>168</v>
      </c>
      <c r="F1170">
        <v>2</v>
      </c>
      <c r="G1170">
        <v>23.46</v>
      </c>
      <c r="H1170" t="s">
        <v>24</v>
      </c>
      <c r="I1170" s="1">
        <v>44856</v>
      </c>
      <c r="J1170" t="s">
        <v>61</v>
      </c>
      <c r="K1170" t="str">
        <f>IF(shoppingdata[[#This Row],[age]]&lt;26,"18-25",IF(shoppingdata[[#This Row],[age]]&lt;36,"26-35",IF(shoppingdata[[#This Row],[age]]&lt;46,"36-45","46+")))</f>
        <v>46+</v>
      </c>
    </row>
    <row r="1171" spans="1:11" x14ac:dyDescent="0.3">
      <c r="A1171" t="s">
        <v>2371</v>
      </c>
      <c r="B1171" t="s">
        <v>2372</v>
      </c>
      <c r="C1171" t="s">
        <v>18</v>
      </c>
      <c r="D1171">
        <v>49</v>
      </c>
      <c r="E1171" t="s">
        <v>168</v>
      </c>
      <c r="F1171">
        <v>5</v>
      </c>
      <c r="G1171">
        <v>58.65</v>
      </c>
      <c r="H1171" t="s">
        <v>24</v>
      </c>
      <c r="I1171" s="1">
        <v>44691</v>
      </c>
      <c r="J1171" t="s">
        <v>28</v>
      </c>
      <c r="K1171" t="str">
        <f>IF(shoppingdata[[#This Row],[age]]&lt;26,"18-25",IF(shoppingdata[[#This Row],[age]]&lt;36,"26-35",IF(shoppingdata[[#This Row],[age]]&lt;46,"36-45","46+")))</f>
        <v>46+</v>
      </c>
    </row>
    <row r="1172" spans="1:11" x14ac:dyDescent="0.3">
      <c r="A1172" t="s">
        <v>2373</v>
      </c>
      <c r="B1172" t="s">
        <v>2374</v>
      </c>
      <c r="C1172" t="s">
        <v>12</v>
      </c>
      <c r="D1172">
        <v>55</v>
      </c>
      <c r="E1172" t="s">
        <v>53</v>
      </c>
      <c r="F1172">
        <v>5</v>
      </c>
      <c r="G1172">
        <v>179.2</v>
      </c>
      <c r="H1172" t="s">
        <v>24</v>
      </c>
      <c r="I1172" s="1">
        <v>44354</v>
      </c>
      <c r="J1172" t="s">
        <v>37</v>
      </c>
      <c r="K1172" t="str">
        <f>IF(shoppingdata[[#This Row],[age]]&lt;26,"18-25",IF(shoppingdata[[#This Row],[age]]&lt;36,"26-35",IF(shoppingdata[[#This Row],[age]]&lt;46,"36-45","46+")))</f>
        <v>46+</v>
      </c>
    </row>
    <row r="1173" spans="1:11" x14ac:dyDescent="0.3">
      <c r="A1173" t="s">
        <v>2375</v>
      </c>
      <c r="B1173" t="s">
        <v>2376</v>
      </c>
      <c r="C1173" t="s">
        <v>18</v>
      </c>
      <c r="D1173">
        <v>63</v>
      </c>
      <c r="E1173" t="s">
        <v>36</v>
      </c>
      <c r="F1173">
        <v>2</v>
      </c>
      <c r="G1173">
        <v>81.319999999999993</v>
      </c>
      <c r="H1173" t="s">
        <v>20</v>
      </c>
      <c r="I1173" s="1">
        <v>44923</v>
      </c>
      <c r="J1173" t="s">
        <v>66</v>
      </c>
      <c r="K1173" t="str">
        <f>IF(shoppingdata[[#This Row],[age]]&lt;26,"18-25",IF(shoppingdata[[#This Row],[age]]&lt;36,"26-35",IF(shoppingdata[[#This Row],[age]]&lt;46,"36-45","46+")))</f>
        <v>46+</v>
      </c>
    </row>
    <row r="1174" spans="1:11" x14ac:dyDescent="0.3">
      <c r="A1174" t="s">
        <v>2377</v>
      </c>
      <c r="B1174" t="s">
        <v>2378</v>
      </c>
      <c r="C1174" t="s">
        <v>18</v>
      </c>
      <c r="D1174">
        <v>36</v>
      </c>
      <c r="E1174" t="s">
        <v>53</v>
      </c>
      <c r="F1174">
        <v>3</v>
      </c>
      <c r="G1174">
        <v>107.52</v>
      </c>
      <c r="H1174" t="s">
        <v>20</v>
      </c>
      <c r="I1174" s="1">
        <v>44556</v>
      </c>
      <c r="J1174" t="s">
        <v>37</v>
      </c>
      <c r="K1174" t="str">
        <f>IF(shoppingdata[[#This Row],[age]]&lt;26,"18-25",IF(shoppingdata[[#This Row],[age]]&lt;36,"26-35",IF(shoppingdata[[#This Row],[age]]&lt;46,"36-45","46+")))</f>
        <v>36-45</v>
      </c>
    </row>
    <row r="1175" spans="1:11" x14ac:dyDescent="0.3">
      <c r="A1175" t="s">
        <v>2379</v>
      </c>
      <c r="B1175" t="s">
        <v>2380</v>
      </c>
      <c r="C1175" t="s">
        <v>12</v>
      </c>
      <c r="D1175">
        <v>28</v>
      </c>
      <c r="E1175" t="s">
        <v>13</v>
      </c>
      <c r="F1175">
        <v>5</v>
      </c>
      <c r="G1175">
        <v>1500.4</v>
      </c>
      <c r="H1175" t="s">
        <v>14</v>
      </c>
      <c r="I1175" s="1">
        <v>44430</v>
      </c>
      <c r="J1175" t="s">
        <v>37</v>
      </c>
      <c r="K1175" t="str">
        <f>IF(shoppingdata[[#This Row],[age]]&lt;26,"18-25",IF(shoppingdata[[#This Row],[age]]&lt;36,"26-35",IF(shoppingdata[[#This Row],[age]]&lt;46,"36-45","46+")))</f>
        <v>26-35</v>
      </c>
    </row>
    <row r="1176" spans="1:11" x14ac:dyDescent="0.3">
      <c r="A1176" t="s">
        <v>2381</v>
      </c>
      <c r="B1176" t="s">
        <v>2382</v>
      </c>
      <c r="C1176" t="s">
        <v>18</v>
      </c>
      <c r="D1176">
        <v>45</v>
      </c>
      <c r="E1176" t="s">
        <v>36</v>
      </c>
      <c r="F1176">
        <v>3</v>
      </c>
      <c r="G1176">
        <v>121.98</v>
      </c>
      <c r="H1176" t="s">
        <v>14</v>
      </c>
      <c r="I1176" s="1">
        <v>44247</v>
      </c>
      <c r="J1176" t="s">
        <v>50</v>
      </c>
      <c r="K1176" t="str">
        <f>IF(shoppingdata[[#This Row],[age]]&lt;26,"18-25",IF(shoppingdata[[#This Row],[age]]&lt;36,"26-35",IF(shoppingdata[[#This Row],[age]]&lt;46,"36-45","46+")))</f>
        <v>36-45</v>
      </c>
    </row>
    <row r="1177" spans="1:11" x14ac:dyDescent="0.3">
      <c r="A1177" t="s">
        <v>2383</v>
      </c>
      <c r="B1177" t="s">
        <v>2384</v>
      </c>
      <c r="C1177" t="s">
        <v>18</v>
      </c>
      <c r="D1177">
        <v>67</v>
      </c>
      <c r="E1177" t="s">
        <v>13</v>
      </c>
      <c r="F1177">
        <v>2</v>
      </c>
      <c r="G1177">
        <v>600.16</v>
      </c>
      <c r="H1177" t="s">
        <v>24</v>
      </c>
      <c r="I1177" s="1">
        <v>44490</v>
      </c>
      <c r="J1177" t="s">
        <v>61</v>
      </c>
      <c r="K1177" t="str">
        <f>IF(shoppingdata[[#This Row],[age]]&lt;26,"18-25",IF(shoppingdata[[#This Row],[age]]&lt;36,"26-35",IF(shoppingdata[[#This Row],[age]]&lt;46,"36-45","46+")))</f>
        <v>46+</v>
      </c>
    </row>
    <row r="1178" spans="1:11" x14ac:dyDescent="0.3">
      <c r="A1178" t="s">
        <v>2385</v>
      </c>
      <c r="B1178" t="s">
        <v>2386</v>
      </c>
      <c r="C1178" t="s">
        <v>12</v>
      </c>
      <c r="D1178">
        <v>46</v>
      </c>
      <c r="E1178" t="s">
        <v>36</v>
      </c>
      <c r="F1178">
        <v>3</v>
      </c>
      <c r="G1178">
        <v>121.98</v>
      </c>
      <c r="H1178" t="s">
        <v>24</v>
      </c>
      <c r="I1178" s="1">
        <v>44642</v>
      </c>
      <c r="J1178" t="s">
        <v>56</v>
      </c>
      <c r="K1178" t="str">
        <f>IF(shoppingdata[[#This Row],[age]]&lt;26,"18-25",IF(shoppingdata[[#This Row],[age]]&lt;36,"26-35",IF(shoppingdata[[#This Row],[age]]&lt;46,"36-45","46+")))</f>
        <v>46+</v>
      </c>
    </row>
    <row r="1179" spans="1:11" x14ac:dyDescent="0.3">
      <c r="A1179" t="s">
        <v>2387</v>
      </c>
      <c r="B1179" t="s">
        <v>2388</v>
      </c>
      <c r="C1179" t="s">
        <v>12</v>
      </c>
      <c r="D1179">
        <v>59</v>
      </c>
      <c r="E1179" t="s">
        <v>13</v>
      </c>
      <c r="F1179">
        <v>5</v>
      </c>
      <c r="G1179">
        <v>1500.4</v>
      </c>
      <c r="H1179" t="s">
        <v>20</v>
      </c>
      <c r="I1179" s="1">
        <v>44945</v>
      </c>
      <c r="J1179" t="s">
        <v>50</v>
      </c>
      <c r="K1179" t="str">
        <f>IF(shoppingdata[[#This Row],[age]]&lt;26,"18-25",IF(shoppingdata[[#This Row],[age]]&lt;36,"26-35",IF(shoppingdata[[#This Row],[age]]&lt;46,"36-45","46+")))</f>
        <v>46+</v>
      </c>
    </row>
    <row r="1180" spans="1:11" x14ac:dyDescent="0.3">
      <c r="A1180" t="s">
        <v>2389</v>
      </c>
      <c r="B1180" t="s">
        <v>2390</v>
      </c>
      <c r="C1180" t="s">
        <v>12</v>
      </c>
      <c r="D1180">
        <v>65</v>
      </c>
      <c r="E1180" t="s">
        <v>19</v>
      </c>
      <c r="F1180">
        <v>1</v>
      </c>
      <c r="G1180">
        <v>600.16999999999996</v>
      </c>
      <c r="H1180" t="s">
        <v>24</v>
      </c>
      <c r="I1180" s="1">
        <v>44677</v>
      </c>
      <c r="J1180" t="s">
        <v>40</v>
      </c>
      <c r="K1180" t="str">
        <f>IF(shoppingdata[[#This Row],[age]]&lt;26,"18-25",IF(shoppingdata[[#This Row],[age]]&lt;36,"26-35",IF(shoppingdata[[#This Row],[age]]&lt;46,"36-45","46+")))</f>
        <v>46+</v>
      </c>
    </row>
    <row r="1181" spans="1:11" x14ac:dyDescent="0.3">
      <c r="A1181" t="s">
        <v>2391</v>
      </c>
      <c r="B1181" t="s">
        <v>2392</v>
      </c>
      <c r="C1181" t="s">
        <v>12</v>
      </c>
      <c r="D1181">
        <v>34</v>
      </c>
      <c r="E1181" t="s">
        <v>31</v>
      </c>
      <c r="F1181">
        <v>2</v>
      </c>
      <c r="G1181">
        <v>30.3</v>
      </c>
      <c r="H1181" t="s">
        <v>14</v>
      </c>
      <c r="I1181" s="1">
        <v>44956</v>
      </c>
      <c r="J1181" t="s">
        <v>15</v>
      </c>
      <c r="K1181" t="str">
        <f>IF(shoppingdata[[#This Row],[age]]&lt;26,"18-25",IF(shoppingdata[[#This Row],[age]]&lt;36,"26-35",IF(shoppingdata[[#This Row],[age]]&lt;46,"36-45","46+")))</f>
        <v>26-35</v>
      </c>
    </row>
    <row r="1182" spans="1:11" x14ac:dyDescent="0.3">
      <c r="A1182" t="s">
        <v>2393</v>
      </c>
      <c r="B1182" t="s">
        <v>2394</v>
      </c>
      <c r="C1182" t="s">
        <v>12</v>
      </c>
      <c r="D1182">
        <v>68</v>
      </c>
      <c r="E1182" t="s">
        <v>79</v>
      </c>
      <c r="F1182">
        <v>4</v>
      </c>
      <c r="G1182">
        <v>4200</v>
      </c>
      <c r="H1182" t="s">
        <v>20</v>
      </c>
      <c r="I1182" s="1">
        <v>44932</v>
      </c>
      <c r="J1182" t="s">
        <v>50</v>
      </c>
      <c r="K1182" t="str">
        <f>IF(shoppingdata[[#This Row],[age]]&lt;26,"18-25",IF(shoppingdata[[#This Row],[age]]&lt;36,"26-35",IF(shoppingdata[[#This Row],[age]]&lt;46,"36-45","46+")))</f>
        <v>46+</v>
      </c>
    </row>
    <row r="1183" spans="1:11" x14ac:dyDescent="0.3">
      <c r="A1183" t="s">
        <v>2395</v>
      </c>
      <c r="B1183" t="s">
        <v>2396</v>
      </c>
      <c r="C1183" t="s">
        <v>12</v>
      </c>
      <c r="D1183">
        <v>50</v>
      </c>
      <c r="E1183" t="s">
        <v>19</v>
      </c>
      <c r="F1183">
        <v>1</v>
      </c>
      <c r="G1183">
        <v>600.16999999999996</v>
      </c>
      <c r="H1183" t="s">
        <v>20</v>
      </c>
      <c r="I1183" s="1">
        <v>44754</v>
      </c>
      <c r="J1183" t="s">
        <v>37</v>
      </c>
      <c r="K1183" t="str">
        <f>IF(shoppingdata[[#This Row],[age]]&lt;26,"18-25",IF(shoppingdata[[#This Row],[age]]&lt;36,"26-35",IF(shoppingdata[[#This Row],[age]]&lt;46,"36-45","46+")))</f>
        <v>46+</v>
      </c>
    </row>
    <row r="1184" spans="1:11" x14ac:dyDescent="0.3">
      <c r="A1184" t="s">
        <v>2397</v>
      </c>
      <c r="B1184" t="s">
        <v>2398</v>
      </c>
      <c r="C1184" t="s">
        <v>18</v>
      </c>
      <c r="D1184">
        <v>30</v>
      </c>
      <c r="E1184" t="s">
        <v>19</v>
      </c>
      <c r="F1184">
        <v>2</v>
      </c>
      <c r="G1184">
        <v>1200.3399999999999</v>
      </c>
      <c r="H1184" t="s">
        <v>24</v>
      </c>
      <c r="I1184" s="1">
        <v>44950</v>
      </c>
      <c r="J1184" t="s">
        <v>37</v>
      </c>
      <c r="K1184" t="str">
        <f>IF(shoppingdata[[#This Row],[age]]&lt;26,"18-25",IF(shoppingdata[[#This Row],[age]]&lt;36,"26-35",IF(shoppingdata[[#This Row],[age]]&lt;46,"36-45","46+")))</f>
        <v>26-35</v>
      </c>
    </row>
    <row r="1185" spans="1:11" x14ac:dyDescent="0.3">
      <c r="A1185" t="s">
        <v>2399</v>
      </c>
      <c r="B1185" t="s">
        <v>2400</v>
      </c>
      <c r="C1185" t="s">
        <v>18</v>
      </c>
      <c r="D1185">
        <v>35</v>
      </c>
      <c r="E1185" t="s">
        <v>13</v>
      </c>
      <c r="F1185">
        <v>4</v>
      </c>
      <c r="G1185">
        <v>1200.32</v>
      </c>
      <c r="H1185" t="s">
        <v>20</v>
      </c>
      <c r="I1185" s="1">
        <v>44232</v>
      </c>
      <c r="J1185" t="s">
        <v>66</v>
      </c>
      <c r="K1185" t="str">
        <f>IF(shoppingdata[[#This Row],[age]]&lt;26,"18-25",IF(shoppingdata[[#This Row],[age]]&lt;36,"26-35",IF(shoppingdata[[#This Row],[age]]&lt;46,"36-45","46+")))</f>
        <v>26-35</v>
      </c>
    </row>
    <row r="1186" spans="1:11" x14ac:dyDescent="0.3">
      <c r="A1186" t="s">
        <v>2401</v>
      </c>
      <c r="B1186" t="s">
        <v>2402</v>
      </c>
      <c r="C1186" t="s">
        <v>18</v>
      </c>
      <c r="D1186">
        <v>54</v>
      </c>
      <c r="E1186" t="s">
        <v>13</v>
      </c>
      <c r="F1186">
        <v>2</v>
      </c>
      <c r="G1186">
        <v>600.16</v>
      </c>
      <c r="H1186" t="s">
        <v>20</v>
      </c>
      <c r="I1186" s="1">
        <v>44765</v>
      </c>
      <c r="J1186" t="s">
        <v>15</v>
      </c>
      <c r="K1186" t="str">
        <f>IF(shoppingdata[[#This Row],[age]]&lt;26,"18-25",IF(shoppingdata[[#This Row],[age]]&lt;36,"26-35",IF(shoppingdata[[#This Row],[age]]&lt;46,"36-45","46+")))</f>
        <v>46+</v>
      </c>
    </row>
    <row r="1187" spans="1:11" x14ac:dyDescent="0.3">
      <c r="A1187" t="s">
        <v>2403</v>
      </c>
      <c r="B1187" t="s">
        <v>2404</v>
      </c>
      <c r="C1187" t="s">
        <v>18</v>
      </c>
      <c r="D1187">
        <v>20</v>
      </c>
      <c r="E1187" t="s">
        <v>47</v>
      </c>
      <c r="F1187">
        <v>1</v>
      </c>
      <c r="G1187">
        <v>5.23</v>
      </c>
      <c r="H1187" t="s">
        <v>24</v>
      </c>
      <c r="I1187" s="1">
        <v>44242</v>
      </c>
      <c r="J1187" t="s">
        <v>28</v>
      </c>
      <c r="K1187" t="str">
        <f>IF(shoppingdata[[#This Row],[age]]&lt;26,"18-25",IF(shoppingdata[[#This Row],[age]]&lt;36,"26-35",IF(shoppingdata[[#This Row],[age]]&lt;46,"36-45","46+")))</f>
        <v>18-25</v>
      </c>
    </row>
    <row r="1188" spans="1:11" x14ac:dyDescent="0.3">
      <c r="A1188" t="s">
        <v>2405</v>
      </c>
      <c r="B1188" t="s">
        <v>2406</v>
      </c>
      <c r="C1188" t="s">
        <v>12</v>
      </c>
      <c r="D1188">
        <v>58</v>
      </c>
      <c r="E1188" t="s">
        <v>36</v>
      </c>
      <c r="F1188">
        <v>2</v>
      </c>
      <c r="G1188">
        <v>81.319999999999993</v>
      </c>
      <c r="H1188" t="s">
        <v>14</v>
      </c>
      <c r="I1188" s="1">
        <v>44695</v>
      </c>
      <c r="J1188" t="s">
        <v>50</v>
      </c>
      <c r="K1188" t="str">
        <f>IF(shoppingdata[[#This Row],[age]]&lt;26,"18-25",IF(shoppingdata[[#This Row],[age]]&lt;36,"26-35",IF(shoppingdata[[#This Row],[age]]&lt;46,"36-45","46+")))</f>
        <v>46+</v>
      </c>
    </row>
    <row r="1189" spans="1:11" x14ac:dyDescent="0.3">
      <c r="A1189" t="s">
        <v>2407</v>
      </c>
      <c r="B1189" t="s">
        <v>2408</v>
      </c>
      <c r="C1189" t="s">
        <v>18</v>
      </c>
      <c r="D1189">
        <v>31</v>
      </c>
      <c r="E1189" t="s">
        <v>53</v>
      </c>
      <c r="F1189">
        <v>1</v>
      </c>
      <c r="G1189">
        <v>35.840000000000003</v>
      </c>
      <c r="H1189" t="s">
        <v>24</v>
      </c>
      <c r="I1189" s="1">
        <v>44313</v>
      </c>
      <c r="J1189" t="s">
        <v>37</v>
      </c>
      <c r="K1189" t="str">
        <f>IF(shoppingdata[[#This Row],[age]]&lt;26,"18-25",IF(shoppingdata[[#This Row],[age]]&lt;36,"26-35",IF(shoppingdata[[#This Row],[age]]&lt;46,"36-45","46+")))</f>
        <v>26-35</v>
      </c>
    </row>
    <row r="1190" spans="1:11" x14ac:dyDescent="0.3">
      <c r="A1190" t="s">
        <v>2409</v>
      </c>
      <c r="B1190" t="s">
        <v>2410</v>
      </c>
      <c r="C1190" t="s">
        <v>12</v>
      </c>
      <c r="D1190">
        <v>29</v>
      </c>
      <c r="E1190" t="s">
        <v>36</v>
      </c>
      <c r="F1190">
        <v>2</v>
      </c>
      <c r="G1190">
        <v>81.319999999999993</v>
      </c>
      <c r="H1190" t="s">
        <v>24</v>
      </c>
      <c r="I1190" s="1">
        <v>44448</v>
      </c>
      <c r="J1190" t="s">
        <v>28</v>
      </c>
      <c r="K1190" t="str">
        <f>IF(shoppingdata[[#This Row],[age]]&lt;26,"18-25",IF(shoppingdata[[#This Row],[age]]&lt;36,"26-35",IF(shoppingdata[[#This Row],[age]]&lt;46,"36-45","46+")))</f>
        <v>26-35</v>
      </c>
    </row>
    <row r="1191" spans="1:11" x14ac:dyDescent="0.3">
      <c r="A1191" t="s">
        <v>2411</v>
      </c>
      <c r="B1191" t="s">
        <v>2412</v>
      </c>
      <c r="C1191" t="s">
        <v>18</v>
      </c>
      <c r="D1191">
        <v>47</v>
      </c>
      <c r="E1191" t="s">
        <v>168</v>
      </c>
      <c r="F1191">
        <v>1</v>
      </c>
      <c r="G1191">
        <v>11.73</v>
      </c>
      <c r="H1191" t="s">
        <v>24</v>
      </c>
      <c r="I1191" s="1">
        <v>44788</v>
      </c>
      <c r="J1191" t="s">
        <v>28</v>
      </c>
      <c r="K1191" t="str">
        <f>IF(shoppingdata[[#This Row],[age]]&lt;26,"18-25",IF(shoppingdata[[#This Row],[age]]&lt;36,"26-35",IF(shoppingdata[[#This Row],[age]]&lt;46,"36-45","46+")))</f>
        <v>46+</v>
      </c>
    </row>
    <row r="1192" spans="1:11" x14ac:dyDescent="0.3">
      <c r="A1192" t="s">
        <v>2413</v>
      </c>
      <c r="B1192" t="s">
        <v>2414</v>
      </c>
      <c r="C1192" t="s">
        <v>12</v>
      </c>
      <c r="D1192">
        <v>18</v>
      </c>
      <c r="E1192" t="s">
        <v>19</v>
      </c>
      <c r="F1192">
        <v>1</v>
      </c>
      <c r="G1192">
        <v>600.16999999999996</v>
      </c>
      <c r="H1192" t="s">
        <v>24</v>
      </c>
      <c r="I1192" s="1">
        <v>44303</v>
      </c>
      <c r="J1192" t="s">
        <v>40</v>
      </c>
      <c r="K1192" t="str">
        <f>IF(shoppingdata[[#This Row],[age]]&lt;26,"18-25",IF(shoppingdata[[#This Row],[age]]&lt;36,"26-35",IF(shoppingdata[[#This Row],[age]]&lt;46,"36-45","46+")))</f>
        <v>18-25</v>
      </c>
    </row>
    <row r="1193" spans="1:11" x14ac:dyDescent="0.3">
      <c r="A1193" t="s">
        <v>2415</v>
      </c>
      <c r="B1193" t="s">
        <v>2416</v>
      </c>
      <c r="C1193" t="s">
        <v>12</v>
      </c>
      <c r="D1193">
        <v>20</v>
      </c>
      <c r="E1193" t="s">
        <v>79</v>
      </c>
      <c r="F1193">
        <v>2</v>
      </c>
      <c r="G1193">
        <v>2100</v>
      </c>
      <c r="H1193" t="s">
        <v>14</v>
      </c>
      <c r="I1193" s="1">
        <v>44800</v>
      </c>
      <c r="J1193" t="s">
        <v>21</v>
      </c>
      <c r="K1193" t="str">
        <f>IF(shoppingdata[[#This Row],[age]]&lt;26,"18-25",IF(shoppingdata[[#This Row],[age]]&lt;36,"26-35",IF(shoppingdata[[#This Row],[age]]&lt;46,"36-45","46+")))</f>
        <v>18-25</v>
      </c>
    </row>
    <row r="1194" spans="1:11" x14ac:dyDescent="0.3">
      <c r="A1194" t="s">
        <v>2417</v>
      </c>
      <c r="B1194" t="s">
        <v>2418</v>
      </c>
      <c r="C1194" t="s">
        <v>12</v>
      </c>
      <c r="D1194">
        <v>50</v>
      </c>
      <c r="E1194" t="s">
        <v>13</v>
      </c>
      <c r="F1194">
        <v>1</v>
      </c>
      <c r="G1194">
        <v>300.08</v>
      </c>
      <c r="H1194" t="s">
        <v>20</v>
      </c>
      <c r="I1194" s="1">
        <v>44613</v>
      </c>
      <c r="J1194" t="s">
        <v>56</v>
      </c>
      <c r="K1194" t="str">
        <f>IF(shoppingdata[[#This Row],[age]]&lt;26,"18-25",IF(shoppingdata[[#This Row],[age]]&lt;36,"26-35",IF(shoppingdata[[#This Row],[age]]&lt;46,"36-45","46+")))</f>
        <v>46+</v>
      </c>
    </row>
    <row r="1195" spans="1:11" x14ac:dyDescent="0.3">
      <c r="A1195" t="s">
        <v>2419</v>
      </c>
      <c r="B1195" t="s">
        <v>2420</v>
      </c>
      <c r="C1195" t="s">
        <v>18</v>
      </c>
      <c r="D1195">
        <v>47</v>
      </c>
      <c r="E1195" t="s">
        <v>36</v>
      </c>
      <c r="F1195">
        <v>4</v>
      </c>
      <c r="G1195">
        <v>162.63999999999999</v>
      </c>
      <c r="H1195" t="s">
        <v>24</v>
      </c>
      <c r="I1195" s="1">
        <v>44726</v>
      </c>
      <c r="J1195" t="s">
        <v>15</v>
      </c>
      <c r="K1195" t="str">
        <f>IF(shoppingdata[[#This Row],[age]]&lt;26,"18-25",IF(shoppingdata[[#This Row],[age]]&lt;36,"26-35",IF(shoppingdata[[#This Row],[age]]&lt;46,"36-45","46+")))</f>
        <v>46+</v>
      </c>
    </row>
    <row r="1196" spans="1:11" x14ac:dyDescent="0.3">
      <c r="A1196" t="s">
        <v>2421</v>
      </c>
      <c r="B1196" t="s">
        <v>2422</v>
      </c>
      <c r="C1196" t="s">
        <v>18</v>
      </c>
      <c r="D1196">
        <v>48</v>
      </c>
      <c r="E1196" t="s">
        <v>36</v>
      </c>
      <c r="F1196">
        <v>5</v>
      </c>
      <c r="G1196">
        <v>203.3</v>
      </c>
      <c r="H1196" t="s">
        <v>14</v>
      </c>
      <c r="I1196" s="1">
        <v>44919</v>
      </c>
      <c r="J1196" t="s">
        <v>56</v>
      </c>
      <c r="K1196" t="str">
        <f>IF(shoppingdata[[#This Row],[age]]&lt;26,"18-25",IF(shoppingdata[[#This Row],[age]]&lt;36,"26-35",IF(shoppingdata[[#This Row],[age]]&lt;46,"36-45","46+")))</f>
        <v>46+</v>
      </c>
    </row>
    <row r="1197" spans="1:11" x14ac:dyDescent="0.3">
      <c r="A1197" t="s">
        <v>2423</v>
      </c>
      <c r="B1197" t="s">
        <v>2424</v>
      </c>
      <c r="C1197" t="s">
        <v>18</v>
      </c>
      <c r="D1197">
        <v>35</v>
      </c>
      <c r="E1197" t="s">
        <v>19</v>
      </c>
      <c r="F1197">
        <v>3</v>
      </c>
      <c r="G1197">
        <v>1800.51</v>
      </c>
      <c r="H1197" t="s">
        <v>14</v>
      </c>
      <c r="I1197" s="1">
        <v>44564</v>
      </c>
      <c r="J1197" t="s">
        <v>25</v>
      </c>
      <c r="K1197" t="str">
        <f>IF(shoppingdata[[#This Row],[age]]&lt;26,"18-25",IF(shoppingdata[[#This Row],[age]]&lt;36,"26-35",IF(shoppingdata[[#This Row],[age]]&lt;46,"36-45","46+")))</f>
        <v>26-35</v>
      </c>
    </row>
    <row r="1198" spans="1:11" x14ac:dyDescent="0.3">
      <c r="A1198" t="s">
        <v>2425</v>
      </c>
      <c r="B1198" t="s">
        <v>2426</v>
      </c>
      <c r="C1198" t="s">
        <v>12</v>
      </c>
      <c r="D1198">
        <v>50</v>
      </c>
      <c r="E1198" t="s">
        <v>79</v>
      </c>
      <c r="F1198">
        <v>1</v>
      </c>
      <c r="G1198">
        <v>1050</v>
      </c>
      <c r="H1198" t="s">
        <v>14</v>
      </c>
      <c r="I1198" s="1">
        <v>44898</v>
      </c>
      <c r="J1198" t="s">
        <v>40</v>
      </c>
      <c r="K1198" t="str">
        <f>IF(shoppingdata[[#This Row],[age]]&lt;26,"18-25",IF(shoppingdata[[#This Row],[age]]&lt;36,"26-35",IF(shoppingdata[[#This Row],[age]]&lt;46,"36-45","46+")))</f>
        <v>46+</v>
      </c>
    </row>
    <row r="1199" spans="1:11" x14ac:dyDescent="0.3">
      <c r="A1199" t="s">
        <v>2427</v>
      </c>
      <c r="B1199" t="s">
        <v>2428</v>
      </c>
      <c r="C1199" t="s">
        <v>12</v>
      </c>
      <c r="D1199">
        <v>41</v>
      </c>
      <c r="E1199" t="s">
        <v>13</v>
      </c>
      <c r="F1199">
        <v>4</v>
      </c>
      <c r="G1199">
        <v>1200.32</v>
      </c>
      <c r="H1199" t="s">
        <v>24</v>
      </c>
      <c r="I1199" s="1">
        <v>44708</v>
      </c>
      <c r="J1199" t="s">
        <v>25</v>
      </c>
      <c r="K1199" t="str">
        <f>IF(shoppingdata[[#This Row],[age]]&lt;26,"18-25",IF(shoppingdata[[#This Row],[age]]&lt;36,"26-35",IF(shoppingdata[[#This Row],[age]]&lt;46,"36-45","46+")))</f>
        <v>36-45</v>
      </c>
    </row>
    <row r="1200" spans="1:11" x14ac:dyDescent="0.3">
      <c r="A1200" t="s">
        <v>2429</v>
      </c>
      <c r="B1200" t="s">
        <v>2430</v>
      </c>
      <c r="C1200" t="s">
        <v>12</v>
      </c>
      <c r="D1200">
        <v>27</v>
      </c>
      <c r="E1200" t="s">
        <v>13</v>
      </c>
      <c r="F1200">
        <v>1</v>
      </c>
      <c r="G1200">
        <v>300.08</v>
      </c>
      <c r="H1200" t="s">
        <v>14</v>
      </c>
      <c r="I1200" s="1">
        <v>44630</v>
      </c>
      <c r="J1200" t="s">
        <v>66</v>
      </c>
      <c r="K1200" t="str">
        <f>IF(shoppingdata[[#This Row],[age]]&lt;26,"18-25",IF(shoppingdata[[#This Row],[age]]&lt;36,"26-35",IF(shoppingdata[[#This Row],[age]]&lt;46,"36-45","46+")))</f>
        <v>26-35</v>
      </c>
    </row>
    <row r="1201" spans="1:11" x14ac:dyDescent="0.3">
      <c r="A1201" t="s">
        <v>2431</v>
      </c>
      <c r="B1201" t="s">
        <v>2432</v>
      </c>
      <c r="C1201" t="s">
        <v>12</v>
      </c>
      <c r="D1201">
        <v>64</v>
      </c>
      <c r="E1201" t="s">
        <v>47</v>
      </c>
      <c r="F1201">
        <v>2</v>
      </c>
      <c r="G1201">
        <v>10.46</v>
      </c>
      <c r="H1201" t="s">
        <v>14</v>
      </c>
      <c r="I1201" s="1">
        <v>44549</v>
      </c>
      <c r="J1201" t="s">
        <v>40</v>
      </c>
      <c r="K1201" t="str">
        <f>IF(shoppingdata[[#This Row],[age]]&lt;26,"18-25",IF(shoppingdata[[#This Row],[age]]&lt;36,"26-35",IF(shoppingdata[[#This Row],[age]]&lt;46,"36-45","46+")))</f>
        <v>46+</v>
      </c>
    </row>
    <row r="1202" spans="1:11" x14ac:dyDescent="0.3">
      <c r="A1202" t="s">
        <v>2433</v>
      </c>
      <c r="B1202" t="s">
        <v>2434</v>
      </c>
      <c r="C1202" t="s">
        <v>18</v>
      </c>
      <c r="D1202">
        <v>42</v>
      </c>
      <c r="E1202" t="s">
        <v>79</v>
      </c>
      <c r="F1202">
        <v>5</v>
      </c>
      <c r="G1202">
        <v>5250</v>
      </c>
      <c r="H1202" t="s">
        <v>20</v>
      </c>
      <c r="I1202" s="1">
        <v>44654</v>
      </c>
      <c r="J1202" t="s">
        <v>37</v>
      </c>
      <c r="K1202" t="str">
        <f>IF(shoppingdata[[#This Row],[age]]&lt;26,"18-25",IF(shoppingdata[[#This Row],[age]]&lt;36,"26-35",IF(shoppingdata[[#This Row],[age]]&lt;46,"36-45","46+")))</f>
        <v>36-45</v>
      </c>
    </row>
    <row r="1203" spans="1:11" x14ac:dyDescent="0.3">
      <c r="A1203" t="s">
        <v>2435</v>
      </c>
      <c r="B1203" t="s">
        <v>2436</v>
      </c>
      <c r="C1203" t="s">
        <v>12</v>
      </c>
      <c r="D1203">
        <v>22</v>
      </c>
      <c r="E1203" t="s">
        <v>36</v>
      </c>
      <c r="F1203">
        <v>4</v>
      </c>
      <c r="G1203">
        <v>162.63999999999999</v>
      </c>
      <c r="H1203" t="s">
        <v>14</v>
      </c>
      <c r="I1203" s="1">
        <v>44260</v>
      </c>
      <c r="J1203" t="s">
        <v>40</v>
      </c>
      <c r="K1203" t="str">
        <f>IF(shoppingdata[[#This Row],[age]]&lt;26,"18-25",IF(shoppingdata[[#This Row],[age]]&lt;36,"26-35",IF(shoppingdata[[#This Row],[age]]&lt;46,"36-45","46+")))</f>
        <v>18-25</v>
      </c>
    </row>
    <row r="1204" spans="1:11" x14ac:dyDescent="0.3">
      <c r="A1204" t="s">
        <v>2437</v>
      </c>
      <c r="B1204" t="s">
        <v>2438</v>
      </c>
      <c r="C1204" t="s">
        <v>12</v>
      </c>
      <c r="D1204">
        <v>64</v>
      </c>
      <c r="E1204" t="s">
        <v>13</v>
      </c>
      <c r="F1204">
        <v>2</v>
      </c>
      <c r="G1204">
        <v>600.16</v>
      </c>
      <c r="H1204" t="s">
        <v>24</v>
      </c>
      <c r="I1204" s="1">
        <v>44837</v>
      </c>
      <c r="J1204" t="s">
        <v>15</v>
      </c>
      <c r="K1204" t="str">
        <f>IF(shoppingdata[[#This Row],[age]]&lt;26,"18-25",IF(shoppingdata[[#This Row],[age]]&lt;36,"26-35",IF(shoppingdata[[#This Row],[age]]&lt;46,"36-45","46+")))</f>
        <v>46+</v>
      </c>
    </row>
    <row r="1205" spans="1:11" x14ac:dyDescent="0.3">
      <c r="A1205" t="s">
        <v>2439</v>
      </c>
      <c r="B1205" t="s">
        <v>2440</v>
      </c>
      <c r="C1205" t="s">
        <v>18</v>
      </c>
      <c r="D1205">
        <v>59</v>
      </c>
      <c r="E1205" t="s">
        <v>19</v>
      </c>
      <c r="F1205">
        <v>5</v>
      </c>
      <c r="G1205">
        <v>3000.85</v>
      </c>
      <c r="H1205" t="s">
        <v>20</v>
      </c>
      <c r="I1205" s="1">
        <v>44772</v>
      </c>
      <c r="J1205" t="s">
        <v>15</v>
      </c>
      <c r="K1205" t="str">
        <f>IF(shoppingdata[[#This Row],[age]]&lt;26,"18-25",IF(shoppingdata[[#This Row],[age]]&lt;36,"26-35",IF(shoppingdata[[#This Row],[age]]&lt;46,"36-45","46+")))</f>
        <v>46+</v>
      </c>
    </row>
    <row r="1206" spans="1:11" x14ac:dyDescent="0.3">
      <c r="A1206" t="s">
        <v>2441</v>
      </c>
      <c r="B1206" t="s">
        <v>2442</v>
      </c>
      <c r="C1206" t="s">
        <v>12</v>
      </c>
      <c r="D1206">
        <v>53</v>
      </c>
      <c r="E1206" t="s">
        <v>13</v>
      </c>
      <c r="F1206">
        <v>3</v>
      </c>
      <c r="G1206">
        <v>900.24</v>
      </c>
      <c r="H1206" t="s">
        <v>20</v>
      </c>
      <c r="I1206" s="1">
        <v>44235</v>
      </c>
      <c r="J1206" t="s">
        <v>15</v>
      </c>
      <c r="K1206" t="str">
        <f>IF(shoppingdata[[#This Row],[age]]&lt;26,"18-25",IF(shoppingdata[[#This Row],[age]]&lt;36,"26-35",IF(shoppingdata[[#This Row],[age]]&lt;46,"36-45","46+")))</f>
        <v>46+</v>
      </c>
    </row>
    <row r="1207" spans="1:11" x14ac:dyDescent="0.3">
      <c r="A1207" t="s">
        <v>2443</v>
      </c>
      <c r="B1207" t="s">
        <v>2444</v>
      </c>
      <c r="C1207" t="s">
        <v>18</v>
      </c>
      <c r="D1207">
        <v>29</v>
      </c>
      <c r="E1207" t="s">
        <v>36</v>
      </c>
      <c r="F1207">
        <v>1</v>
      </c>
      <c r="G1207">
        <v>40.659999999999997</v>
      </c>
      <c r="H1207" t="s">
        <v>14</v>
      </c>
      <c r="I1207" s="1">
        <v>44900</v>
      </c>
      <c r="J1207" t="s">
        <v>40</v>
      </c>
      <c r="K1207" t="str">
        <f>IF(shoppingdata[[#This Row],[age]]&lt;26,"18-25",IF(shoppingdata[[#This Row],[age]]&lt;36,"26-35",IF(shoppingdata[[#This Row],[age]]&lt;46,"36-45","46+")))</f>
        <v>26-35</v>
      </c>
    </row>
    <row r="1208" spans="1:11" x14ac:dyDescent="0.3">
      <c r="A1208" t="s">
        <v>2445</v>
      </c>
      <c r="B1208" t="s">
        <v>2446</v>
      </c>
      <c r="C1208" t="s">
        <v>12</v>
      </c>
      <c r="D1208">
        <v>30</v>
      </c>
      <c r="E1208" t="s">
        <v>13</v>
      </c>
      <c r="F1208">
        <v>2</v>
      </c>
      <c r="G1208">
        <v>600.16</v>
      </c>
      <c r="H1208" t="s">
        <v>14</v>
      </c>
      <c r="I1208" s="1">
        <v>44622</v>
      </c>
      <c r="J1208" t="s">
        <v>25</v>
      </c>
      <c r="K1208" t="str">
        <f>IF(shoppingdata[[#This Row],[age]]&lt;26,"18-25",IF(shoppingdata[[#This Row],[age]]&lt;36,"26-35",IF(shoppingdata[[#This Row],[age]]&lt;46,"36-45","46+")))</f>
        <v>26-35</v>
      </c>
    </row>
    <row r="1209" spans="1:11" x14ac:dyDescent="0.3">
      <c r="A1209" t="s">
        <v>2447</v>
      </c>
      <c r="B1209" t="s">
        <v>2448</v>
      </c>
      <c r="C1209" t="s">
        <v>12</v>
      </c>
      <c r="D1209">
        <v>50</v>
      </c>
      <c r="E1209" t="s">
        <v>13</v>
      </c>
      <c r="F1209">
        <v>5</v>
      </c>
      <c r="G1209">
        <v>1500.4</v>
      </c>
      <c r="H1209" t="s">
        <v>24</v>
      </c>
      <c r="I1209" s="1">
        <v>44969</v>
      </c>
      <c r="J1209" t="s">
        <v>15</v>
      </c>
      <c r="K1209" t="str">
        <f>IF(shoppingdata[[#This Row],[age]]&lt;26,"18-25",IF(shoppingdata[[#This Row],[age]]&lt;36,"26-35",IF(shoppingdata[[#This Row],[age]]&lt;46,"36-45","46+")))</f>
        <v>46+</v>
      </c>
    </row>
    <row r="1210" spans="1:11" x14ac:dyDescent="0.3">
      <c r="A1210" t="s">
        <v>2449</v>
      </c>
      <c r="B1210" t="s">
        <v>2450</v>
      </c>
      <c r="C1210" t="s">
        <v>12</v>
      </c>
      <c r="D1210">
        <v>42</v>
      </c>
      <c r="E1210" t="s">
        <v>13</v>
      </c>
      <c r="F1210">
        <v>5</v>
      </c>
      <c r="G1210">
        <v>1500.4</v>
      </c>
      <c r="H1210" t="s">
        <v>14</v>
      </c>
      <c r="I1210" s="1">
        <v>44956</v>
      </c>
      <c r="J1210" t="s">
        <v>40</v>
      </c>
      <c r="K1210" t="str">
        <f>IF(shoppingdata[[#This Row],[age]]&lt;26,"18-25",IF(shoppingdata[[#This Row],[age]]&lt;36,"26-35",IF(shoppingdata[[#This Row],[age]]&lt;46,"36-45","46+")))</f>
        <v>36-45</v>
      </c>
    </row>
    <row r="1211" spans="1:11" x14ac:dyDescent="0.3">
      <c r="A1211" t="s">
        <v>2451</v>
      </c>
      <c r="B1211" t="s">
        <v>2452</v>
      </c>
      <c r="C1211" t="s">
        <v>18</v>
      </c>
      <c r="D1211">
        <v>23</v>
      </c>
      <c r="E1211" t="s">
        <v>13</v>
      </c>
      <c r="F1211">
        <v>4</v>
      </c>
      <c r="G1211">
        <v>1200.32</v>
      </c>
      <c r="H1211" t="s">
        <v>24</v>
      </c>
      <c r="I1211" s="1">
        <v>44527</v>
      </c>
      <c r="J1211" t="s">
        <v>40</v>
      </c>
      <c r="K1211" t="str">
        <f>IF(shoppingdata[[#This Row],[age]]&lt;26,"18-25",IF(shoppingdata[[#This Row],[age]]&lt;36,"26-35",IF(shoppingdata[[#This Row],[age]]&lt;46,"36-45","46+")))</f>
        <v>18-25</v>
      </c>
    </row>
    <row r="1212" spans="1:11" x14ac:dyDescent="0.3">
      <c r="A1212" t="s">
        <v>2453</v>
      </c>
      <c r="B1212" t="s">
        <v>2454</v>
      </c>
      <c r="C1212" t="s">
        <v>12</v>
      </c>
      <c r="D1212">
        <v>41</v>
      </c>
      <c r="E1212" t="s">
        <v>36</v>
      </c>
      <c r="F1212">
        <v>1</v>
      </c>
      <c r="G1212">
        <v>40.659999999999997</v>
      </c>
      <c r="H1212" t="s">
        <v>24</v>
      </c>
      <c r="I1212" s="1">
        <v>44257</v>
      </c>
      <c r="J1212" t="s">
        <v>15</v>
      </c>
      <c r="K1212" t="str">
        <f>IF(shoppingdata[[#This Row],[age]]&lt;26,"18-25",IF(shoppingdata[[#This Row],[age]]&lt;36,"26-35",IF(shoppingdata[[#This Row],[age]]&lt;46,"36-45","46+")))</f>
        <v>36-45</v>
      </c>
    </row>
    <row r="1213" spans="1:11" x14ac:dyDescent="0.3">
      <c r="A1213" t="s">
        <v>2455</v>
      </c>
      <c r="B1213" t="s">
        <v>2456</v>
      </c>
      <c r="C1213" t="s">
        <v>18</v>
      </c>
      <c r="D1213">
        <v>29</v>
      </c>
      <c r="E1213" t="s">
        <v>36</v>
      </c>
      <c r="F1213">
        <v>4</v>
      </c>
      <c r="G1213">
        <v>162.63999999999999</v>
      </c>
      <c r="H1213" t="s">
        <v>20</v>
      </c>
      <c r="I1213" s="1">
        <v>44491</v>
      </c>
      <c r="J1213" t="s">
        <v>37</v>
      </c>
      <c r="K1213" t="str">
        <f>IF(shoppingdata[[#This Row],[age]]&lt;26,"18-25",IF(shoppingdata[[#This Row],[age]]&lt;36,"26-35",IF(shoppingdata[[#This Row],[age]]&lt;46,"36-45","46+")))</f>
        <v>26-35</v>
      </c>
    </row>
    <row r="1214" spans="1:11" x14ac:dyDescent="0.3">
      <c r="A1214" t="s">
        <v>2457</v>
      </c>
      <c r="B1214" t="s">
        <v>2458</v>
      </c>
      <c r="C1214" t="s">
        <v>12</v>
      </c>
      <c r="D1214">
        <v>59</v>
      </c>
      <c r="E1214" t="s">
        <v>13</v>
      </c>
      <c r="F1214">
        <v>4</v>
      </c>
      <c r="G1214">
        <v>1200.32</v>
      </c>
      <c r="H1214" t="s">
        <v>20</v>
      </c>
      <c r="I1214" s="1">
        <v>44398</v>
      </c>
      <c r="J1214" t="s">
        <v>15</v>
      </c>
      <c r="K1214" t="str">
        <f>IF(shoppingdata[[#This Row],[age]]&lt;26,"18-25",IF(shoppingdata[[#This Row],[age]]&lt;36,"26-35",IF(shoppingdata[[#This Row],[age]]&lt;46,"36-45","46+")))</f>
        <v>46+</v>
      </c>
    </row>
    <row r="1215" spans="1:11" x14ac:dyDescent="0.3">
      <c r="A1215" t="s">
        <v>2459</v>
      </c>
      <c r="B1215" t="s">
        <v>2460</v>
      </c>
      <c r="C1215" t="s">
        <v>12</v>
      </c>
      <c r="D1215">
        <v>34</v>
      </c>
      <c r="E1215" t="s">
        <v>13</v>
      </c>
      <c r="F1215">
        <v>5</v>
      </c>
      <c r="G1215">
        <v>1500.4</v>
      </c>
      <c r="H1215" t="s">
        <v>20</v>
      </c>
      <c r="I1215" s="1">
        <v>44594</v>
      </c>
      <c r="J1215" t="s">
        <v>15</v>
      </c>
      <c r="K1215" t="str">
        <f>IF(shoppingdata[[#This Row],[age]]&lt;26,"18-25",IF(shoppingdata[[#This Row],[age]]&lt;36,"26-35",IF(shoppingdata[[#This Row],[age]]&lt;46,"36-45","46+")))</f>
        <v>26-35</v>
      </c>
    </row>
    <row r="1216" spans="1:11" x14ac:dyDescent="0.3">
      <c r="A1216" t="s">
        <v>2461</v>
      </c>
      <c r="B1216" t="s">
        <v>2462</v>
      </c>
      <c r="C1216" t="s">
        <v>12</v>
      </c>
      <c r="D1216">
        <v>22</v>
      </c>
      <c r="E1216" t="s">
        <v>36</v>
      </c>
      <c r="F1216">
        <v>1</v>
      </c>
      <c r="G1216">
        <v>40.659999999999997</v>
      </c>
      <c r="H1216" t="s">
        <v>24</v>
      </c>
      <c r="I1216" s="1">
        <v>44725</v>
      </c>
      <c r="J1216" t="s">
        <v>25</v>
      </c>
      <c r="K1216" t="str">
        <f>IF(shoppingdata[[#This Row],[age]]&lt;26,"18-25",IF(shoppingdata[[#This Row],[age]]&lt;36,"26-35",IF(shoppingdata[[#This Row],[age]]&lt;46,"36-45","46+")))</f>
        <v>18-25</v>
      </c>
    </row>
    <row r="1217" spans="1:11" x14ac:dyDescent="0.3">
      <c r="A1217" t="s">
        <v>2463</v>
      </c>
      <c r="B1217" t="s">
        <v>2464</v>
      </c>
      <c r="C1217" t="s">
        <v>18</v>
      </c>
      <c r="D1217">
        <v>34</v>
      </c>
      <c r="E1217" t="s">
        <v>13</v>
      </c>
      <c r="F1217">
        <v>2</v>
      </c>
      <c r="G1217">
        <v>600.16</v>
      </c>
      <c r="H1217" t="s">
        <v>24</v>
      </c>
      <c r="I1217" s="1">
        <v>44967</v>
      </c>
      <c r="J1217" t="s">
        <v>25</v>
      </c>
      <c r="K1217" t="str">
        <f>IF(shoppingdata[[#This Row],[age]]&lt;26,"18-25",IF(shoppingdata[[#This Row],[age]]&lt;36,"26-35",IF(shoppingdata[[#This Row],[age]]&lt;46,"36-45","46+")))</f>
        <v>26-35</v>
      </c>
    </row>
    <row r="1218" spans="1:11" x14ac:dyDescent="0.3">
      <c r="A1218" t="s">
        <v>2465</v>
      </c>
      <c r="B1218" t="s">
        <v>2466</v>
      </c>
      <c r="C1218" t="s">
        <v>12</v>
      </c>
      <c r="D1218">
        <v>69</v>
      </c>
      <c r="E1218" t="s">
        <v>53</v>
      </c>
      <c r="F1218">
        <v>3</v>
      </c>
      <c r="G1218">
        <v>107.52</v>
      </c>
      <c r="H1218" t="s">
        <v>14</v>
      </c>
      <c r="I1218" s="1">
        <v>44831</v>
      </c>
      <c r="J1218" t="s">
        <v>25</v>
      </c>
      <c r="K1218" t="str">
        <f>IF(shoppingdata[[#This Row],[age]]&lt;26,"18-25",IF(shoppingdata[[#This Row],[age]]&lt;36,"26-35",IF(shoppingdata[[#This Row],[age]]&lt;46,"36-45","46+")))</f>
        <v>46+</v>
      </c>
    </row>
    <row r="1219" spans="1:11" x14ac:dyDescent="0.3">
      <c r="A1219" t="s">
        <v>2467</v>
      </c>
      <c r="B1219" t="s">
        <v>2468</v>
      </c>
      <c r="C1219" t="s">
        <v>18</v>
      </c>
      <c r="D1219">
        <v>61</v>
      </c>
      <c r="E1219" t="s">
        <v>79</v>
      </c>
      <c r="F1219">
        <v>3</v>
      </c>
      <c r="G1219">
        <v>3150</v>
      </c>
      <c r="H1219" t="s">
        <v>24</v>
      </c>
      <c r="I1219" s="1">
        <v>44224</v>
      </c>
      <c r="J1219" t="s">
        <v>28</v>
      </c>
      <c r="K1219" t="str">
        <f>IF(shoppingdata[[#This Row],[age]]&lt;26,"18-25",IF(shoppingdata[[#This Row],[age]]&lt;36,"26-35",IF(shoppingdata[[#This Row],[age]]&lt;46,"36-45","46+")))</f>
        <v>46+</v>
      </c>
    </row>
    <row r="1220" spans="1:11" x14ac:dyDescent="0.3">
      <c r="A1220" t="s">
        <v>2469</v>
      </c>
      <c r="B1220" t="s">
        <v>2470</v>
      </c>
      <c r="C1220" t="s">
        <v>12</v>
      </c>
      <c r="D1220">
        <v>44</v>
      </c>
      <c r="E1220" t="s">
        <v>19</v>
      </c>
      <c r="F1220">
        <v>3</v>
      </c>
      <c r="G1220">
        <v>1800.51</v>
      </c>
      <c r="H1220" t="s">
        <v>24</v>
      </c>
      <c r="I1220" s="1">
        <v>44344</v>
      </c>
      <c r="J1220" t="s">
        <v>15</v>
      </c>
      <c r="K1220" t="str">
        <f>IF(shoppingdata[[#This Row],[age]]&lt;26,"18-25",IF(shoppingdata[[#This Row],[age]]&lt;36,"26-35",IF(shoppingdata[[#This Row],[age]]&lt;46,"36-45","46+")))</f>
        <v>36-45</v>
      </c>
    </row>
    <row r="1221" spans="1:11" x14ac:dyDescent="0.3">
      <c r="A1221" t="s">
        <v>2471</v>
      </c>
      <c r="B1221" t="s">
        <v>2472</v>
      </c>
      <c r="C1221" t="s">
        <v>12</v>
      </c>
      <c r="D1221">
        <v>64</v>
      </c>
      <c r="E1221" t="s">
        <v>79</v>
      </c>
      <c r="F1221">
        <v>3</v>
      </c>
      <c r="G1221">
        <v>3150</v>
      </c>
      <c r="H1221" t="s">
        <v>24</v>
      </c>
      <c r="I1221" s="1">
        <v>44718</v>
      </c>
      <c r="J1221" t="s">
        <v>40</v>
      </c>
      <c r="K1221" t="str">
        <f>IF(shoppingdata[[#This Row],[age]]&lt;26,"18-25",IF(shoppingdata[[#This Row],[age]]&lt;36,"26-35",IF(shoppingdata[[#This Row],[age]]&lt;46,"36-45","46+")))</f>
        <v>46+</v>
      </c>
    </row>
    <row r="1222" spans="1:11" x14ac:dyDescent="0.3">
      <c r="A1222" t="s">
        <v>2473</v>
      </c>
      <c r="B1222" t="s">
        <v>2474</v>
      </c>
      <c r="C1222" t="s">
        <v>12</v>
      </c>
      <c r="D1222">
        <v>40</v>
      </c>
      <c r="E1222" t="s">
        <v>13</v>
      </c>
      <c r="F1222">
        <v>4</v>
      </c>
      <c r="G1222">
        <v>1200.32</v>
      </c>
      <c r="H1222" t="s">
        <v>24</v>
      </c>
      <c r="I1222" s="1">
        <v>44494</v>
      </c>
      <c r="J1222" t="s">
        <v>25</v>
      </c>
      <c r="K1222" t="str">
        <f>IF(shoppingdata[[#This Row],[age]]&lt;26,"18-25",IF(shoppingdata[[#This Row],[age]]&lt;36,"26-35",IF(shoppingdata[[#This Row],[age]]&lt;46,"36-45","46+")))</f>
        <v>36-45</v>
      </c>
    </row>
    <row r="1223" spans="1:11" x14ac:dyDescent="0.3">
      <c r="A1223" t="s">
        <v>2475</v>
      </c>
      <c r="B1223" t="s">
        <v>2476</v>
      </c>
      <c r="C1223" t="s">
        <v>18</v>
      </c>
      <c r="D1223">
        <v>58</v>
      </c>
      <c r="E1223" t="s">
        <v>36</v>
      </c>
      <c r="F1223">
        <v>5</v>
      </c>
      <c r="G1223">
        <v>203.3</v>
      </c>
      <c r="H1223" t="s">
        <v>24</v>
      </c>
      <c r="I1223" s="1">
        <v>44523</v>
      </c>
      <c r="J1223" t="s">
        <v>37</v>
      </c>
      <c r="K1223" t="str">
        <f>IF(shoppingdata[[#This Row],[age]]&lt;26,"18-25",IF(shoppingdata[[#This Row],[age]]&lt;36,"26-35",IF(shoppingdata[[#This Row],[age]]&lt;46,"36-45","46+")))</f>
        <v>46+</v>
      </c>
    </row>
    <row r="1224" spans="1:11" x14ac:dyDescent="0.3">
      <c r="A1224" t="s">
        <v>2477</v>
      </c>
      <c r="B1224" t="s">
        <v>2478</v>
      </c>
      <c r="C1224" t="s">
        <v>18</v>
      </c>
      <c r="D1224">
        <v>23</v>
      </c>
      <c r="E1224" t="s">
        <v>53</v>
      </c>
      <c r="F1224">
        <v>5</v>
      </c>
      <c r="G1224">
        <v>179.2</v>
      </c>
      <c r="H1224" t="s">
        <v>14</v>
      </c>
      <c r="I1224" s="1">
        <v>44461</v>
      </c>
      <c r="J1224" t="s">
        <v>37</v>
      </c>
      <c r="K1224" t="str">
        <f>IF(shoppingdata[[#This Row],[age]]&lt;26,"18-25",IF(shoppingdata[[#This Row],[age]]&lt;36,"26-35",IF(shoppingdata[[#This Row],[age]]&lt;46,"36-45","46+")))</f>
        <v>18-25</v>
      </c>
    </row>
    <row r="1225" spans="1:11" x14ac:dyDescent="0.3">
      <c r="A1225" t="s">
        <v>2479</v>
      </c>
      <c r="B1225" t="s">
        <v>2480</v>
      </c>
      <c r="C1225" t="s">
        <v>18</v>
      </c>
      <c r="D1225">
        <v>36</v>
      </c>
      <c r="E1225" t="s">
        <v>19</v>
      </c>
      <c r="F1225">
        <v>3</v>
      </c>
      <c r="G1225">
        <v>1800.51</v>
      </c>
      <c r="H1225" t="s">
        <v>24</v>
      </c>
      <c r="I1225" s="1">
        <v>44251</v>
      </c>
      <c r="J1225" t="s">
        <v>28</v>
      </c>
      <c r="K1225" t="str">
        <f>IF(shoppingdata[[#This Row],[age]]&lt;26,"18-25",IF(shoppingdata[[#This Row],[age]]&lt;36,"26-35",IF(shoppingdata[[#This Row],[age]]&lt;46,"36-45","46+")))</f>
        <v>36-45</v>
      </c>
    </row>
    <row r="1226" spans="1:11" x14ac:dyDescent="0.3">
      <c r="A1226" t="s">
        <v>2481</v>
      </c>
      <c r="B1226" t="s">
        <v>2482</v>
      </c>
      <c r="C1226" t="s">
        <v>12</v>
      </c>
      <c r="D1226">
        <v>64</v>
      </c>
      <c r="E1226" t="s">
        <v>168</v>
      </c>
      <c r="F1226">
        <v>2</v>
      </c>
      <c r="G1226">
        <v>23.46</v>
      </c>
      <c r="H1226" t="s">
        <v>24</v>
      </c>
      <c r="I1226" s="1">
        <v>44680</v>
      </c>
      <c r="J1226" t="s">
        <v>15</v>
      </c>
      <c r="K1226" t="str">
        <f>IF(shoppingdata[[#This Row],[age]]&lt;26,"18-25",IF(shoppingdata[[#This Row],[age]]&lt;36,"26-35",IF(shoppingdata[[#This Row],[age]]&lt;46,"36-45","46+")))</f>
        <v>46+</v>
      </c>
    </row>
    <row r="1227" spans="1:11" x14ac:dyDescent="0.3">
      <c r="A1227" t="s">
        <v>2483</v>
      </c>
      <c r="B1227" t="s">
        <v>2484</v>
      </c>
      <c r="C1227" t="s">
        <v>12</v>
      </c>
      <c r="D1227">
        <v>60</v>
      </c>
      <c r="E1227" t="s">
        <v>36</v>
      </c>
      <c r="F1227">
        <v>3</v>
      </c>
      <c r="G1227">
        <v>121.98</v>
      </c>
      <c r="H1227" t="s">
        <v>24</v>
      </c>
      <c r="I1227" s="1">
        <v>44506</v>
      </c>
      <c r="J1227" t="s">
        <v>40</v>
      </c>
      <c r="K1227" t="str">
        <f>IF(shoppingdata[[#This Row],[age]]&lt;26,"18-25",IF(shoppingdata[[#This Row],[age]]&lt;36,"26-35",IF(shoppingdata[[#This Row],[age]]&lt;46,"36-45","46+")))</f>
        <v>46+</v>
      </c>
    </row>
    <row r="1228" spans="1:11" x14ac:dyDescent="0.3">
      <c r="A1228" t="s">
        <v>2485</v>
      </c>
      <c r="B1228" t="s">
        <v>2486</v>
      </c>
      <c r="C1228" t="s">
        <v>18</v>
      </c>
      <c r="D1228">
        <v>39</v>
      </c>
      <c r="E1228" t="s">
        <v>36</v>
      </c>
      <c r="F1228">
        <v>1</v>
      </c>
      <c r="G1228">
        <v>40.659999999999997</v>
      </c>
      <c r="H1228" t="s">
        <v>20</v>
      </c>
      <c r="I1228" s="1">
        <v>44359</v>
      </c>
      <c r="J1228" t="s">
        <v>25</v>
      </c>
      <c r="K1228" t="str">
        <f>IF(shoppingdata[[#This Row],[age]]&lt;26,"18-25",IF(shoppingdata[[#This Row],[age]]&lt;36,"26-35",IF(shoppingdata[[#This Row],[age]]&lt;46,"36-45","46+")))</f>
        <v>36-45</v>
      </c>
    </row>
    <row r="1229" spans="1:11" x14ac:dyDescent="0.3">
      <c r="A1229" t="s">
        <v>2487</v>
      </c>
      <c r="B1229" t="s">
        <v>2488</v>
      </c>
      <c r="C1229" t="s">
        <v>18</v>
      </c>
      <c r="D1229">
        <v>65</v>
      </c>
      <c r="E1229" t="s">
        <v>47</v>
      </c>
      <c r="F1229">
        <v>3</v>
      </c>
      <c r="G1229">
        <v>15.69</v>
      </c>
      <c r="H1229" t="s">
        <v>20</v>
      </c>
      <c r="I1229" s="1">
        <v>44761</v>
      </c>
      <c r="J1229" t="s">
        <v>28</v>
      </c>
      <c r="K1229" t="str">
        <f>IF(shoppingdata[[#This Row],[age]]&lt;26,"18-25",IF(shoppingdata[[#This Row],[age]]&lt;36,"26-35",IF(shoppingdata[[#This Row],[age]]&lt;46,"36-45","46+")))</f>
        <v>46+</v>
      </c>
    </row>
    <row r="1230" spans="1:11" x14ac:dyDescent="0.3">
      <c r="A1230" t="s">
        <v>2489</v>
      </c>
      <c r="B1230" t="s">
        <v>2490</v>
      </c>
      <c r="C1230" t="s">
        <v>18</v>
      </c>
      <c r="D1230">
        <v>66</v>
      </c>
      <c r="E1230" t="s">
        <v>36</v>
      </c>
      <c r="F1230">
        <v>5</v>
      </c>
      <c r="G1230">
        <v>203.3</v>
      </c>
      <c r="H1230" t="s">
        <v>20</v>
      </c>
      <c r="I1230" s="1">
        <v>44715</v>
      </c>
      <c r="J1230" t="s">
        <v>28</v>
      </c>
      <c r="K1230" t="str">
        <f>IF(shoppingdata[[#This Row],[age]]&lt;26,"18-25",IF(shoppingdata[[#This Row],[age]]&lt;36,"26-35",IF(shoppingdata[[#This Row],[age]]&lt;46,"36-45","46+")))</f>
        <v>46+</v>
      </c>
    </row>
    <row r="1231" spans="1:11" x14ac:dyDescent="0.3">
      <c r="A1231" t="s">
        <v>2491</v>
      </c>
      <c r="B1231" t="s">
        <v>2492</v>
      </c>
      <c r="C1231" t="s">
        <v>18</v>
      </c>
      <c r="D1231">
        <v>52</v>
      </c>
      <c r="E1231" t="s">
        <v>168</v>
      </c>
      <c r="F1231">
        <v>1</v>
      </c>
      <c r="G1231">
        <v>11.73</v>
      </c>
      <c r="H1231" t="s">
        <v>24</v>
      </c>
      <c r="I1231" s="1">
        <v>44793</v>
      </c>
      <c r="J1231" t="s">
        <v>15</v>
      </c>
      <c r="K1231" t="str">
        <f>IF(shoppingdata[[#This Row],[age]]&lt;26,"18-25",IF(shoppingdata[[#This Row],[age]]&lt;36,"26-35",IF(shoppingdata[[#This Row],[age]]&lt;46,"36-45","46+")))</f>
        <v>46+</v>
      </c>
    </row>
    <row r="1232" spans="1:11" x14ac:dyDescent="0.3">
      <c r="A1232" t="s">
        <v>2493</v>
      </c>
      <c r="B1232" t="s">
        <v>2494</v>
      </c>
      <c r="C1232" t="s">
        <v>18</v>
      </c>
      <c r="D1232">
        <v>33</v>
      </c>
      <c r="E1232" t="s">
        <v>19</v>
      </c>
      <c r="F1232">
        <v>5</v>
      </c>
      <c r="G1232">
        <v>3000.85</v>
      </c>
      <c r="H1232" t="s">
        <v>24</v>
      </c>
      <c r="I1232" s="1">
        <v>44598</v>
      </c>
      <c r="J1232" t="s">
        <v>21</v>
      </c>
      <c r="K1232" t="str">
        <f>IF(shoppingdata[[#This Row],[age]]&lt;26,"18-25",IF(shoppingdata[[#This Row],[age]]&lt;36,"26-35",IF(shoppingdata[[#This Row],[age]]&lt;46,"36-45","46+")))</f>
        <v>26-35</v>
      </c>
    </row>
    <row r="1233" spans="1:11" x14ac:dyDescent="0.3">
      <c r="A1233" t="s">
        <v>2495</v>
      </c>
      <c r="B1233" t="s">
        <v>2496</v>
      </c>
      <c r="C1233" t="s">
        <v>18</v>
      </c>
      <c r="D1233">
        <v>63</v>
      </c>
      <c r="E1233" t="s">
        <v>47</v>
      </c>
      <c r="F1233">
        <v>2</v>
      </c>
      <c r="G1233">
        <v>10.46</v>
      </c>
      <c r="H1233" t="s">
        <v>20</v>
      </c>
      <c r="I1233" s="1">
        <v>44509</v>
      </c>
      <c r="J1233" t="s">
        <v>40</v>
      </c>
      <c r="K1233" t="str">
        <f>IF(shoppingdata[[#This Row],[age]]&lt;26,"18-25",IF(shoppingdata[[#This Row],[age]]&lt;36,"26-35",IF(shoppingdata[[#This Row],[age]]&lt;46,"36-45","46+")))</f>
        <v>46+</v>
      </c>
    </row>
    <row r="1234" spans="1:11" x14ac:dyDescent="0.3">
      <c r="A1234" t="s">
        <v>2497</v>
      </c>
      <c r="B1234" t="s">
        <v>2498</v>
      </c>
      <c r="C1234" t="s">
        <v>12</v>
      </c>
      <c r="D1234">
        <v>23</v>
      </c>
      <c r="E1234" t="s">
        <v>31</v>
      </c>
      <c r="F1234">
        <v>4</v>
      </c>
      <c r="G1234">
        <v>60.6</v>
      </c>
      <c r="H1234" t="s">
        <v>24</v>
      </c>
      <c r="I1234" s="1">
        <v>44247</v>
      </c>
      <c r="J1234" t="s">
        <v>37</v>
      </c>
      <c r="K1234" t="str">
        <f>IF(shoppingdata[[#This Row],[age]]&lt;26,"18-25",IF(shoppingdata[[#This Row],[age]]&lt;36,"26-35",IF(shoppingdata[[#This Row],[age]]&lt;46,"36-45","46+")))</f>
        <v>18-25</v>
      </c>
    </row>
    <row r="1235" spans="1:11" x14ac:dyDescent="0.3">
      <c r="A1235" t="s">
        <v>2499</v>
      </c>
      <c r="B1235" t="s">
        <v>2500</v>
      </c>
      <c r="C1235" t="s">
        <v>12</v>
      </c>
      <c r="D1235">
        <v>27</v>
      </c>
      <c r="E1235" t="s">
        <v>13</v>
      </c>
      <c r="F1235">
        <v>4</v>
      </c>
      <c r="G1235">
        <v>1200.32</v>
      </c>
      <c r="H1235" t="s">
        <v>20</v>
      </c>
      <c r="I1235" s="1">
        <v>44943</v>
      </c>
      <c r="J1235" t="s">
        <v>37</v>
      </c>
      <c r="K1235" t="str">
        <f>IF(shoppingdata[[#This Row],[age]]&lt;26,"18-25",IF(shoppingdata[[#This Row],[age]]&lt;36,"26-35",IF(shoppingdata[[#This Row],[age]]&lt;46,"36-45","46+")))</f>
        <v>26-35</v>
      </c>
    </row>
    <row r="1236" spans="1:11" x14ac:dyDescent="0.3">
      <c r="A1236" t="s">
        <v>2501</v>
      </c>
      <c r="B1236" t="s">
        <v>2502</v>
      </c>
      <c r="C1236" t="s">
        <v>12</v>
      </c>
      <c r="D1236">
        <v>22</v>
      </c>
      <c r="E1236" t="s">
        <v>47</v>
      </c>
      <c r="F1236">
        <v>4</v>
      </c>
      <c r="G1236">
        <v>20.92</v>
      </c>
      <c r="H1236" t="s">
        <v>14</v>
      </c>
      <c r="I1236" s="1">
        <v>44290</v>
      </c>
      <c r="J1236" t="s">
        <v>25</v>
      </c>
      <c r="K1236" t="str">
        <f>IF(shoppingdata[[#This Row],[age]]&lt;26,"18-25",IF(shoppingdata[[#This Row],[age]]&lt;36,"26-35",IF(shoppingdata[[#This Row],[age]]&lt;46,"36-45","46+")))</f>
        <v>18-25</v>
      </c>
    </row>
    <row r="1237" spans="1:11" x14ac:dyDescent="0.3">
      <c r="A1237" t="s">
        <v>2503</v>
      </c>
      <c r="B1237" t="s">
        <v>2504</v>
      </c>
      <c r="C1237" t="s">
        <v>18</v>
      </c>
      <c r="D1237">
        <v>23</v>
      </c>
      <c r="E1237" t="s">
        <v>13</v>
      </c>
      <c r="F1237">
        <v>4</v>
      </c>
      <c r="G1237">
        <v>1200.32</v>
      </c>
      <c r="H1237" t="s">
        <v>20</v>
      </c>
      <c r="I1237" s="1">
        <v>44645</v>
      </c>
      <c r="J1237" t="s">
        <v>15</v>
      </c>
      <c r="K1237" t="str">
        <f>IF(shoppingdata[[#This Row],[age]]&lt;26,"18-25",IF(shoppingdata[[#This Row],[age]]&lt;36,"26-35",IF(shoppingdata[[#This Row],[age]]&lt;46,"36-45","46+")))</f>
        <v>18-25</v>
      </c>
    </row>
    <row r="1238" spans="1:11" x14ac:dyDescent="0.3">
      <c r="A1238" t="s">
        <v>2505</v>
      </c>
      <c r="B1238" t="s">
        <v>2506</v>
      </c>
      <c r="C1238" t="s">
        <v>18</v>
      </c>
      <c r="D1238">
        <v>38</v>
      </c>
      <c r="E1238" t="s">
        <v>168</v>
      </c>
      <c r="F1238">
        <v>3</v>
      </c>
      <c r="G1238">
        <v>35.19</v>
      </c>
      <c r="H1238" t="s">
        <v>24</v>
      </c>
      <c r="I1238" s="1">
        <v>44425</v>
      </c>
      <c r="J1238" t="s">
        <v>28</v>
      </c>
      <c r="K1238" t="str">
        <f>IF(shoppingdata[[#This Row],[age]]&lt;26,"18-25",IF(shoppingdata[[#This Row],[age]]&lt;36,"26-35",IF(shoppingdata[[#This Row],[age]]&lt;46,"36-45","46+")))</f>
        <v>36-45</v>
      </c>
    </row>
    <row r="1239" spans="1:11" x14ac:dyDescent="0.3">
      <c r="A1239" t="s">
        <v>2507</v>
      </c>
      <c r="B1239" t="s">
        <v>2508</v>
      </c>
      <c r="C1239" t="s">
        <v>18</v>
      </c>
      <c r="D1239">
        <v>57</v>
      </c>
      <c r="E1239" t="s">
        <v>47</v>
      </c>
      <c r="F1239">
        <v>1</v>
      </c>
      <c r="G1239">
        <v>5.23</v>
      </c>
      <c r="H1239" t="s">
        <v>24</v>
      </c>
      <c r="I1239" s="1">
        <v>44413</v>
      </c>
      <c r="J1239" t="s">
        <v>40</v>
      </c>
      <c r="K1239" t="str">
        <f>IF(shoppingdata[[#This Row],[age]]&lt;26,"18-25",IF(shoppingdata[[#This Row],[age]]&lt;36,"26-35",IF(shoppingdata[[#This Row],[age]]&lt;46,"36-45","46+")))</f>
        <v>46+</v>
      </c>
    </row>
    <row r="1240" spans="1:11" x14ac:dyDescent="0.3">
      <c r="A1240" t="s">
        <v>2509</v>
      </c>
      <c r="B1240" t="s">
        <v>2510</v>
      </c>
      <c r="C1240" t="s">
        <v>18</v>
      </c>
      <c r="D1240">
        <v>21</v>
      </c>
      <c r="E1240" t="s">
        <v>36</v>
      </c>
      <c r="F1240">
        <v>2</v>
      </c>
      <c r="G1240">
        <v>81.319999999999993</v>
      </c>
      <c r="H1240" t="s">
        <v>24</v>
      </c>
      <c r="I1240" s="1">
        <v>44545</v>
      </c>
      <c r="J1240" t="s">
        <v>40</v>
      </c>
      <c r="K1240" t="str">
        <f>IF(shoppingdata[[#This Row],[age]]&lt;26,"18-25",IF(shoppingdata[[#This Row],[age]]&lt;36,"26-35",IF(shoppingdata[[#This Row],[age]]&lt;46,"36-45","46+")))</f>
        <v>18-25</v>
      </c>
    </row>
    <row r="1241" spans="1:11" x14ac:dyDescent="0.3">
      <c r="A1241" t="s">
        <v>2511</v>
      </c>
      <c r="B1241" t="s">
        <v>2512</v>
      </c>
      <c r="C1241" t="s">
        <v>12</v>
      </c>
      <c r="D1241">
        <v>33</v>
      </c>
      <c r="E1241" t="s">
        <v>168</v>
      </c>
      <c r="F1241">
        <v>4</v>
      </c>
      <c r="G1241">
        <v>46.92</v>
      </c>
      <c r="H1241" t="s">
        <v>24</v>
      </c>
      <c r="I1241" s="1">
        <v>44690</v>
      </c>
      <c r="J1241" t="s">
        <v>37</v>
      </c>
      <c r="K1241" t="str">
        <f>IF(shoppingdata[[#This Row],[age]]&lt;26,"18-25",IF(shoppingdata[[#This Row],[age]]&lt;36,"26-35",IF(shoppingdata[[#This Row],[age]]&lt;46,"36-45","46+")))</f>
        <v>26-35</v>
      </c>
    </row>
    <row r="1242" spans="1:11" x14ac:dyDescent="0.3">
      <c r="A1242" t="s">
        <v>2513</v>
      </c>
      <c r="B1242" t="s">
        <v>2514</v>
      </c>
      <c r="C1242" t="s">
        <v>18</v>
      </c>
      <c r="D1242">
        <v>34</v>
      </c>
      <c r="E1242" t="s">
        <v>47</v>
      </c>
      <c r="F1242">
        <v>4</v>
      </c>
      <c r="G1242">
        <v>20.92</v>
      </c>
      <c r="H1242" t="s">
        <v>14</v>
      </c>
      <c r="I1242" s="1">
        <v>44778</v>
      </c>
      <c r="J1242" t="s">
        <v>21</v>
      </c>
      <c r="K1242" t="str">
        <f>IF(shoppingdata[[#This Row],[age]]&lt;26,"18-25",IF(shoppingdata[[#This Row],[age]]&lt;36,"26-35",IF(shoppingdata[[#This Row],[age]]&lt;46,"36-45","46+")))</f>
        <v>26-35</v>
      </c>
    </row>
    <row r="1243" spans="1:11" x14ac:dyDescent="0.3">
      <c r="A1243" t="s">
        <v>2515</v>
      </c>
      <c r="B1243" t="s">
        <v>2516</v>
      </c>
      <c r="C1243" t="s">
        <v>18</v>
      </c>
      <c r="D1243">
        <v>69</v>
      </c>
      <c r="E1243" t="s">
        <v>53</v>
      </c>
      <c r="F1243">
        <v>1</v>
      </c>
      <c r="G1243">
        <v>35.840000000000003</v>
      </c>
      <c r="H1243" t="s">
        <v>14</v>
      </c>
      <c r="I1243" s="1">
        <v>44822</v>
      </c>
      <c r="J1243" t="s">
        <v>50</v>
      </c>
      <c r="K1243" t="str">
        <f>IF(shoppingdata[[#This Row],[age]]&lt;26,"18-25",IF(shoppingdata[[#This Row],[age]]&lt;36,"26-35",IF(shoppingdata[[#This Row],[age]]&lt;46,"36-45","46+")))</f>
        <v>46+</v>
      </c>
    </row>
    <row r="1244" spans="1:11" x14ac:dyDescent="0.3">
      <c r="A1244" t="s">
        <v>2517</v>
      </c>
      <c r="B1244" t="s">
        <v>2518</v>
      </c>
      <c r="C1244" t="s">
        <v>18</v>
      </c>
      <c r="D1244">
        <v>66</v>
      </c>
      <c r="E1244" t="s">
        <v>36</v>
      </c>
      <c r="F1244">
        <v>2</v>
      </c>
      <c r="G1244">
        <v>81.319999999999993</v>
      </c>
      <c r="H1244" t="s">
        <v>14</v>
      </c>
      <c r="I1244" s="1">
        <v>44427</v>
      </c>
      <c r="J1244" t="s">
        <v>50</v>
      </c>
      <c r="K1244" t="str">
        <f>IF(shoppingdata[[#This Row],[age]]&lt;26,"18-25",IF(shoppingdata[[#This Row],[age]]&lt;36,"26-35",IF(shoppingdata[[#This Row],[age]]&lt;46,"36-45","46+")))</f>
        <v>46+</v>
      </c>
    </row>
    <row r="1245" spans="1:11" x14ac:dyDescent="0.3">
      <c r="A1245" t="s">
        <v>2519</v>
      </c>
      <c r="B1245" t="s">
        <v>2520</v>
      </c>
      <c r="C1245" t="s">
        <v>12</v>
      </c>
      <c r="D1245">
        <v>46</v>
      </c>
      <c r="E1245" t="s">
        <v>13</v>
      </c>
      <c r="F1245">
        <v>3</v>
      </c>
      <c r="G1245">
        <v>900.24</v>
      </c>
      <c r="H1245" t="s">
        <v>24</v>
      </c>
      <c r="I1245" s="1">
        <v>44794</v>
      </c>
      <c r="J1245" t="s">
        <v>40</v>
      </c>
      <c r="K1245" t="str">
        <f>IF(shoppingdata[[#This Row],[age]]&lt;26,"18-25",IF(shoppingdata[[#This Row],[age]]&lt;36,"26-35",IF(shoppingdata[[#This Row],[age]]&lt;46,"36-45","46+")))</f>
        <v>46+</v>
      </c>
    </row>
    <row r="1246" spans="1:11" x14ac:dyDescent="0.3">
      <c r="A1246" t="s">
        <v>2521</v>
      </c>
      <c r="B1246" t="s">
        <v>2522</v>
      </c>
      <c r="C1246" t="s">
        <v>18</v>
      </c>
      <c r="D1246">
        <v>36</v>
      </c>
      <c r="E1246" t="s">
        <v>47</v>
      </c>
      <c r="F1246">
        <v>3</v>
      </c>
      <c r="G1246">
        <v>15.69</v>
      </c>
      <c r="H1246" t="s">
        <v>14</v>
      </c>
      <c r="I1246" s="1">
        <v>44242</v>
      </c>
      <c r="J1246" t="s">
        <v>15</v>
      </c>
      <c r="K1246" t="str">
        <f>IF(shoppingdata[[#This Row],[age]]&lt;26,"18-25",IF(shoppingdata[[#This Row],[age]]&lt;36,"26-35",IF(shoppingdata[[#This Row],[age]]&lt;46,"36-45","46+")))</f>
        <v>36-45</v>
      </c>
    </row>
    <row r="1247" spans="1:11" x14ac:dyDescent="0.3">
      <c r="A1247" t="s">
        <v>2523</v>
      </c>
      <c r="B1247" t="s">
        <v>2524</v>
      </c>
      <c r="C1247" t="s">
        <v>12</v>
      </c>
      <c r="D1247">
        <v>64</v>
      </c>
      <c r="E1247" t="s">
        <v>47</v>
      </c>
      <c r="F1247">
        <v>4</v>
      </c>
      <c r="G1247">
        <v>20.92</v>
      </c>
      <c r="H1247" t="s">
        <v>20</v>
      </c>
      <c r="I1247" s="1">
        <v>44375</v>
      </c>
      <c r="J1247" t="s">
        <v>15</v>
      </c>
      <c r="K1247" t="str">
        <f>IF(shoppingdata[[#This Row],[age]]&lt;26,"18-25",IF(shoppingdata[[#This Row],[age]]&lt;36,"26-35",IF(shoppingdata[[#This Row],[age]]&lt;46,"36-45","46+")))</f>
        <v>46+</v>
      </c>
    </row>
    <row r="1248" spans="1:11" x14ac:dyDescent="0.3">
      <c r="A1248" t="s">
        <v>2525</v>
      </c>
      <c r="B1248" t="s">
        <v>2526</v>
      </c>
      <c r="C1248" t="s">
        <v>18</v>
      </c>
      <c r="D1248">
        <v>53</v>
      </c>
      <c r="E1248" t="s">
        <v>19</v>
      </c>
      <c r="F1248">
        <v>3</v>
      </c>
      <c r="G1248">
        <v>1800.51</v>
      </c>
      <c r="H1248" t="s">
        <v>24</v>
      </c>
      <c r="I1248" s="1">
        <v>44345</v>
      </c>
      <c r="J1248" t="s">
        <v>15</v>
      </c>
      <c r="K1248" t="str">
        <f>IF(shoppingdata[[#This Row],[age]]&lt;26,"18-25",IF(shoppingdata[[#This Row],[age]]&lt;36,"26-35",IF(shoppingdata[[#This Row],[age]]&lt;46,"36-45","46+")))</f>
        <v>46+</v>
      </c>
    </row>
    <row r="1249" spans="1:11" x14ac:dyDescent="0.3">
      <c r="A1249" t="s">
        <v>2527</v>
      </c>
      <c r="B1249" t="s">
        <v>2528</v>
      </c>
      <c r="C1249" t="s">
        <v>18</v>
      </c>
      <c r="D1249">
        <v>66</v>
      </c>
      <c r="E1249" t="s">
        <v>36</v>
      </c>
      <c r="F1249">
        <v>1</v>
      </c>
      <c r="G1249">
        <v>40.659999999999997</v>
      </c>
      <c r="H1249" t="s">
        <v>14</v>
      </c>
      <c r="I1249" s="1">
        <v>44391</v>
      </c>
      <c r="J1249" t="s">
        <v>37</v>
      </c>
      <c r="K1249" t="str">
        <f>IF(shoppingdata[[#This Row],[age]]&lt;26,"18-25",IF(shoppingdata[[#This Row],[age]]&lt;36,"26-35",IF(shoppingdata[[#This Row],[age]]&lt;46,"36-45","46+")))</f>
        <v>46+</v>
      </c>
    </row>
    <row r="1250" spans="1:11" x14ac:dyDescent="0.3">
      <c r="A1250" t="s">
        <v>2529</v>
      </c>
      <c r="B1250" t="s">
        <v>2530</v>
      </c>
      <c r="C1250" t="s">
        <v>12</v>
      </c>
      <c r="D1250">
        <v>19</v>
      </c>
      <c r="E1250" t="s">
        <v>19</v>
      </c>
      <c r="F1250">
        <v>1</v>
      </c>
      <c r="G1250">
        <v>600.16999999999996</v>
      </c>
      <c r="H1250" t="s">
        <v>14</v>
      </c>
      <c r="I1250" s="1">
        <v>44561</v>
      </c>
      <c r="J1250" t="s">
        <v>40</v>
      </c>
      <c r="K1250" t="str">
        <f>IF(shoppingdata[[#This Row],[age]]&lt;26,"18-25",IF(shoppingdata[[#This Row],[age]]&lt;36,"26-35",IF(shoppingdata[[#This Row],[age]]&lt;46,"36-45","46+")))</f>
        <v>18-25</v>
      </c>
    </row>
    <row r="1251" spans="1:11" x14ac:dyDescent="0.3">
      <c r="A1251" t="s">
        <v>2531</v>
      </c>
      <c r="B1251" t="s">
        <v>2532</v>
      </c>
      <c r="C1251" t="s">
        <v>12</v>
      </c>
      <c r="D1251">
        <v>55</v>
      </c>
      <c r="E1251" t="s">
        <v>168</v>
      </c>
      <c r="F1251">
        <v>5</v>
      </c>
      <c r="G1251">
        <v>58.65</v>
      </c>
      <c r="H1251" t="s">
        <v>24</v>
      </c>
      <c r="I1251" s="1">
        <v>44807</v>
      </c>
      <c r="J1251" t="s">
        <v>15</v>
      </c>
      <c r="K1251" t="str">
        <f>IF(shoppingdata[[#This Row],[age]]&lt;26,"18-25",IF(shoppingdata[[#This Row],[age]]&lt;36,"26-35",IF(shoppingdata[[#This Row],[age]]&lt;46,"36-45","46+")))</f>
        <v>46+</v>
      </c>
    </row>
    <row r="1252" spans="1:11" x14ac:dyDescent="0.3">
      <c r="A1252" t="s">
        <v>2533</v>
      </c>
      <c r="B1252" t="s">
        <v>2534</v>
      </c>
      <c r="C1252" t="s">
        <v>18</v>
      </c>
      <c r="D1252">
        <v>50</v>
      </c>
      <c r="E1252" t="s">
        <v>47</v>
      </c>
      <c r="F1252">
        <v>5</v>
      </c>
      <c r="G1252">
        <v>26.15</v>
      </c>
      <c r="H1252" t="s">
        <v>14</v>
      </c>
      <c r="I1252" s="1">
        <v>44831</v>
      </c>
      <c r="J1252" t="s">
        <v>28</v>
      </c>
      <c r="K1252" t="str">
        <f>IF(shoppingdata[[#This Row],[age]]&lt;26,"18-25",IF(shoppingdata[[#This Row],[age]]&lt;36,"26-35",IF(shoppingdata[[#This Row],[age]]&lt;46,"36-45","46+")))</f>
        <v>46+</v>
      </c>
    </row>
    <row r="1253" spans="1:11" x14ac:dyDescent="0.3">
      <c r="A1253" t="s">
        <v>2535</v>
      </c>
      <c r="B1253" t="s">
        <v>2536</v>
      </c>
      <c r="C1253" t="s">
        <v>18</v>
      </c>
      <c r="D1253">
        <v>39</v>
      </c>
      <c r="E1253" t="s">
        <v>36</v>
      </c>
      <c r="F1253">
        <v>4</v>
      </c>
      <c r="G1253">
        <v>162.63999999999999</v>
      </c>
      <c r="H1253" t="s">
        <v>14</v>
      </c>
      <c r="I1253" s="1">
        <v>44943</v>
      </c>
      <c r="J1253" t="s">
        <v>50</v>
      </c>
      <c r="K1253" t="str">
        <f>IF(shoppingdata[[#This Row],[age]]&lt;26,"18-25",IF(shoppingdata[[#This Row],[age]]&lt;36,"26-35",IF(shoppingdata[[#This Row],[age]]&lt;46,"36-45","46+")))</f>
        <v>36-45</v>
      </c>
    </row>
    <row r="1254" spans="1:11" x14ac:dyDescent="0.3">
      <c r="A1254" t="s">
        <v>2537</v>
      </c>
      <c r="B1254" t="s">
        <v>2538</v>
      </c>
      <c r="C1254" t="s">
        <v>18</v>
      </c>
      <c r="D1254">
        <v>64</v>
      </c>
      <c r="E1254" t="s">
        <v>19</v>
      </c>
      <c r="F1254">
        <v>4</v>
      </c>
      <c r="G1254">
        <v>2400.6799999999998</v>
      </c>
      <c r="H1254" t="s">
        <v>14</v>
      </c>
      <c r="I1254" s="1">
        <v>44476</v>
      </c>
      <c r="J1254" t="s">
        <v>40</v>
      </c>
      <c r="K1254" t="str">
        <f>IF(shoppingdata[[#This Row],[age]]&lt;26,"18-25",IF(shoppingdata[[#This Row],[age]]&lt;36,"26-35",IF(shoppingdata[[#This Row],[age]]&lt;46,"36-45","46+")))</f>
        <v>46+</v>
      </c>
    </row>
    <row r="1255" spans="1:11" x14ac:dyDescent="0.3">
      <c r="A1255" t="s">
        <v>2539</v>
      </c>
      <c r="B1255" t="s">
        <v>2540</v>
      </c>
      <c r="C1255" t="s">
        <v>18</v>
      </c>
      <c r="D1255">
        <v>22</v>
      </c>
      <c r="E1255" t="s">
        <v>31</v>
      </c>
      <c r="F1255">
        <v>4</v>
      </c>
      <c r="G1255">
        <v>60.6</v>
      </c>
      <c r="H1255" t="s">
        <v>20</v>
      </c>
      <c r="I1255" s="1">
        <v>44715</v>
      </c>
      <c r="J1255" t="s">
        <v>28</v>
      </c>
      <c r="K1255" t="str">
        <f>IF(shoppingdata[[#This Row],[age]]&lt;26,"18-25",IF(shoppingdata[[#This Row],[age]]&lt;36,"26-35",IF(shoppingdata[[#This Row],[age]]&lt;46,"36-45","46+")))</f>
        <v>18-25</v>
      </c>
    </row>
    <row r="1256" spans="1:11" x14ac:dyDescent="0.3">
      <c r="A1256" t="s">
        <v>2541</v>
      </c>
      <c r="B1256" t="s">
        <v>2542</v>
      </c>
      <c r="C1256" t="s">
        <v>12</v>
      </c>
      <c r="D1256">
        <v>49</v>
      </c>
      <c r="E1256" t="s">
        <v>79</v>
      </c>
      <c r="F1256">
        <v>5</v>
      </c>
      <c r="G1256">
        <v>5250</v>
      </c>
      <c r="H1256" t="s">
        <v>20</v>
      </c>
      <c r="I1256" s="1">
        <v>44340</v>
      </c>
      <c r="J1256" t="s">
        <v>40</v>
      </c>
      <c r="K1256" t="str">
        <f>IF(shoppingdata[[#This Row],[age]]&lt;26,"18-25",IF(shoppingdata[[#This Row],[age]]&lt;36,"26-35",IF(shoppingdata[[#This Row],[age]]&lt;46,"36-45","46+")))</f>
        <v>46+</v>
      </c>
    </row>
    <row r="1257" spans="1:11" x14ac:dyDescent="0.3">
      <c r="A1257" t="s">
        <v>2543</v>
      </c>
      <c r="B1257" t="s">
        <v>2544</v>
      </c>
      <c r="C1257" t="s">
        <v>12</v>
      </c>
      <c r="D1257">
        <v>45</v>
      </c>
      <c r="E1257" t="s">
        <v>13</v>
      </c>
      <c r="F1257">
        <v>2</v>
      </c>
      <c r="G1257">
        <v>600.16</v>
      </c>
      <c r="H1257" t="s">
        <v>14</v>
      </c>
      <c r="I1257" s="1">
        <v>44990</v>
      </c>
      <c r="J1257" t="s">
        <v>15</v>
      </c>
      <c r="K1257" t="str">
        <f>IF(shoppingdata[[#This Row],[age]]&lt;26,"18-25",IF(shoppingdata[[#This Row],[age]]&lt;36,"26-35",IF(shoppingdata[[#This Row],[age]]&lt;46,"36-45","46+")))</f>
        <v>36-45</v>
      </c>
    </row>
    <row r="1258" spans="1:11" x14ac:dyDescent="0.3">
      <c r="A1258" t="s">
        <v>2545</v>
      </c>
      <c r="B1258" t="s">
        <v>2546</v>
      </c>
      <c r="C1258" t="s">
        <v>18</v>
      </c>
      <c r="D1258">
        <v>52</v>
      </c>
      <c r="E1258" t="s">
        <v>53</v>
      </c>
      <c r="F1258">
        <v>5</v>
      </c>
      <c r="G1258">
        <v>179.2</v>
      </c>
      <c r="H1258" t="s">
        <v>24</v>
      </c>
      <c r="I1258" s="1">
        <v>44907</v>
      </c>
      <c r="J1258" t="s">
        <v>25</v>
      </c>
      <c r="K1258" t="str">
        <f>IF(shoppingdata[[#This Row],[age]]&lt;26,"18-25",IF(shoppingdata[[#This Row],[age]]&lt;36,"26-35",IF(shoppingdata[[#This Row],[age]]&lt;46,"36-45","46+")))</f>
        <v>46+</v>
      </c>
    </row>
    <row r="1259" spans="1:11" x14ac:dyDescent="0.3">
      <c r="A1259" t="s">
        <v>2547</v>
      </c>
      <c r="B1259" t="s">
        <v>2548</v>
      </c>
      <c r="C1259" t="s">
        <v>18</v>
      </c>
      <c r="D1259">
        <v>42</v>
      </c>
      <c r="E1259" t="s">
        <v>13</v>
      </c>
      <c r="F1259">
        <v>1</v>
      </c>
      <c r="G1259">
        <v>300.08</v>
      </c>
      <c r="H1259" t="s">
        <v>24</v>
      </c>
      <c r="I1259" s="1">
        <v>44798</v>
      </c>
      <c r="J1259" t="s">
        <v>25</v>
      </c>
      <c r="K1259" t="str">
        <f>IF(shoppingdata[[#This Row],[age]]&lt;26,"18-25",IF(shoppingdata[[#This Row],[age]]&lt;36,"26-35",IF(shoppingdata[[#This Row],[age]]&lt;46,"36-45","46+")))</f>
        <v>36-45</v>
      </c>
    </row>
    <row r="1260" spans="1:11" x14ac:dyDescent="0.3">
      <c r="A1260" t="s">
        <v>2549</v>
      </c>
      <c r="B1260" t="s">
        <v>2550</v>
      </c>
      <c r="C1260" t="s">
        <v>18</v>
      </c>
      <c r="D1260">
        <v>55</v>
      </c>
      <c r="E1260" t="s">
        <v>36</v>
      </c>
      <c r="F1260">
        <v>2</v>
      </c>
      <c r="G1260">
        <v>81.319999999999993</v>
      </c>
      <c r="H1260" t="s">
        <v>24</v>
      </c>
      <c r="I1260" s="1">
        <v>44238</v>
      </c>
      <c r="J1260" t="s">
        <v>40</v>
      </c>
      <c r="K1260" t="str">
        <f>IF(shoppingdata[[#This Row],[age]]&lt;26,"18-25",IF(shoppingdata[[#This Row],[age]]&lt;36,"26-35",IF(shoppingdata[[#This Row],[age]]&lt;46,"36-45","46+")))</f>
        <v>46+</v>
      </c>
    </row>
    <row r="1261" spans="1:11" x14ac:dyDescent="0.3">
      <c r="A1261" t="s">
        <v>2551</v>
      </c>
      <c r="B1261" t="s">
        <v>2552</v>
      </c>
      <c r="C1261" t="s">
        <v>18</v>
      </c>
      <c r="D1261">
        <v>63</v>
      </c>
      <c r="E1261" t="s">
        <v>53</v>
      </c>
      <c r="F1261">
        <v>2</v>
      </c>
      <c r="G1261">
        <v>71.680000000000007</v>
      </c>
      <c r="H1261" t="s">
        <v>24</v>
      </c>
      <c r="I1261" s="1">
        <v>44695</v>
      </c>
      <c r="J1261" t="s">
        <v>15</v>
      </c>
      <c r="K1261" t="str">
        <f>IF(shoppingdata[[#This Row],[age]]&lt;26,"18-25",IF(shoppingdata[[#This Row],[age]]&lt;36,"26-35",IF(shoppingdata[[#This Row],[age]]&lt;46,"36-45","46+")))</f>
        <v>46+</v>
      </c>
    </row>
    <row r="1262" spans="1:11" x14ac:dyDescent="0.3">
      <c r="A1262" t="s">
        <v>2553</v>
      </c>
      <c r="B1262" t="s">
        <v>2554</v>
      </c>
      <c r="C1262" t="s">
        <v>12</v>
      </c>
      <c r="D1262">
        <v>32</v>
      </c>
      <c r="E1262" t="s">
        <v>47</v>
      </c>
      <c r="F1262">
        <v>5</v>
      </c>
      <c r="G1262">
        <v>26.15</v>
      </c>
      <c r="H1262" t="s">
        <v>14</v>
      </c>
      <c r="I1262" s="1">
        <v>44533</v>
      </c>
      <c r="J1262" t="s">
        <v>21</v>
      </c>
      <c r="K1262" t="str">
        <f>IF(shoppingdata[[#This Row],[age]]&lt;26,"18-25",IF(shoppingdata[[#This Row],[age]]&lt;36,"26-35",IF(shoppingdata[[#This Row],[age]]&lt;46,"36-45","46+")))</f>
        <v>26-35</v>
      </c>
    </row>
    <row r="1263" spans="1:11" x14ac:dyDescent="0.3">
      <c r="A1263" t="s">
        <v>2555</v>
      </c>
      <c r="B1263" t="s">
        <v>2556</v>
      </c>
      <c r="C1263" t="s">
        <v>12</v>
      </c>
      <c r="D1263">
        <v>49</v>
      </c>
      <c r="E1263" t="s">
        <v>13</v>
      </c>
      <c r="F1263">
        <v>5</v>
      </c>
      <c r="G1263">
        <v>1500.4</v>
      </c>
      <c r="H1263" t="s">
        <v>24</v>
      </c>
      <c r="I1263" s="1">
        <v>44198</v>
      </c>
      <c r="J1263" t="s">
        <v>28</v>
      </c>
      <c r="K1263" t="str">
        <f>IF(shoppingdata[[#This Row],[age]]&lt;26,"18-25",IF(shoppingdata[[#This Row],[age]]&lt;36,"26-35",IF(shoppingdata[[#This Row],[age]]&lt;46,"36-45","46+")))</f>
        <v>46+</v>
      </c>
    </row>
    <row r="1264" spans="1:11" x14ac:dyDescent="0.3">
      <c r="A1264" t="s">
        <v>2557</v>
      </c>
      <c r="B1264" t="s">
        <v>2558</v>
      </c>
      <c r="C1264" t="s">
        <v>12</v>
      </c>
      <c r="D1264">
        <v>24</v>
      </c>
      <c r="E1264" t="s">
        <v>79</v>
      </c>
      <c r="F1264">
        <v>5</v>
      </c>
      <c r="G1264">
        <v>5250</v>
      </c>
      <c r="H1264" t="s">
        <v>24</v>
      </c>
      <c r="I1264" s="1">
        <v>44494</v>
      </c>
      <c r="J1264" t="s">
        <v>40</v>
      </c>
      <c r="K1264" t="str">
        <f>IF(shoppingdata[[#This Row],[age]]&lt;26,"18-25",IF(shoppingdata[[#This Row],[age]]&lt;36,"26-35",IF(shoppingdata[[#This Row],[age]]&lt;46,"36-45","46+")))</f>
        <v>18-25</v>
      </c>
    </row>
    <row r="1265" spans="1:11" x14ac:dyDescent="0.3">
      <c r="A1265" t="s">
        <v>2559</v>
      </c>
      <c r="B1265" t="s">
        <v>2560</v>
      </c>
      <c r="C1265" t="s">
        <v>12</v>
      </c>
      <c r="D1265">
        <v>37</v>
      </c>
      <c r="E1265" t="s">
        <v>13</v>
      </c>
      <c r="F1265">
        <v>2</v>
      </c>
      <c r="G1265">
        <v>600.16</v>
      </c>
      <c r="H1265" t="s">
        <v>24</v>
      </c>
      <c r="I1265" s="1">
        <v>44393</v>
      </c>
      <c r="J1265" t="s">
        <v>25</v>
      </c>
      <c r="K1265" t="str">
        <f>IF(shoppingdata[[#This Row],[age]]&lt;26,"18-25",IF(shoppingdata[[#This Row],[age]]&lt;36,"26-35",IF(shoppingdata[[#This Row],[age]]&lt;46,"36-45","46+")))</f>
        <v>36-45</v>
      </c>
    </row>
    <row r="1266" spans="1:11" x14ac:dyDescent="0.3">
      <c r="A1266" t="s">
        <v>2561</v>
      </c>
      <c r="B1266" t="s">
        <v>2562</v>
      </c>
      <c r="C1266" t="s">
        <v>12</v>
      </c>
      <c r="D1266">
        <v>41</v>
      </c>
      <c r="E1266" t="s">
        <v>13</v>
      </c>
      <c r="F1266">
        <v>1</v>
      </c>
      <c r="G1266">
        <v>300.08</v>
      </c>
      <c r="H1266" t="s">
        <v>24</v>
      </c>
      <c r="I1266" s="1">
        <v>44495</v>
      </c>
      <c r="J1266" t="s">
        <v>15</v>
      </c>
      <c r="K1266" t="str">
        <f>IF(shoppingdata[[#This Row],[age]]&lt;26,"18-25",IF(shoppingdata[[#This Row],[age]]&lt;36,"26-35",IF(shoppingdata[[#This Row],[age]]&lt;46,"36-45","46+")))</f>
        <v>36-45</v>
      </c>
    </row>
    <row r="1267" spans="1:11" x14ac:dyDescent="0.3">
      <c r="A1267" t="s">
        <v>2563</v>
      </c>
      <c r="B1267" t="s">
        <v>2564</v>
      </c>
      <c r="C1267" t="s">
        <v>12</v>
      </c>
      <c r="D1267">
        <v>39</v>
      </c>
      <c r="E1267" t="s">
        <v>53</v>
      </c>
      <c r="F1267">
        <v>3</v>
      </c>
      <c r="G1267">
        <v>107.52</v>
      </c>
      <c r="H1267" t="s">
        <v>20</v>
      </c>
      <c r="I1267" s="1">
        <v>44591</v>
      </c>
      <c r="J1267" t="s">
        <v>61</v>
      </c>
      <c r="K1267" t="str">
        <f>IF(shoppingdata[[#This Row],[age]]&lt;26,"18-25",IF(shoppingdata[[#This Row],[age]]&lt;36,"26-35",IF(shoppingdata[[#This Row],[age]]&lt;46,"36-45","46+")))</f>
        <v>36-45</v>
      </c>
    </row>
    <row r="1268" spans="1:11" x14ac:dyDescent="0.3">
      <c r="A1268" t="s">
        <v>2565</v>
      </c>
      <c r="B1268" t="s">
        <v>2566</v>
      </c>
      <c r="C1268" t="s">
        <v>18</v>
      </c>
      <c r="D1268">
        <v>19</v>
      </c>
      <c r="E1268" t="s">
        <v>19</v>
      </c>
      <c r="F1268">
        <v>4</v>
      </c>
      <c r="G1268">
        <v>2400.6799999999998</v>
      </c>
      <c r="H1268" t="s">
        <v>20</v>
      </c>
      <c r="I1268" s="1">
        <v>44318</v>
      </c>
      <c r="J1268" t="s">
        <v>25</v>
      </c>
      <c r="K1268" t="str">
        <f>IF(shoppingdata[[#This Row],[age]]&lt;26,"18-25",IF(shoppingdata[[#This Row],[age]]&lt;36,"26-35",IF(shoppingdata[[#This Row],[age]]&lt;46,"36-45","46+")))</f>
        <v>18-25</v>
      </c>
    </row>
    <row r="1269" spans="1:11" x14ac:dyDescent="0.3">
      <c r="A1269" t="s">
        <v>2567</v>
      </c>
      <c r="B1269" t="s">
        <v>2568</v>
      </c>
      <c r="C1269" t="s">
        <v>12</v>
      </c>
      <c r="D1269">
        <v>59</v>
      </c>
      <c r="E1269" t="s">
        <v>13</v>
      </c>
      <c r="F1269">
        <v>2</v>
      </c>
      <c r="G1269">
        <v>600.16</v>
      </c>
      <c r="H1269" t="s">
        <v>24</v>
      </c>
      <c r="I1269" s="1">
        <v>44553</v>
      </c>
      <c r="J1269" t="s">
        <v>40</v>
      </c>
      <c r="K1269" t="str">
        <f>IF(shoppingdata[[#This Row],[age]]&lt;26,"18-25",IF(shoppingdata[[#This Row],[age]]&lt;36,"26-35",IF(shoppingdata[[#This Row],[age]]&lt;46,"36-45","46+")))</f>
        <v>46+</v>
      </c>
    </row>
    <row r="1270" spans="1:11" x14ac:dyDescent="0.3">
      <c r="A1270" t="s">
        <v>2569</v>
      </c>
      <c r="B1270" t="s">
        <v>2570</v>
      </c>
      <c r="C1270" t="s">
        <v>12</v>
      </c>
      <c r="D1270">
        <v>68</v>
      </c>
      <c r="E1270" t="s">
        <v>168</v>
      </c>
      <c r="F1270">
        <v>4</v>
      </c>
      <c r="G1270">
        <v>46.92</v>
      </c>
      <c r="H1270" t="s">
        <v>20</v>
      </c>
      <c r="I1270" s="1">
        <v>44696</v>
      </c>
      <c r="J1270" t="s">
        <v>40</v>
      </c>
      <c r="K1270" t="str">
        <f>IF(shoppingdata[[#This Row],[age]]&lt;26,"18-25",IF(shoppingdata[[#This Row],[age]]&lt;36,"26-35",IF(shoppingdata[[#This Row],[age]]&lt;46,"36-45","46+")))</f>
        <v>46+</v>
      </c>
    </row>
    <row r="1271" spans="1:11" x14ac:dyDescent="0.3">
      <c r="A1271" t="s">
        <v>2571</v>
      </c>
      <c r="B1271" t="s">
        <v>2572</v>
      </c>
      <c r="C1271" t="s">
        <v>12</v>
      </c>
      <c r="D1271">
        <v>52</v>
      </c>
      <c r="E1271" t="s">
        <v>53</v>
      </c>
      <c r="F1271">
        <v>3</v>
      </c>
      <c r="G1271">
        <v>107.52</v>
      </c>
      <c r="H1271" t="s">
        <v>14</v>
      </c>
      <c r="I1271" s="1">
        <v>44488</v>
      </c>
      <c r="J1271" t="s">
        <v>15</v>
      </c>
      <c r="K1271" t="str">
        <f>IF(shoppingdata[[#This Row],[age]]&lt;26,"18-25",IF(shoppingdata[[#This Row],[age]]&lt;36,"26-35",IF(shoppingdata[[#This Row],[age]]&lt;46,"36-45","46+")))</f>
        <v>46+</v>
      </c>
    </row>
    <row r="1272" spans="1:11" x14ac:dyDescent="0.3">
      <c r="A1272" t="s">
        <v>2573</v>
      </c>
      <c r="B1272" t="s">
        <v>2574</v>
      </c>
      <c r="C1272" t="s">
        <v>12</v>
      </c>
      <c r="D1272">
        <v>60</v>
      </c>
      <c r="E1272" t="s">
        <v>13</v>
      </c>
      <c r="F1272">
        <v>4</v>
      </c>
      <c r="G1272">
        <v>1200.32</v>
      </c>
      <c r="H1272" t="s">
        <v>24</v>
      </c>
      <c r="I1272" s="1">
        <v>44356</v>
      </c>
      <c r="J1272" t="s">
        <v>50</v>
      </c>
      <c r="K1272" t="str">
        <f>IF(shoppingdata[[#This Row],[age]]&lt;26,"18-25",IF(shoppingdata[[#This Row],[age]]&lt;36,"26-35",IF(shoppingdata[[#This Row],[age]]&lt;46,"36-45","46+")))</f>
        <v>46+</v>
      </c>
    </row>
    <row r="1273" spans="1:11" x14ac:dyDescent="0.3">
      <c r="A1273" t="s">
        <v>2575</v>
      </c>
      <c r="B1273" t="s">
        <v>2576</v>
      </c>
      <c r="C1273" t="s">
        <v>18</v>
      </c>
      <c r="D1273">
        <v>39</v>
      </c>
      <c r="E1273" t="s">
        <v>13</v>
      </c>
      <c r="F1273">
        <v>2</v>
      </c>
      <c r="G1273">
        <v>600.16</v>
      </c>
      <c r="H1273" t="s">
        <v>14</v>
      </c>
      <c r="I1273" s="1">
        <v>44635</v>
      </c>
      <c r="J1273" t="s">
        <v>25</v>
      </c>
      <c r="K1273" t="str">
        <f>IF(shoppingdata[[#This Row],[age]]&lt;26,"18-25",IF(shoppingdata[[#This Row],[age]]&lt;36,"26-35",IF(shoppingdata[[#This Row],[age]]&lt;46,"36-45","46+")))</f>
        <v>36-45</v>
      </c>
    </row>
    <row r="1274" spans="1:11" x14ac:dyDescent="0.3">
      <c r="A1274" t="s">
        <v>2577</v>
      </c>
      <c r="B1274" t="s">
        <v>2578</v>
      </c>
      <c r="C1274" t="s">
        <v>12</v>
      </c>
      <c r="D1274">
        <v>26</v>
      </c>
      <c r="E1274" t="s">
        <v>13</v>
      </c>
      <c r="F1274">
        <v>5</v>
      </c>
      <c r="G1274">
        <v>1500.4</v>
      </c>
      <c r="H1274" t="s">
        <v>24</v>
      </c>
      <c r="I1274" s="1">
        <v>44934</v>
      </c>
      <c r="J1274" t="s">
        <v>25</v>
      </c>
      <c r="K1274" t="str">
        <f>IF(shoppingdata[[#This Row],[age]]&lt;26,"18-25",IF(shoppingdata[[#This Row],[age]]&lt;36,"26-35",IF(shoppingdata[[#This Row],[age]]&lt;46,"36-45","46+")))</f>
        <v>26-35</v>
      </c>
    </row>
    <row r="1275" spans="1:11" x14ac:dyDescent="0.3">
      <c r="A1275" t="s">
        <v>2579</v>
      </c>
      <c r="B1275" t="s">
        <v>2580</v>
      </c>
      <c r="C1275" t="s">
        <v>12</v>
      </c>
      <c r="D1275">
        <v>33</v>
      </c>
      <c r="E1275" t="s">
        <v>13</v>
      </c>
      <c r="F1275">
        <v>2</v>
      </c>
      <c r="G1275">
        <v>600.16</v>
      </c>
      <c r="H1275" t="s">
        <v>14</v>
      </c>
      <c r="I1275" s="1">
        <v>44613</v>
      </c>
      <c r="J1275" t="s">
        <v>15</v>
      </c>
      <c r="K1275" t="str">
        <f>IF(shoppingdata[[#This Row],[age]]&lt;26,"18-25",IF(shoppingdata[[#This Row],[age]]&lt;36,"26-35",IF(shoppingdata[[#This Row],[age]]&lt;46,"36-45","46+")))</f>
        <v>26-35</v>
      </c>
    </row>
    <row r="1276" spans="1:11" x14ac:dyDescent="0.3">
      <c r="A1276" t="s">
        <v>2581</v>
      </c>
      <c r="B1276" t="s">
        <v>2582</v>
      </c>
      <c r="C1276" t="s">
        <v>18</v>
      </c>
      <c r="D1276">
        <v>57</v>
      </c>
      <c r="E1276" t="s">
        <v>13</v>
      </c>
      <c r="F1276">
        <v>5</v>
      </c>
      <c r="G1276">
        <v>1500.4</v>
      </c>
      <c r="H1276" t="s">
        <v>14</v>
      </c>
      <c r="I1276" s="1">
        <v>44286</v>
      </c>
      <c r="J1276" t="s">
        <v>50</v>
      </c>
      <c r="K1276" t="str">
        <f>IF(shoppingdata[[#This Row],[age]]&lt;26,"18-25",IF(shoppingdata[[#This Row],[age]]&lt;36,"26-35",IF(shoppingdata[[#This Row],[age]]&lt;46,"36-45","46+")))</f>
        <v>46+</v>
      </c>
    </row>
    <row r="1277" spans="1:11" x14ac:dyDescent="0.3">
      <c r="A1277" t="s">
        <v>2583</v>
      </c>
      <c r="B1277" t="s">
        <v>2584</v>
      </c>
      <c r="C1277" t="s">
        <v>12</v>
      </c>
      <c r="D1277">
        <v>52</v>
      </c>
      <c r="E1277" t="s">
        <v>47</v>
      </c>
      <c r="F1277">
        <v>5</v>
      </c>
      <c r="G1277">
        <v>26.15</v>
      </c>
      <c r="H1277" t="s">
        <v>14</v>
      </c>
      <c r="I1277" s="1">
        <v>44655</v>
      </c>
      <c r="J1277" t="s">
        <v>21</v>
      </c>
      <c r="K1277" t="str">
        <f>IF(shoppingdata[[#This Row],[age]]&lt;26,"18-25",IF(shoppingdata[[#This Row],[age]]&lt;36,"26-35",IF(shoppingdata[[#This Row],[age]]&lt;46,"36-45","46+")))</f>
        <v>46+</v>
      </c>
    </row>
    <row r="1278" spans="1:11" x14ac:dyDescent="0.3">
      <c r="A1278" t="s">
        <v>2585</v>
      </c>
      <c r="B1278" t="s">
        <v>2586</v>
      </c>
      <c r="C1278" t="s">
        <v>12</v>
      </c>
      <c r="D1278">
        <v>26</v>
      </c>
      <c r="E1278" t="s">
        <v>47</v>
      </c>
      <c r="F1278">
        <v>2</v>
      </c>
      <c r="G1278">
        <v>10.46</v>
      </c>
      <c r="H1278" t="s">
        <v>24</v>
      </c>
      <c r="I1278" s="1">
        <v>44480</v>
      </c>
      <c r="J1278" t="s">
        <v>56</v>
      </c>
      <c r="K1278" t="str">
        <f>IF(shoppingdata[[#This Row],[age]]&lt;26,"18-25",IF(shoppingdata[[#This Row],[age]]&lt;36,"26-35",IF(shoppingdata[[#This Row],[age]]&lt;46,"36-45","46+")))</f>
        <v>26-35</v>
      </c>
    </row>
    <row r="1279" spans="1:11" x14ac:dyDescent="0.3">
      <c r="A1279" t="s">
        <v>2587</v>
      </c>
      <c r="B1279" t="s">
        <v>2588</v>
      </c>
      <c r="C1279" t="s">
        <v>18</v>
      </c>
      <c r="D1279">
        <v>63</v>
      </c>
      <c r="E1279" t="s">
        <v>13</v>
      </c>
      <c r="F1279">
        <v>1</v>
      </c>
      <c r="G1279">
        <v>300.08</v>
      </c>
      <c r="H1279" t="s">
        <v>14</v>
      </c>
      <c r="I1279" s="1">
        <v>44223</v>
      </c>
      <c r="J1279" t="s">
        <v>40</v>
      </c>
      <c r="K1279" t="str">
        <f>IF(shoppingdata[[#This Row],[age]]&lt;26,"18-25",IF(shoppingdata[[#This Row],[age]]&lt;36,"26-35",IF(shoppingdata[[#This Row],[age]]&lt;46,"36-45","46+")))</f>
        <v>46+</v>
      </c>
    </row>
    <row r="1280" spans="1:11" x14ac:dyDescent="0.3">
      <c r="A1280" t="s">
        <v>2589</v>
      </c>
      <c r="B1280" t="s">
        <v>2590</v>
      </c>
      <c r="C1280" t="s">
        <v>12</v>
      </c>
      <c r="D1280">
        <v>33</v>
      </c>
      <c r="E1280" t="s">
        <v>168</v>
      </c>
      <c r="F1280">
        <v>4</v>
      </c>
      <c r="G1280">
        <v>46.92</v>
      </c>
      <c r="H1280" t="s">
        <v>20</v>
      </c>
      <c r="I1280" s="1">
        <v>44462</v>
      </c>
      <c r="J1280" t="s">
        <v>25</v>
      </c>
      <c r="K1280" t="str">
        <f>IF(shoppingdata[[#This Row],[age]]&lt;26,"18-25",IF(shoppingdata[[#This Row],[age]]&lt;36,"26-35",IF(shoppingdata[[#This Row],[age]]&lt;46,"36-45","46+")))</f>
        <v>26-35</v>
      </c>
    </row>
    <row r="1281" spans="1:11" x14ac:dyDescent="0.3">
      <c r="A1281" t="s">
        <v>2591</v>
      </c>
      <c r="B1281" t="s">
        <v>2592</v>
      </c>
      <c r="C1281" t="s">
        <v>18</v>
      </c>
      <c r="D1281">
        <v>55</v>
      </c>
      <c r="E1281" t="s">
        <v>47</v>
      </c>
      <c r="F1281">
        <v>1</v>
      </c>
      <c r="G1281">
        <v>5.23</v>
      </c>
      <c r="H1281" t="s">
        <v>24</v>
      </c>
      <c r="I1281" s="1">
        <v>44989</v>
      </c>
      <c r="J1281" t="s">
        <v>25</v>
      </c>
      <c r="K1281" t="str">
        <f>IF(shoppingdata[[#This Row],[age]]&lt;26,"18-25",IF(shoppingdata[[#This Row],[age]]&lt;36,"26-35",IF(shoppingdata[[#This Row],[age]]&lt;46,"36-45","46+")))</f>
        <v>46+</v>
      </c>
    </row>
    <row r="1282" spans="1:11" x14ac:dyDescent="0.3">
      <c r="A1282" t="s">
        <v>2593</v>
      </c>
      <c r="B1282" t="s">
        <v>2594</v>
      </c>
      <c r="C1282" t="s">
        <v>12</v>
      </c>
      <c r="D1282">
        <v>26</v>
      </c>
      <c r="E1282" t="s">
        <v>36</v>
      </c>
      <c r="F1282">
        <v>4</v>
      </c>
      <c r="G1282">
        <v>162.63999999999999</v>
      </c>
      <c r="H1282" t="s">
        <v>24</v>
      </c>
      <c r="I1282" s="1">
        <v>44789</v>
      </c>
      <c r="J1282" t="s">
        <v>28</v>
      </c>
      <c r="K1282" t="str">
        <f>IF(shoppingdata[[#This Row],[age]]&lt;26,"18-25",IF(shoppingdata[[#This Row],[age]]&lt;36,"26-35",IF(shoppingdata[[#This Row],[age]]&lt;46,"36-45","46+")))</f>
        <v>26-35</v>
      </c>
    </row>
    <row r="1283" spans="1:11" x14ac:dyDescent="0.3">
      <c r="A1283" t="s">
        <v>2595</v>
      </c>
      <c r="B1283" t="s">
        <v>2596</v>
      </c>
      <c r="C1283" t="s">
        <v>12</v>
      </c>
      <c r="D1283">
        <v>67</v>
      </c>
      <c r="E1283" t="s">
        <v>13</v>
      </c>
      <c r="F1283">
        <v>5</v>
      </c>
      <c r="G1283">
        <v>1500.4</v>
      </c>
      <c r="H1283" t="s">
        <v>24</v>
      </c>
      <c r="I1283" s="1">
        <v>44352</v>
      </c>
      <c r="J1283" t="s">
        <v>66</v>
      </c>
      <c r="K1283" t="str">
        <f>IF(shoppingdata[[#This Row],[age]]&lt;26,"18-25",IF(shoppingdata[[#This Row],[age]]&lt;36,"26-35",IF(shoppingdata[[#This Row],[age]]&lt;46,"36-45","46+")))</f>
        <v>46+</v>
      </c>
    </row>
    <row r="1284" spans="1:11" x14ac:dyDescent="0.3">
      <c r="A1284" t="s">
        <v>2597</v>
      </c>
      <c r="B1284" t="s">
        <v>2598</v>
      </c>
      <c r="C1284" t="s">
        <v>18</v>
      </c>
      <c r="D1284">
        <v>64</v>
      </c>
      <c r="E1284" t="s">
        <v>13</v>
      </c>
      <c r="F1284">
        <v>3</v>
      </c>
      <c r="G1284">
        <v>900.24</v>
      </c>
      <c r="H1284" t="s">
        <v>14</v>
      </c>
      <c r="I1284" s="1">
        <v>44529</v>
      </c>
      <c r="J1284" t="s">
        <v>15</v>
      </c>
      <c r="K1284" t="str">
        <f>IF(shoppingdata[[#This Row],[age]]&lt;26,"18-25",IF(shoppingdata[[#This Row],[age]]&lt;36,"26-35",IF(shoppingdata[[#This Row],[age]]&lt;46,"36-45","46+")))</f>
        <v>46+</v>
      </c>
    </row>
    <row r="1285" spans="1:11" x14ac:dyDescent="0.3">
      <c r="A1285" t="s">
        <v>2599</v>
      </c>
      <c r="B1285" t="s">
        <v>2600</v>
      </c>
      <c r="C1285" t="s">
        <v>18</v>
      </c>
      <c r="D1285">
        <v>18</v>
      </c>
      <c r="E1285" t="s">
        <v>168</v>
      </c>
      <c r="F1285">
        <v>2</v>
      </c>
      <c r="G1285">
        <v>23.46</v>
      </c>
      <c r="H1285" t="s">
        <v>14</v>
      </c>
      <c r="I1285" s="1">
        <v>44954</v>
      </c>
      <c r="J1285" t="s">
        <v>37</v>
      </c>
      <c r="K1285" t="str">
        <f>IF(shoppingdata[[#This Row],[age]]&lt;26,"18-25",IF(shoppingdata[[#This Row],[age]]&lt;36,"26-35",IF(shoppingdata[[#This Row],[age]]&lt;46,"36-45","46+")))</f>
        <v>18-25</v>
      </c>
    </row>
    <row r="1286" spans="1:11" x14ac:dyDescent="0.3">
      <c r="A1286" t="s">
        <v>2601</v>
      </c>
      <c r="B1286" t="s">
        <v>2602</v>
      </c>
      <c r="C1286" t="s">
        <v>12</v>
      </c>
      <c r="D1286">
        <v>57</v>
      </c>
      <c r="E1286" t="s">
        <v>36</v>
      </c>
      <c r="F1286">
        <v>5</v>
      </c>
      <c r="G1286">
        <v>203.3</v>
      </c>
      <c r="H1286" t="s">
        <v>24</v>
      </c>
      <c r="I1286" s="1">
        <v>44553</v>
      </c>
      <c r="J1286" t="s">
        <v>15</v>
      </c>
      <c r="K1286" t="str">
        <f>IF(shoppingdata[[#This Row],[age]]&lt;26,"18-25",IF(shoppingdata[[#This Row],[age]]&lt;36,"26-35",IF(shoppingdata[[#This Row],[age]]&lt;46,"36-45","46+")))</f>
        <v>46+</v>
      </c>
    </row>
    <row r="1287" spans="1:11" x14ac:dyDescent="0.3">
      <c r="A1287" t="s">
        <v>2603</v>
      </c>
      <c r="B1287" t="s">
        <v>2604</v>
      </c>
      <c r="C1287" t="s">
        <v>12</v>
      </c>
      <c r="D1287">
        <v>40</v>
      </c>
      <c r="E1287" t="s">
        <v>47</v>
      </c>
      <c r="F1287">
        <v>3</v>
      </c>
      <c r="G1287">
        <v>15.69</v>
      </c>
      <c r="H1287" t="s">
        <v>14</v>
      </c>
      <c r="I1287" s="1">
        <v>44693</v>
      </c>
      <c r="J1287" t="s">
        <v>61</v>
      </c>
      <c r="K1287" t="str">
        <f>IF(shoppingdata[[#This Row],[age]]&lt;26,"18-25",IF(shoppingdata[[#This Row],[age]]&lt;36,"26-35",IF(shoppingdata[[#This Row],[age]]&lt;46,"36-45","46+")))</f>
        <v>36-45</v>
      </c>
    </row>
    <row r="1288" spans="1:11" x14ac:dyDescent="0.3">
      <c r="A1288" t="s">
        <v>2605</v>
      </c>
      <c r="B1288" t="s">
        <v>2606</v>
      </c>
      <c r="C1288" t="s">
        <v>18</v>
      </c>
      <c r="D1288">
        <v>46</v>
      </c>
      <c r="E1288" t="s">
        <v>47</v>
      </c>
      <c r="F1288">
        <v>1</v>
      </c>
      <c r="G1288">
        <v>5.23</v>
      </c>
      <c r="H1288" t="s">
        <v>14</v>
      </c>
      <c r="I1288" s="1">
        <v>44700</v>
      </c>
      <c r="J1288" t="s">
        <v>15</v>
      </c>
      <c r="K1288" t="str">
        <f>IF(shoppingdata[[#This Row],[age]]&lt;26,"18-25",IF(shoppingdata[[#This Row],[age]]&lt;36,"26-35",IF(shoppingdata[[#This Row],[age]]&lt;46,"36-45","46+")))</f>
        <v>46+</v>
      </c>
    </row>
    <row r="1289" spans="1:11" x14ac:dyDescent="0.3">
      <c r="A1289" t="s">
        <v>2607</v>
      </c>
      <c r="B1289" t="s">
        <v>2608</v>
      </c>
      <c r="C1289" t="s">
        <v>18</v>
      </c>
      <c r="D1289">
        <v>21</v>
      </c>
      <c r="E1289" t="s">
        <v>13</v>
      </c>
      <c r="F1289">
        <v>2</v>
      </c>
      <c r="G1289">
        <v>600.16</v>
      </c>
      <c r="H1289" t="s">
        <v>14</v>
      </c>
      <c r="I1289" s="1">
        <v>44473</v>
      </c>
      <c r="J1289" t="s">
        <v>40</v>
      </c>
      <c r="K1289" t="str">
        <f>IF(shoppingdata[[#This Row],[age]]&lt;26,"18-25",IF(shoppingdata[[#This Row],[age]]&lt;36,"26-35",IF(shoppingdata[[#This Row],[age]]&lt;46,"36-45","46+")))</f>
        <v>18-25</v>
      </c>
    </row>
    <row r="1290" spans="1:11" x14ac:dyDescent="0.3">
      <c r="A1290" t="s">
        <v>2609</v>
      </c>
      <c r="B1290" t="s">
        <v>2610</v>
      </c>
      <c r="C1290" t="s">
        <v>12</v>
      </c>
      <c r="D1290">
        <v>48</v>
      </c>
      <c r="E1290" t="s">
        <v>53</v>
      </c>
      <c r="F1290">
        <v>4</v>
      </c>
      <c r="G1290">
        <v>143.36000000000001</v>
      </c>
      <c r="H1290" t="s">
        <v>20</v>
      </c>
      <c r="I1290" s="1">
        <v>44522</v>
      </c>
      <c r="J1290" t="s">
        <v>25</v>
      </c>
      <c r="K1290" t="str">
        <f>IF(shoppingdata[[#This Row],[age]]&lt;26,"18-25",IF(shoppingdata[[#This Row],[age]]&lt;36,"26-35",IF(shoppingdata[[#This Row],[age]]&lt;46,"36-45","46+")))</f>
        <v>46+</v>
      </c>
    </row>
    <row r="1291" spans="1:11" x14ac:dyDescent="0.3">
      <c r="A1291" t="s">
        <v>2611</v>
      </c>
      <c r="B1291" t="s">
        <v>2612</v>
      </c>
      <c r="C1291" t="s">
        <v>18</v>
      </c>
      <c r="D1291">
        <v>24</v>
      </c>
      <c r="E1291" t="s">
        <v>13</v>
      </c>
      <c r="F1291">
        <v>2</v>
      </c>
      <c r="G1291">
        <v>600.16</v>
      </c>
      <c r="H1291" t="s">
        <v>14</v>
      </c>
      <c r="I1291" s="1">
        <v>44349</v>
      </c>
      <c r="J1291" t="s">
        <v>25</v>
      </c>
      <c r="K1291" t="str">
        <f>IF(shoppingdata[[#This Row],[age]]&lt;26,"18-25",IF(shoppingdata[[#This Row],[age]]&lt;36,"26-35",IF(shoppingdata[[#This Row],[age]]&lt;46,"36-45","46+")))</f>
        <v>18-25</v>
      </c>
    </row>
    <row r="1292" spans="1:11" x14ac:dyDescent="0.3">
      <c r="A1292" t="s">
        <v>2613</v>
      </c>
      <c r="B1292" t="s">
        <v>2614</v>
      </c>
      <c r="C1292" t="s">
        <v>18</v>
      </c>
      <c r="D1292">
        <v>69</v>
      </c>
      <c r="E1292" t="s">
        <v>53</v>
      </c>
      <c r="F1292">
        <v>2</v>
      </c>
      <c r="G1292">
        <v>71.680000000000007</v>
      </c>
      <c r="H1292" t="s">
        <v>24</v>
      </c>
      <c r="I1292" s="1">
        <v>44481</v>
      </c>
      <c r="J1292" t="s">
        <v>61</v>
      </c>
      <c r="K1292" t="str">
        <f>IF(shoppingdata[[#This Row],[age]]&lt;26,"18-25",IF(shoppingdata[[#This Row],[age]]&lt;36,"26-35",IF(shoppingdata[[#This Row],[age]]&lt;46,"36-45","46+")))</f>
        <v>46+</v>
      </c>
    </row>
    <row r="1293" spans="1:11" x14ac:dyDescent="0.3">
      <c r="A1293" t="s">
        <v>2615</v>
      </c>
      <c r="B1293" t="s">
        <v>2616</v>
      </c>
      <c r="C1293" t="s">
        <v>12</v>
      </c>
      <c r="D1293">
        <v>45</v>
      </c>
      <c r="E1293" t="s">
        <v>47</v>
      </c>
      <c r="F1293">
        <v>5</v>
      </c>
      <c r="G1293">
        <v>26.15</v>
      </c>
      <c r="H1293" t="s">
        <v>14</v>
      </c>
      <c r="I1293" s="1">
        <v>44542</v>
      </c>
      <c r="J1293" t="s">
        <v>50</v>
      </c>
      <c r="K1293" t="str">
        <f>IF(shoppingdata[[#This Row],[age]]&lt;26,"18-25",IF(shoppingdata[[#This Row],[age]]&lt;36,"26-35",IF(shoppingdata[[#This Row],[age]]&lt;46,"36-45","46+")))</f>
        <v>36-45</v>
      </c>
    </row>
    <row r="1294" spans="1:11" x14ac:dyDescent="0.3">
      <c r="A1294" t="s">
        <v>2617</v>
      </c>
      <c r="B1294" t="s">
        <v>2618</v>
      </c>
      <c r="C1294" t="s">
        <v>12</v>
      </c>
      <c r="D1294">
        <v>59</v>
      </c>
      <c r="E1294" t="s">
        <v>13</v>
      </c>
      <c r="F1294">
        <v>1</v>
      </c>
      <c r="G1294">
        <v>300.08</v>
      </c>
      <c r="H1294" t="s">
        <v>24</v>
      </c>
      <c r="I1294" s="1">
        <v>44459</v>
      </c>
      <c r="J1294" t="s">
        <v>40</v>
      </c>
      <c r="K1294" t="str">
        <f>IF(shoppingdata[[#This Row],[age]]&lt;26,"18-25",IF(shoppingdata[[#This Row],[age]]&lt;36,"26-35",IF(shoppingdata[[#This Row],[age]]&lt;46,"36-45","46+")))</f>
        <v>46+</v>
      </c>
    </row>
    <row r="1295" spans="1:11" x14ac:dyDescent="0.3">
      <c r="A1295" t="s">
        <v>2619</v>
      </c>
      <c r="B1295" t="s">
        <v>2620</v>
      </c>
      <c r="C1295" t="s">
        <v>18</v>
      </c>
      <c r="D1295">
        <v>43</v>
      </c>
      <c r="E1295" t="s">
        <v>13</v>
      </c>
      <c r="F1295">
        <v>1</v>
      </c>
      <c r="G1295">
        <v>300.08</v>
      </c>
      <c r="H1295" t="s">
        <v>14</v>
      </c>
      <c r="I1295" s="1">
        <v>44624</v>
      </c>
      <c r="J1295" t="s">
        <v>40</v>
      </c>
      <c r="K1295" t="str">
        <f>IF(shoppingdata[[#This Row],[age]]&lt;26,"18-25",IF(shoppingdata[[#This Row],[age]]&lt;36,"26-35",IF(shoppingdata[[#This Row],[age]]&lt;46,"36-45","46+")))</f>
        <v>36-45</v>
      </c>
    </row>
    <row r="1296" spans="1:11" x14ac:dyDescent="0.3">
      <c r="A1296" t="s">
        <v>2621</v>
      </c>
      <c r="B1296" t="s">
        <v>2622</v>
      </c>
      <c r="C1296" t="s">
        <v>12</v>
      </c>
      <c r="D1296">
        <v>47</v>
      </c>
      <c r="E1296" t="s">
        <v>13</v>
      </c>
      <c r="F1296">
        <v>2</v>
      </c>
      <c r="G1296">
        <v>600.16</v>
      </c>
      <c r="H1296" t="s">
        <v>24</v>
      </c>
      <c r="I1296" s="1">
        <v>44916</v>
      </c>
      <c r="J1296" t="s">
        <v>37</v>
      </c>
      <c r="K1296" t="str">
        <f>IF(shoppingdata[[#This Row],[age]]&lt;26,"18-25",IF(shoppingdata[[#This Row],[age]]&lt;36,"26-35",IF(shoppingdata[[#This Row],[age]]&lt;46,"36-45","46+")))</f>
        <v>46+</v>
      </c>
    </row>
    <row r="1297" spans="1:11" x14ac:dyDescent="0.3">
      <c r="A1297" t="s">
        <v>2623</v>
      </c>
      <c r="B1297" t="s">
        <v>2624</v>
      </c>
      <c r="C1297" t="s">
        <v>18</v>
      </c>
      <c r="D1297">
        <v>33</v>
      </c>
      <c r="E1297" t="s">
        <v>36</v>
      </c>
      <c r="F1297">
        <v>2</v>
      </c>
      <c r="G1297">
        <v>81.319999999999993</v>
      </c>
      <c r="H1297" t="s">
        <v>24</v>
      </c>
      <c r="I1297" s="1">
        <v>44675</v>
      </c>
      <c r="J1297" t="s">
        <v>25</v>
      </c>
      <c r="K1297" t="str">
        <f>IF(shoppingdata[[#This Row],[age]]&lt;26,"18-25",IF(shoppingdata[[#This Row],[age]]&lt;36,"26-35",IF(shoppingdata[[#This Row],[age]]&lt;46,"36-45","46+")))</f>
        <v>26-35</v>
      </c>
    </row>
    <row r="1298" spans="1:11" x14ac:dyDescent="0.3">
      <c r="A1298" t="s">
        <v>2625</v>
      </c>
      <c r="B1298" t="s">
        <v>2626</v>
      </c>
      <c r="C1298" t="s">
        <v>18</v>
      </c>
      <c r="D1298">
        <v>69</v>
      </c>
      <c r="E1298" t="s">
        <v>19</v>
      </c>
      <c r="F1298">
        <v>5</v>
      </c>
      <c r="G1298">
        <v>3000.85</v>
      </c>
      <c r="H1298" t="s">
        <v>24</v>
      </c>
      <c r="I1298" s="1">
        <v>44631</v>
      </c>
      <c r="J1298" t="s">
        <v>21</v>
      </c>
      <c r="K1298" t="str">
        <f>IF(shoppingdata[[#This Row],[age]]&lt;26,"18-25",IF(shoppingdata[[#This Row],[age]]&lt;36,"26-35",IF(shoppingdata[[#This Row],[age]]&lt;46,"36-45","46+")))</f>
        <v>46+</v>
      </c>
    </row>
    <row r="1299" spans="1:11" x14ac:dyDescent="0.3">
      <c r="A1299" t="s">
        <v>2627</v>
      </c>
      <c r="B1299" t="s">
        <v>2628</v>
      </c>
      <c r="C1299" t="s">
        <v>18</v>
      </c>
      <c r="D1299">
        <v>57</v>
      </c>
      <c r="E1299" t="s">
        <v>13</v>
      </c>
      <c r="F1299">
        <v>3</v>
      </c>
      <c r="G1299">
        <v>900.24</v>
      </c>
      <c r="H1299" t="s">
        <v>24</v>
      </c>
      <c r="I1299" s="1">
        <v>44922</v>
      </c>
      <c r="J1299" t="s">
        <v>21</v>
      </c>
      <c r="K1299" t="str">
        <f>IF(shoppingdata[[#This Row],[age]]&lt;26,"18-25",IF(shoppingdata[[#This Row],[age]]&lt;36,"26-35",IF(shoppingdata[[#This Row],[age]]&lt;46,"36-45","46+")))</f>
        <v>46+</v>
      </c>
    </row>
    <row r="1300" spans="1:11" x14ac:dyDescent="0.3">
      <c r="A1300" t="s">
        <v>2629</v>
      </c>
      <c r="B1300" t="s">
        <v>2630</v>
      </c>
      <c r="C1300" t="s">
        <v>12</v>
      </c>
      <c r="D1300">
        <v>46</v>
      </c>
      <c r="E1300" t="s">
        <v>13</v>
      </c>
      <c r="F1300">
        <v>4</v>
      </c>
      <c r="G1300">
        <v>1200.32</v>
      </c>
      <c r="H1300" t="s">
        <v>14</v>
      </c>
      <c r="I1300" s="1">
        <v>44382</v>
      </c>
      <c r="J1300" t="s">
        <v>25</v>
      </c>
      <c r="K1300" t="str">
        <f>IF(shoppingdata[[#This Row],[age]]&lt;26,"18-25",IF(shoppingdata[[#This Row],[age]]&lt;36,"26-35",IF(shoppingdata[[#This Row],[age]]&lt;46,"36-45","46+")))</f>
        <v>46+</v>
      </c>
    </row>
    <row r="1301" spans="1:11" x14ac:dyDescent="0.3">
      <c r="A1301" t="s">
        <v>2631</v>
      </c>
      <c r="B1301" t="s">
        <v>2632</v>
      </c>
      <c r="C1301" t="s">
        <v>18</v>
      </c>
      <c r="D1301">
        <v>48</v>
      </c>
      <c r="E1301" t="s">
        <v>31</v>
      </c>
      <c r="F1301">
        <v>1</v>
      </c>
      <c r="G1301">
        <v>15.15</v>
      </c>
      <c r="H1301" t="s">
        <v>14</v>
      </c>
      <c r="I1301" s="1">
        <v>44489</v>
      </c>
      <c r="J1301" t="s">
        <v>40</v>
      </c>
      <c r="K1301" t="str">
        <f>IF(shoppingdata[[#This Row],[age]]&lt;26,"18-25",IF(shoppingdata[[#This Row],[age]]&lt;36,"26-35",IF(shoppingdata[[#This Row],[age]]&lt;46,"36-45","46+")))</f>
        <v>46+</v>
      </c>
    </row>
    <row r="1302" spans="1:11" x14ac:dyDescent="0.3">
      <c r="A1302" t="s">
        <v>2633</v>
      </c>
      <c r="B1302" t="s">
        <v>2634</v>
      </c>
      <c r="C1302" t="s">
        <v>18</v>
      </c>
      <c r="D1302">
        <v>30</v>
      </c>
      <c r="E1302" t="s">
        <v>36</v>
      </c>
      <c r="F1302">
        <v>4</v>
      </c>
      <c r="G1302">
        <v>162.63999999999999</v>
      </c>
      <c r="H1302" t="s">
        <v>20</v>
      </c>
      <c r="I1302" s="1">
        <v>44595</v>
      </c>
      <c r="J1302" t="s">
        <v>25</v>
      </c>
      <c r="K1302" t="str">
        <f>IF(shoppingdata[[#This Row],[age]]&lt;26,"18-25",IF(shoppingdata[[#This Row],[age]]&lt;36,"26-35",IF(shoppingdata[[#This Row],[age]]&lt;46,"36-45","46+")))</f>
        <v>26-35</v>
      </c>
    </row>
    <row r="1303" spans="1:11" x14ac:dyDescent="0.3">
      <c r="A1303" t="s">
        <v>2635</v>
      </c>
      <c r="B1303" t="s">
        <v>2636</v>
      </c>
      <c r="C1303" t="s">
        <v>12</v>
      </c>
      <c r="D1303">
        <v>18</v>
      </c>
      <c r="E1303" t="s">
        <v>13</v>
      </c>
      <c r="F1303">
        <v>5</v>
      </c>
      <c r="G1303">
        <v>1500.4</v>
      </c>
      <c r="H1303" t="s">
        <v>24</v>
      </c>
      <c r="I1303" s="1">
        <v>44856</v>
      </c>
      <c r="J1303" t="s">
        <v>40</v>
      </c>
      <c r="K1303" t="str">
        <f>IF(shoppingdata[[#This Row],[age]]&lt;26,"18-25",IF(shoppingdata[[#This Row],[age]]&lt;36,"26-35",IF(shoppingdata[[#This Row],[age]]&lt;46,"36-45","46+")))</f>
        <v>18-25</v>
      </c>
    </row>
    <row r="1304" spans="1:11" x14ac:dyDescent="0.3">
      <c r="A1304" t="s">
        <v>2637</v>
      </c>
      <c r="B1304" t="s">
        <v>2638</v>
      </c>
      <c r="C1304" t="s">
        <v>18</v>
      </c>
      <c r="D1304">
        <v>49</v>
      </c>
      <c r="E1304" t="s">
        <v>47</v>
      </c>
      <c r="F1304">
        <v>2</v>
      </c>
      <c r="G1304">
        <v>10.46</v>
      </c>
      <c r="H1304" t="s">
        <v>14</v>
      </c>
      <c r="I1304" s="1">
        <v>44481</v>
      </c>
      <c r="J1304" t="s">
        <v>15</v>
      </c>
      <c r="K1304" t="str">
        <f>IF(shoppingdata[[#This Row],[age]]&lt;26,"18-25",IF(shoppingdata[[#This Row],[age]]&lt;36,"26-35",IF(shoppingdata[[#This Row],[age]]&lt;46,"36-45","46+")))</f>
        <v>46+</v>
      </c>
    </row>
    <row r="1305" spans="1:11" x14ac:dyDescent="0.3">
      <c r="A1305" t="s">
        <v>2639</v>
      </c>
      <c r="B1305" t="s">
        <v>2640</v>
      </c>
      <c r="C1305" t="s">
        <v>12</v>
      </c>
      <c r="D1305">
        <v>43</v>
      </c>
      <c r="E1305" t="s">
        <v>13</v>
      </c>
      <c r="F1305">
        <v>4</v>
      </c>
      <c r="G1305">
        <v>1200.32</v>
      </c>
      <c r="H1305" t="s">
        <v>20</v>
      </c>
      <c r="I1305" s="1">
        <v>44573</v>
      </c>
      <c r="J1305" t="s">
        <v>15</v>
      </c>
      <c r="K1305" t="str">
        <f>IF(shoppingdata[[#This Row],[age]]&lt;26,"18-25",IF(shoppingdata[[#This Row],[age]]&lt;36,"26-35",IF(shoppingdata[[#This Row],[age]]&lt;46,"36-45","46+")))</f>
        <v>36-45</v>
      </c>
    </row>
    <row r="1306" spans="1:11" x14ac:dyDescent="0.3">
      <c r="A1306" t="s">
        <v>2641</v>
      </c>
      <c r="B1306" t="s">
        <v>2642</v>
      </c>
      <c r="C1306" t="s">
        <v>12</v>
      </c>
      <c r="D1306">
        <v>34</v>
      </c>
      <c r="E1306" t="s">
        <v>168</v>
      </c>
      <c r="F1306">
        <v>5</v>
      </c>
      <c r="G1306">
        <v>58.65</v>
      </c>
      <c r="H1306" t="s">
        <v>24</v>
      </c>
      <c r="I1306" s="1">
        <v>44940</v>
      </c>
      <c r="J1306" t="s">
        <v>15</v>
      </c>
      <c r="K1306" t="str">
        <f>IF(shoppingdata[[#This Row],[age]]&lt;26,"18-25",IF(shoppingdata[[#This Row],[age]]&lt;36,"26-35",IF(shoppingdata[[#This Row],[age]]&lt;46,"36-45","46+")))</f>
        <v>26-35</v>
      </c>
    </row>
    <row r="1307" spans="1:11" x14ac:dyDescent="0.3">
      <c r="A1307" t="s">
        <v>2643</v>
      </c>
      <c r="B1307" t="s">
        <v>2644</v>
      </c>
      <c r="C1307" t="s">
        <v>12</v>
      </c>
      <c r="D1307">
        <v>39</v>
      </c>
      <c r="E1307" t="s">
        <v>31</v>
      </c>
      <c r="F1307">
        <v>2</v>
      </c>
      <c r="G1307">
        <v>30.3</v>
      </c>
      <c r="H1307" t="s">
        <v>14</v>
      </c>
      <c r="I1307" s="1">
        <v>44637</v>
      </c>
      <c r="J1307" t="s">
        <v>40</v>
      </c>
      <c r="K1307" t="str">
        <f>IF(shoppingdata[[#This Row],[age]]&lt;26,"18-25",IF(shoppingdata[[#This Row],[age]]&lt;36,"26-35",IF(shoppingdata[[#This Row],[age]]&lt;46,"36-45","46+")))</f>
        <v>36-45</v>
      </c>
    </row>
    <row r="1308" spans="1:11" x14ac:dyDescent="0.3">
      <c r="A1308" t="s">
        <v>2645</v>
      </c>
      <c r="B1308" t="s">
        <v>2646</v>
      </c>
      <c r="C1308" t="s">
        <v>18</v>
      </c>
      <c r="D1308">
        <v>20</v>
      </c>
      <c r="E1308" t="s">
        <v>53</v>
      </c>
      <c r="F1308">
        <v>3</v>
      </c>
      <c r="G1308">
        <v>107.52</v>
      </c>
      <c r="H1308" t="s">
        <v>20</v>
      </c>
      <c r="I1308" s="1">
        <v>44864</v>
      </c>
      <c r="J1308" t="s">
        <v>15</v>
      </c>
      <c r="K1308" t="str">
        <f>IF(shoppingdata[[#This Row],[age]]&lt;26,"18-25",IF(shoppingdata[[#This Row],[age]]&lt;36,"26-35",IF(shoppingdata[[#This Row],[age]]&lt;46,"36-45","46+")))</f>
        <v>18-25</v>
      </c>
    </row>
    <row r="1309" spans="1:11" x14ac:dyDescent="0.3">
      <c r="A1309" t="s">
        <v>2647</v>
      </c>
      <c r="B1309" t="s">
        <v>2648</v>
      </c>
      <c r="C1309" t="s">
        <v>18</v>
      </c>
      <c r="D1309">
        <v>68</v>
      </c>
      <c r="E1309" t="s">
        <v>13</v>
      </c>
      <c r="F1309">
        <v>2</v>
      </c>
      <c r="G1309">
        <v>600.16</v>
      </c>
      <c r="H1309" t="s">
        <v>14</v>
      </c>
      <c r="I1309" s="1">
        <v>44720</v>
      </c>
      <c r="J1309" t="s">
        <v>28</v>
      </c>
      <c r="K1309" t="str">
        <f>IF(shoppingdata[[#This Row],[age]]&lt;26,"18-25",IF(shoppingdata[[#This Row],[age]]&lt;36,"26-35",IF(shoppingdata[[#This Row],[age]]&lt;46,"36-45","46+")))</f>
        <v>46+</v>
      </c>
    </row>
    <row r="1310" spans="1:11" x14ac:dyDescent="0.3">
      <c r="A1310" t="s">
        <v>2649</v>
      </c>
      <c r="B1310" t="s">
        <v>2650</v>
      </c>
      <c r="C1310" t="s">
        <v>12</v>
      </c>
      <c r="D1310">
        <v>49</v>
      </c>
      <c r="E1310" t="s">
        <v>19</v>
      </c>
      <c r="F1310">
        <v>2</v>
      </c>
      <c r="G1310">
        <v>1200.3399999999999</v>
      </c>
      <c r="H1310" t="s">
        <v>14</v>
      </c>
      <c r="I1310" s="1">
        <v>44381</v>
      </c>
      <c r="J1310" t="s">
        <v>50</v>
      </c>
      <c r="K1310" t="str">
        <f>IF(shoppingdata[[#This Row],[age]]&lt;26,"18-25",IF(shoppingdata[[#This Row],[age]]&lt;36,"26-35",IF(shoppingdata[[#This Row],[age]]&lt;46,"36-45","46+")))</f>
        <v>46+</v>
      </c>
    </row>
    <row r="1311" spans="1:11" x14ac:dyDescent="0.3">
      <c r="A1311" t="s">
        <v>2651</v>
      </c>
      <c r="B1311" t="s">
        <v>2652</v>
      </c>
      <c r="C1311" t="s">
        <v>18</v>
      </c>
      <c r="D1311">
        <v>58</v>
      </c>
      <c r="E1311" t="s">
        <v>36</v>
      </c>
      <c r="F1311">
        <v>2</v>
      </c>
      <c r="G1311">
        <v>81.319999999999993</v>
      </c>
      <c r="H1311" t="s">
        <v>24</v>
      </c>
      <c r="I1311" s="1">
        <v>44651</v>
      </c>
      <c r="J1311" t="s">
        <v>37</v>
      </c>
      <c r="K1311" t="str">
        <f>IF(shoppingdata[[#This Row],[age]]&lt;26,"18-25",IF(shoppingdata[[#This Row],[age]]&lt;36,"26-35",IF(shoppingdata[[#This Row],[age]]&lt;46,"36-45","46+")))</f>
        <v>46+</v>
      </c>
    </row>
    <row r="1312" spans="1:11" x14ac:dyDescent="0.3">
      <c r="A1312" t="s">
        <v>2653</v>
      </c>
      <c r="B1312" t="s">
        <v>2654</v>
      </c>
      <c r="C1312" t="s">
        <v>12</v>
      </c>
      <c r="D1312">
        <v>26</v>
      </c>
      <c r="E1312" t="s">
        <v>13</v>
      </c>
      <c r="F1312">
        <v>2</v>
      </c>
      <c r="G1312">
        <v>600.16</v>
      </c>
      <c r="H1312" t="s">
        <v>24</v>
      </c>
      <c r="I1312" s="1">
        <v>44885</v>
      </c>
      <c r="J1312" t="s">
        <v>15</v>
      </c>
      <c r="K1312" t="str">
        <f>IF(shoppingdata[[#This Row],[age]]&lt;26,"18-25",IF(shoppingdata[[#This Row],[age]]&lt;36,"26-35",IF(shoppingdata[[#This Row],[age]]&lt;46,"36-45","46+")))</f>
        <v>26-35</v>
      </c>
    </row>
    <row r="1313" spans="1:11" x14ac:dyDescent="0.3">
      <c r="A1313" t="s">
        <v>2655</v>
      </c>
      <c r="B1313" t="s">
        <v>2656</v>
      </c>
      <c r="C1313" t="s">
        <v>18</v>
      </c>
      <c r="D1313">
        <v>24</v>
      </c>
      <c r="E1313" t="s">
        <v>36</v>
      </c>
      <c r="F1313">
        <v>3</v>
      </c>
      <c r="G1313">
        <v>121.98</v>
      </c>
      <c r="H1313" t="s">
        <v>24</v>
      </c>
      <c r="I1313" s="1">
        <v>44979</v>
      </c>
      <c r="J1313" t="s">
        <v>28</v>
      </c>
      <c r="K1313" t="str">
        <f>IF(shoppingdata[[#This Row],[age]]&lt;26,"18-25",IF(shoppingdata[[#This Row],[age]]&lt;36,"26-35",IF(shoppingdata[[#This Row],[age]]&lt;46,"36-45","46+")))</f>
        <v>18-25</v>
      </c>
    </row>
    <row r="1314" spans="1:11" x14ac:dyDescent="0.3">
      <c r="A1314" t="s">
        <v>2657</v>
      </c>
      <c r="B1314" t="s">
        <v>2658</v>
      </c>
      <c r="C1314" t="s">
        <v>18</v>
      </c>
      <c r="D1314">
        <v>61</v>
      </c>
      <c r="E1314" t="s">
        <v>19</v>
      </c>
      <c r="F1314">
        <v>1</v>
      </c>
      <c r="G1314">
        <v>600.16999999999996</v>
      </c>
      <c r="H1314" t="s">
        <v>24</v>
      </c>
      <c r="I1314" s="1">
        <v>44677</v>
      </c>
      <c r="J1314" t="s">
        <v>56</v>
      </c>
      <c r="K1314" t="str">
        <f>IF(shoppingdata[[#This Row],[age]]&lt;26,"18-25",IF(shoppingdata[[#This Row],[age]]&lt;36,"26-35",IF(shoppingdata[[#This Row],[age]]&lt;46,"36-45","46+")))</f>
        <v>46+</v>
      </c>
    </row>
    <row r="1315" spans="1:11" x14ac:dyDescent="0.3">
      <c r="A1315" t="s">
        <v>2659</v>
      </c>
      <c r="B1315" t="s">
        <v>2660</v>
      </c>
      <c r="C1315" t="s">
        <v>18</v>
      </c>
      <c r="D1315">
        <v>42</v>
      </c>
      <c r="E1315" t="s">
        <v>13</v>
      </c>
      <c r="F1315">
        <v>2</v>
      </c>
      <c r="G1315">
        <v>600.16</v>
      </c>
      <c r="H1315" t="s">
        <v>14</v>
      </c>
      <c r="I1315" s="1">
        <v>44617</v>
      </c>
      <c r="J1315" t="s">
        <v>15</v>
      </c>
      <c r="K1315" t="str">
        <f>IF(shoppingdata[[#This Row],[age]]&lt;26,"18-25",IF(shoppingdata[[#This Row],[age]]&lt;36,"26-35",IF(shoppingdata[[#This Row],[age]]&lt;46,"36-45","46+")))</f>
        <v>36-45</v>
      </c>
    </row>
    <row r="1316" spans="1:11" x14ac:dyDescent="0.3">
      <c r="A1316" t="s">
        <v>2661</v>
      </c>
      <c r="B1316" t="s">
        <v>2662</v>
      </c>
      <c r="C1316" t="s">
        <v>12</v>
      </c>
      <c r="D1316">
        <v>64</v>
      </c>
      <c r="E1316" t="s">
        <v>36</v>
      </c>
      <c r="F1316">
        <v>1</v>
      </c>
      <c r="G1316">
        <v>40.659999999999997</v>
      </c>
      <c r="H1316" t="s">
        <v>24</v>
      </c>
      <c r="I1316" s="1">
        <v>44889</v>
      </c>
      <c r="J1316" t="s">
        <v>25</v>
      </c>
      <c r="K1316" t="str">
        <f>IF(shoppingdata[[#This Row],[age]]&lt;26,"18-25",IF(shoppingdata[[#This Row],[age]]&lt;36,"26-35",IF(shoppingdata[[#This Row],[age]]&lt;46,"36-45","46+")))</f>
        <v>46+</v>
      </c>
    </row>
    <row r="1317" spans="1:11" x14ac:dyDescent="0.3">
      <c r="A1317" t="s">
        <v>2663</v>
      </c>
      <c r="B1317" t="s">
        <v>2664</v>
      </c>
      <c r="C1317" t="s">
        <v>18</v>
      </c>
      <c r="D1317">
        <v>30</v>
      </c>
      <c r="E1317" t="s">
        <v>13</v>
      </c>
      <c r="F1317">
        <v>1</v>
      </c>
      <c r="G1317">
        <v>300.08</v>
      </c>
      <c r="H1317" t="s">
        <v>14</v>
      </c>
      <c r="I1317" s="1">
        <v>44541</v>
      </c>
      <c r="J1317" t="s">
        <v>66</v>
      </c>
      <c r="K1317" t="str">
        <f>IF(shoppingdata[[#This Row],[age]]&lt;26,"18-25",IF(shoppingdata[[#This Row],[age]]&lt;36,"26-35",IF(shoppingdata[[#This Row],[age]]&lt;46,"36-45","46+")))</f>
        <v>26-35</v>
      </c>
    </row>
    <row r="1318" spans="1:11" x14ac:dyDescent="0.3">
      <c r="A1318" t="s">
        <v>2665</v>
      </c>
      <c r="B1318" t="s">
        <v>2666</v>
      </c>
      <c r="C1318" t="s">
        <v>12</v>
      </c>
      <c r="D1318">
        <v>69</v>
      </c>
      <c r="E1318" t="s">
        <v>53</v>
      </c>
      <c r="F1318">
        <v>5</v>
      </c>
      <c r="G1318">
        <v>179.2</v>
      </c>
      <c r="H1318" t="s">
        <v>24</v>
      </c>
      <c r="I1318" s="1">
        <v>44272</v>
      </c>
      <c r="J1318" t="s">
        <v>21</v>
      </c>
      <c r="K1318" t="str">
        <f>IF(shoppingdata[[#This Row],[age]]&lt;26,"18-25",IF(shoppingdata[[#This Row],[age]]&lt;36,"26-35",IF(shoppingdata[[#This Row],[age]]&lt;46,"36-45","46+")))</f>
        <v>46+</v>
      </c>
    </row>
    <row r="1319" spans="1:11" x14ac:dyDescent="0.3">
      <c r="A1319" t="s">
        <v>2667</v>
      </c>
      <c r="B1319" t="s">
        <v>2668</v>
      </c>
      <c r="C1319" t="s">
        <v>12</v>
      </c>
      <c r="D1319">
        <v>38</v>
      </c>
      <c r="E1319" t="s">
        <v>13</v>
      </c>
      <c r="F1319">
        <v>3</v>
      </c>
      <c r="G1319">
        <v>900.24</v>
      </c>
      <c r="H1319" t="s">
        <v>14</v>
      </c>
      <c r="I1319" s="1">
        <v>44311</v>
      </c>
      <c r="J1319" t="s">
        <v>21</v>
      </c>
      <c r="K1319" t="str">
        <f>IF(shoppingdata[[#This Row],[age]]&lt;26,"18-25",IF(shoppingdata[[#This Row],[age]]&lt;36,"26-35",IF(shoppingdata[[#This Row],[age]]&lt;46,"36-45","46+")))</f>
        <v>36-45</v>
      </c>
    </row>
    <row r="1320" spans="1:11" x14ac:dyDescent="0.3">
      <c r="A1320" t="s">
        <v>2669</v>
      </c>
      <c r="B1320" t="s">
        <v>2670</v>
      </c>
      <c r="C1320" t="s">
        <v>18</v>
      </c>
      <c r="D1320">
        <v>30</v>
      </c>
      <c r="E1320" t="s">
        <v>36</v>
      </c>
      <c r="F1320">
        <v>4</v>
      </c>
      <c r="G1320">
        <v>162.63999999999999</v>
      </c>
      <c r="H1320" t="s">
        <v>14</v>
      </c>
      <c r="I1320" s="1">
        <v>44309</v>
      </c>
      <c r="J1320" t="s">
        <v>40</v>
      </c>
      <c r="K1320" t="str">
        <f>IF(shoppingdata[[#This Row],[age]]&lt;26,"18-25",IF(shoppingdata[[#This Row],[age]]&lt;36,"26-35",IF(shoppingdata[[#This Row],[age]]&lt;46,"36-45","46+")))</f>
        <v>26-35</v>
      </c>
    </row>
    <row r="1321" spans="1:11" x14ac:dyDescent="0.3">
      <c r="A1321" t="s">
        <v>2671</v>
      </c>
      <c r="B1321" t="s">
        <v>2672</v>
      </c>
      <c r="C1321" t="s">
        <v>12</v>
      </c>
      <c r="D1321">
        <v>18</v>
      </c>
      <c r="E1321" t="s">
        <v>13</v>
      </c>
      <c r="F1321">
        <v>5</v>
      </c>
      <c r="G1321">
        <v>1500.4</v>
      </c>
      <c r="H1321" t="s">
        <v>14</v>
      </c>
      <c r="I1321" s="1">
        <v>44363</v>
      </c>
      <c r="J1321" t="s">
        <v>25</v>
      </c>
      <c r="K1321" t="str">
        <f>IF(shoppingdata[[#This Row],[age]]&lt;26,"18-25",IF(shoppingdata[[#This Row],[age]]&lt;36,"26-35",IF(shoppingdata[[#This Row],[age]]&lt;46,"36-45","46+")))</f>
        <v>18-25</v>
      </c>
    </row>
    <row r="1322" spans="1:11" x14ac:dyDescent="0.3">
      <c r="A1322" t="s">
        <v>2673</v>
      </c>
      <c r="B1322" t="s">
        <v>2674</v>
      </c>
      <c r="C1322" t="s">
        <v>12</v>
      </c>
      <c r="D1322">
        <v>58</v>
      </c>
      <c r="E1322" t="s">
        <v>13</v>
      </c>
      <c r="F1322">
        <v>1</v>
      </c>
      <c r="G1322">
        <v>300.08</v>
      </c>
      <c r="H1322" t="s">
        <v>24</v>
      </c>
      <c r="I1322" s="1">
        <v>44361</v>
      </c>
      <c r="J1322" t="s">
        <v>15</v>
      </c>
      <c r="K1322" t="str">
        <f>IF(shoppingdata[[#This Row],[age]]&lt;26,"18-25",IF(shoppingdata[[#This Row],[age]]&lt;36,"26-35",IF(shoppingdata[[#This Row],[age]]&lt;46,"36-45","46+")))</f>
        <v>46+</v>
      </c>
    </row>
    <row r="1323" spans="1:11" x14ac:dyDescent="0.3">
      <c r="A1323" t="s">
        <v>2675</v>
      </c>
      <c r="B1323" t="s">
        <v>2676</v>
      </c>
      <c r="C1323" t="s">
        <v>18</v>
      </c>
      <c r="D1323">
        <v>35</v>
      </c>
      <c r="E1323" t="s">
        <v>53</v>
      </c>
      <c r="F1323">
        <v>4</v>
      </c>
      <c r="G1323">
        <v>143.36000000000001</v>
      </c>
      <c r="H1323" t="s">
        <v>24</v>
      </c>
      <c r="I1323" s="1">
        <v>44240</v>
      </c>
      <c r="J1323" t="s">
        <v>15</v>
      </c>
      <c r="K1323" t="str">
        <f>IF(shoppingdata[[#This Row],[age]]&lt;26,"18-25",IF(shoppingdata[[#This Row],[age]]&lt;36,"26-35",IF(shoppingdata[[#This Row],[age]]&lt;46,"36-45","46+")))</f>
        <v>26-35</v>
      </c>
    </row>
    <row r="1324" spans="1:11" x14ac:dyDescent="0.3">
      <c r="A1324" t="s">
        <v>2677</v>
      </c>
      <c r="B1324" t="s">
        <v>2678</v>
      </c>
      <c r="C1324" t="s">
        <v>12</v>
      </c>
      <c r="D1324">
        <v>31</v>
      </c>
      <c r="E1324" t="s">
        <v>47</v>
      </c>
      <c r="F1324">
        <v>5</v>
      </c>
      <c r="G1324">
        <v>26.15</v>
      </c>
      <c r="H1324" t="s">
        <v>24</v>
      </c>
      <c r="I1324" s="1">
        <v>44734</v>
      </c>
      <c r="J1324" t="s">
        <v>28</v>
      </c>
      <c r="K1324" t="str">
        <f>IF(shoppingdata[[#This Row],[age]]&lt;26,"18-25",IF(shoppingdata[[#This Row],[age]]&lt;36,"26-35",IF(shoppingdata[[#This Row],[age]]&lt;46,"36-45","46+")))</f>
        <v>26-35</v>
      </c>
    </row>
    <row r="1325" spans="1:11" x14ac:dyDescent="0.3">
      <c r="A1325" t="s">
        <v>2679</v>
      </c>
      <c r="B1325" t="s">
        <v>2680</v>
      </c>
      <c r="C1325" t="s">
        <v>18</v>
      </c>
      <c r="D1325">
        <v>26</v>
      </c>
      <c r="E1325" t="s">
        <v>13</v>
      </c>
      <c r="F1325">
        <v>3</v>
      </c>
      <c r="G1325">
        <v>900.24</v>
      </c>
      <c r="H1325" t="s">
        <v>24</v>
      </c>
      <c r="I1325" s="1">
        <v>44464</v>
      </c>
      <c r="J1325" t="s">
        <v>15</v>
      </c>
      <c r="K1325" t="str">
        <f>IF(shoppingdata[[#This Row],[age]]&lt;26,"18-25",IF(shoppingdata[[#This Row],[age]]&lt;36,"26-35",IF(shoppingdata[[#This Row],[age]]&lt;46,"36-45","46+")))</f>
        <v>26-35</v>
      </c>
    </row>
    <row r="1326" spans="1:11" x14ac:dyDescent="0.3">
      <c r="A1326" t="s">
        <v>2681</v>
      </c>
      <c r="B1326" t="s">
        <v>2682</v>
      </c>
      <c r="C1326" t="s">
        <v>18</v>
      </c>
      <c r="D1326">
        <v>22</v>
      </c>
      <c r="E1326" t="s">
        <v>53</v>
      </c>
      <c r="F1326">
        <v>1</v>
      </c>
      <c r="G1326">
        <v>35.840000000000003</v>
      </c>
      <c r="H1326" t="s">
        <v>14</v>
      </c>
      <c r="I1326" s="1">
        <v>44467</v>
      </c>
      <c r="J1326" t="s">
        <v>28</v>
      </c>
      <c r="K1326" t="str">
        <f>IF(shoppingdata[[#This Row],[age]]&lt;26,"18-25",IF(shoppingdata[[#This Row],[age]]&lt;36,"26-35",IF(shoppingdata[[#This Row],[age]]&lt;46,"36-45","46+")))</f>
        <v>18-25</v>
      </c>
    </row>
    <row r="1327" spans="1:11" x14ac:dyDescent="0.3">
      <c r="A1327" t="s">
        <v>2683</v>
      </c>
      <c r="B1327" t="s">
        <v>2684</v>
      </c>
      <c r="C1327" t="s">
        <v>18</v>
      </c>
      <c r="D1327">
        <v>28</v>
      </c>
      <c r="E1327" t="s">
        <v>13</v>
      </c>
      <c r="F1327">
        <v>3</v>
      </c>
      <c r="G1327">
        <v>900.24</v>
      </c>
      <c r="H1327" t="s">
        <v>14</v>
      </c>
      <c r="I1327" s="1">
        <v>44831</v>
      </c>
      <c r="J1327" t="s">
        <v>40</v>
      </c>
      <c r="K1327" t="str">
        <f>IF(shoppingdata[[#This Row],[age]]&lt;26,"18-25",IF(shoppingdata[[#This Row],[age]]&lt;36,"26-35",IF(shoppingdata[[#This Row],[age]]&lt;46,"36-45","46+")))</f>
        <v>26-35</v>
      </c>
    </row>
    <row r="1328" spans="1:11" x14ac:dyDescent="0.3">
      <c r="A1328" t="s">
        <v>2685</v>
      </c>
      <c r="B1328" t="s">
        <v>2686</v>
      </c>
      <c r="C1328" t="s">
        <v>12</v>
      </c>
      <c r="D1328">
        <v>29</v>
      </c>
      <c r="E1328" t="s">
        <v>19</v>
      </c>
      <c r="F1328">
        <v>3</v>
      </c>
      <c r="G1328">
        <v>1800.51</v>
      </c>
      <c r="H1328" t="s">
        <v>24</v>
      </c>
      <c r="I1328" s="1">
        <v>44363</v>
      </c>
      <c r="J1328" t="s">
        <v>40</v>
      </c>
      <c r="K1328" t="str">
        <f>IF(shoppingdata[[#This Row],[age]]&lt;26,"18-25",IF(shoppingdata[[#This Row],[age]]&lt;36,"26-35",IF(shoppingdata[[#This Row],[age]]&lt;46,"36-45","46+")))</f>
        <v>26-35</v>
      </c>
    </row>
    <row r="1329" spans="1:11" x14ac:dyDescent="0.3">
      <c r="A1329" t="s">
        <v>2687</v>
      </c>
      <c r="B1329" t="s">
        <v>2688</v>
      </c>
      <c r="C1329" t="s">
        <v>18</v>
      </c>
      <c r="D1329">
        <v>38</v>
      </c>
      <c r="E1329" t="s">
        <v>13</v>
      </c>
      <c r="F1329">
        <v>4</v>
      </c>
      <c r="G1329">
        <v>1200.32</v>
      </c>
      <c r="H1329" t="s">
        <v>14</v>
      </c>
      <c r="I1329" s="1">
        <v>44543</v>
      </c>
      <c r="J1329" t="s">
        <v>40</v>
      </c>
      <c r="K1329" t="str">
        <f>IF(shoppingdata[[#This Row],[age]]&lt;26,"18-25",IF(shoppingdata[[#This Row],[age]]&lt;36,"26-35",IF(shoppingdata[[#This Row],[age]]&lt;46,"36-45","46+")))</f>
        <v>36-45</v>
      </c>
    </row>
    <row r="1330" spans="1:11" x14ac:dyDescent="0.3">
      <c r="A1330" t="s">
        <v>2689</v>
      </c>
      <c r="B1330" t="s">
        <v>2690</v>
      </c>
      <c r="C1330" t="s">
        <v>12</v>
      </c>
      <c r="D1330">
        <v>51</v>
      </c>
      <c r="E1330" t="s">
        <v>168</v>
      </c>
      <c r="F1330">
        <v>4</v>
      </c>
      <c r="G1330">
        <v>46.92</v>
      </c>
      <c r="H1330" t="s">
        <v>20</v>
      </c>
      <c r="I1330" s="1">
        <v>44257</v>
      </c>
      <c r="J1330" t="s">
        <v>28</v>
      </c>
      <c r="K1330" t="str">
        <f>IF(shoppingdata[[#This Row],[age]]&lt;26,"18-25",IF(shoppingdata[[#This Row],[age]]&lt;36,"26-35",IF(shoppingdata[[#This Row],[age]]&lt;46,"36-45","46+")))</f>
        <v>46+</v>
      </c>
    </row>
    <row r="1331" spans="1:11" x14ac:dyDescent="0.3">
      <c r="A1331" t="s">
        <v>2691</v>
      </c>
      <c r="B1331" t="s">
        <v>2692</v>
      </c>
      <c r="C1331" t="s">
        <v>12</v>
      </c>
      <c r="D1331">
        <v>55</v>
      </c>
      <c r="E1331" t="s">
        <v>47</v>
      </c>
      <c r="F1331">
        <v>4</v>
      </c>
      <c r="G1331">
        <v>20.92</v>
      </c>
      <c r="H1331" t="s">
        <v>20</v>
      </c>
      <c r="I1331" s="1">
        <v>44644</v>
      </c>
      <c r="J1331" t="s">
        <v>66</v>
      </c>
      <c r="K1331" t="str">
        <f>IF(shoppingdata[[#This Row],[age]]&lt;26,"18-25",IF(shoppingdata[[#This Row],[age]]&lt;36,"26-35",IF(shoppingdata[[#This Row],[age]]&lt;46,"36-45","46+")))</f>
        <v>46+</v>
      </c>
    </row>
    <row r="1332" spans="1:11" x14ac:dyDescent="0.3">
      <c r="A1332" t="s">
        <v>2693</v>
      </c>
      <c r="B1332" t="s">
        <v>2694</v>
      </c>
      <c r="C1332" t="s">
        <v>12</v>
      </c>
      <c r="D1332">
        <v>47</v>
      </c>
      <c r="E1332" t="s">
        <v>47</v>
      </c>
      <c r="F1332">
        <v>2</v>
      </c>
      <c r="G1332">
        <v>10.46</v>
      </c>
      <c r="H1332" t="s">
        <v>24</v>
      </c>
      <c r="I1332" s="1">
        <v>44204</v>
      </c>
      <c r="J1332" t="s">
        <v>15</v>
      </c>
      <c r="K1332" t="str">
        <f>IF(shoppingdata[[#This Row],[age]]&lt;26,"18-25",IF(shoppingdata[[#This Row],[age]]&lt;36,"26-35",IF(shoppingdata[[#This Row],[age]]&lt;46,"36-45","46+")))</f>
        <v>46+</v>
      </c>
    </row>
    <row r="1333" spans="1:11" x14ac:dyDescent="0.3">
      <c r="A1333" t="s">
        <v>2695</v>
      </c>
      <c r="B1333" t="s">
        <v>2696</v>
      </c>
      <c r="C1333" t="s">
        <v>12</v>
      </c>
      <c r="D1333">
        <v>68</v>
      </c>
      <c r="E1333" t="s">
        <v>19</v>
      </c>
      <c r="F1333">
        <v>2</v>
      </c>
      <c r="G1333">
        <v>1200.3399999999999</v>
      </c>
      <c r="H1333" t="s">
        <v>14</v>
      </c>
      <c r="I1333" s="1">
        <v>44941</v>
      </c>
      <c r="J1333" t="s">
        <v>25</v>
      </c>
      <c r="K1333" t="str">
        <f>IF(shoppingdata[[#This Row],[age]]&lt;26,"18-25",IF(shoppingdata[[#This Row],[age]]&lt;36,"26-35",IF(shoppingdata[[#This Row],[age]]&lt;46,"36-45","46+")))</f>
        <v>46+</v>
      </c>
    </row>
    <row r="1334" spans="1:11" x14ac:dyDescent="0.3">
      <c r="A1334" t="s">
        <v>2697</v>
      </c>
      <c r="B1334" t="s">
        <v>2698</v>
      </c>
      <c r="C1334" t="s">
        <v>12</v>
      </c>
      <c r="D1334">
        <v>57</v>
      </c>
      <c r="E1334" t="s">
        <v>53</v>
      </c>
      <c r="F1334">
        <v>2</v>
      </c>
      <c r="G1334">
        <v>71.680000000000007</v>
      </c>
      <c r="H1334" t="s">
        <v>24</v>
      </c>
      <c r="I1334" s="1">
        <v>44431</v>
      </c>
      <c r="J1334" t="s">
        <v>15</v>
      </c>
      <c r="K1334" t="str">
        <f>IF(shoppingdata[[#This Row],[age]]&lt;26,"18-25",IF(shoppingdata[[#This Row],[age]]&lt;36,"26-35",IF(shoppingdata[[#This Row],[age]]&lt;46,"36-45","46+")))</f>
        <v>46+</v>
      </c>
    </row>
    <row r="1335" spans="1:11" x14ac:dyDescent="0.3">
      <c r="A1335" t="s">
        <v>2699</v>
      </c>
      <c r="B1335" t="s">
        <v>2700</v>
      </c>
      <c r="C1335" t="s">
        <v>18</v>
      </c>
      <c r="D1335">
        <v>30</v>
      </c>
      <c r="E1335" t="s">
        <v>36</v>
      </c>
      <c r="F1335">
        <v>4</v>
      </c>
      <c r="G1335">
        <v>162.63999999999999</v>
      </c>
      <c r="H1335" t="s">
        <v>24</v>
      </c>
      <c r="I1335" s="1">
        <v>44535</v>
      </c>
      <c r="J1335" t="s">
        <v>15</v>
      </c>
      <c r="K1335" t="str">
        <f>IF(shoppingdata[[#This Row],[age]]&lt;26,"18-25",IF(shoppingdata[[#This Row],[age]]&lt;36,"26-35",IF(shoppingdata[[#This Row],[age]]&lt;46,"36-45","46+")))</f>
        <v>26-35</v>
      </c>
    </row>
    <row r="1336" spans="1:11" x14ac:dyDescent="0.3">
      <c r="A1336" t="s">
        <v>2701</v>
      </c>
      <c r="B1336" t="s">
        <v>2702</v>
      </c>
      <c r="C1336" t="s">
        <v>12</v>
      </c>
      <c r="D1336">
        <v>53</v>
      </c>
      <c r="E1336" t="s">
        <v>47</v>
      </c>
      <c r="F1336">
        <v>5</v>
      </c>
      <c r="G1336">
        <v>26.15</v>
      </c>
      <c r="H1336" t="s">
        <v>14</v>
      </c>
      <c r="I1336" s="1">
        <v>44670</v>
      </c>
      <c r="J1336" t="s">
        <v>40</v>
      </c>
      <c r="K1336" t="str">
        <f>IF(shoppingdata[[#This Row],[age]]&lt;26,"18-25",IF(shoppingdata[[#This Row],[age]]&lt;36,"26-35",IF(shoppingdata[[#This Row],[age]]&lt;46,"36-45","46+")))</f>
        <v>46+</v>
      </c>
    </row>
    <row r="1337" spans="1:11" x14ac:dyDescent="0.3">
      <c r="A1337" t="s">
        <v>2703</v>
      </c>
      <c r="B1337" t="s">
        <v>2704</v>
      </c>
      <c r="C1337" t="s">
        <v>12</v>
      </c>
      <c r="D1337">
        <v>67</v>
      </c>
      <c r="E1337" t="s">
        <v>53</v>
      </c>
      <c r="F1337">
        <v>5</v>
      </c>
      <c r="G1337">
        <v>179.2</v>
      </c>
      <c r="H1337" t="s">
        <v>24</v>
      </c>
      <c r="I1337" s="1">
        <v>44863</v>
      </c>
      <c r="J1337" t="s">
        <v>37</v>
      </c>
      <c r="K1337" t="str">
        <f>IF(shoppingdata[[#This Row],[age]]&lt;26,"18-25",IF(shoppingdata[[#This Row],[age]]&lt;36,"26-35",IF(shoppingdata[[#This Row],[age]]&lt;46,"36-45","46+")))</f>
        <v>46+</v>
      </c>
    </row>
    <row r="1338" spans="1:11" x14ac:dyDescent="0.3">
      <c r="A1338" t="s">
        <v>2705</v>
      </c>
      <c r="B1338" t="s">
        <v>2706</v>
      </c>
      <c r="C1338" t="s">
        <v>12</v>
      </c>
      <c r="D1338">
        <v>27</v>
      </c>
      <c r="E1338" t="s">
        <v>19</v>
      </c>
      <c r="F1338">
        <v>5</v>
      </c>
      <c r="G1338">
        <v>3000.85</v>
      </c>
      <c r="H1338" t="s">
        <v>14</v>
      </c>
      <c r="I1338" s="1">
        <v>44396</v>
      </c>
      <c r="J1338" t="s">
        <v>40</v>
      </c>
      <c r="K1338" t="str">
        <f>IF(shoppingdata[[#This Row],[age]]&lt;26,"18-25",IF(shoppingdata[[#This Row],[age]]&lt;36,"26-35",IF(shoppingdata[[#This Row],[age]]&lt;46,"36-45","46+")))</f>
        <v>26-35</v>
      </c>
    </row>
    <row r="1339" spans="1:11" x14ac:dyDescent="0.3">
      <c r="A1339" t="s">
        <v>2707</v>
      </c>
      <c r="B1339" t="s">
        <v>2708</v>
      </c>
      <c r="C1339" t="s">
        <v>12</v>
      </c>
      <c r="D1339">
        <v>63</v>
      </c>
      <c r="E1339" t="s">
        <v>13</v>
      </c>
      <c r="F1339">
        <v>5</v>
      </c>
      <c r="G1339">
        <v>1500.4</v>
      </c>
      <c r="H1339" t="s">
        <v>24</v>
      </c>
      <c r="I1339" s="1">
        <v>44396</v>
      </c>
      <c r="J1339" t="s">
        <v>40</v>
      </c>
      <c r="K1339" t="str">
        <f>IF(shoppingdata[[#This Row],[age]]&lt;26,"18-25",IF(shoppingdata[[#This Row],[age]]&lt;36,"26-35",IF(shoppingdata[[#This Row],[age]]&lt;46,"36-45","46+")))</f>
        <v>46+</v>
      </c>
    </row>
    <row r="1340" spans="1:11" x14ac:dyDescent="0.3">
      <c r="A1340" t="s">
        <v>2709</v>
      </c>
      <c r="B1340" t="s">
        <v>2710</v>
      </c>
      <c r="C1340" t="s">
        <v>12</v>
      </c>
      <c r="D1340">
        <v>35</v>
      </c>
      <c r="E1340" t="s">
        <v>47</v>
      </c>
      <c r="F1340">
        <v>3</v>
      </c>
      <c r="G1340">
        <v>15.69</v>
      </c>
      <c r="H1340" t="s">
        <v>14</v>
      </c>
      <c r="I1340" s="1">
        <v>44492</v>
      </c>
      <c r="J1340" t="s">
        <v>37</v>
      </c>
      <c r="K1340" t="str">
        <f>IF(shoppingdata[[#This Row],[age]]&lt;26,"18-25",IF(shoppingdata[[#This Row],[age]]&lt;36,"26-35",IF(shoppingdata[[#This Row],[age]]&lt;46,"36-45","46+")))</f>
        <v>26-35</v>
      </c>
    </row>
    <row r="1341" spans="1:11" x14ac:dyDescent="0.3">
      <c r="A1341" t="s">
        <v>2711</v>
      </c>
      <c r="B1341" t="s">
        <v>2712</v>
      </c>
      <c r="C1341" t="s">
        <v>18</v>
      </c>
      <c r="D1341">
        <v>62</v>
      </c>
      <c r="E1341" t="s">
        <v>13</v>
      </c>
      <c r="F1341">
        <v>4</v>
      </c>
      <c r="G1341">
        <v>1200.32</v>
      </c>
      <c r="H1341" t="s">
        <v>20</v>
      </c>
      <c r="I1341" s="1">
        <v>44203</v>
      </c>
      <c r="J1341" t="s">
        <v>15</v>
      </c>
      <c r="K1341" t="str">
        <f>IF(shoppingdata[[#This Row],[age]]&lt;26,"18-25",IF(shoppingdata[[#This Row],[age]]&lt;36,"26-35",IF(shoppingdata[[#This Row],[age]]&lt;46,"36-45","46+")))</f>
        <v>46+</v>
      </c>
    </row>
    <row r="1342" spans="1:11" x14ac:dyDescent="0.3">
      <c r="A1342" t="s">
        <v>2713</v>
      </c>
      <c r="B1342" t="s">
        <v>2714</v>
      </c>
      <c r="C1342" t="s">
        <v>12</v>
      </c>
      <c r="D1342">
        <v>20</v>
      </c>
      <c r="E1342" t="s">
        <v>13</v>
      </c>
      <c r="F1342">
        <v>4</v>
      </c>
      <c r="G1342">
        <v>1200.32</v>
      </c>
      <c r="H1342" t="s">
        <v>24</v>
      </c>
      <c r="I1342" s="1">
        <v>44471</v>
      </c>
      <c r="J1342" t="s">
        <v>21</v>
      </c>
      <c r="K1342" t="str">
        <f>IF(shoppingdata[[#This Row],[age]]&lt;26,"18-25",IF(shoppingdata[[#This Row],[age]]&lt;36,"26-35",IF(shoppingdata[[#This Row],[age]]&lt;46,"36-45","46+")))</f>
        <v>18-25</v>
      </c>
    </row>
    <row r="1343" spans="1:11" x14ac:dyDescent="0.3">
      <c r="A1343" t="s">
        <v>2715</v>
      </c>
      <c r="B1343" t="s">
        <v>2716</v>
      </c>
      <c r="C1343" t="s">
        <v>18</v>
      </c>
      <c r="D1343">
        <v>34</v>
      </c>
      <c r="E1343" t="s">
        <v>36</v>
      </c>
      <c r="F1343">
        <v>5</v>
      </c>
      <c r="G1343">
        <v>203.3</v>
      </c>
      <c r="H1343" t="s">
        <v>14</v>
      </c>
      <c r="I1343" s="1">
        <v>44345</v>
      </c>
      <c r="J1343" t="s">
        <v>15</v>
      </c>
      <c r="K1343" t="str">
        <f>IF(shoppingdata[[#This Row],[age]]&lt;26,"18-25",IF(shoppingdata[[#This Row],[age]]&lt;36,"26-35",IF(shoppingdata[[#This Row],[age]]&lt;46,"36-45","46+")))</f>
        <v>26-35</v>
      </c>
    </row>
    <row r="1344" spans="1:11" x14ac:dyDescent="0.3">
      <c r="A1344" t="s">
        <v>2717</v>
      </c>
      <c r="B1344" t="s">
        <v>2718</v>
      </c>
      <c r="C1344" t="s">
        <v>18</v>
      </c>
      <c r="D1344">
        <v>56</v>
      </c>
      <c r="E1344" t="s">
        <v>53</v>
      </c>
      <c r="F1344">
        <v>3</v>
      </c>
      <c r="G1344">
        <v>107.52</v>
      </c>
      <c r="H1344" t="s">
        <v>14</v>
      </c>
      <c r="I1344" s="1">
        <v>44434</v>
      </c>
      <c r="J1344" t="s">
        <v>15</v>
      </c>
      <c r="K1344" t="str">
        <f>IF(shoppingdata[[#This Row],[age]]&lt;26,"18-25",IF(shoppingdata[[#This Row],[age]]&lt;36,"26-35",IF(shoppingdata[[#This Row],[age]]&lt;46,"36-45","46+")))</f>
        <v>46+</v>
      </c>
    </row>
    <row r="1345" spans="1:11" x14ac:dyDescent="0.3">
      <c r="A1345" t="s">
        <v>2719</v>
      </c>
      <c r="B1345" t="s">
        <v>2720</v>
      </c>
      <c r="C1345" t="s">
        <v>18</v>
      </c>
      <c r="D1345">
        <v>22</v>
      </c>
      <c r="E1345" t="s">
        <v>13</v>
      </c>
      <c r="F1345">
        <v>1</v>
      </c>
      <c r="G1345">
        <v>300.08</v>
      </c>
      <c r="H1345" t="s">
        <v>14</v>
      </c>
      <c r="I1345" s="1">
        <v>44611</v>
      </c>
      <c r="J1345" t="s">
        <v>25</v>
      </c>
      <c r="K1345" t="str">
        <f>IF(shoppingdata[[#This Row],[age]]&lt;26,"18-25",IF(shoppingdata[[#This Row],[age]]&lt;36,"26-35",IF(shoppingdata[[#This Row],[age]]&lt;46,"36-45","46+")))</f>
        <v>18-25</v>
      </c>
    </row>
    <row r="1346" spans="1:11" x14ac:dyDescent="0.3">
      <c r="A1346" t="s">
        <v>2721</v>
      </c>
      <c r="B1346" t="s">
        <v>2722</v>
      </c>
      <c r="C1346" t="s">
        <v>12</v>
      </c>
      <c r="D1346">
        <v>61</v>
      </c>
      <c r="E1346" t="s">
        <v>36</v>
      </c>
      <c r="F1346">
        <v>5</v>
      </c>
      <c r="G1346">
        <v>203.3</v>
      </c>
      <c r="H1346" t="s">
        <v>24</v>
      </c>
      <c r="I1346" s="1">
        <v>44276</v>
      </c>
      <c r="J1346" t="s">
        <v>50</v>
      </c>
      <c r="K1346" t="str">
        <f>IF(shoppingdata[[#This Row],[age]]&lt;26,"18-25",IF(shoppingdata[[#This Row],[age]]&lt;36,"26-35",IF(shoppingdata[[#This Row],[age]]&lt;46,"36-45","46+")))</f>
        <v>46+</v>
      </c>
    </row>
    <row r="1347" spans="1:11" x14ac:dyDescent="0.3">
      <c r="A1347" t="s">
        <v>2723</v>
      </c>
      <c r="B1347" t="s">
        <v>2724</v>
      </c>
      <c r="C1347" t="s">
        <v>18</v>
      </c>
      <c r="D1347">
        <v>54</v>
      </c>
      <c r="E1347" t="s">
        <v>31</v>
      </c>
      <c r="F1347">
        <v>4</v>
      </c>
      <c r="G1347">
        <v>60.6</v>
      </c>
      <c r="H1347" t="s">
        <v>14</v>
      </c>
      <c r="I1347" s="1">
        <v>44407</v>
      </c>
      <c r="J1347" t="s">
        <v>25</v>
      </c>
      <c r="K1347" t="str">
        <f>IF(shoppingdata[[#This Row],[age]]&lt;26,"18-25",IF(shoppingdata[[#This Row],[age]]&lt;36,"26-35",IF(shoppingdata[[#This Row],[age]]&lt;46,"36-45","46+")))</f>
        <v>46+</v>
      </c>
    </row>
    <row r="1348" spans="1:11" x14ac:dyDescent="0.3">
      <c r="A1348" t="s">
        <v>2725</v>
      </c>
      <c r="B1348" t="s">
        <v>2726</v>
      </c>
      <c r="C1348" t="s">
        <v>12</v>
      </c>
      <c r="D1348">
        <v>63</v>
      </c>
      <c r="E1348" t="s">
        <v>19</v>
      </c>
      <c r="F1348">
        <v>2</v>
      </c>
      <c r="G1348">
        <v>1200.3399999999999</v>
      </c>
      <c r="H1348" t="s">
        <v>14</v>
      </c>
      <c r="I1348" s="1">
        <v>44909</v>
      </c>
      <c r="J1348" t="s">
        <v>25</v>
      </c>
      <c r="K1348" t="str">
        <f>IF(shoppingdata[[#This Row],[age]]&lt;26,"18-25",IF(shoppingdata[[#This Row],[age]]&lt;36,"26-35",IF(shoppingdata[[#This Row],[age]]&lt;46,"36-45","46+")))</f>
        <v>46+</v>
      </c>
    </row>
    <row r="1349" spans="1:11" x14ac:dyDescent="0.3">
      <c r="A1349" t="s">
        <v>2727</v>
      </c>
      <c r="B1349" t="s">
        <v>2728</v>
      </c>
      <c r="C1349" t="s">
        <v>18</v>
      </c>
      <c r="D1349">
        <v>25</v>
      </c>
      <c r="E1349" t="s">
        <v>13</v>
      </c>
      <c r="F1349">
        <v>5</v>
      </c>
      <c r="G1349">
        <v>1500.4</v>
      </c>
      <c r="H1349" t="s">
        <v>24</v>
      </c>
      <c r="I1349" s="1">
        <v>44605</v>
      </c>
      <c r="J1349" t="s">
        <v>37</v>
      </c>
      <c r="K1349" t="str">
        <f>IF(shoppingdata[[#This Row],[age]]&lt;26,"18-25",IF(shoppingdata[[#This Row],[age]]&lt;36,"26-35",IF(shoppingdata[[#This Row],[age]]&lt;46,"36-45","46+")))</f>
        <v>18-25</v>
      </c>
    </row>
    <row r="1350" spans="1:11" x14ac:dyDescent="0.3">
      <c r="A1350" t="s">
        <v>2729</v>
      </c>
      <c r="B1350" t="s">
        <v>2730</v>
      </c>
      <c r="C1350" t="s">
        <v>12</v>
      </c>
      <c r="D1350">
        <v>47</v>
      </c>
      <c r="E1350" t="s">
        <v>13</v>
      </c>
      <c r="F1350">
        <v>1</v>
      </c>
      <c r="G1350">
        <v>300.08</v>
      </c>
      <c r="H1350" t="s">
        <v>14</v>
      </c>
      <c r="I1350" s="1">
        <v>44214</v>
      </c>
      <c r="J1350" t="s">
        <v>15</v>
      </c>
      <c r="K1350" t="str">
        <f>IF(shoppingdata[[#This Row],[age]]&lt;26,"18-25",IF(shoppingdata[[#This Row],[age]]&lt;36,"26-35",IF(shoppingdata[[#This Row],[age]]&lt;46,"36-45","46+")))</f>
        <v>46+</v>
      </c>
    </row>
    <row r="1351" spans="1:11" x14ac:dyDescent="0.3">
      <c r="A1351" t="s">
        <v>2731</v>
      </c>
      <c r="B1351" t="s">
        <v>2732</v>
      </c>
      <c r="C1351" t="s">
        <v>12</v>
      </c>
      <c r="D1351">
        <v>44</v>
      </c>
      <c r="E1351" t="s">
        <v>19</v>
      </c>
      <c r="F1351">
        <v>2</v>
      </c>
      <c r="G1351">
        <v>1200.3399999999999</v>
      </c>
      <c r="H1351" t="s">
        <v>24</v>
      </c>
      <c r="I1351" s="1">
        <v>44798</v>
      </c>
      <c r="J1351" t="s">
        <v>15</v>
      </c>
      <c r="K1351" t="str">
        <f>IF(shoppingdata[[#This Row],[age]]&lt;26,"18-25",IF(shoppingdata[[#This Row],[age]]&lt;36,"26-35",IF(shoppingdata[[#This Row],[age]]&lt;46,"36-45","46+")))</f>
        <v>36-45</v>
      </c>
    </row>
    <row r="1352" spans="1:11" x14ac:dyDescent="0.3">
      <c r="A1352" t="s">
        <v>2733</v>
      </c>
      <c r="B1352" t="s">
        <v>2734</v>
      </c>
      <c r="C1352" t="s">
        <v>12</v>
      </c>
      <c r="D1352">
        <v>54</v>
      </c>
      <c r="E1352" t="s">
        <v>19</v>
      </c>
      <c r="F1352">
        <v>5</v>
      </c>
      <c r="G1352">
        <v>3000.85</v>
      </c>
      <c r="H1352" t="s">
        <v>24</v>
      </c>
      <c r="I1352" s="1">
        <v>44335</v>
      </c>
      <c r="J1352" t="s">
        <v>37</v>
      </c>
      <c r="K1352" t="str">
        <f>IF(shoppingdata[[#This Row],[age]]&lt;26,"18-25",IF(shoppingdata[[#This Row],[age]]&lt;36,"26-35",IF(shoppingdata[[#This Row],[age]]&lt;46,"36-45","46+")))</f>
        <v>46+</v>
      </c>
    </row>
    <row r="1353" spans="1:11" x14ac:dyDescent="0.3">
      <c r="A1353" t="s">
        <v>2735</v>
      </c>
      <c r="B1353" t="s">
        <v>2736</v>
      </c>
      <c r="C1353" t="s">
        <v>12</v>
      </c>
      <c r="D1353">
        <v>62</v>
      </c>
      <c r="E1353" t="s">
        <v>19</v>
      </c>
      <c r="F1353">
        <v>3</v>
      </c>
      <c r="G1353">
        <v>1800.51</v>
      </c>
      <c r="H1353" t="s">
        <v>20</v>
      </c>
      <c r="I1353" s="1">
        <v>44975</v>
      </c>
      <c r="J1353" t="s">
        <v>40</v>
      </c>
      <c r="K1353" t="str">
        <f>IF(shoppingdata[[#This Row],[age]]&lt;26,"18-25",IF(shoppingdata[[#This Row],[age]]&lt;36,"26-35",IF(shoppingdata[[#This Row],[age]]&lt;46,"36-45","46+")))</f>
        <v>46+</v>
      </c>
    </row>
    <row r="1354" spans="1:11" x14ac:dyDescent="0.3">
      <c r="A1354" t="s">
        <v>2737</v>
      </c>
      <c r="B1354" t="s">
        <v>2738</v>
      </c>
      <c r="C1354" t="s">
        <v>18</v>
      </c>
      <c r="D1354">
        <v>48</v>
      </c>
      <c r="E1354" t="s">
        <v>47</v>
      </c>
      <c r="F1354">
        <v>5</v>
      </c>
      <c r="G1354">
        <v>26.15</v>
      </c>
      <c r="H1354" t="s">
        <v>24</v>
      </c>
      <c r="I1354" s="1">
        <v>44697</v>
      </c>
      <c r="J1354" t="s">
        <v>25</v>
      </c>
      <c r="K1354" t="str">
        <f>IF(shoppingdata[[#This Row],[age]]&lt;26,"18-25",IF(shoppingdata[[#This Row],[age]]&lt;36,"26-35",IF(shoppingdata[[#This Row],[age]]&lt;46,"36-45","46+")))</f>
        <v>46+</v>
      </c>
    </row>
    <row r="1355" spans="1:11" x14ac:dyDescent="0.3">
      <c r="A1355" t="s">
        <v>2739</v>
      </c>
      <c r="B1355" t="s">
        <v>2740</v>
      </c>
      <c r="C1355" t="s">
        <v>18</v>
      </c>
      <c r="D1355">
        <v>58</v>
      </c>
      <c r="E1355" t="s">
        <v>13</v>
      </c>
      <c r="F1355">
        <v>5</v>
      </c>
      <c r="G1355">
        <v>1500.4</v>
      </c>
      <c r="H1355" t="s">
        <v>24</v>
      </c>
      <c r="I1355" s="1">
        <v>44845</v>
      </c>
      <c r="J1355" t="s">
        <v>40</v>
      </c>
      <c r="K1355" t="str">
        <f>IF(shoppingdata[[#This Row],[age]]&lt;26,"18-25",IF(shoppingdata[[#This Row],[age]]&lt;36,"26-35",IF(shoppingdata[[#This Row],[age]]&lt;46,"36-45","46+")))</f>
        <v>46+</v>
      </c>
    </row>
    <row r="1356" spans="1:11" x14ac:dyDescent="0.3">
      <c r="A1356" t="s">
        <v>2741</v>
      </c>
      <c r="B1356" t="s">
        <v>2742</v>
      </c>
      <c r="C1356" t="s">
        <v>18</v>
      </c>
      <c r="D1356">
        <v>31</v>
      </c>
      <c r="E1356" t="s">
        <v>36</v>
      </c>
      <c r="F1356">
        <v>3</v>
      </c>
      <c r="G1356">
        <v>121.98</v>
      </c>
      <c r="H1356" t="s">
        <v>24</v>
      </c>
      <c r="I1356" s="1">
        <v>44916</v>
      </c>
      <c r="J1356" t="s">
        <v>15</v>
      </c>
      <c r="K1356" t="str">
        <f>IF(shoppingdata[[#This Row],[age]]&lt;26,"18-25",IF(shoppingdata[[#This Row],[age]]&lt;36,"26-35",IF(shoppingdata[[#This Row],[age]]&lt;46,"36-45","46+")))</f>
        <v>26-35</v>
      </c>
    </row>
    <row r="1357" spans="1:11" x14ac:dyDescent="0.3">
      <c r="A1357" t="s">
        <v>2743</v>
      </c>
      <c r="B1357" t="s">
        <v>2744</v>
      </c>
      <c r="C1357" t="s">
        <v>18</v>
      </c>
      <c r="D1357">
        <v>53</v>
      </c>
      <c r="E1357" t="s">
        <v>36</v>
      </c>
      <c r="F1357">
        <v>4</v>
      </c>
      <c r="G1357">
        <v>162.63999999999999</v>
      </c>
      <c r="H1357" t="s">
        <v>20</v>
      </c>
      <c r="I1357" s="1">
        <v>44536</v>
      </c>
      <c r="J1357" t="s">
        <v>40</v>
      </c>
      <c r="K1357" t="str">
        <f>IF(shoppingdata[[#This Row],[age]]&lt;26,"18-25",IF(shoppingdata[[#This Row],[age]]&lt;36,"26-35",IF(shoppingdata[[#This Row],[age]]&lt;46,"36-45","46+")))</f>
        <v>46+</v>
      </c>
    </row>
    <row r="1358" spans="1:11" x14ac:dyDescent="0.3">
      <c r="A1358" t="s">
        <v>2745</v>
      </c>
      <c r="B1358" t="s">
        <v>2746</v>
      </c>
      <c r="C1358" t="s">
        <v>18</v>
      </c>
      <c r="D1358">
        <v>55</v>
      </c>
      <c r="E1358" t="s">
        <v>79</v>
      </c>
      <c r="F1358">
        <v>1</v>
      </c>
      <c r="G1358">
        <v>1050</v>
      </c>
      <c r="H1358" t="s">
        <v>24</v>
      </c>
      <c r="I1358" s="1">
        <v>44402</v>
      </c>
      <c r="J1358" t="s">
        <v>40</v>
      </c>
      <c r="K1358" t="str">
        <f>IF(shoppingdata[[#This Row],[age]]&lt;26,"18-25",IF(shoppingdata[[#This Row],[age]]&lt;36,"26-35",IF(shoppingdata[[#This Row],[age]]&lt;46,"36-45","46+")))</f>
        <v>46+</v>
      </c>
    </row>
    <row r="1359" spans="1:11" x14ac:dyDescent="0.3">
      <c r="A1359" t="s">
        <v>2747</v>
      </c>
      <c r="B1359" t="s">
        <v>2748</v>
      </c>
      <c r="C1359" t="s">
        <v>18</v>
      </c>
      <c r="D1359">
        <v>46</v>
      </c>
      <c r="E1359" t="s">
        <v>13</v>
      </c>
      <c r="F1359">
        <v>1</v>
      </c>
      <c r="G1359">
        <v>300.08</v>
      </c>
      <c r="H1359" t="s">
        <v>24</v>
      </c>
      <c r="I1359" s="1">
        <v>44492</v>
      </c>
      <c r="J1359" t="s">
        <v>40</v>
      </c>
      <c r="K1359" t="str">
        <f>IF(shoppingdata[[#This Row],[age]]&lt;26,"18-25",IF(shoppingdata[[#This Row],[age]]&lt;36,"26-35",IF(shoppingdata[[#This Row],[age]]&lt;46,"36-45","46+")))</f>
        <v>46+</v>
      </c>
    </row>
    <row r="1360" spans="1:11" x14ac:dyDescent="0.3">
      <c r="A1360" t="s">
        <v>2749</v>
      </c>
      <c r="B1360" t="s">
        <v>2750</v>
      </c>
      <c r="C1360" t="s">
        <v>18</v>
      </c>
      <c r="D1360">
        <v>20</v>
      </c>
      <c r="E1360" t="s">
        <v>13</v>
      </c>
      <c r="F1360">
        <v>4</v>
      </c>
      <c r="G1360">
        <v>1200.32</v>
      </c>
      <c r="H1360" t="s">
        <v>14</v>
      </c>
      <c r="I1360" s="1">
        <v>44450</v>
      </c>
      <c r="J1360" t="s">
        <v>28</v>
      </c>
      <c r="K1360" t="str">
        <f>IF(shoppingdata[[#This Row],[age]]&lt;26,"18-25",IF(shoppingdata[[#This Row],[age]]&lt;36,"26-35",IF(shoppingdata[[#This Row],[age]]&lt;46,"36-45","46+")))</f>
        <v>18-25</v>
      </c>
    </row>
    <row r="1361" spans="1:11" x14ac:dyDescent="0.3">
      <c r="A1361" t="s">
        <v>2751</v>
      </c>
      <c r="B1361" t="s">
        <v>2752</v>
      </c>
      <c r="C1361" t="s">
        <v>12</v>
      </c>
      <c r="D1361">
        <v>58</v>
      </c>
      <c r="E1361" t="s">
        <v>31</v>
      </c>
      <c r="F1361">
        <v>4</v>
      </c>
      <c r="G1361">
        <v>60.6</v>
      </c>
      <c r="H1361" t="s">
        <v>14</v>
      </c>
      <c r="I1361" s="1">
        <v>44485</v>
      </c>
      <c r="J1361" t="s">
        <v>28</v>
      </c>
      <c r="K1361" t="str">
        <f>IF(shoppingdata[[#This Row],[age]]&lt;26,"18-25",IF(shoppingdata[[#This Row],[age]]&lt;36,"26-35",IF(shoppingdata[[#This Row],[age]]&lt;46,"36-45","46+")))</f>
        <v>46+</v>
      </c>
    </row>
    <row r="1362" spans="1:11" x14ac:dyDescent="0.3">
      <c r="A1362" t="s">
        <v>2753</v>
      </c>
      <c r="B1362" t="s">
        <v>2754</v>
      </c>
      <c r="C1362" t="s">
        <v>18</v>
      </c>
      <c r="D1362">
        <v>49</v>
      </c>
      <c r="E1362" t="s">
        <v>31</v>
      </c>
      <c r="F1362">
        <v>4</v>
      </c>
      <c r="G1362">
        <v>60.6</v>
      </c>
      <c r="H1362" t="s">
        <v>24</v>
      </c>
      <c r="I1362" s="1">
        <v>44540</v>
      </c>
      <c r="J1362" t="s">
        <v>40</v>
      </c>
      <c r="K1362" t="str">
        <f>IF(shoppingdata[[#This Row],[age]]&lt;26,"18-25",IF(shoppingdata[[#This Row],[age]]&lt;36,"26-35",IF(shoppingdata[[#This Row],[age]]&lt;46,"36-45","46+")))</f>
        <v>46+</v>
      </c>
    </row>
    <row r="1363" spans="1:11" x14ac:dyDescent="0.3">
      <c r="A1363" t="s">
        <v>2755</v>
      </c>
      <c r="B1363" t="s">
        <v>2756</v>
      </c>
      <c r="C1363" t="s">
        <v>18</v>
      </c>
      <c r="D1363">
        <v>63</v>
      </c>
      <c r="E1363" t="s">
        <v>13</v>
      </c>
      <c r="F1363">
        <v>4</v>
      </c>
      <c r="G1363">
        <v>1200.32</v>
      </c>
      <c r="H1363" t="s">
        <v>24</v>
      </c>
      <c r="I1363" s="1">
        <v>44308</v>
      </c>
      <c r="J1363" t="s">
        <v>61</v>
      </c>
      <c r="K1363" t="str">
        <f>IF(shoppingdata[[#This Row],[age]]&lt;26,"18-25",IF(shoppingdata[[#This Row],[age]]&lt;36,"26-35",IF(shoppingdata[[#This Row],[age]]&lt;46,"36-45","46+")))</f>
        <v>46+</v>
      </c>
    </row>
    <row r="1364" spans="1:11" x14ac:dyDescent="0.3">
      <c r="A1364" t="s">
        <v>2757</v>
      </c>
      <c r="B1364" t="s">
        <v>2758</v>
      </c>
      <c r="C1364" t="s">
        <v>18</v>
      </c>
      <c r="D1364">
        <v>42</v>
      </c>
      <c r="E1364" t="s">
        <v>13</v>
      </c>
      <c r="F1364">
        <v>2</v>
      </c>
      <c r="G1364">
        <v>600.16</v>
      </c>
      <c r="H1364" t="s">
        <v>14</v>
      </c>
      <c r="I1364" s="1">
        <v>44611</v>
      </c>
      <c r="J1364" t="s">
        <v>15</v>
      </c>
      <c r="K1364" t="str">
        <f>IF(shoppingdata[[#This Row],[age]]&lt;26,"18-25",IF(shoppingdata[[#This Row],[age]]&lt;36,"26-35",IF(shoppingdata[[#This Row],[age]]&lt;46,"36-45","46+")))</f>
        <v>36-45</v>
      </c>
    </row>
    <row r="1365" spans="1:11" x14ac:dyDescent="0.3">
      <c r="A1365" t="s">
        <v>2759</v>
      </c>
      <c r="B1365" t="s">
        <v>2760</v>
      </c>
      <c r="C1365" t="s">
        <v>12</v>
      </c>
      <c r="D1365">
        <v>40</v>
      </c>
      <c r="E1365" t="s">
        <v>47</v>
      </c>
      <c r="F1365">
        <v>5</v>
      </c>
      <c r="G1365">
        <v>26.15</v>
      </c>
      <c r="H1365" t="s">
        <v>14</v>
      </c>
      <c r="I1365" s="1">
        <v>44475</v>
      </c>
      <c r="J1365" t="s">
        <v>15</v>
      </c>
      <c r="K1365" t="str">
        <f>IF(shoppingdata[[#This Row],[age]]&lt;26,"18-25",IF(shoppingdata[[#This Row],[age]]&lt;36,"26-35",IF(shoppingdata[[#This Row],[age]]&lt;46,"36-45","46+")))</f>
        <v>36-45</v>
      </c>
    </row>
    <row r="1366" spans="1:11" x14ac:dyDescent="0.3">
      <c r="A1366" t="s">
        <v>2761</v>
      </c>
      <c r="B1366" t="s">
        <v>2762</v>
      </c>
      <c r="C1366" t="s">
        <v>18</v>
      </c>
      <c r="D1366">
        <v>28</v>
      </c>
      <c r="E1366" t="s">
        <v>79</v>
      </c>
      <c r="F1366">
        <v>2</v>
      </c>
      <c r="G1366">
        <v>2100</v>
      </c>
      <c r="H1366" t="s">
        <v>14</v>
      </c>
      <c r="I1366" s="1">
        <v>44786</v>
      </c>
      <c r="J1366" t="s">
        <v>15</v>
      </c>
      <c r="K1366" t="str">
        <f>IF(shoppingdata[[#This Row],[age]]&lt;26,"18-25",IF(shoppingdata[[#This Row],[age]]&lt;36,"26-35",IF(shoppingdata[[#This Row],[age]]&lt;46,"36-45","46+")))</f>
        <v>26-35</v>
      </c>
    </row>
    <row r="1367" spans="1:11" x14ac:dyDescent="0.3">
      <c r="A1367" t="s">
        <v>2763</v>
      </c>
      <c r="B1367" t="s">
        <v>2764</v>
      </c>
      <c r="C1367" t="s">
        <v>12</v>
      </c>
      <c r="D1367">
        <v>68</v>
      </c>
      <c r="E1367" t="s">
        <v>36</v>
      </c>
      <c r="F1367">
        <v>4</v>
      </c>
      <c r="G1367">
        <v>162.63999999999999</v>
      </c>
      <c r="H1367" t="s">
        <v>14</v>
      </c>
      <c r="I1367" s="1">
        <v>44977</v>
      </c>
      <c r="J1367" t="s">
        <v>40</v>
      </c>
      <c r="K1367" t="str">
        <f>IF(shoppingdata[[#This Row],[age]]&lt;26,"18-25",IF(shoppingdata[[#This Row],[age]]&lt;36,"26-35",IF(shoppingdata[[#This Row],[age]]&lt;46,"36-45","46+")))</f>
        <v>46+</v>
      </c>
    </row>
    <row r="1368" spans="1:11" x14ac:dyDescent="0.3">
      <c r="A1368" t="s">
        <v>2765</v>
      </c>
      <c r="B1368" t="s">
        <v>2766</v>
      </c>
      <c r="C1368" t="s">
        <v>12</v>
      </c>
      <c r="D1368">
        <v>23</v>
      </c>
      <c r="E1368" t="s">
        <v>47</v>
      </c>
      <c r="F1368">
        <v>4</v>
      </c>
      <c r="G1368">
        <v>20.92</v>
      </c>
      <c r="H1368" t="s">
        <v>24</v>
      </c>
      <c r="I1368" s="1">
        <v>44256</v>
      </c>
      <c r="J1368" t="s">
        <v>50</v>
      </c>
      <c r="K1368" t="str">
        <f>IF(shoppingdata[[#This Row],[age]]&lt;26,"18-25",IF(shoppingdata[[#This Row],[age]]&lt;36,"26-35",IF(shoppingdata[[#This Row],[age]]&lt;46,"36-45","46+")))</f>
        <v>18-25</v>
      </c>
    </row>
    <row r="1369" spans="1:11" x14ac:dyDescent="0.3">
      <c r="A1369" t="s">
        <v>2767</v>
      </c>
      <c r="B1369" t="s">
        <v>2768</v>
      </c>
      <c r="C1369" t="s">
        <v>18</v>
      </c>
      <c r="D1369">
        <v>28</v>
      </c>
      <c r="E1369" t="s">
        <v>13</v>
      </c>
      <c r="F1369">
        <v>3</v>
      </c>
      <c r="G1369">
        <v>900.24</v>
      </c>
      <c r="H1369" t="s">
        <v>14</v>
      </c>
      <c r="I1369" s="1">
        <v>44355</v>
      </c>
      <c r="J1369" t="s">
        <v>21</v>
      </c>
      <c r="K1369" t="str">
        <f>IF(shoppingdata[[#This Row],[age]]&lt;26,"18-25",IF(shoppingdata[[#This Row],[age]]&lt;36,"26-35",IF(shoppingdata[[#This Row],[age]]&lt;46,"36-45","46+")))</f>
        <v>26-35</v>
      </c>
    </row>
    <row r="1370" spans="1:11" x14ac:dyDescent="0.3">
      <c r="A1370" t="s">
        <v>2769</v>
      </c>
      <c r="B1370" t="s">
        <v>2770</v>
      </c>
      <c r="C1370" t="s">
        <v>18</v>
      </c>
      <c r="D1370">
        <v>40</v>
      </c>
      <c r="E1370" t="s">
        <v>13</v>
      </c>
      <c r="F1370">
        <v>3</v>
      </c>
      <c r="G1370">
        <v>900.24</v>
      </c>
      <c r="H1370" t="s">
        <v>14</v>
      </c>
      <c r="I1370" s="1">
        <v>44629</v>
      </c>
      <c r="J1370" t="s">
        <v>40</v>
      </c>
      <c r="K1370" t="str">
        <f>IF(shoppingdata[[#This Row],[age]]&lt;26,"18-25",IF(shoppingdata[[#This Row],[age]]&lt;36,"26-35",IF(shoppingdata[[#This Row],[age]]&lt;46,"36-45","46+")))</f>
        <v>36-45</v>
      </c>
    </row>
    <row r="1371" spans="1:11" x14ac:dyDescent="0.3">
      <c r="A1371" t="s">
        <v>2771</v>
      </c>
      <c r="B1371" t="s">
        <v>2772</v>
      </c>
      <c r="C1371" t="s">
        <v>12</v>
      </c>
      <c r="D1371">
        <v>18</v>
      </c>
      <c r="E1371" t="s">
        <v>19</v>
      </c>
      <c r="F1371">
        <v>3</v>
      </c>
      <c r="G1371">
        <v>1800.51</v>
      </c>
      <c r="H1371" t="s">
        <v>14</v>
      </c>
      <c r="I1371" s="1">
        <v>44654</v>
      </c>
      <c r="J1371" t="s">
        <v>25</v>
      </c>
      <c r="K1371" t="str">
        <f>IF(shoppingdata[[#This Row],[age]]&lt;26,"18-25",IF(shoppingdata[[#This Row],[age]]&lt;36,"26-35",IF(shoppingdata[[#This Row],[age]]&lt;46,"36-45","46+")))</f>
        <v>18-25</v>
      </c>
    </row>
    <row r="1372" spans="1:11" x14ac:dyDescent="0.3">
      <c r="A1372" t="s">
        <v>2773</v>
      </c>
      <c r="B1372" t="s">
        <v>2774</v>
      </c>
      <c r="C1372" t="s">
        <v>12</v>
      </c>
      <c r="D1372">
        <v>56</v>
      </c>
      <c r="E1372" t="s">
        <v>53</v>
      </c>
      <c r="F1372">
        <v>5</v>
      </c>
      <c r="G1372">
        <v>179.2</v>
      </c>
      <c r="H1372" t="s">
        <v>14</v>
      </c>
      <c r="I1372" s="1">
        <v>44603</v>
      </c>
      <c r="J1372" t="s">
        <v>40</v>
      </c>
      <c r="K1372" t="str">
        <f>IF(shoppingdata[[#This Row],[age]]&lt;26,"18-25",IF(shoppingdata[[#This Row],[age]]&lt;36,"26-35",IF(shoppingdata[[#This Row],[age]]&lt;46,"36-45","46+")))</f>
        <v>46+</v>
      </c>
    </row>
    <row r="1373" spans="1:11" x14ac:dyDescent="0.3">
      <c r="A1373" t="s">
        <v>2775</v>
      </c>
      <c r="B1373" t="s">
        <v>2776</v>
      </c>
      <c r="C1373" t="s">
        <v>18</v>
      </c>
      <c r="D1373">
        <v>38</v>
      </c>
      <c r="E1373" t="s">
        <v>53</v>
      </c>
      <c r="F1373">
        <v>1</v>
      </c>
      <c r="G1373">
        <v>35.840000000000003</v>
      </c>
      <c r="H1373" t="s">
        <v>24</v>
      </c>
      <c r="I1373" s="1">
        <v>44887</v>
      </c>
      <c r="J1373" t="s">
        <v>37</v>
      </c>
      <c r="K1373" t="str">
        <f>IF(shoppingdata[[#This Row],[age]]&lt;26,"18-25",IF(shoppingdata[[#This Row],[age]]&lt;36,"26-35",IF(shoppingdata[[#This Row],[age]]&lt;46,"36-45","46+")))</f>
        <v>36-45</v>
      </c>
    </row>
    <row r="1374" spans="1:11" x14ac:dyDescent="0.3">
      <c r="A1374" t="s">
        <v>2777</v>
      </c>
      <c r="B1374" t="s">
        <v>2778</v>
      </c>
      <c r="C1374" t="s">
        <v>12</v>
      </c>
      <c r="D1374">
        <v>22</v>
      </c>
      <c r="E1374" t="s">
        <v>13</v>
      </c>
      <c r="F1374">
        <v>4</v>
      </c>
      <c r="G1374">
        <v>1200.32</v>
      </c>
      <c r="H1374" t="s">
        <v>14</v>
      </c>
      <c r="I1374" s="1">
        <v>44506</v>
      </c>
      <c r="J1374" t="s">
        <v>28</v>
      </c>
      <c r="K1374" t="str">
        <f>IF(shoppingdata[[#This Row],[age]]&lt;26,"18-25",IF(shoppingdata[[#This Row],[age]]&lt;36,"26-35",IF(shoppingdata[[#This Row],[age]]&lt;46,"36-45","46+")))</f>
        <v>18-25</v>
      </c>
    </row>
    <row r="1375" spans="1:11" x14ac:dyDescent="0.3">
      <c r="A1375" t="s">
        <v>2779</v>
      </c>
      <c r="B1375" t="s">
        <v>2780</v>
      </c>
      <c r="C1375" t="s">
        <v>12</v>
      </c>
      <c r="D1375">
        <v>63</v>
      </c>
      <c r="E1375" t="s">
        <v>19</v>
      </c>
      <c r="F1375">
        <v>5</v>
      </c>
      <c r="G1375">
        <v>3000.85</v>
      </c>
      <c r="H1375" t="s">
        <v>14</v>
      </c>
      <c r="I1375" s="1">
        <v>44697</v>
      </c>
      <c r="J1375" t="s">
        <v>61</v>
      </c>
      <c r="K1375" t="str">
        <f>IF(shoppingdata[[#This Row],[age]]&lt;26,"18-25",IF(shoppingdata[[#This Row],[age]]&lt;36,"26-35",IF(shoppingdata[[#This Row],[age]]&lt;46,"36-45","46+")))</f>
        <v>46+</v>
      </c>
    </row>
    <row r="1376" spans="1:11" x14ac:dyDescent="0.3">
      <c r="A1376" t="s">
        <v>2781</v>
      </c>
      <c r="B1376" t="s">
        <v>2782</v>
      </c>
      <c r="C1376" t="s">
        <v>12</v>
      </c>
      <c r="D1376">
        <v>51</v>
      </c>
      <c r="E1376" t="s">
        <v>19</v>
      </c>
      <c r="F1376">
        <v>1</v>
      </c>
      <c r="G1376">
        <v>600.16999999999996</v>
      </c>
      <c r="H1376" t="s">
        <v>14</v>
      </c>
      <c r="I1376" s="1">
        <v>44837</v>
      </c>
      <c r="J1376" t="s">
        <v>40</v>
      </c>
      <c r="K1376" t="str">
        <f>IF(shoppingdata[[#This Row],[age]]&lt;26,"18-25",IF(shoppingdata[[#This Row],[age]]&lt;36,"26-35",IF(shoppingdata[[#This Row],[age]]&lt;46,"36-45","46+")))</f>
        <v>46+</v>
      </c>
    </row>
    <row r="1377" spans="1:11" x14ac:dyDescent="0.3">
      <c r="A1377" t="s">
        <v>2783</v>
      </c>
      <c r="B1377" t="s">
        <v>2784</v>
      </c>
      <c r="C1377" t="s">
        <v>12</v>
      </c>
      <c r="D1377">
        <v>45</v>
      </c>
      <c r="E1377" t="s">
        <v>168</v>
      </c>
      <c r="F1377">
        <v>4</v>
      </c>
      <c r="G1377">
        <v>46.92</v>
      </c>
      <c r="H1377" t="s">
        <v>20</v>
      </c>
      <c r="I1377" s="1">
        <v>44249</v>
      </c>
      <c r="J1377" t="s">
        <v>15</v>
      </c>
      <c r="K1377" t="str">
        <f>IF(shoppingdata[[#This Row],[age]]&lt;26,"18-25",IF(shoppingdata[[#This Row],[age]]&lt;36,"26-35",IF(shoppingdata[[#This Row],[age]]&lt;46,"36-45","46+")))</f>
        <v>36-45</v>
      </c>
    </row>
    <row r="1378" spans="1:11" x14ac:dyDescent="0.3">
      <c r="A1378" t="s">
        <v>2785</v>
      </c>
      <c r="B1378" t="s">
        <v>2786</v>
      </c>
      <c r="C1378" t="s">
        <v>12</v>
      </c>
      <c r="D1378">
        <v>27</v>
      </c>
      <c r="E1378" t="s">
        <v>47</v>
      </c>
      <c r="F1378">
        <v>5</v>
      </c>
      <c r="G1378">
        <v>26.15</v>
      </c>
      <c r="H1378" t="s">
        <v>24</v>
      </c>
      <c r="I1378" s="1">
        <v>44867</v>
      </c>
      <c r="J1378" t="s">
        <v>28</v>
      </c>
      <c r="K1378" t="str">
        <f>IF(shoppingdata[[#This Row],[age]]&lt;26,"18-25",IF(shoppingdata[[#This Row],[age]]&lt;36,"26-35",IF(shoppingdata[[#This Row],[age]]&lt;46,"36-45","46+")))</f>
        <v>26-35</v>
      </c>
    </row>
    <row r="1379" spans="1:11" x14ac:dyDescent="0.3">
      <c r="A1379" t="s">
        <v>2787</v>
      </c>
      <c r="B1379" t="s">
        <v>2788</v>
      </c>
      <c r="C1379" t="s">
        <v>18</v>
      </c>
      <c r="D1379">
        <v>51</v>
      </c>
      <c r="E1379" t="s">
        <v>13</v>
      </c>
      <c r="F1379">
        <v>5</v>
      </c>
      <c r="G1379">
        <v>1500.4</v>
      </c>
      <c r="H1379" t="s">
        <v>14</v>
      </c>
      <c r="I1379" s="1">
        <v>44607</v>
      </c>
      <c r="J1379" t="s">
        <v>28</v>
      </c>
      <c r="K1379" t="str">
        <f>IF(shoppingdata[[#This Row],[age]]&lt;26,"18-25",IF(shoppingdata[[#This Row],[age]]&lt;36,"26-35",IF(shoppingdata[[#This Row],[age]]&lt;46,"36-45","46+")))</f>
        <v>46+</v>
      </c>
    </row>
    <row r="1380" spans="1:11" x14ac:dyDescent="0.3">
      <c r="A1380" t="s">
        <v>2789</v>
      </c>
      <c r="B1380" t="s">
        <v>2790</v>
      </c>
      <c r="C1380" t="s">
        <v>12</v>
      </c>
      <c r="D1380">
        <v>23</v>
      </c>
      <c r="E1380" t="s">
        <v>47</v>
      </c>
      <c r="F1380">
        <v>5</v>
      </c>
      <c r="G1380">
        <v>26.15</v>
      </c>
      <c r="H1380" t="s">
        <v>14</v>
      </c>
      <c r="I1380" s="1">
        <v>44746</v>
      </c>
      <c r="J1380" t="s">
        <v>15</v>
      </c>
      <c r="K1380" t="str">
        <f>IF(shoppingdata[[#This Row],[age]]&lt;26,"18-25",IF(shoppingdata[[#This Row],[age]]&lt;36,"26-35",IF(shoppingdata[[#This Row],[age]]&lt;46,"36-45","46+")))</f>
        <v>18-25</v>
      </c>
    </row>
    <row r="1381" spans="1:11" x14ac:dyDescent="0.3">
      <c r="A1381" t="s">
        <v>2791</v>
      </c>
      <c r="B1381" t="s">
        <v>2792</v>
      </c>
      <c r="C1381" t="s">
        <v>12</v>
      </c>
      <c r="D1381">
        <v>29</v>
      </c>
      <c r="E1381" t="s">
        <v>19</v>
      </c>
      <c r="F1381">
        <v>5</v>
      </c>
      <c r="G1381">
        <v>3000.85</v>
      </c>
      <c r="H1381" t="s">
        <v>14</v>
      </c>
      <c r="I1381" s="1">
        <v>44413</v>
      </c>
      <c r="J1381" t="s">
        <v>37</v>
      </c>
      <c r="K1381" t="str">
        <f>IF(shoppingdata[[#This Row],[age]]&lt;26,"18-25",IF(shoppingdata[[#This Row],[age]]&lt;36,"26-35",IF(shoppingdata[[#This Row],[age]]&lt;46,"36-45","46+")))</f>
        <v>26-35</v>
      </c>
    </row>
    <row r="1382" spans="1:11" x14ac:dyDescent="0.3">
      <c r="A1382" t="s">
        <v>2793</v>
      </c>
      <c r="B1382" t="s">
        <v>2794</v>
      </c>
      <c r="C1382" t="s">
        <v>12</v>
      </c>
      <c r="D1382">
        <v>48</v>
      </c>
      <c r="E1382" t="s">
        <v>53</v>
      </c>
      <c r="F1382">
        <v>4</v>
      </c>
      <c r="G1382">
        <v>143.36000000000001</v>
      </c>
      <c r="H1382" t="s">
        <v>14</v>
      </c>
      <c r="I1382" s="1">
        <v>44699</v>
      </c>
      <c r="J1382" t="s">
        <v>66</v>
      </c>
      <c r="K1382" t="str">
        <f>IF(shoppingdata[[#This Row],[age]]&lt;26,"18-25",IF(shoppingdata[[#This Row],[age]]&lt;36,"26-35",IF(shoppingdata[[#This Row],[age]]&lt;46,"36-45","46+")))</f>
        <v>46+</v>
      </c>
    </row>
    <row r="1383" spans="1:11" x14ac:dyDescent="0.3">
      <c r="A1383" t="s">
        <v>2795</v>
      </c>
      <c r="B1383" t="s">
        <v>2796</v>
      </c>
      <c r="C1383" t="s">
        <v>18</v>
      </c>
      <c r="D1383">
        <v>19</v>
      </c>
      <c r="E1383" t="s">
        <v>13</v>
      </c>
      <c r="F1383">
        <v>1</v>
      </c>
      <c r="G1383">
        <v>300.08</v>
      </c>
      <c r="H1383" t="s">
        <v>14</v>
      </c>
      <c r="I1383" s="1">
        <v>44729</v>
      </c>
      <c r="J1383" t="s">
        <v>25</v>
      </c>
      <c r="K1383" t="str">
        <f>IF(shoppingdata[[#This Row],[age]]&lt;26,"18-25",IF(shoppingdata[[#This Row],[age]]&lt;36,"26-35",IF(shoppingdata[[#This Row],[age]]&lt;46,"36-45","46+")))</f>
        <v>18-25</v>
      </c>
    </row>
    <row r="1384" spans="1:11" x14ac:dyDescent="0.3">
      <c r="A1384" t="s">
        <v>2797</v>
      </c>
      <c r="B1384" t="s">
        <v>2798</v>
      </c>
      <c r="C1384" t="s">
        <v>18</v>
      </c>
      <c r="D1384">
        <v>30</v>
      </c>
      <c r="E1384" t="s">
        <v>47</v>
      </c>
      <c r="F1384">
        <v>2</v>
      </c>
      <c r="G1384">
        <v>10.46</v>
      </c>
      <c r="H1384" t="s">
        <v>14</v>
      </c>
      <c r="I1384" s="1">
        <v>44883</v>
      </c>
      <c r="J1384" t="s">
        <v>40</v>
      </c>
      <c r="K1384" t="str">
        <f>IF(shoppingdata[[#This Row],[age]]&lt;26,"18-25",IF(shoppingdata[[#This Row],[age]]&lt;36,"26-35",IF(shoppingdata[[#This Row],[age]]&lt;46,"36-45","46+")))</f>
        <v>26-35</v>
      </c>
    </row>
    <row r="1385" spans="1:11" x14ac:dyDescent="0.3">
      <c r="A1385" t="s">
        <v>2799</v>
      </c>
      <c r="B1385" t="s">
        <v>2800</v>
      </c>
      <c r="C1385" t="s">
        <v>12</v>
      </c>
      <c r="D1385">
        <v>32</v>
      </c>
      <c r="E1385" t="s">
        <v>13</v>
      </c>
      <c r="F1385">
        <v>1</v>
      </c>
      <c r="G1385">
        <v>300.08</v>
      </c>
      <c r="H1385" t="s">
        <v>14</v>
      </c>
      <c r="I1385" s="1">
        <v>44787</v>
      </c>
      <c r="J1385" t="s">
        <v>37</v>
      </c>
      <c r="K1385" t="str">
        <f>IF(shoppingdata[[#This Row],[age]]&lt;26,"18-25",IF(shoppingdata[[#This Row],[age]]&lt;36,"26-35",IF(shoppingdata[[#This Row],[age]]&lt;46,"36-45","46+")))</f>
        <v>26-35</v>
      </c>
    </row>
    <row r="1386" spans="1:11" x14ac:dyDescent="0.3">
      <c r="A1386" t="s">
        <v>2801</v>
      </c>
      <c r="B1386" t="s">
        <v>2802</v>
      </c>
      <c r="C1386" t="s">
        <v>18</v>
      </c>
      <c r="D1386">
        <v>49</v>
      </c>
      <c r="E1386" t="s">
        <v>13</v>
      </c>
      <c r="F1386">
        <v>5</v>
      </c>
      <c r="G1386">
        <v>1500.4</v>
      </c>
      <c r="H1386" t="s">
        <v>24</v>
      </c>
      <c r="I1386" s="1">
        <v>44655</v>
      </c>
      <c r="J1386" t="s">
        <v>40</v>
      </c>
      <c r="K1386" t="str">
        <f>IF(shoppingdata[[#This Row],[age]]&lt;26,"18-25",IF(shoppingdata[[#This Row],[age]]&lt;36,"26-35",IF(shoppingdata[[#This Row],[age]]&lt;46,"36-45","46+")))</f>
        <v>46+</v>
      </c>
    </row>
    <row r="1387" spans="1:11" x14ac:dyDescent="0.3">
      <c r="A1387" t="s">
        <v>2803</v>
      </c>
      <c r="B1387" t="s">
        <v>2804</v>
      </c>
      <c r="C1387" t="s">
        <v>12</v>
      </c>
      <c r="D1387">
        <v>31</v>
      </c>
      <c r="E1387" t="s">
        <v>47</v>
      </c>
      <c r="F1387">
        <v>1</v>
      </c>
      <c r="G1387">
        <v>5.23</v>
      </c>
      <c r="H1387" t="s">
        <v>20</v>
      </c>
      <c r="I1387" s="1">
        <v>44938</v>
      </c>
      <c r="J1387" t="s">
        <v>40</v>
      </c>
      <c r="K1387" t="str">
        <f>IF(shoppingdata[[#This Row],[age]]&lt;26,"18-25",IF(shoppingdata[[#This Row],[age]]&lt;36,"26-35",IF(shoppingdata[[#This Row],[age]]&lt;46,"36-45","46+")))</f>
        <v>26-35</v>
      </c>
    </row>
    <row r="1388" spans="1:11" x14ac:dyDescent="0.3">
      <c r="A1388" t="s">
        <v>2805</v>
      </c>
      <c r="B1388" t="s">
        <v>2806</v>
      </c>
      <c r="C1388" t="s">
        <v>12</v>
      </c>
      <c r="D1388">
        <v>39</v>
      </c>
      <c r="E1388" t="s">
        <v>31</v>
      </c>
      <c r="F1388">
        <v>4</v>
      </c>
      <c r="G1388">
        <v>60.6</v>
      </c>
      <c r="H1388" t="s">
        <v>24</v>
      </c>
      <c r="I1388" s="1">
        <v>44440</v>
      </c>
      <c r="J1388" t="s">
        <v>15</v>
      </c>
      <c r="K1388" t="str">
        <f>IF(shoppingdata[[#This Row],[age]]&lt;26,"18-25",IF(shoppingdata[[#This Row],[age]]&lt;36,"26-35",IF(shoppingdata[[#This Row],[age]]&lt;46,"36-45","46+")))</f>
        <v>36-45</v>
      </c>
    </row>
    <row r="1389" spans="1:11" x14ac:dyDescent="0.3">
      <c r="A1389" t="s">
        <v>2807</v>
      </c>
      <c r="B1389" t="s">
        <v>2808</v>
      </c>
      <c r="C1389" t="s">
        <v>18</v>
      </c>
      <c r="D1389">
        <v>20</v>
      </c>
      <c r="E1389" t="s">
        <v>53</v>
      </c>
      <c r="F1389">
        <v>2</v>
      </c>
      <c r="G1389">
        <v>71.680000000000007</v>
      </c>
      <c r="H1389" t="s">
        <v>20</v>
      </c>
      <c r="I1389" s="1">
        <v>44311</v>
      </c>
      <c r="J1389" t="s">
        <v>25</v>
      </c>
      <c r="K1389" t="str">
        <f>IF(shoppingdata[[#This Row],[age]]&lt;26,"18-25",IF(shoppingdata[[#This Row],[age]]&lt;36,"26-35",IF(shoppingdata[[#This Row],[age]]&lt;46,"36-45","46+")))</f>
        <v>18-25</v>
      </c>
    </row>
    <row r="1390" spans="1:11" x14ac:dyDescent="0.3">
      <c r="A1390" t="s">
        <v>2809</v>
      </c>
      <c r="B1390" t="s">
        <v>2810</v>
      </c>
      <c r="C1390" t="s">
        <v>12</v>
      </c>
      <c r="D1390">
        <v>51</v>
      </c>
      <c r="E1390" t="s">
        <v>13</v>
      </c>
      <c r="F1390">
        <v>2</v>
      </c>
      <c r="G1390">
        <v>600.16</v>
      </c>
      <c r="H1390" t="s">
        <v>24</v>
      </c>
      <c r="I1390" s="1">
        <v>44848</v>
      </c>
      <c r="J1390" t="s">
        <v>15</v>
      </c>
      <c r="K1390" t="str">
        <f>IF(shoppingdata[[#This Row],[age]]&lt;26,"18-25",IF(shoppingdata[[#This Row],[age]]&lt;36,"26-35",IF(shoppingdata[[#This Row],[age]]&lt;46,"36-45","46+")))</f>
        <v>46+</v>
      </c>
    </row>
    <row r="1391" spans="1:11" x14ac:dyDescent="0.3">
      <c r="A1391" t="s">
        <v>2811</v>
      </c>
      <c r="B1391" t="s">
        <v>2812</v>
      </c>
      <c r="C1391" t="s">
        <v>18</v>
      </c>
      <c r="D1391">
        <v>52</v>
      </c>
      <c r="E1391" t="s">
        <v>36</v>
      </c>
      <c r="F1391">
        <v>4</v>
      </c>
      <c r="G1391">
        <v>162.63999999999999</v>
      </c>
      <c r="H1391" t="s">
        <v>24</v>
      </c>
      <c r="I1391" s="1">
        <v>44688</v>
      </c>
      <c r="J1391" t="s">
        <v>25</v>
      </c>
      <c r="K1391" t="str">
        <f>IF(shoppingdata[[#This Row],[age]]&lt;26,"18-25",IF(shoppingdata[[#This Row],[age]]&lt;36,"26-35",IF(shoppingdata[[#This Row],[age]]&lt;46,"36-45","46+")))</f>
        <v>46+</v>
      </c>
    </row>
    <row r="1392" spans="1:11" x14ac:dyDescent="0.3">
      <c r="A1392" t="s">
        <v>2813</v>
      </c>
      <c r="B1392" t="s">
        <v>2814</v>
      </c>
      <c r="C1392" t="s">
        <v>12</v>
      </c>
      <c r="D1392">
        <v>60</v>
      </c>
      <c r="E1392" t="s">
        <v>13</v>
      </c>
      <c r="F1392">
        <v>1</v>
      </c>
      <c r="G1392">
        <v>300.08</v>
      </c>
      <c r="H1392" t="s">
        <v>24</v>
      </c>
      <c r="I1392" s="1">
        <v>44450</v>
      </c>
      <c r="J1392" t="s">
        <v>15</v>
      </c>
      <c r="K1392" t="str">
        <f>IF(shoppingdata[[#This Row],[age]]&lt;26,"18-25",IF(shoppingdata[[#This Row],[age]]&lt;36,"26-35",IF(shoppingdata[[#This Row],[age]]&lt;46,"36-45","46+")))</f>
        <v>46+</v>
      </c>
    </row>
    <row r="1393" spans="1:11" x14ac:dyDescent="0.3">
      <c r="A1393" t="s">
        <v>2815</v>
      </c>
      <c r="B1393" t="s">
        <v>2816</v>
      </c>
      <c r="C1393" t="s">
        <v>12</v>
      </c>
      <c r="D1393">
        <v>21</v>
      </c>
      <c r="E1393" t="s">
        <v>47</v>
      </c>
      <c r="F1393">
        <v>3</v>
      </c>
      <c r="G1393">
        <v>15.69</v>
      </c>
      <c r="H1393" t="s">
        <v>14</v>
      </c>
      <c r="I1393" s="1">
        <v>44238</v>
      </c>
      <c r="J1393" t="s">
        <v>15</v>
      </c>
      <c r="K1393" t="str">
        <f>IF(shoppingdata[[#This Row],[age]]&lt;26,"18-25",IF(shoppingdata[[#This Row],[age]]&lt;36,"26-35",IF(shoppingdata[[#This Row],[age]]&lt;46,"36-45","46+")))</f>
        <v>18-25</v>
      </c>
    </row>
    <row r="1394" spans="1:11" x14ac:dyDescent="0.3">
      <c r="A1394" t="s">
        <v>2817</v>
      </c>
      <c r="B1394" t="s">
        <v>2818</v>
      </c>
      <c r="C1394" t="s">
        <v>12</v>
      </c>
      <c r="D1394">
        <v>28</v>
      </c>
      <c r="E1394" t="s">
        <v>13</v>
      </c>
      <c r="F1394">
        <v>4</v>
      </c>
      <c r="G1394">
        <v>1200.32</v>
      </c>
      <c r="H1394" t="s">
        <v>14</v>
      </c>
      <c r="I1394" s="1">
        <v>44512</v>
      </c>
      <c r="J1394" t="s">
        <v>37</v>
      </c>
      <c r="K1394" t="str">
        <f>IF(shoppingdata[[#This Row],[age]]&lt;26,"18-25",IF(shoppingdata[[#This Row],[age]]&lt;36,"26-35",IF(shoppingdata[[#This Row],[age]]&lt;46,"36-45","46+")))</f>
        <v>26-35</v>
      </c>
    </row>
    <row r="1395" spans="1:11" x14ac:dyDescent="0.3">
      <c r="A1395" t="s">
        <v>2819</v>
      </c>
      <c r="B1395" t="s">
        <v>2820</v>
      </c>
      <c r="C1395" t="s">
        <v>12</v>
      </c>
      <c r="D1395">
        <v>58</v>
      </c>
      <c r="E1395" t="s">
        <v>13</v>
      </c>
      <c r="F1395">
        <v>4</v>
      </c>
      <c r="G1395">
        <v>1200.32</v>
      </c>
      <c r="H1395" t="s">
        <v>24</v>
      </c>
      <c r="I1395" s="1">
        <v>44387</v>
      </c>
      <c r="J1395" t="s">
        <v>15</v>
      </c>
      <c r="K1395" t="str">
        <f>IF(shoppingdata[[#This Row],[age]]&lt;26,"18-25",IF(shoppingdata[[#This Row],[age]]&lt;36,"26-35",IF(shoppingdata[[#This Row],[age]]&lt;46,"36-45","46+")))</f>
        <v>46+</v>
      </c>
    </row>
    <row r="1396" spans="1:11" x14ac:dyDescent="0.3">
      <c r="A1396" t="s">
        <v>2821</v>
      </c>
      <c r="B1396" t="s">
        <v>2822</v>
      </c>
      <c r="C1396" t="s">
        <v>18</v>
      </c>
      <c r="D1396">
        <v>49</v>
      </c>
      <c r="E1396" t="s">
        <v>36</v>
      </c>
      <c r="F1396">
        <v>1</v>
      </c>
      <c r="G1396">
        <v>40.659999999999997</v>
      </c>
      <c r="H1396" t="s">
        <v>24</v>
      </c>
      <c r="I1396" s="1">
        <v>44944</v>
      </c>
      <c r="J1396" t="s">
        <v>28</v>
      </c>
      <c r="K1396" t="str">
        <f>IF(shoppingdata[[#This Row],[age]]&lt;26,"18-25",IF(shoppingdata[[#This Row],[age]]&lt;36,"26-35",IF(shoppingdata[[#This Row],[age]]&lt;46,"36-45","46+")))</f>
        <v>46+</v>
      </c>
    </row>
    <row r="1397" spans="1:11" x14ac:dyDescent="0.3">
      <c r="A1397" t="s">
        <v>2823</v>
      </c>
      <c r="B1397" t="s">
        <v>2824</v>
      </c>
      <c r="C1397" t="s">
        <v>12</v>
      </c>
      <c r="D1397">
        <v>41</v>
      </c>
      <c r="E1397" t="s">
        <v>47</v>
      </c>
      <c r="F1397">
        <v>1</v>
      </c>
      <c r="G1397">
        <v>5.23</v>
      </c>
      <c r="H1397" t="s">
        <v>20</v>
      </c>
      <c r="I1397" s="1">
        <v>44206</v>
      </c>
      <c r="J1397" t="s">
        <v>25</v>
      </c>
      <c r="K1397" t="str">
        <f>IF(shoppingdata[[#This Row],[age]]&lt;26,"18-25",IF(shoppingdata[[#This Row],[age]]&lt;36,"26-35",IF(shoppingdata[[#This Row],[age]]&lt;46,"36-45","46+")))</f>
        <v>36-45</v>
      </c>
    </row>
    <row r="1398" spans="1:11" x14ac:dyDescent="0.3">
      <c r="A1398" t="s">
        <v>2825</v>
      </c>
      <c r="B1398" t="s">
        <v>2826</v>
      </c>
      <c r="C1398" t="s">
        <v>12</v>
      </c>
      <c r="D1398">
        <v>36</v>
      </c>
      <c r="E1398" t="s">
        <v>13</v>
      </c>
      <c r="F1398">
        <v>5</v>
      </c>
      <c r="G1398">
        <v>1500.4</v>
      </c>
      <c r="H1398" t="s">
        <v>14</v>
      </c>
      <c r="I1398" s="1">
        <v>44272</v>
      </c>
      <c r="J1398" t="s">
        <v>40</v>
      </c>
      <c r="K1398" t="str">
        <f>IF(shoppingdata[[#This Row],[age]]&lt;26,"18-25",IF(shoppingdata[[#This Row],[age]]&lt;36,"26-35",IF(shoppingdata[[#This Row],[age]]&lt;46,"36-45","46+")))</f>
        <v>36-45</v>
      </c>
    </row>
    <row r="1399" spans="1:11" x14ac:dyDescent="0.3">
      <c r="A1399" t="s">
        <v>2827</v>
      </c>
      <c r="B1399" t="s">
        <v>2828</v>
      </c>
      <c r="C1399" t="s">
        <v>12</v>
      </c>
      <c r="D1399">
        <v>29</v>
      </c>
      <c r="E1399" t="s">
        <v>36</v>
      </c>
      <c r="F1399">
        <v>5</v>
      </c>
      <c r="G1399">
        <v>203.3</v>
      </c>
      <c r="H1399" t="s">
        <v>14</v>
      </c>
      <c r="I1399" s="1">
        <v>44950</v>
      </c>
      <c r="J1399" t="s">
        <v>40</v>
      </c>
      <c r="K1399" t="str">
        <f>IF(shoppingdata[[#This Row],[age]]&lt;26,"18-25",IF(shoppingdata[[#This Row],[age]]&lt;36,"26-35",IF(shoppingdata[[#This Row],[age]]&lt;46,"36-45","46+")))</f>
        <v>26-35</v>
      </c>
    </row>
    <row r="1400" spans="1:11" x14ac:dyDescent="0.3">
      <c r="A1400" t="s">
        <v>2829</v>
      </c>
      <c r="B1400" t="s">
        <v>2830</v>
      </c>
      <c r="C1400" t="s">
        <v>12</v>
      </c>
      <c r="D1400">
        <v>41</v>
      </c>
      <c r="E1400" t="s">
        <v>19</v>
      </c>
      <c r="F1400">
        <v>5</v>
      </c>
      <c r="G1400">
        <v>3000.85</v>
      </c>
      <c r="H1400" t="s">
        <v>24</v>
      </c>
      <c r="I1400" s="1">
        <v>44862</v>
      </c>
      <c r="J1400" t="s">
        <v>15</v>
      </c>
      <c r="K1400" t="str">
        <f>IF(shoppingdata[[#This Row],[age]]&lt;26,"18-25",IF(shoppingdata[[#This Row],[age]]&lt;36,"26-35",IF(shoppingdata[[#This Row],[age]]&lt;46,"36-45","46+")))</f>
        <v>36-45</v>
      </c>
    </row>
    <row r="1401" spans="1:11" x14ac:dyDescent="0.3">
      <c r="A1401" t="s">
        <v>2831</v>
      </c>
      <c r="B1401" t="s">
        <v>2832</v>
      </c>
      <c r="C1401" t="s">
        <v>12</v>
      </c>
      <c r="D1401">
        <v>42</v>
      </c>
      <c r="E1401" t="s">
        <v>19</v>
      </c>
      <c r="F1401">
        <v>4</v>
      </c>
      <c r="G1401">
        <v>2400.6799999999998</v>
      </c>
      <c r="H1401" t="s">
        <v>14</v>
      </c>
      <c r="I1401" s="1">
        <v>44845</v>
      </c>
      <c r="J1401" t="s">
        <v>37</v>
      </c>
      <c r="K1401" t="str">
        <f>IF(shoppingdata[[#This Row],[age]]&lt;26,"18-25",IF(shoppingdata[[#This Row],[age]]&lt;36,"26-35",IF(shoppingdata[[#This Row],[age]]&lt;46,"36-45","46+")))</f>
        <v>36-45</v>
      </c>
    </row>
    <row r="1402" spans="1:11" x14ac:dyDescent="0.3">
      <c r="A1402" t="s">
        <v>2833</v>
      </c>
      <c r="B1402" t="s">
        <v>2834</v>
      </c>
      <c r="C1402" t="s">
        <v>12</v>
      </c>
      <c r="D1402">
        <v>41</v>
      </c>
      <c r="E1402" t="s">
        <v>31</v>
      </c>
      <c r="F1402">
        <v>3</v>
      </c>
      <c r="G1402">
        <v>45.45</v>
      </c>
      <c r="H1402" t="s">
        <v>24</v>
      </c>
      <c r="I1402" s="1">
        <v>44949</v>
      </c>
      <c r="J1402" t="s">
        <v>40</v>
      </c>
      <c r="K1402" t="str">
        <f>IF(shoppingdata[[#This Row],[age]]&lt;26,"18-25",IF(shoppingdata[[#This Row],[age]]&lt;36,"26-35",IF(shoppingdata[[#This Row],[age]]&lt;46,"36-45","46+")))</f>
        <v>36-45</v>
      </c>
    </row>
    <row r="1403" spans="1:11" x14ac:dyDescent="0.3">
      <c r="A1403" t="s">
        <v>2835</v>
      </c>
      <c r="B1403" t="s">
        <v>2836</v>
      </c>
      <c r="C1403" t="s">
        <v>12</v>
      </c>
      <c r="D1403">
        <v>21</v>
      </c>
      <c r="E1403" t="s">
        <v>168</v>
      </c>
      <c r="F1403">
        <v>1</v>
      </c>
      <c r="G1403">
        <v>11.73</v>
      </c>
      <c r="H1403" t="s">
        <v>20</v>
      </c>
      <c r="I1403" s="1">
        <v>44813</v>
      </c>
      <c r="J1403" t="s">
        <v>40</v>
      </c>
      <c r="K1403" t="str">
        <f>IF(shoppingdata[[#This Row],[age]]&lt;26,"18-25",IF(shoppingdata[[#This Row],[age]]&lt;36,"26-35",IF(shoppingdata[[#This Row],[age]]&lt;46,"36-45","46+")))</f>
        <v>18-25</v>
      </c>
    </row>
    <row r="1404" spans="1:11" x14ac:dyDescent="0.3">
      <c r="A1404" t="s">
        <v>2837</v>
      </c>
      <c r="B1404" t="s">
        <v>2838</v>
      </c>
      <c r="C1404" t="s">
        <v>18</v>
      </c>
      <c r="D1404">
        <v>29</v>
      </c>
      <c r="E1404" t="s">
        <v>31</v>
      </c>
      <c r="F1404">
        <v>1</v>
      </c>
      <c r="G1404">
        <v>15.15</v>
      </c>
      <c r="H1404" t="s">
        <v>24</v>
      </c>
      <c r="I1404" s="1">
        <v>44690</v>
      </c>
      <c r="J1404" t="s">
        <v>37</v>
      </c>
      <c r="K1404" t="str">
        <f>IF(shoppingdata[[#This Row],[age]]&lt;26,"18-25",IF(shoppingdata[[#This Row],[age]]&lt;36,"26-35",IF(shoppingdata[[#This Row],[age]]&lt;46,"36-45","46+")))</f>
        <v>26-35</v>
      </c>
    </row>
    <row r="1405" spans="1:11" x14ac:dyDescent="0.3">
      <c r="A1405" t="s">
        <v>2839</v>
      </c>
      <c r="B1405" t="s">
        <v>2840</v>
      </c>
      <c r="C1405" t="s">
        <v>12</v>
      </c>
      <c r="D1405">
        <v>21</v>
      </c>
      <c r="E1405" t="s">
        <v>36</v>
      </c>
      <c r="F1405">
        <v>2</v>
      </c>
      <c r="G1405">
        <v>81.319999999999993</v>
      </c>
      <c r="H1405" t="s">
        <v>24</v>
      </c>
      <c r="I1405" s="1">
        <v>44988</v>
      </c>
      <c r="J1405" t="s">
        <v>15</v>
      </c>
      <c r="K1405" t="str">
        <f>IF(shoppingdata[[#This Row],[age]]&lt;26,"18-25",IF(shoppingdata[[#This Row],[age]]&lt;36,"26-35",IF(shoppingdata[[#This Row],[age]]&lt;46,"36-45","46+")))</f>
        <v>18-25</v>
      </c>
    </row>
    <row r="1406" spans="1:11" x14ac:dyDescent="0.3">
      <c r="A1406" t="s">
        <v>2841</v>
      </c>
      <c r="B1406" t="s">
        <v>2842</v>
      </c>
      <c r="C1406" t="s">
        <v>12</v>
      </c>
      <c r="D1406">
        <v>38</v>
      </c>
      <c r="E1406" t="s">
        <v>13</v>
      </c>
      <c r="F1406">
        <v>5</v>
      </c>
      <c r="G1406">
        <v>1500.4</v>
      </c>
      <c r="H1406" t="s">
        <v>14</v>
      </c>
      <c r="I1406" s="1">
        <v>44298</v>
      </c>
      <c r="J1406" t="s">
        <v>50</v>
      </c>
      <c r="K1406" t="str">
        <f>IF(shoppingdata[[#This Row],[age]]&lt;26,"18-25",IF(shoppingdata[[#This Row],[age]]&lt;36,"26-35",IF(shoppingdata[[#This Row],[age]]&lt;46,"36-45","46+")))</f>
        <v>36-45</v>
      </c>
    </row>
    <row r="1407" spans="1:11" x14ac:dyDescent="0.3">
      <c r="A1407" t="s">
        <v>2843</v>
      </c>
      <c r="B1407" t="s">
        <v>2844</v>
      </c>
      <c r="C1407" t="s">
        <v>18</v>
      </c>
      <c r="D1407">
        <v>44</v>
      </c>
      <c r="E1407" t="s">
        <v>13</v>
      </c>
      <c r="F1407">
        <v>2</v>
      </c>
      <c r="G1407">
        <v>600.16</v>
      </c>
      <c r="H1407" t="s">
        <v>20</v>
      </c>
      <c r="I1407" s="1">
        <v>44782</v>
      </c>
      <c r="J1407" t="s">
        <v>61</v>
      </c>
      <c r="K1407" t="str">
        <f>IF(shoppingdata[[#This Row],[age]]&lt;26,"18-25",IF(shoppingdata[[#This Row],[age]]&lt;36,"26-35",IF(shoppingdata[[#This Row],[age]]&lt;46,"36-45","46+")))</f>
        <v>36-45</v>
      </c>
    </row>
    <row r="1408" spans="1:11" x14ac:dyDescent="0.3">
      <c r="A1408" t="s">
        <v>2845</v>
      </c>
      <c r="B1408" t="s">
        <v>2846</v>
      </c>
      <c r="C1408" t="s">
        <v>12</v>
      </c>
      <c r="D1408">
        <v>40</v>
      </c>
      <c r="E1408" t="s">
        <v>79</v>
      </c>
      <c r="F1408">
        <v>3</v>
      </c>
      <c r="G1408">
        <v>3150</v>
      </c>
      <c r="H1408" t="s">
        <v>14</v>
      </c>
      <c r="I1408" s="1">
        <v>44582</v>
      </c>
      <c r="J1408" t="s">
        <v>40</v>
      </c>
      <c r="K1408" t="str">
        <f>IF(shoppingdata[[#This Row],[age]]&lt;26,"18-25",IF(shoppingdata[[#This Row],[age]]&lt;36,"26-35",IF(shoppingdata[[#This Row],[age]]&lt;46,"36-45","46+")))</f>
        <v>36-45</v>
      </c>
    </row>
    <row r="1409" spans="1:11" x14ac:dyDescent="0.3">
      <c r="A1409" t="s">
        <v>2847</v>
      </c>
      <c r="B1409" t="s">
        <v>2848</v>
      </c>
      <c r="C1409" t="s">
        <v>18</v>
      </c>
      <c r="D1409">
        <v>26</v>
      </c>
      <c r="E1409" t="s">
        <v>168</v>
      </c>
      <c r="F1409">
        <v>4</v>
      </c>
      <c r="G1409">
        <v>46.92</v>
      </c>
      <c r="H1409" t="s">
        <v>24</v>
      </c>
      <c r="I1409" s="1">
        <v>44613</v>
      </c>
      <c r="J1409" t="s">
        <v>61</v>
      </c>
      <c r="K1409" t="str">
        <f>IF(shoppingdata[[#This Row],[age]]&lt;26,"18-25",IF(shoppingdata[[#This Row],[age]]&lt;36,"26-35",IF(shoppingdata[[#This Row],[age]]&lt;46,"36-45","46+")))</f>
        <v>26-35</v>
      </c>
    </row>
    <row r="1410" spans="1:11" x14ac:dyDescent="0.3">
      <c r="A1410" t="s">
        <v>2849</v>
      </c>
      <c r="B1410" t="s">
        <v>2850</v>
      </c>
      <c r="C1410" t="s">
        <v>12</v>
      </c>
      <c r="D1410">
        <v>23</v>
      </c>
      <c r="E1410" t="s">
        <v>47</v>
      </c>
      <c r="F1410">
        <v>5</v>
      </c>
      <c r="G1410">
        <v>26.15</v>
      </c>
      <c r="H1410" t="s">
        <v>24</v>
      </c>
      <c r="I1410" s="1">
        <v>44575</v>
      </c>
      <c r="J1410" t="s">
        <v>15</v>
      </c>
      <c r="K1410" t="str">
        <f>IF(shoppingdata[[#This Row],[age]]&lt;26,"18-25",IF(shoppingdata[[#This Row],[age]]&lt;36,"26-35",IF(shoppingdata[[#This Row],[age]]&lt;46,"36-45","46+")))</f>
        <v>18-25</v>
      </c>
    </row>
    <row r="1411" spans="1:11" x14ac:dyDescent="0.3">
      <c r="A1411" t="s">
        <v>2851</v>
      </c>
      <c r="B1411" t="s">
        <v>2852</v>
      </c>
      <c r="C1411" t="s">
        <v>12</v>
      </c>
      <c r="D1411">
        <v>69</v>
      </c>
      <c r="E1411" t="s">
        <v>19</v>
      </c>
      <c r="F1411">
        <v>4</v>
      </c>
      <c r="G1411">
        <v>2400.6799999999998</v>
      </c>
      <c r="H1411" t="s">
        <v>20</v>
      </c>
      <c r="I1411" s="1">
        <v>44945</v>
      </c>
      <c r="J1411" t="s">
        <v>28</v>
      </c>
      <c r="K1411" t="str">
        <f>IF(shoppingdata[[#This Row],[age]]&lt;26,"18-25",IF(shoppingdata[[#This Row],[age]]&lt;36,"26-35",IF(shoppingdata[[#This Row],[age]]&lt;46,"36-45","46+")))</f>
        <v>46+</v>
      </c>
    </row>
    <row r="1412" spans="1:11" x14ac:dyDescent="0.3">
      <c r="A1412" t="s">
        <v>2853</v>
      </c>
      <c r="B1412" t="s">
        <v>2854</v>
      </c>
      <c r="C1412" t="s">
        <v>12</v>
      </c>
      <c r="D1412">
        <v>39</v>
      </c>
      <c r="E1412" t="s">
        <v>19</v>
      </c>
      <c r="F1412">
        <v>1</v>
      </c>
      <c r="G1412">
        <v>600.16999999999996</v>
      </c>
      <c r="H1412" t="s">
        <v>14</v>
      </c>
      <c r="I1412" s="1">
        <v>44637</v>
      </c>
      <c r="J1412" t="s">
        <v>40</v>
      </c>
      <c r="K1412" t="str">
        <f>IF(shoppingdata[[#This Row],[age]]&lt;26,"18-25",IF(shoppingdata[[#This Row],[age]]&lt;36,"26-35",IF(shoppingdata[[#This Row],[age]]&lt;46,"36-45","46+")))</f>
        <v>36-45</v>
      </c>
    </row>
    <row r="1413" spans="1:11" x14ac:dyDescent="0.3">
      <c r="A1413" t="s">
        <v>2855</v>
      </c>
      <c r="B1413" t="s">
        <v>2856</v>
      </c>
      <c r="C1413" t="s">
        <v>18</v>
      </c>
      <c r="D1413">
        <v>61</v>
      </c>
      <c r="E1413" t="s">
        <v>53</v>
      </c>
      <c r="F1413">
        <v>1</v>
      </c>
      <c r="G1413">
        <v>35.840000000000003</v>
      </c>
      <c r="H1413" t="s">
        <v>20</v>
      </c>
      <c r="I1413" s="1">
        <v>44280</v>
      </c>
      <c r="J1413" t="s">
        <v>28</v>
      </c>
      <c r="K1413" t="str">
        <f>IF(shoppingdata[[#This Row],[age]]&lt;26,"18-25",IF(shoppingdata[[#This Row],[age]]&lt;36,"26-35",IF(shoppingdata[[#This Row],[age]]&lt;46,"36-45","46+")))</f>
        <v>46+</v>
      </c>
    </row>
    <row r="1414" spans="1:11" x14ac:dyDescent="0.3">
      <c r="A1414" t="s">
        <v>2857</v>
      </c>
      <c r="B1414" t="s">
        <v>2858</v>
      </c>
      <c r="C1414" t="s">
        <v>12</v>
      </c>
      <c r="D1414">
        <v>18</v>
      </c>
      <c r="E1414" t="s">
        <v>31</v>
      </c>
      <c r="F1414">
        <v>4</v>
      </c>
      <c r="G1414">
        <v>60.6</v>
      </c>
      <c r="H1414" t="s">
        <v>14</v>
      </c>
      <c r="I1414" s="1">
        <v>44928</v>
      </c>
      <c r="J1414" t="s">
        <v>15</v>
      </c>
      <c r="K1414" t="str">
        <f>IF(shoppingdata[[#This Row],[age]]&lt;26,"18-25",IF(shoppingdata[[#This Row],[age]]&lt;36,"26-35",IF(shoppingdata[[#This Row],[age]]&lt;46,"36-45","46+")))</f>
        <v>18-25</v>
      </c>
    </row>
    <row r="1415" spans="1:11" x14ac:dyDescent="0.3">
      <c r="A1415" t="s">
        <v>2859</v>
      </c>
      <c r="B1415" t="s">
        <v>2860</v>
      </c>
      <c r="C1415" t="s">
        <v>18</v>
      </c>
      <c r="D1415">
        <v>40</v>
      </c>
      <c r="E1415" t="s">
        <v>13</v>
      </c>
      <c r="F1415">
        <v>4</v>
      </c>
      <c r="G1415">
        <v>1200.32</v>
      </c>
      <c r="H1415" t="s">
        <v>20</v>
      </c>
      <c r="I1415" s="1">
        <v>44319</v>
      </c>
      <c r="J1415" t="s">
        <v>15</v>
      </c>
      <c r="K1415" t="str">
        <f>IF(shoppingdata[[#This Row],[age]]&lt;26,"18-25",IF(shoppingdata[[#This Row],[age]]&lt;36,"26-35",IF(shoppingdata[[#This Row],[age]]&lt;46,"36-45","46+")))</f>
        <v>36-45</v>
      </c>
    </row>
    <row r="1416" spans="1:11" x14ac:dyDescent="0.3">
      <c r="A1416" t="s">
        <v>2861</v>
      </c>
      <c r="B1416" t="s">
        <v>2862</v>
      </c>
      <c r="C1416" t="s">
        <v>12</v>
      </c>
      <c r="D1416">
        <v>38</v>
      </c>
      <c r="E1416" t="s">
        <v>36</v>
      </c>
      <c r="F1416">
        <v>2</v>
      </c>
      <c r="G1416">
        <v>81.319999999999993</v>
      </c>
      <c r="H1416" t="s">
        <v>14</v>
      </c>
      <c r="I1416" s="1">
        <v>44320</v>
      </c>
      <c r="J1416" t="s">
        <v>28</v>
      </c>
      <c r="K1416" t="str">
        <f>IF(shoppingdata[[#This Row],[age]]&lt;26,"18-25",IF(shoppingdata[[#This Row],[age]]&lt;36,"26-35",IF(shoppingdata[[#This Row],[age]]&lt;46,"36-45","46+")))</f>
        <v>36-45</v>
      </c>
    </row>
    <row r="1417" spans="1:11" x14ac:dyDescent="0.3">
      <c r="A1417" t="s">
        <v>2863</v>
      </c>
      <c r="B1417" t="s">
        <v>2864</v>
      </c>
      <c r="C1417" t="s">
        <v>18</v>
      </c>
      <c r="D1417">
        <v>28</v>
      </c>
      <c r="E1417" t="s">
        <v>13</v>
      </c>
      <c r="F1417">
        <v>3</v>
      </c>
      <c r="G1417">
        <v>900.24</v>
      </c>
      <c r="H1417" t="s">
        <v>20</v>
      </c>
      <c r="I1417" s="1">
        <v>44360</v>
      </c>
      <c r="J1417" t="s">
        <v>28</v>
      </c>
      <c r="K1417" t="str">
        <f>IF(shoppingdata[[#This Row],[age]]&lt;26,"18-25",IF(shoppingdata[[#This Row],[age]]&lt;36,"26-35",IF(shoppingdata[[#This Row],[age]]&lt;46,"36-45","46+")))</f>
        <v>26-35</v>
      </c>
    </row>
    <row r="1418" spans="1:11" x14ac:dyDescent="0.3">
      <c r="A1418" t="s">
        <v>2865</v>
      </c>
      <c r="B1418" t="s">
        <v>2866</v>
      </c>
      <c r="C1418" t="s">
        <v>12</v>
      </c>
      <c r="D1418">
        <v>66</v>
      </c>
      <c r="E1418" t="s">
        <v>47</v>
      </c>
      <c r="F1418">
        <v>5</v>
      </c>
      <c r="G1418">
        <v>26.15</v>
      </c>
      <c r="H1418" t="s">
        <v>14</v>
      </c>
      <c r="I1418" s="1">
        <v>44939</v>
      </c>
      <c r="J1418" t="s">
        <v>40</v>
      </c>
      <c r="K1418" t="str">
        <f>IF(shoppingdata[[#This Row],[age]]&lt;26,"18-25",IF(shoppingdata[[#This Row],[age]]&lt;36,"26-35",IF(shoppingdata[[#This Row],[age]]&lt;46,"36-45","46+")))</f>
        <v>46+</v>
      </c>
    </row>
    <row r="1419" spans="1:11" x14ac:dyDescent="0.3">
      <c r="A1419" t="s">
        <v>2867</v>
      </c>
      <c r="B1419" t="s">
        <v>2868</v>
      </c>
      <c r="C1419" t="s">
        <v>12</v>
      </c>
      <c r="D1419">
        <v>43</v>
      </c>
      <c r="E1419" t="s">
        <v>36</v>
      </c>
      <c r="F1419">
        <v>3</v>
      </c>
      <c r="G1419">
        <v>121.98</v>
      </c>
      <c r="H1419" t="s">
        <v>14</v>
      </c>
      <c r="I1419" s="1">
        <v>44276</v>
      </c>
      <c r="J1419" t="s">
        <v>15</v>
      </c>
      <c r="K1419" t="str">
        <f>IF(shoppingdata[[#This Row],[age]]&lt;26,"18-25",IF(shoppingdata[[#This Row],[age]]&lt;36,"26-35",IF(shoppingdata[[#This Row],[age]]&lt;46,"36-45","46+")))</f>
        <v>36-45</v>
      </c>
    </row>
    <row r="1420" spans="1:11" x14ac:dyDescent="0.3">
      <c r="A1420" t="s">
        <v>2869</v>
      </c>
      <c r="B1420" t="s">
        <v>2870</v>
      </c>
      <c r="C1420" t="s">
        <v>18</v>
      </c>
      <c r="D1420">
        <v>22</v>
      </c>
      <c r="E1420" t="s">
        <v>13</v>
      </c>
      <c r="F1420">
        <v>2</v>
      </c>
      <c r="G1420">
        <v>600.16</v>
      </c>
      <c r="H1420" t="s">
        <v>14</v>
      </c>
      <c r="I1420" s="1">
        <v>44337</v>
      </c>
      <c r="J1420" t="s">
        <v>25</v>
      </c>
      <c r="K1420" t="str">
        <f>IF(shoppingdata[[#This Row],[age]]&lt;26,"18-25",IF(shoppingdata[[#This Row],[age]]&lt;36,"26-35",IF(shoppingdata[[#This Row],[age]]&lt;46,"36-45","46+")))</f>
        <v>18-25</v>
      </c>
    </row>
    <row r="1421" spans="1:11" x14ac:dyDescent="0.3">
      <c r="A1421" t="s">
        <v>2871</v>
      </c>
      <c r="B1421" t="s">
        <v>2872</v>
      </c>
      <c r="C1421" t="s">
        <v>12</v>
      </c>
      <c r="D1421">
        <v>41</v>
      </c>
      <c r="E1421" t="s">
        <v>47</v>
      </c>
      <c r="F1421">
        <v>5</v>
      </c>
      <c r="G1421">
        <v>26.15</v>
      </c>
      <c r="H1421" t="s">
        <v>20</v>
      </c>
      <c r="I1421" s="1">
        <v>44931</v>
      </c>
      <c r="J1421" t="s">
        <v>40</v>
      </c>
      <c r="K1421" t="str">
        <f>IF(shoppingdata[[#This Row],[age]]&lt;26,"18-25",IF(shoppingdata[[#This Row],[age]]&lt;36,"26-35",IF(shoppingdata[[#This Row],[age]]&lt;46,"36-45","46+")))</f>
        <v>36-45</v>
      </c>
    </row>
    <row r="1422" spans="1:11" x14ac:dyDescent="0.3">
      <c r="A1422" t="s">
        <v>2873</v>
      </c>
      <c r="B1422" t="s">
        <v>2874</v>
      </c>
      <c r="C1422" t="s">
        <v>18</v>
      </c>
      <c r="D1422">
        <v>37</v>
      </c>
      <c r="E1422" t="s">
        <v>13</v>
      </c>
      <c r="F1422">
        <v>2</v>
      </c>
      <c r="G1422">
        <v>600.16</v>
      </c>
      <c r="H1422" t="s">
        <v>14</v>
      </c>
      <c r="I1422" s="1">
        <v>44635</v>
      </c>
      <c r="J1422" t="s">
        <v>25</v>
      </c>
      <c r="K1422" t="str">
        <f>IF(shoppingdata[[#This Row],[age]]&lt;26,"18-25",IF(shoppingdata[[#This Row],[age]]&lt;36,"26-35",IF(shoppingdata[[#This Row],[age]]&lt;46,"36-45","46+")))</f>
        <v>36-45</v>
      </c>
    </row>
    <row r="1423" spans="1:11" x14ac:dyDescent="0.3">
      <c r="A1423" t="s">
        <v>2875</v>
      </c>
      <c r="B1423" t="s">
        <v>2876</v>
      </c>
      <c r="C1423" t="s">
        <v>12</v>
      </c>
      <c r="D1423">
        <v>24</v>
      </c>
      <c r="E1423" t="s">
        <v>79</v>
      </c>
      <c r="F1423">
        <v>5</v>
      </c>
      <c r="G1423">
        <v>5250</v>
      </c>
      <c r="H1423" t="s">
        <v>24</v>
      </c>
      <c r="I1423" s="1">
        <v>44745</v>
      </c>
      <c r="J1423" t="s">
        <v>61</v>
      </c>
      <c r="K1423" t="str">
        <f>IF(shoppingdata[[#This Row],[age]]&lt;26,"18-25",IF(shoppingdata[[#This Row],[age]]&lt;36,"26-35",IF(shoppingdata[[#This Row],[age]]&lt;46,"36-45","46+")))</f>
        <v>18-25</v>
      </c>
    </row>
    <row r="1424" spans="1:11" x14ac:dyDescent="0.3">
      <c r="A1424" t="s">
        <v>2877</v>
      </c>
      <c r="B1424" t="s">
        <v>2878</v>
      </c>
      <c r="C1424" t="s">
        <v>12</v>
      </c>
      <c r="D1424">
        <v>66</v>
      </c>
      <c r="E1424" t="s">
        <v>47</v>
      </c>
      <c r="F1424">
        <v>3</v>
      </c>
      <c r="G1424">
        <v>15.69</v>
      </c>
      <c r="H1424" t="s">
        <v>24</v>
      </c>
      <c r="I1424" s="1">
        <v>44535</v>
      </c>
      <c r="J1424" t="s">
        <v>15</v>
      </c>
      <c r="K1424" t="str">
        <f>IF(shoppingdata[[#This Row],[age]]&lt;26,"18-25",IF(shoppingdata[[#This Row],[age]]&lt;36,"26-35",IF(shoppingdata[[#This Row],[age]]&lt;46,"36-45","46+")))</f>
        <v>46+</v>
      </c>
    </row>
    <row r="1425" spans="1:11" x14ac:dyDescent="0.3">
      <c r="A1425" t="s">
        <v>2879</v>
      </c>
      <c r="B1425" t="s">
        <v>2880</v>
      </c>
      <c r="C1425" t="s">
        <v>12</v>
      </c>
      <c r="D1425">
        <v>39</v>
      </c>
      <c r="E1425" t="s">
        <v>53</v>
      </c>
      <c r="F1425">
        <v>1</v>
      </c>
      <c r="G1425">
        <v>35.840000000000003</v>
      </c>
      <c r="H1425" t="s">
        <v>20</v>
      </c>
      <c r="I1425" s="1">
        <v>44387</v>
      </c>
      <c r="J1425" t="s">
        <v>56</v>
      </c>
      <c r="K1425" t="str">
        <f>IF(shoppingdata[[#This Row],[age]]&lt;26,"18-25",IF(shoppingdata[[#This Row],[age]]&lt;36,"26-35",IF(shoppingdata[[#This Row],[age]]&lt;46,"36-45","46+")))</f>
        <v>36-45</v>
      </c>
    </row>
    <row r="1426" spans="1:11" x14ac:dyDescent="0.3">
      <c r="A1426" t="s">
        <v>2881</v>
      </c>
      <c r="B1426" t="s">
        <v>2882</v>
      </c>
      <c r="C1426" t="s">
        <v>12</v>
      </c>
      <c r="D1426">
        <v>26</v>
      </c>
      <c r="E1426" t="s">
        <v>13</v>
      </c>
      <c r="F1426">
        <v>5</v>
      </c>
      <c r="G1426">
        <v>1500.4</v>
      </c>
      <c r="H1426" t="s">
        <v>20</v>
      </c>
      <c r="I1426" s="1">
        <v>44819</v>
      </c>
      <c r="J1426" t="s">
        <v>21</v>
      </c>
      <c r="K1426" t="str">
        <f>IF(shoppingdata[[#This Row],[age]]&lt;26,"18-25",IF(shoppingdata[[#This Row],[age]]&lt;36,"26-35",IF(shoppingdata[[#This Row],[age]]&lt;46,"36-45","46+")))</f>
        <v>26-35</v>
      </c>
    </row>
    <row r="1427" spans="1:11" x14ac:dyDescent="0.3">
      <c r="A1427" t="s">
        <v>2883</v>
      </c>
      <c r="B1427" t="s">
        <v>2884</v>
      </c>
      <c r="C1427" t="s">
        <v>18</v>
      </c>
      <c r="D1427">
        <v>66</v>
      </c>
      <c r="E1427" t="s">
        <v>13</v>
      </c>
      <c r="F1427">
        <v>5</v>
      </c>
      <c r="G1427">
        <v>1500.4</v>
      </c>
      <c r="H1427" t="s">
        <v>24</v>
      </c>
      <c r="I1427" s="1">
        <v>44666</v>
      </c>
      <c r="J1427" t="s">
        <v>28</v>
      </c>
      <c r="K1427" t="str">
        <f>IF(shoppingdata[[#This Row],[age]]&lt;26,"18-25",IF(shoppingdata[[#This Row],[age]]&lt;36,"26-35",IF(shoppingdata[[#This Row],[age]]&lt;46,"36-45","46+")))</f>
        <v>46+</v>
      </c>
    </row>
    <row r="1428" spans="1:11" x14ac:dyDescent="0.3">
      <c r="A1428" t="s">
        <v>2885</v>
      </c>
      <c r="B1428" t="s">
        <v>2886</v>
      </c>
      <c r="C1428" t="s">
        <v>12</v>
      </c>
      <c r="D1428">
        <v>22</v>
      </c>
      <c r="E1428" t="s">
        <v>36</v>
      </c>
      <c r="F1428">
        <v>5</v>
      </c>
      <c r="G1428">
        <v>203.3</v>
      </c>
      <c r="H1428" t="s">
        <v>14</v>
      </c>
      <c r="I1428" s="1">
        <v>44713</v>
      </c>
      <c r="J1428" t="s">
        <v>40</v>
      </c>
      <c r="K1428" t="str">
        <f>IF(shoppingdata[[#This Row],[age]]&lt;26,"18-25",IF(shoppingdata[[#This Row],[age]]&lt;36,"26-35",IF(shoppingdata[[#This Row],[age]]&lt;46,"36-45","46+")))</f>
        <v>18-25</v>
      </c>
    </row>
    <row r="1429" spans="1:11" x14ac:dyDescent="0.3">
      <c r="A1429" t="s">
        <v>2887</v>
      </c>
      <c r="B1429" t="s">
        <v>2888</v>
      </c>
      <c r="C1429" t="s">
        <v>12</v>
      </c>
      <c r="D1429">
        <v>60</v>
      </c>
      <c r="E1429" t="s">
        <v>168</v>
      </c>
      <c r="F1429">
        <v>1</v>
      </c>
      <c r="G1429">
        <v>11.73</v>
      </c>
      <c r="H1429" t="s">
        <v>14</v>
      </c>
      <c r="I1429" s="1">
        <v>44771</v>
      </c>
      <c r="J1429" t="s">
        <v>25</v>
      </c>
      <c r="K1429" t="str">
        <f>IF(shoppingdata[[#This Row],[age]]&lt;26,"18-25",IF(shoppingdata[[#This Row],[age]]&lt;36,"26-35",IF(shoppingdata[[#This Row],[age]]&lt;46,"36-45","46+")))</f>
        <v>46+</v>
      </c>
    </row>
    <row r="1430" spans="1:11" x14ac:dyDescent="0.3">
      <c r="A1430" t="s">
        <v>2889</v>
      </c>
      <c r="B1430" t="s">
        <v>2890</v>
      </c>
      <c r="C1430" t="s">
        <v>12</v>
      </c>
      <c r="D1430">
        <v>28</v>
      </c>
      <c r="E1430" t="s">
        <v>13</v>
      </c>
      <c r="F1430">
        <v>1</v>
      </c>
      <c r="G1430">
        <v>300.08</v>
      </c>
      <c r="H1430" t="s">
        <v>20</v>
      </c>
      <c r="I1430" s="1">
        <v>44628</v>
      </c>
      <c r="J1430" t="s">
        <v>40</v>
      </c>
      <c r="K1430" t="str">
        <f>IF(shoppingdata[[#This Row],[age]]&lt;26,"18-25",IF(shoppingdata[[#This Row],[age]]&lt;36,"26-35",IF(shoppingdata[[#This Row],[age]]&lt;46,"36-45","46+")))</f>
        <v>26-35</v>
      </c>
    </row>
    <row r="1431" spans="1:11" x14ac:dyDescent="0.3">
      <c r="A1431" t="s">
        <v>2891</v>
      </c>
      <c r="B1431" t="s">
        <v>2892</v>
      </c>
      <c r="C1431" t="s">
        <v>18</v>
      </c>
      <c r="D1431">
        <v>36</v>
      </c>
      <c r="E1431" t="s">
        <v>31</v>
      </c>
      <c r="F1431">
        <v>1</v>
      </c>
      <c r="G1431">
        <v>15.15</v>
      </c>
      <c r="H1431" t="s">
        <v>24</v>
      </c>
      <c r="I1431" s="1">
        <v>44574</v>
      </c>
      <c r="J1431" t="s">
        <v>40</v>
      </c>
      <c r="K1431" t="str">
        <f>IF(shoppingdata[[#This Row],[age]]&lt;26,"18-25",IF(shoppingdata[[#This Row],[age]]&lt;36,"26-35",IF(shoppingdata[[#This Row],[age]]&lt;46,"36-45","46+")))</f>
        <v>36-45</v>
      </c>
    </row>
    <row r="1432" spans="1:11" x14ac:dyDescent="0.3">
      <c r="A1432" t="s">
        <v>2893</v>
      </c>
      <c r="B1432" t="s">
        <v>2894</v>
      </c>
      <c r="C1432" t="s">
        <v>12</v>
      </c>
      <c r="D1432">
        <v>51</v>
      </c>
      <c r="E1432" t="s">
        <v>13</v>
      </c>
      <c r="F1432">
        <v>5</v>
      </c>
      <c r="G1432">
        <v>1500.4</v>
      </c>
      <c r="H1432" t="s">
        <v>14</v>
      </c>
      <c r="I1432" s="1">
        <v>44655</v>
      </c>
      <c r="J1432" t="s">
        <v>28</v>
      </c>
      <c r="K1432" t="str">
        <f>IF(shoppingdata[[#This Row],[age]]&lt;26,"18-25",IF(shoppingdata[[#This Row],[age]]&lt;36,"26-35",IF(shoppingdata[[#This Row],[age]]&lt;46,"36-45","46+")))</f>
        <v>46+</v>
      </c>
    </row>
    <row r="1433" spans="1:11" x14ac:dyDescent="0.3">
      <c r="A1433" t="s">
        <v>2895</v>
      </c>
      <c r="B1433" t="s">
        <v>2896</v>
      </c>
      <c r="C1433" t="s">
        <v>12</v>
      </c>
      <c r="D1433">
        <v>29</v>
      </c>
      <c r="E1433" t="s">
        <v>53</v>
      </c>
      <c r="F1433">
        <v>1</v>
      </c>
      <c r="G1433">
        <v>35.840000000000003</v>
      </c>
      <c r="H1433" t="s">
        <v>14</v>
      </c>
      <c r="I1433" s="1">
        <v>44415</v>
      </c>
      <c r="J1433" t="s">
        <v>40</v>
      </c>
      <c r="K1433" t="str">
        <f>IF(shoppingdata[[#This Row],[age]]&lt;26,"18-25",IF(shoppingdata[[#This Row],[age]]&lt;36,"26-35",IF(shoppingdata[[#This Row],[age]]&lt;46,"36-45","46+")))</f>
        <v>26-35</v>
      </c>
    </row>
    <row r="1434" spans="1:11" x14ac:dyDescent="0.3">
      <c r="A1434" t="s">
        <v>2897</v>
      </c>
      <c r="B1434" t="s">
        <v>2898</v>
      </c>
      <c r="C1434" t="s">
        <v>12</v>
      </c>
      <c r="D1434">
        <v>58</v>
      </c>
      <c r="E1434" t="s">
        <v>13</v>
      </c>
      <c r="F1434">
        <v>5</v>
      </c>
      <c r="G1434">
        <v>1500.4</v>
      </c>
      <c r="H1434" t="s">
        <v>24</v>
      </c>
      <c r="I1434" s="1">
        <v>44697</v>
      </c>
      <c r="J1434" t="s">
        <v>40</v>
      </c>
      <c r="K1434" t="str">
        <f>IF(shoppingdata[[#This Row],[age]]&lt;26,"18-25",IF(shoppingdata[[#This Row],[age]]&lt;36,"26-35",IF(shoppingdata[[#This Row],[age]]&lt;46,"36-45","46+")))</f>
        <v>46+</v>
      </c>
    </row>
    <row r="1435" spans="1:11" x14ac:dyDescent="0.3">
      <c r="A1435" t="s">
        <v>2899</v>
      </c>
      <c r="B1435" t="s">
        <v>2900</v>
      </c>
      <c r="C1435" t="s">
        <v>18</v>
      </c>
      <c r="D1435">
        <v>68</v>
      </c>
      <c r="E1435" t="s">
        <v>19</v>
      </c>
      <c r="F1435">
        <v>3</v>
      </c>
      <c r="G1435">
        <v>1800.51</v>
      </c>
      <c r="H1435" t="s">
        <v>24</v>
      </c>
      <c r="I1435" s="1">
        <v>44783</v>
      </c>
      <c r="J1435" t="s">
        <v>25</v>
      </c>
      <c r="K1435" t="str">
        <f>IF(shoppingdata[[#This Row],[age]]&lt;26,"18-25",IF(shoppingdata[[#This Row],[age]]&lt;36,"26-35",IF(shoppingdata[[#This Row],[age]]&lt;46,"36-45","46+")))</f>
        <v>46+</v>
      </c>
    </row>
    <row r="1436" spans="1:11" x14ac:dyDescent="0.3">
      <c r="A1436" t="s">
        <v>2901</v>
      </c>
      <c r="B1436" t="s">
        <v>2902</v>
      </c>
      <c r="C1436" t="s">
        <v>12</v>
      </c>
      <c r="D1436">
        <v>58</v>
      </c>
      <c r="E1436" t="s">
        <v>36</v>
      </c>
      <c r="F1436">
        <v>5</v>
      </c>
      <c r="G1436">
        <v>203.3</v>
      </c>
      <c r="H1436" t="s">
        <v>20</v>
      </c>
      <c r="I1436" s="1">
        <v>44331</v>
      </c>
      <c r="J1436" t="s">
        <v>15</v>
      </c>
      <c r="K1436" t="str">
        <f>IF(shoppingdata[[#This Row],[age]]&lt;26,"18-25",IF(shoppingdata[[#This Row],[age]]&lt;36,"26-35",IF(shoppingdata[[#This Row],[age]]&lt;46,"36-45","46+")))</f>
        <v>46+</v>
      </c>
    </row>
    <row r="1437" spans="1:11" x14ac:dyDescent="0.3">
      <c r="A1437" t="s">
        <v>2903</v>
      </c>
      <c r="B1437" t="s">
        <v>2904</v>
      </c>
      <c r="C1437" t="s">
        <v>18</v>
      </c>
      <c r="D1437">
        <v>26</v>
      </c>
      <c r="E1437" t="s">
        <v>19</v>
      </c>
      <c r="F1437">
        <v>2</v>
      </c>
      <c r="G1437">
        <v>1200.3399999999999</v>
      </c>
      <c r="H1437" t="s">
        <v>24</v>
      </c>
      <c r="I1437" s="1">
        <v>44969</v>
      </c>
      <c r="J1437" t="s">
        <v>50</v>
      </c>
      <c r="K1437" t="str">
        <f>IF(shoppingdata[[#This Row],[age]]&lt;26,"18-25",IF(shoppingdata[[#This Row],[age]]&lt;36,"26-35",IF(shoppingdata[[#This Row],[age]]&lt;46,"36-45","46+")))</f>
        <v>26-35</v>
      </c>
    </row>
    <row r="1438" spans="1:11" x14ac:dyDescent="0.3">
      <c r="A1438" t="s">
        <v>2905</v>
      </c>
      <c r="B1438" t="s">
        <v>2906</v>
      </c>
      <c r="C1438" t="s">
        <v>12</v>
      </c>
      <c r="D1438">
        <v>49</v>
      </c>
      <c r="E1438" t="s">
        <v>19</v>
      </c>
      <c r="F1438">
        <v>5</v>
      </c>
      <c r="G1438">
        <v>3000.85</v>
      </c>
      <c r="H1438" t="s">
        <v>14</v>
      </c>
      <c r="I1438" s="1">
        <v>44809</v>
      </c>
      <c r="J1438" t="s">
        <v>40</v>
      </c>
      <c r="K1438" t="str">
        <f>IF(shoppingdata[[#This Row],[age]]&lt;26,"18-25",IF(shoppingdata[[#This Row],[age]]&lt;36,"26-35",IF(shoppingdata[[#This Row],[age]]&lt;46,"36-45","46+")))</f>
        <v>46+</v>
      </c>
    </row>
    <row r="1439" spans="1:11" x14ac:dyDescent="0.3">
      <c r="A1439" t="s">
        <v>2907</v>
      </c>
      <c r="B1439" t="s">
        <v>2908</v>
      </c>
      <c r="C1439" t="s">
        <v>12</v>
      </c>
      <c r="D1439">
        <v>41</v>
      </c>
      <c r="E1439" t="s">
        <v>13</v>
      </c>
      <c r="F1439">
        <v>5</v>
      </c>
      <c r="G1439">
        <v>1500.4</v>
      </c>
      <c r="H1439" t="s">
        <v>14</v>
      </c>
      <c r="I1439" s="1">
        <v>44303</v>
      </c>
      <c r="J1439" t="s">
        <v>21</v>
      </c>
      <c r="K1439" t="str">
        <f>IF(shoppingdata[[#This Row],[age]]&lt;26,"18-25",IF(shoppingdata[[#This Row],[age]]&lt;36,"26-35",IF(shoppingdata[[#This Row],[age]]&lt;46,"36-45","46+")))</f>
        <v>36-45</v>
      </c>
    </row>
    <row r="1440" spans="1:11" x14ac:dyDescent="0.3">
      <c r="A1440" t="s">
        <v>2909</v>
      </c>
      <c r="B1440" t="s">
        <v>2910</v>
      </c>
      <c r="C1440" t="s">
        <v>12</v>
      </c>
      <c r="D1440">
        <v>49</v>
      </c>
      <c r="E1440" t="s">
        <v>53</v>
      </c>
      <c r="F1440">
        <v>1</v>
      </c>
      <c r="G1440">
        <v>35.840000000000003</v>
      </c>
      <c r="H1440" t="s">
        <v>14</v>
      </c>
      <c r="I1440" s="1">
        <v>44450</v>
      </c>
      <c r="J1440" t="s">
        <v>50</v>
      </c>
      <c r="K1440" t="str">
        <f>IF(shoppingdata[[#This Row],[age]]&lt;26,"18-25",IF(shoppingdata[[#This Row],[age]]&lt;36,"26-35",IF(shoppingdata[[#This Row],[age]]&lt;46,"36-45","46+")))</f>
        <v>46+</v>
      </c>
    </row>
    <row r="1441" spans="1:11" x14ac:dyDescent="0.3">
      <c r="A1441" t="s">
        <v>2911</v>
      </c>
      <c r="B1441" t="s">
        <v>2912</v>
      </c>
      <c r="C1441" t="s">
        <v>12</v>
      </c>
      <c r="D1441">
        <v>28</v>
      </c>
      <c r="E1441" t="s">
        <v>13</v>
      </c>
      <c r="F1441">
        <v>1</v>
      </c>
      <c r="G1441">
        <v>300.08</v>
      </c>
      <c r="H1441" t="s">
        <v>14</v>
      </c>
      <c r="I1441" s="1">
        <v>44699</v>
      </c>
      <c r="J1441" t="s">
        <v>15</v>
      </c>
      <c r="K1441" t="str">
        <f>IF(shoppingdata[[#This Row],[age]]&lt;26,"18-25",IF(shoppingdata[[#This Row],[age]]&lt;36,"26-35",IF(shoppingdata[[#This Row],[age]]&lt;46,"36-45","46+")))</f>
        <v>26-35</v>
      </c>
    </row>
    <row r="1442" spans="1:11" x14ac:dyDescent="0.3">
      <c r="A1442" t="s">
        <v>2913</v>
      </c>
      <c r="B1442" t="s">
        <v>2914</v>
      </c>
      <c r="C1442" t="s">
        <v>12</v>
      </c>
      <c r="D1442">
        <v>21</v>
      </c>
      <c r="E1442" t="s">
        <v>53</v>
      </c>
      <c r="F1442">
        <v>2</v>
      </c>
      <c r="G1442">
        <v>71.680000000000007</v>
      </c>
      <c r="H1442" t="s">
        <v>24</v>
      </c>
      <c r="I1442" s="1">
        <v>44632</v>
      </c>
      <c r="J1442" t="s">
        <v>15</v>
      </c>
      <c r="K1442" t="str">
        <f>IF(shoppingdata[[#This Row],[age]]&lt;26,"18-25",IF(shoppingdata[[#This Row],[age]]&lt;36,"26-35",IF(shoppingdata[[#This Row],[age]]&lt;46,"36-45","46+")))</f>
        <v>18-25</v>
      </c>
    </row>
    <row r="1443" spans="1:11" x14ac:dyDescent="0.3">
      <c r="A1443" t="s">
        <v>2915</v>
      </c>
      <c r="B1443" t="s">
        <v>2916</v>
      </c>
      <c r="C1443" t="s">
        <v>12</v>
      </c>
      <c r="D1443">
        <v>69</v>
      </c>
      <c r="E1443" t="s">
        <v>168</v>
      </c>
      <c r="F1443">
        <v>5</v>
      </c>
      <c r="G1443">
        <v>58.65</v>
      </c>
      <c r="H1443" t="s">
        <v>14</v>
      </c>
      <c r="I1443" s="1">
        <v>44987</v>
      </c>
      <c r="J1443" t="s">
        <v>40</v>
      </c>
      <c r="K1443" t="str">
        <f>IF(shoppingdata[[#This Row],[age]]&lt;26,"18-25",IF(shoppingdata[[#This Row],[age]]&lt;36,"26-35",IF(shoppingdata[[#This Row],[age]]&lt;46,"36-45","46+")))</f>
        <v>46+</v>
      </c>
    </row>
    <row r="1444" spans="1:11" x14ac:dyDescent="0.3">
      <c r="A1444" t="s">
        <v>2917</v>
      </c>
      <c r="B1444" t="s">
        <v>2918</v>
      </c>
      <c r="C1444" t="s">
        <v>18</v>
      </c>
      <c r="D1444">
        <v>22</v>
      </c>
      <c r="E1444" t="s">
        <v>19</v>
      </c>
      <c r="F1444">
        <v>3</v>
      </c>
      <c r="G1444">
        <v>1800.51</v>
      </c>
      <c r="H1444" t="s">
        <v>14</v>
      </c>
      <c r="I1444" s="1">
        <v>44260</v>
      </c>
      <c r="J1444" t="s">
        <v>25</v>
      </c>
      <c r="K1444" t="str">
        <f>IF(shoppingdata[[#This Row],[age]]&lt;26,"18-25",IF(shoppingdata[[#This Row],[age]]&lt;36,"26-35",IF(shoppingdata[[#This Row],[age]]&lt;46,"36-45","46+")))</f>
        <v>18-25</v>
      </c>
    </row>
    <row r="1445" spans="1:11" x14ac:dyDescent="0.3">
      <c r="A1445" t="s">
        <v>2919</v>
      </c>
      <c r="B1445" t="s">
        <v>2920</v>
      </c>
      <c r="C1445" t="s">
        <v>18</v>
      </c>
      <c r="D1445">
        <v>26</v>
      </c>
      <c r="E1445" t="s">
        <v>31</v>
      </c>
      <c r="F1445">
        <v>4</v>
      </c>
      <c r="G1445">
        <v>60.6</v>
      </c>
      <c r="H1445" t="s">
        <v>24</v>
      </c>
      <c r="I1445" s="1">
        <v>44669</v>
      </c>
      <c r="J1445" t="s">
        <v>25</v>
      </c>
      <c r="K1445" t="str">
        <f>IF(shoppingdata[[#This Row],[age]]&lt;26,"18-25",IF(shoppingdata[[#This Row],[age]]&lt;36,"26-35",IF(shoppingdata[[#This Row],[age]]&lt;46,"36-45","46+")))</f>
        <v>26-35</v>
      </c>
    </row>
    <row r="1446" spans="1:11" x14ac:dyDescent="0.3">
      <c r="A1446" t="s">
        <v>2921</v>
      </c>
      <c r="B1446" t="s">
        <v>2922</v>
      </c>
      <c r="C1446" t="s">
        <v>12</v>
      </c>
      <c r="D1446">
        <v>43</v>
      </c>
      <c r="E1446" t="s">
        <v>47</v>
      </c>
      <c r="F1446">
        <v>4</v>
      </c>
      <c r="G1446">
        <v>20.92</v>
      </c>
      <c r="H1446" t="s">
        <v>24</v>
      </c>
      <c r="I1446" s="1">
        <v>44830</v>
      </c>
      <c r="J1446" t="s">
        <v>50</v>
      </c>
      <c r="K1446" t="str">
        <f>IF(shoppingdata[[#This Row],[age]]&lt;26,"18-25",IF(shoppingdata[[#This Row],[age]]&lt;36,"26-35",IF(shoppingdata[[#This Row],[age]]&lt;46,"36-45","46+")))</f>
        <v>36-45</v>
      </c>
    </row>
    <row r="1447" spans="1:11" x14ac:dyDescent="0.3">
      <c r="A1447" t="s">
        <v>2923</v>
      </c>
      <c r="B1447" t="s">
        <v>2924</v>
      </c>
      <c r="C1447" t="s">
        <v>12</v>
      </c>
      <c r="D1447">
        <v>47</v>
      </c>
      <c r="E1447" t="s">
        <v>47</v>
      </c>
      <c r="F1447">
        <v>1</v>
      </c>
      <c r="G1447">
        <v>5.23</v>
      </c>
      <c r="H1447" t="s">
        <v>20</v>
      </c>
      <c r="I1447" s="1">
        <v>44499</v>
      </c>
      <c r="J1447" t="s">
        <v>21</v>
      </c>
      <c r="K1447" t="str">
        <f>IF(shoppingdata[[#This Row],[age]]&lt;26,"18-25",IF(shoppingdata[[#This Row],[age]]&lt;36,"26-35",IF(shoppingdata[[#This Row],[age]]&lt;46,"36-45","46+")))</f>
        <v>46+</v>
      </c>
    </row>
    <row r="1448" spans="1:11" x14ac:dyDescent="0.3">
      <c r="A1448" t="s">
        <v>2925</v>
      </c>
      <c r="B1448" t="s">
        <v>2926</v>
      </c>
      <c r="C1448" t="s">
        <v>18</v>
      </c>
      <c r="D1448">
        <v>67</v>
      </c>
      <c r="E1448" t="s">
        <v>168</v>
      </c>
      <c r="F1448">
        <v>2</v>
      </c>
      <c r="G1448">
        <v>23.46</v>
      </c>
      <c r="H1448" t="s">
        <v>24</v>
      </c>
      <c r="I1448" s="1">
        <v>44973</v>
      </c>
      <c r="J1448" t="s">
        <v>50</v>
      </c>
      <c r="K1448" t="str">
        <f>IF(shoppingdata[[#This Row],[age]]&lt;26,"18-25",IF(shoppingdata[[#This Row],[age]]&lt;36,"26-35",IF(shoppingdata[[#This Row],[age]]&lt;46,"36-45","46+")))</f>
        <v>46+</v>
      </c>
    </row>
    <row r="1449" spans="1:11" x14ac:dyDescent="0.3">
      <c r="A1449" t="s">
        <v>2927</v>
      </c>
      <c r="B1449" t="s">
        <v>2928</v>
      </c>
      <c r="C1449" t="s">
        <v>12</v>
      </c>
      <c r="D1449">
        <v>48</v>
      </c>
      <c r="E1449" t="s">
        <v>13</v>
      </c>
      <c r="F1449">
        <v>4</v>
      </c>
      <c r="G1449">
        <v>1200.32</v>
      </c>
      <c r="H1449" t="s">
        <v>14</v>
      </c>
      <c r="I1449" s="1">
        <v>44757</v>
      </c>
      <c r="J1449" t="s">
        <v>15</v>
      </c>
      <c r="K1449" t="str">
        <f>IF(shoppingdata[[#This Row],[age]]&lt;26,"18-25",IF(shoppingdata[[#This Row],[age]]&lt;36,"26-35",IF(shoppingdata[[#This Row],[age]]&lt;46,"36-45","46+")))</f>
        <v>46+</v>
      </c>
    </row>
    <row r="1450" spans="1:11" x14ac:dyDescent="0.3">
      <c r="A1450" t="s">
        <v>2929</v>
      </c>
      <c r="B1450" t="s">
        <v>2930</v>
      </c>
      <c r="C1450" t="s">
        <v>12</v>
      </c>
      <c r="D1450">
        <v>42</v>
      </c>
      <c r="E1450" t="s">
        <v>36</v>
      </c>
      <c r="F1450">
        <v>2</v>
      </c>
      <c r="G1450">
        <v>81.319999999999993</v>
      </c>
      <c r="H1450" t="s">
        <v>20</v>
      </c>
      <c r="I1450" s="1">
        <v>44975</v>
      </c>
      <c r="J1450" t="s">
        <v>15</v>
      </c>
      <c r="K1450" t="str">
        <f>IF(shoppingdata[[#This Row],[age]]&lt;26,"18-25",IF(shoppingdata[[#This Row],[age]]&lt;36,"26-35",IF(shoppingdata[[#This Row],[age]]&lt;46,"36-45","46+")))</f>
        <v>36-45</v>
      </c>
    </row>
    <row r="1451" spans="1:11" x14ac:dyDescent="0.3">
      <c r="A1451" t="s">
        <v>2931</v>
      </c>
      <c r="B1451" t="s">
        <v>2932</v>
      </c>
      <c r="C1451" t="s">
        <v>12</v>
      </c>
      <c r="D1451">
        <v>21</v>
      </c>
      <c r="E1451" t="s">
        <v>13</v>
      </c>
      <c r="F1451">
        <v>3</v>
      </c>
      <c r="G1451">
        <v>900.24</v>
      </c>
      <c r="H1451" t="s">
        <v>14</v>
      </c>
      <c r="I1451" s="1">
        <v>44402</v>
      </c>
      <c r="J1451" t="s">
        <v>40</v>
      </c>
      <c r="K1451" t="str">
        <f>IF(shoppingdata[[#This Row],[age]]&lt;26,"18-25",IF(shoppingdata[[#This Row],[age]]&lt;36,"26-35",IF(shoppingdata[[#This Row],[age]]&lt;46,"36-45","46+")))</f>
        <v>18-25</v>
      </c>
    </row>
    <row r="1452" spans="1:11" x14ac:dyDescent="0.3">
      <c r="A1452" t="s">
        <v>2933</v>
      </c>
      <c r="B1452" t="s">
        <v>2934</v>
      </c>
      <c r="C1452" t="s">
        <v>12</v>
      </c>
      <c r="D1452">
        <v>43</v>
      </c>
      <c r="E1452" t="s">
        <v>13</v>
      </c>
      <c r="F1452">
        <v>5</v>
      </c>
      <c r="G1452">
        <v>1500.4</v>
      </c>
      <c r="H1452" t="s">
        <v>24</v>
      </c>
      <c r="I1452" s="1">
        <v>44978</v>
      </c>
      <c r="J1452" t="s">
        <v>28</v>
      </c>
      <c r="K1452" t="str">
        <f>IF(shoppingdata[[#This Row],[age]]&lt;26,"18-25",IF(shoppingdata[[#This Row],[age]]&lt;36,"26-35",IF(shoppingdata[[#This Row],[age]]&lt;46,"36-45","46+")))</f>
        <v>36-45</v>
      </c>
    </row>
    <row r="1453" spans="1:11" x14ac:dyDescent="0.3">
      <c r="A1453" t="s">
        <v>2935</v>
      </c>
      <c r="B1453" t="s">
        <v>2936</v>
      </c>
      <c r="C1453" t="s">
        <v>12</v>
      </c>
      <c r="D1453">
        <v>39</v>
      </c>
      <c r="E1453" t="s">
        <v>79</v>
      </c>
      <c r="F1453">
        <v>2</v>
      </c>
      <c r="G1453">
        <v>2100</v>
      </c>
      <c r="H1453" t="s">
        <v>20</v>
      </c>
      <c r="I1453" s="1">
        <v>44260</v>
      </c>
      <c r="J1453" t="s">
        <v>28</v>
      </c>
      <c r="K1453" t="str">
        <f>IF(shoppingdata[[#This Row],[age]]&lt;26,"18-25",IF(shoppingdata[[#This Row],[age]]&lt;36,"26-35",IF(shoppingdata[[#This Row],[age]]&lt;46,"36-45","46+")))</f>
        <v>36-45</v>
      </c>
    </row>
    <row r="1454" spans="1:11" x14ac:dyDescent="0.3">
      <c r="A1454" t="s">
        <v>2937</v>
      </c>
      <c r="B1454" t="s">
        <v>2938</v>
      </c>
      <c r="C1454" t="s">
        <v>12</v>
      </c>
      <c r="D1454">
        <v>64</v>
      </c>
      <c r="E1454" t="s">
        <v>13</v>
      </c>
      <c r="F1454">
        <v>5</v>
      </c>
      <c r="G1454">
        <v>1500.4</v>
      </c>
      <c r="H1454" t="s">
        <v>24</v>
      </c>
      <c r="I1454" s="1">
        <v>44772</v>
      </c>
      <c r="J1454" t="s">
        <v>25</v>
      </c>
      <c r="K1454" t="str">
        <f>IF(shoppingdata[[#This Row],[age]]&lt;26,"18-25",IF(shoppingdata[[#This Row],[age]]&lt;36,"26-35",IF(shoppingdata[[#This Row],[age]]&lt;46,"36-45","46+")))</f>
        <v>46+</v>
      </c>
    </row>
    <row r="1455" spans="1:11" x14ac:dyDescent="0.3">
      <c r="A1455" t="s">
        <v>2939</v>
      </c>
      <c r="B1455" t="s">
        <v>2940</v>
      </c>
      <c r="C1455" t="s">
        <v>12</v>
      </c>
      <c r="D1455">
        <v>53</v>
      </c>
      <c r="E1455" t="s">
        <v>13</v>
      </c>
      <c r="F1455">
        <v>5</v>
      </c>
      <c r="G1455">
        <v>1500.4</v>
      </c>
      <c r="H1455" t="s">
        <v>24</v>
      </c>
      <c r="I1455" s="1">
        <v>44442</v>
      </c>
      <c r="J1455" t="s">
        <v>56</v>
      </c>
      <c r="K1455" t="str">
        <f>IF(shoppingdata[[#This Row],[age]]&lt;26,"18-25",IF(shoppingdata[[#This Row],[age]]&lt;36,"26-35",IF(shoppingdata[[#This Row],[age]]&lt;46,"36-45","46+")))</f>
        <v>46+</v>
      </c>
    </row>
    <row r="1456" spans="1:11" x14ac:dyDescent="0.3">
      <c r="A1456" t="s">
        <v>2941</v>
      </c>
      <c r="B1456" t="s">
        <v>2942</v>
      </c>
      <c r="C1456" t="s">
        <v>12</v>
      </c>
      <c r="D1456">
        <v>34</v>
      </c>
      <c r="E1456" t="s">
        <v>13</v>
      </c>
      <c r="F1456">
        <v>5</v>
      </c>
      <c r="G1456">
        <v>1500.4</v>
      </c>
      <c r="H1456" t="s">
        <v>14</v>
      </c>
      <c r="I1456" s="1">
        <v>44315</v>
      </c>
      <c r="J1456" t="s">
        <v>50</v>
      </c>
      <c r="K1456" t="str">
        <f>IF(shoppingdata[[#This Row],[age]]&lt;26,"18-25",IF(shoppingdata[[#This Row],[age]]&lt;36,"26-35",IF(shoppingdata[[#This Row],[age]]&lt;46,"36-45","46+")))</f>
        <v>26-35</v>
      </c>
    </row>
    <row r="1457" spans="1:11" x14ac:dyDescent="0.3">
      <c r="A1457" t="s">
        <v>2943</v>
      </c>
      <c r="B1457" t="s">
        <v>2944</v>
      </c>
      <c r="C1457" t="s">
        <v>18</v>
      </c>
      <c r="D1457">
        <v>68</v>
      </c>
      <c r="E1457" t="s">
        <v>19</v>
      </c>
      <c r="F1457">
        <v>4</v>
      </c>
      <c r="G1457">
        <v>2400.6799999999998</v>
      </c>
      <c r="H1457" t="s">
        <v>24</v>
      </c>
      <c r="I1457" s="1">
        <v>44437</v>
      </c>
      <c r="J1457" t="s">
        <v>25</v>
      </c>
      <c r="K1457" t="str">
        <f>IF(shoppingdata[[#This Row],[age]]&lt;26,"18-25",IF(shoppingdata[[#This Row],[age]]&lt;36,"26-35",IF(shoppingdata[[#This Row],[age]]&lt;46,"36-45","46+")))</f>
        <v>46+</v>
      </c>
    </row>
    <row r="1458" spans="1:11" x14ac:dyDescent="0.3">
      <c r="A1458" t="s">
        <v>2945</v>
      </c>
      <c r="B1458" t="s">
        <v>2946</v>
      </c>
      <c r="C1458" t="s">
        <v>12</v>
      </c>
      <c r="D1458">
        <v>61</v>
      </c>
      <c r="E1458" t="s">
        <v>13</v>
      </c>
      <c r="F1458">
        <v>4</v>
      </c>
      <c r="G1458">
        <v>1200.32</v>
      </c>
      <c r="H1458" t="s">
        <v>14</v>
      </c>
      <c r="I1458" s="1">
        <v>44619</v>
      </c>
      <c r="J1458" t="s">
        <v>66</v>
      </c>
      <c r="K1458" t="str">
        <f>IF(shoppingdata[[#This Row],[age]]&lt;26,"18-25",IF(shoppingdata[[#This Row],[age]]&lt;36,"26-35",IF(shoppingdata[[#This Row],[age]]&lt;46,"36-45","46+")))</f>
        <v>46+</v>
      </c>
    </row>
    <row r="1459" spans="1:11" x14ac:dyDescent="0.3">
      <c r="A1459" t="s">
        <v>2947</v>
      </c>
      <c r="B1459" t="s">
        <v>2948</v>
      </c>
      <c r="C1459" t="s">
        <v>18</v>
      </c>
      <c r="D1459">
        <v>64</v>
      </c>
      <c r="E1459" t="s">
        <v>36</v>
      </c>
      <c r="F1459">
        <v>5</v>
      </c>
      <c r="G1459">
        <v>203.3</v>
      </c>
      <c r="H1459" t="s">
        <v>14</v>
      </c>
      <c r="I1459" s="1">
        <v>44810</v>
      </c>
      <c r="J1459" t="s">
        <v>61</v>
      </c>
      <c r="K1459" t="str">
        <f>IF(shoppingdata[[#This Row],[age]]&lt;26,"18-25",IF(shoppingdata[[#This Row],[age]]&lt;36,"26-35",IF(shoppingdata[[#This Row],[age]]&lt;46,"36-45","46+")))</f>
        <v>46+</v>
      </c>
    </row>
    <row r="1460" spans="1:11" x14ac:dyDescent="0.3">
      <c r="A1460" t="s">
        <v>2949</v>
      </c>
      <c r="B1460" t="s">
        <v>2950</v>
      </c>
      <c r="C1460" t="s">
        <v>12</v>
      </c>
      <c r="D1460">
        <v>46</v>
      </c>
      <c r="E1460" t="s">
        <v>79</v>
      </c>
      <c r="F1460">
        <v>3</v>
      </c>
      <c r="G1460">
        <v>3150</v>
      </c>
      <c r="H1460" t="s">
        <v>14</v>
      </c>
      <c r="I1460" s="1">
        <v>44331</v>
      </c>
      <c r="J1460" t="s">
        <v>40</v>
      </c>
      <c r="K1460" t="str">
        <f>IF(shoppingdata[[#This Row],[age]]&lt;26,"18-25",IF(shoppingdata[[#This Row],[age]]&lt;36,"26-35",IF(shoppingdata[[#This Row],[age]]&lt;46,"36-45","46+")))</f>
        <v>46+</v>
      </c>
    </row>
    <row r="1461" spans="1:11" x14ac:dyDescent="0.3">
      <c r="A1461" t="s">
        <v>2951</v>
      </c>
      <c r="B1461" t="s">
        <v>2952</v>
      </c>
      <c r="C1461" t="s">
        <v>12</v>
      </c>
      <c r="D1461">
        <v>55</v>
      </c>
      <c r="E1461" t="s">
        <v>168</v>
      </c>
      <c r="F1461">
        <v>3</v>
      </c>
      <c r="G1461">
        <v>35.19</v>
      </c>
      <c r="H1461" t="s">
        <v>14</v>
      </c>
      <c r="I1461" s="1">
        <v>44437</v>
      </c>
      <c r="J1461" t="s">
        <v>40</v>
      </c>
      <c r="K1461" t="str">
        <f>IF(shoppingdata[[#This Row],[age]]&lt;26,"18-25",IF(shoppingdata[[#This Row],[age]]&lt;36,"26-35",IF(shoppingdata[[#This Row],[age]]&lt;46,"36-45","46+")))</f>
        <v>46+</v>
      </c>
    </row>
    <row r="1462" spans="1:11" x14ac:dyDescent="0.3">
      <c r="A1462" t="s">
        <v>2953</v>
      </c>
      <c r="B1462" t="s">
        <v>2954</v>
      </c>
      <c r="C1462" t="s">
        <v>12</v>
      </c>
      <c r="D1462">
        <v>33</v>
      </c>
      <c r="E1462" t="s">
        <v>31</v>
      </c>
      <c r="F1462">
        <v>4</v>
      </c>
      <c r="G1462">
        <v>60.6</v>
      </c>
      <c r="H1462" t="s">
        <v>24</v>
      </c>
      <c r="I1462" s="1">
        <v>44627</v>
      </c>
      <c r="J1462" t="s">
        <v>37</v>
      </c>
      <c r="K1462" t="str">
        <f>IF(shoppingdata[[#This Row],[age]]&lt;26,"18-25",IF(shoppingdata[[#This Row],[age]]&lt;36,"26-35",IF(shoppingdata[[#This Row],[age]]&lt;46,"36-45","46+")))</f>
        <v>26-35</v>
      </c>
    </row>
    <row r="1463" spans="1:11" x14ac:dyDescent="0.3">
      <c r="A1463" t="s">
        <v>2955</v>
      </c>
      <c r="B1463" t="s">
        <v>2956</v>
      </c>
      <c r="C1463" t="s">
        <v>12</v>
      </c>
      <c r="D1463">
        <v>40</v>
      </c>
      <c r="E1463" t="s">
        <v>13</v>
      </c>
      <c r="F1463">
        <v>2</v>
      </c>
      <c r="G1463">
        <v>600.16</v>
      </c>
      <c r="H1463" t="s">
        <v>14</v>
      </c>
      <c r="I1463" s="1">
        <v>44752</v>
      </c>
      <c r="J1463" t="s">
        <v>40</v>
      </c>
      <c r="K1463" t="str">
        <f>IF(shoppingdata[[#This Row],[age]]&lt;26,"18-25",IF(shoppingdata[[#This Row],[age]]&lt;36,"26-35",IF(shoppingdata[[#This Row],[age]]&lt;46,"36-45","46+")))</f>
        <v>36-45</v>
      </c>
    </row>
    <row r="1464" spans="1:11" x14ac:dyDescent="0.3">
      <c r="A1464" t="s">
        <v>2957</v>
      </c>
      <c r="B1464" t="s">
        <v>2958</v>
      </c>
      <c r="C1464" t="s">
        <v>18</v>
      </c>
      <c r="D1464">
        <v>22</v>
      </c>
      <c r="E1464" t="s">
        <v>19</v>
      </c>
      <c r="F1464">
        <v>1</v>
      </c>
      <c r="G1464">
        <v>600.16999999999996</v>
      </c>
      <c r="H1464" t="s">
        <v>24</v>
      </c>
      <c r="I1464" s="1">
        <v>44824</v>
      </c>
      <c r="J1464" t="s">
        <v>15</v>
      </c>
      <c r="K1464" t="str">
        <f>IF(shoppingdata[[#This Row],[age]]&lt;26,"18-25",IF(shoppingdata[[#This Row],[age]]&lt;36,"26-35",IF(shoppingdata[[#This Row],[age]]&lt;46,"36-45","46+")))</f>
        <v>18-25</v>
      </c>
    </row>
    <row r="1465" spans="1:11" x14ac:dyDescent="0.3">
      <c r="A1465" t="s">
        <v>2959</v>
      </c>
      <c r="B1465" t="s">
        <v>2960</v>
      </c>
      <c r="C1465" t="s">
        <v>18</v>
      </c>
      <c r="D1465">
        <v>21</v>
      </c>
      <c r="E1465" t="s">
        <v>13</v>
      </c>
      <c r="F1465">
        <v>1</v>
      </c>
      <c r="G1465">
        <v>300.08</v>
      </c>
      <c r="H1465" t="s">
        <v>24</v>
      </c>
      <c r="I1465" s="1">
        <v>44424</v>
      </c>
      <c r="J1465" t="s">
        <v>40</v>
      </c>
      <c r="K1465" t="str">
        <f>IF(shoppingdata[[#This Row],[age]]&lt;26,"18-25",IF(shoppingdata[[#This Row],[age]]&lt;36,"26-35",IF(shoppingdata[[#This Row],[age]]&lt;46,"36-45","46+")))</f>
        <v>18-25</v>
      </c>
    </row>
    <row r="1466" spans="1:11" x14ac:dyDescent="0.3">
      <c r="A1466" t="s">
        <v>2961</v>
      </c>
      <c r="B1466" t="s">
        <v>2962</v>
      </c>
      <c r="C1466" t="s">
        <v>18</v>
      </c>
      <c r="D1466">
        <v>57</v>
      </c>
      <c r="E1466" t="s">
        <v>13</v>
      </c>
      <c r="F1466">
        <v>1</v>
      </c>
      <c r="G1466">
        <v>300.08</v>
      </c>
      <c r="H1466" t="s">
        <v>14</v>
      </c>
      <c r="I1466" s="1">
        <v>44412</v>
      </c>
      <c r="J1466" t="s">
        <v>40</v>
      </c>
      <c r="K1466" t="str">
        <f>IF(shoppingdata[[#This Row],[age]]&lt;26,"18-25",IF(shoppingdata[[#This Row],[age]]&lt;36,"26-35",IF(shoppingdata[[#This Row],[age]]&lt;46,"36-45","46+")))</f>
        <v>46+</v>
      </c>
    </row>
    <row r="1467" spans="1:11" x14ac:dyDescent="0.3">
      <c r="A1467" t="s">
        <v>2963</v>
      </c>
      <c r="B1467" t="s">
        <v>2964</v>
      </c>
      <c r="C1467" t="s">
        <v>12</v>
      </c>
      <c r="D1467">
        <v>29</v>
      </c>
      <c r="E1467" t="s">
        <v>47</v>
      </c>
      <c r="F1467">
        <v>3</v>
      </c>
      <c r="G1467">
        <v>15.69</v>
      </c>
      <c r="H1467" t="s">
        <v>24</v>
      </c>
      <c r="I1467" s="1">
        <v>44351</v>
      </c>
      <c r="J1467" t="s">
        <v>21</v>
      </c>
      <c r="K1467" t="str">
        <f>IF(shoppingdata[[#This Row],[age]]&lt;26,"18-25",IF(shoppingdata[[#This Row],[age]]&lt;36,"26-35",IF(shoppingdata[[#This Row],[age]]&lt;46,"36-45","46+")))</f>
        <v>26-35</v>
      </c>
    </row>
    <row r="1468" spans="1:11" x14ac:dyDescent="0.3">
      <c r="A1468" t="s">
        <v>2965</v>
      </c>
      <c r="B1468" t="s">
        <v>2966</v>
      </c>
      <c r="C1468" t="s">
        <v>18</v>
      </c>
      <c r="D1468">
        <v>68</v>
      </c>
      <c r="E1468" t="s">
        <v>36</v>
      </c>
      <c r="F1468">
        <v>4</v>
      </c>
      <c r="G1468">
        <v>162.63999999999999</v>
      </c>
      <c r="H1468" t="s">
        <v>24</v>
      </c>
      <c r="I1468" s="1">
        <v>44591</v>
      </c>
      <c r="J1468" t="s">
        <v>15</v>
      </c>
      <c r="K1468" t="str">
        <f>IF(shoppingdata[[#This Row],[age]]&lt;26,"18-25",IF(shoppingdata[[#This Row],[age]]&lt;36,"26-35",IF(shoppingdata[[#This Row],[age]]&lt;46,"36-45","46+")))</f>
        <v>46+</v>
      </c>
    </row>
    <row r="1469" spans="1:11" x14ac:dyDescent="0.3">
      <c r="A1469" t="s">
        <v>2967</v>
      </c>
      <c r="B1469" t="s">
        <v>2968</v>
      </c>
      <c r="C1469" t="s">
        <v>18</v>
      </c>
      <c r="D1469">
        <v>20</v>
      </c>
      <c r="E1469" t="s">
        <v>47</v>
      </c>
      <c r="F1469">
        <v>1</v>
      </c>
      <c r="G1469">
        <v>5.23</v>
      </c>
      <c r="H1469" t="s">
        <v>24</v>
      </c>
      <c r="I1469" s="1">
        <v>44787</v>
      </c>
      <c r="J1469" t="s">
        <v>37</v>
      </c>
      <c r="K1469" t="str">
        <f>IF(shoppingdata[[#This Row],[age]]&lt;26,"18-25",IF(shoppingdata[[#This Row],[age]]&lt;36,"26-35",IF(shoppingdata[[#This Row],[age]]&lt;46,"36-45","46+")))</f>
        <v>18-25</v>
      </c>
    </row>
    <row r="1470" spans="1:11" x14ac:dyDescent="0.3">
      <c r="A1470" t="s">
        <v>2969</v>
      </c>
      <c r="B1470" t="s">
        <v>2970</v>
      </c>
      <c r="C1470" t="s">
        <v>12</v>
      </c>
      <c r="D1470">
        <v>64</v>
      </c>
      <c r="E1470" t="s">
        <v>13</v>
      </c>
      <c r="F1470">
        <v>1</v>
      </c>
      <c r="G1470">
        <v>300.08</v>
      </c>
      <c r="H1470" t="s">
        <v>24</v>
      </c>
      <c r="I1470" s="1">
        <v>44582</v>
      </c>
      <c r="J1470" t="s">
        <v>21</v>
      </c>
      <c r="K1470" t="str">
        <f>IF(shoppingdata[[#This Row],[age]]&lt;26,"18-25",IF(shoppingdata[[#This Row],[age]]&lt;36,"26-35",IF(shoppingdata[[#This Row],[age]]&lt;46,"36-45","46+")))</f>
        <v>46+</v>
      </c>
    </row>
    <row r="1471" spans="1:11" x14ac:dyDescent="0.3">
      <c r="A1471" t="s">
        <v>2971</v>
      </c>
      <c r="B1471" t="s">
        <v>2972</v>
      </c>
      <c r="C1471" t="s">
        <v>18</v>
      </c>
      <c r="D1471">
        <v>18</v>
      </c>
      <c r="E1471" t="s">
        <v>79</v>
      </c>
      <c r="F1471">
        <v>5</v>
      </c>
      <c r="G1471">
        <v>5250</v>
      </c>
      <c r="H1471" t="s">
        <v>24</v>
      </c>
      <c r="I1471" s="1">
        <v>44681</v>
      </c>
      <c r="J1471" t="s">
        <v>40</v>
      </c>
      <c r="K1471" t="str">
        <f>IF(shoppingdata[[#This Row],[age]]&lt;26,"18-25",IF(shoppingdata[[#This Row],[age]]&lt;36,"26-35",IF(shoppingdata[[#This Row],[age]]&lt;46,"36-45","46+")))</f>
        <v>18-25</v>
      </c>
    </row>
    <row r="1472" spans="1:11" x14ac:dyDescent="0.3">
      <c r="A1472" t="s">
        <v>2973</v>
      </c>
      <c r="B1472" t="s">
        <v>2974</v>
      </c>
      <c r="C1472" t="s">
        <v>12</v>
      </c>
      <c r="D1472">
        <v>47</v>
      </c>
      <c r="E1472" t="s">
        <v>36</v>
      </c>
      <c r="F1472">
        <v>3</v>
      </c>
      <c r="G1472">
        <v>121.98</v>
      </c>
      <c r="H1472" t="s">
        <v>14</v>
      </c>
      <c r="I1472" s="1">
        <v>44378</v>
      </c>
      <c r="J1472" t="s">
        <v>37</v>
      </c>
      <c r="K1472" t="str">
        <f>IF(shoppingdata[[#This Row],[age]]&lt;26,"18-25",IF(shoppingdata[[#This Row],[age]]&lt;36,"26-35",IF(shoppingdata[[#This Row],[age]]&lt;46,"36-45","46+")))</f>
        <v>46+</v>
      </c>
    </row>
    <row r="1473" spans="1:11" x14ac:dyDescent="0.3">
      <c r="A1473" t="s">
        <v>2975</v>
      </c>
      <c r="B1473" t="s">
        <v>2976</v>
      </c>
      <c r="C1473" t="s">
        <v>12</v>
      </c>
      <c r="D1473">
        <v>27</v>
      </c>
      <c r="E1473" t="s">
        <v>13</v>
      </c>
      <c r="F1473">
        <v>5</v>
      </c>
      <c r="G1473">
        <v>1500.4</v>
      </c>
      <c r="H1473" t="s">
        <v>24</v>
      </c>
      <c r="I1473" s="1">
        <v>44469</v>
      </c>
      <c r="J1473" t="s">
        <v>56</v>
      </c>
      <c r="K1473" t="str">
        <f>IF(shoppingdata[[#This Row],[age]]&lt;26,"18-25",IF(shoppingdata[[#This Row],[age]]&lt;36,"26-35",IF(shoppingdata[[#This Row],[age]]&lt;46,"36-45","46+")))</f>
        <v>26-35</v>
      </c>
    </row>
    <row r="1474" spans="1:11" x14ac:dyDescent="0.3">
      <c r="A1474" t="s">
        <v>2977</v>
      </c>
      <c r="B1474" t="s">
        <v>2978</v>
      </c>
      <c r="C1474" t="s">
        <v>12</v>
      </c>
      <c r="D1474">
        <v>34</v>
      </c>
      <c r="E1474" t="s">
        <v>36</v>
      </c>
      <c r="F1474">
        <v>5</v>
      </c>
      <c r="G1474">
        <v>203.3</v>
      </c>
      <c r="H1474" t="s">
        <v>24</v>
      </c>
      <c r="I1474" s="1">
        <v>44600</v>
      </c>
      <c r="J1474" t="s">
        <v>40</v>
      </c>
      <c r="K1474" t="str">
        <f>IF(shoppingdata[[#This Row],[age]]&lt;26,"18-25",IF(shoppingdata[[#This Row],[age]]&lt;36,"26-35",IF(shoppingdata[[#This Row],[age]]&lt;46,"36-45","46+")))</f>
        <v>26-35</v>
      </c>
    </row>
    <row r="1475" spans="1:11" x14ac:dyDescent="0.3">
      <c r="A1475" t="s">
        <v>2979</v>
      </c>
      <c r="B1475" t="s">
        <v>2980</v>
      </c>
      <c r="C1475" t="s">
        <v>18</v>
      </c>
      <c r="D1475">
        <v>39</v>
      </c>
      <c r="E1475" t="s">
        <v>53</v>
      </c>
      <c r="F1475">
        <v>5</v>
      </c>
      <c r="G1475">
        <v>179.2</v>
      </c>
      <c r="H1475" t="s">
        <v>24</v>
      </c>
      <c r="I1475" s="1">
        <v>44826</v>
      </c>
      <c r="J1475" t="s">
        <v>25</v>
      </c>
      <c r="K1475" t="str">
        <f>IF(shoppingdata[[#This Row],[age]]&lt;26,"18-25",IF(shoppingdata[[#This Row],[age]]&lt;36,"26-35",IF(shoppingdata[[#This Row],[age]]&lt;46,"36-45","46+")))</f>
        <v>36-45</v>
      </c>
    </row>
    <row r="1476" spans="1:11" x14ac:dyDescent="0.3">
      <c r="A1476" t="s">
        <v>2981</v>
      </c>
      <c r="B1476" t="s">
        <v>2982</v>
      </c>
      <c r="C1476" t="s">
        <v>18</v>
      </c>
      <c r="D1476">
        <v>69</v>
      </c>
      <c r="E1476" t="s">
        <v>13</v>
      </c>
      <c r="F1476">
        <v>4</v>
      </c>
      <c r="G1476">
        <v>1200.32</v>
      </c>
      <c r="H1476" t="s">
        <v>24</v>
      </c>
      <c r="I1476" s="1">
        <v>44837</v>
      </c>
      <c r="J1476" t="s">
        <v>40</v>
      </c>
      <c r="K1476" t="str">
        <f>IF(shoppingdata[[#This Row],[age]]&lt;26,"18-25",IF(shoppingdata[[#This Row],[age]]&lt;36,"26-35",IF(shoppingdata[[#This Row],[age]]&lt;46,"36-45","46+")))</f>
        <v>46+</v>
      </c>
    </row>
    <row r="1477" spans="1:11" x14ac:dyDescent="0.3">
      <c r="A1477" t="s">
        <v>2983</v>
      </c>
      <c r="B1477" t="s">
        <v>2984</v>
      </c>
      <c r="C1477" t="s">
        <v>12</v>
      </c>
      <c r="D1477">
        <v>48</v>
      </c>
      <c r="E1477" t="s">
        <v>36</v>
      </c>
      <c r="F1477">
        <v>4</v>
      </c>
      <c r="G1477">
        <v>162.63999999999999</v>
      </c>
      <c r="H1477" t="s">
        <v>14</v>
      </c>
      <c r="I1477" s="1">
        <v>44615</v>
      </c>
      <c r="J1477" t="s">
        <v>25</v>
      </c>
      <c r="K1477" t="str">
        <f>IF(shoppingdata[[#This Row],[age]]&lt;26,"18-25",IF(shoppingdata[[#This Row],[age]]&lt;36,"26-35",IF(shoppingdata[[#This Row],[age]]&lt;46,"36-45","46+")))</f>
        <v>46+</v>
      </c>
    </row>
    <row r="1478" spans="1:11" x14ac:dyDescent="0.3">
      <c r="A1478" t="s">
        <v>2985</v>
      </c>
      <c r="B1478" t="s">
        <v>2986</v>
      </c>
      <c r="C1478" t="s">
        <v>18</v>
      </c>
      <c r="D1478">
        <v>37</v>
      </c>
      <c r="E1478" t="s">
        <v>13</v>
      </c>
      <c r="F1478">
        <v>5</v>
      </c>
      <c r="G1478">
        <v>1500.4</v>
      </c>
      <c r="H1478" t="s">
        <v>14</v>
      </c>
      <c r="I1478" s="1">
        <v>44640</v>
      </c>
      <c r="J1478" t="s">
        <v>28</v>
      </c>
      <c r="K1478" t="str">
        <f>IF(shoppingdata[[#This Row],[age]]&lt;26,"18-25",IF(shoppingdata[[#This Row],[age]]&lt;36,"26-35",IF(shoppingdata[[#This Row],[age]]&lt;46,"36-45","46+")))</f>
        <v>36-45</v>
      </c>
    </row>
    <row r="1479" spans="1:11" x14ac:dyDescent="0.3">
      <c r="A1479" t="s">
        <v>2987</v>
      </c>
      <c r="B1479" t="s">
        <v>2988</v>
      </c>
      <c r="C1479" t="s">
        <v>18</v>
      </c>
      <c r="D1479">
        <v>18</v>
      </c>
      <c r="E1479" t="s">
        <v>13</v>
      </c>
      <c r="F1479">
        <v>4</v>
      </c>
      <c r="G1479">
        <v>1200.32</v>
      </c>
      <c r="H1479" t="s">
        <v>24</v>
      </c>
      <c r="I1479" s="1">
        <v>44504</v>
      </c>
      <c r="J1479" t="s">
        <v>15</v>
      </c>
      <c r="K1479" t="str">
        <f>IF(shoppingdata[[#This Row],[age]]&lt;26,"18-25",IF(shoppingdata[[#This Row],[age]]&lt;36,"26-35",IF(shoppingdata[[#This Row],[age]]&lt;46,"36-45","46+")))</f>
        <v>18-25</v>
      </c>
    </row>
    <row r="1480" spans="1:11" x14ac:dyDescent="0.3">
      <c r="A1480" t="s">
        <v>2989</v>
      </c>
      <c r="B1480" t="s">
        <v>2990</v>
      </c>
      <c r="C1480" t="s">
        <v>18</v>
      </c>
      <c r="D1480">
        <v>38</v>
      </c>
      <c r="E1480" t="s">
        <v>13</v>
      </c>
      <c r="F1480">
        <v>3</v>
      </c>
      <c r="G1480">
        <v>900.24</v>
      </c>
      <c r="H1480" t="s">
        <v>24</v>
      </c>
      <c r="I1480" s="1">
        <v>44915</v>
      </c>
      <c r="J1480" t="s">
        <v>15</v>
      </c>
      <c r="K1480" t="str">
        <f>IF(shoppingdata[[#This Row],[age]]&lt;26,"18-25",IF(shoppingdata[[#This Row],[age]]&lt;36,"26-35",IF(shoppingdata[[#This Row],[age]]&lt;46,"36-45","46+")))</f>
        <v>36-45</v>
      </c>
    </row>
    <row r="1481" spans="1:11" x14ac:dyDescent="0.3">
      <c r="A1481" t="s">
        <v>2991</v>
      </c>
      <c r="B1481" t="s">
        <v>2992</v>
      </c>
      <c r="C1481" t="s">
        <v>12</v>
      </c>
      <c r="D1481">
        <v>40</v>
      </c>
      <c r="E1481" t="s">
        <v>168</v>
      </c>
      <c r="F1481">
        <v>4</v>
      </c>
      <c r="G1481">
        <v>46.92</v>
      </c>
      <c r="H1481" t="s">
        <v>24</v>
      </c>
      <c r="I1481" s="1">
        <v>44357</v>
      </c>
      <c r="J1481" t="s">
        <v>40</v>
      </c>
      <c r="K1481" t="str">
        <f>IF(shoppingdata[[#This Row],[age]]&lt;26,"18-25",IF(shoppingdata[[#This Row],[age]]&lt;36,"26-35",IF(shoppingdata[[#This Row],[age]]&lt;46,"36-45","46+")))</f>
        <v>36-45</v>
      </c>
    </row>
    <row r="1482" spans="1:11" x14ac:dyDescent="0.3">
      <c r="A1482" t="s">
        <v>2993</v>
      </c>
      <c r="B1482" t="s">
        <v>2994</v>
      </c>
      <c r="C1482" t="s">
        <v>18</v>
      </c>
      <c r="D1482">
        <v>18</v>
      </c>
      <c r="E1482" t="s">
        <v>47</v>
      </c>
      <c r="F1482">
        <v>1</v>
      </c>
      <c r="G1482">
        <v>5.23</v>
      </c>
      <c r="H1482" t="s">
        <v>20</v>
      </c>
      <c r="I1482" s="1">
        <v>44550</v>
      </c>
      <c r="J1482" t="s">
        <v>28</v>
      </c>
      <c r="K1482" t="str">
        <f>IF(shoppingdata[[#This Row],[age]]&lt;26,"18-25",IF(shoppingdata[[#This Row],[age]]&lt;36,"26-35",IF(shoppingdata[[#This Row],[age]]&lt;46,"36-45","46+")))</f>
        <v>18-25</v>
      </c>
    </row>
    <row r="1483" spans="1:11" x14ac:dyDescent="0.3">
      <c r="A1483" t="s">
        <v>2995</v>
      </c>
      <c r="B1483" t="s">
        <v>2996</v>
      </c>
      <c r="C1483" t="s">
        <v>12</v>
      </c>
      <c r="D1483">
        <v>19</v>
      </c>
      <c r="E1483" t="s">
        <v>13</v>
      </c>
      <c r="F1483">
        <v>3</v>
      </c>
      <c r="G1483">
        <v>900.24</v>
      </c>
      <c r="H1483" t="s">
        <v>14</v>
      </c>
      <c r="I1483" s="1">
        <v>44906</v>
      </c>
      <c r="J1483" t="s">
        <v>15</v>
      </c>
      <c r="K1483" t="str">
        <f>IF(shoppingdata[[#This Row],[age]]&lt;26,"18-25",IF(shoppingdata[[#This Row],[age]]&lt;36,"26-35",IF(shoppingdata[[#This Row],[age]]&lt;46,"36-45","46+")))</f>
        <v>18-25</v>
      </c>
    </row>
    <row r="1484" spans="1:11" x14ac:dyDescent="0.3">
      <c r="A1484" t="s">
        <v>2997</v>
      </c>
      <c r="B1484" t="s">
        <v>2998</v>
      </c>
      <c r="C1484" t="s">
        <v>18</v>
      </c>
      <c r="D1484">
        <v>43</v>
      </c>
      <c r="E1484" t="s">
        <v>79</v>
      </c>
      <c r="F1484">
        <v>4</v>
      </c>
      <c r="G1484">
        <v>4200</v>
      </c>
      <c r="H1484" t="s">
        <v>20</v>
      </c>
      <c r="I1484" s="1">
        <v>44235</v>
      </c>
      <c r="J1484" t="s">
        <v>66</v>
      </c>
      <c r="K1484" t="str">
        <f>IF(shoppingdata[[#This Row],[age]]&lt;26,"18-25",IF(shoppingdata[[#This Row],[age]]&lt;36,"26-35",IF(shoppingdata[[#This Row],[age]]&lt;46,"36-45","46+")))</f>
        <v>36-45</v>
      </c>
    </row>
    <row r="1485" spans="1:11" x14ac:dyDescent="0.3">
      <c r="A1485" t="s">
        <v>2999</v>
      </c>
      <c r="B1485" t="s">
        <v>3000</v>
      </c>
      <c r="C1485" t="s">
        <v>12</v>
      </c>
      <c r="D1485">
        <v>27</v>
      </c>
      <c r="E1485" t="s">
        <v>47</v>
      </c>
      <c r="F1485">
        <v>4</v>
      </c>
      <c r="G1485">
        <v>20.92</v>
      </c>
      <c r="H1485" t="s">
        <v>24</v>
      </c>
      <c r="I1485" s="1">
        <v>44773</v>
      </c>
      <c r="J1485" t="s">
        <v>50</v>
      </c>
      <c r="K1485" t="str">
        <f>IF(shoppingdata[[#This Row],[age]]&lt;26,"18-25",IF(shoppingdata[[#This Row],[age]]&lt;36,"26-35",IF(shoppingdata[[#This Row],[age]]&lt;46,"36-45","46+")))</f>
        <v>26-35</v>
      </c>
    </row>
    <row r="1486" spans="1:11" x14ac:dyDescent="0.3">
      <c r="A1486" t="s">
        <v>3001</v>
      </c>
      <c r="B1486" t="s">
        <v>3002</v>
      </c>
      <c r="C1486" t="s">
        <v>18</v>
      </c>
      <c r="D1486">
        <v>27</v>
      </c>
      <c r="E1486" t="s">
        <v>13</v>
      </c>
      <c r="F1486">
        <v>5</v>
      </c>
      <c r="G1486">
        <v>1500.4</v>
      </c>
      <c r="H1486" t="s">
        <v>20</v>
      </c>
      <c r="I1486" s="1">
        <v>44291</v>
      </c>
      <c r="J1486" t="s">
        <v>15</v>
      </c>
      <c r="K1486" t="str">
        <f>IF(shoppingdata[[#This Row],[age]]&lt;26,"18-25",IF(shoppingdata[[#This Row],[age]]&lt;36,"26-35",IF(shoppingdata[[#This Row],[age]]&lt;46,"36-45","46+")))</f>
        <v>26-35</v>
      </c>
    </row>
    <row r="1487" spans="1:11" x14ac:dyDescent="0.3">
      <c r="A1487" t="s">
        <v>3003</v>
      </c>
      <c r="B1487" t="s">
        <v>3004</v>
      </c>
      <c r="C1487" t="s">
        <v>12</v>
      </c>
      <c r="D1487">
        <v>25</v>
      </c>
      <c r="E1487" t="s">
        <v>19</v>
      </c>
      <c r="F1487">
        <v>2</v>
      </c>
      <c r="G1487">
        <v>1200.3399999999999</v>
      </c>
      <c r="H1487" t="s">
        <v>24</v>
      </c>
      <c r="I1487" s="1">
        <v>44636</v>
      </c>
      <c r="J1487" t="s">
        <v>66</v>
      </c>
      <c r="K1487" t="str">
        <f>IF(shoppingdata[[#This Row],[age]]&lt;26,"18-25",IF(shoppingdata[[#This Row],[age]]&lt;36,"26-35",IF(shoppingdata[[#This Row],[age]]&lt;46,"36-45","46+")))</f>
        <v>18-25</v>
      </c>
    </row>
    <row r="1488" spans="1:11" x14ac:dyDescent="0.3">
      <c r="A1488" t="s">
        <v>3005</v>
      </c>
      <c r="B1488" t="s">
        <v>3006</v>
      </c>
      <c r="C1488" t="s">
        <v>18</v>
      </c>
      <c r="D1488">
        <v>60</v>
      </c>
      <c r="E1488" t="s">
        <v>13</v>
      </c>
      <c r="F1488">
        <v>4</v>
      </c>
      <c r="G1488">
        <v>1200.32</v>
      </c>
      <c r="H1488" t="s">
        <v>24</v>
      </c>
      <c r="I1488" s="1">
        <v>44890</v>
      </c>
      <c r="J1488" t="s">
        <v>66</v>
      </c>
      <c r="K1488" t="str">
        <f>IF(shoppingdata[[#This Row],[age]]&lt;26,"18-25",IF(shoppingdata[[#This Row],[age]]&lt;36,"26-35",IF(shoppingdata[[#This Row],[age]]&lt;46,"36-45","46+")))</f>
        <v>46+</v>
      </c>
    </row>
    <row r="1489" spans="1:11" x14ac:dyDescent="0.3">
      <c r="A1489" t="s">
        <v>3007</v>
      </c>
      <c r="B1489" t="s">
        <v>3008</v>
      </c>
      <c r="C1489" t="s">
        <v>18</v>
      </c>
      <c r="D1489">
        <v>22</v>
      </c>
      <c r="E1489" t="s">
        <v>36</v>
      </c>
      <c r="F1489">
        <v>3</v>
      </c>
      <c r="G1489">
        <v>121.98</v>
      </c>
      <c r="H1489" t="s">
        <v>24</v>
      </c>
      <c r="I1489" s="1">
        <v>44474</v>
      </c>
      <c r="J1489" t="s">
        <v>28</v>
      </c>
      <c r="K1489" t="str">
        <f>IF(shoppingdata[[#This Row],[age]]&lt;26,"18-25",IF(shoppingdata[[#This Row],[age]]&lt;36,"26-35",IF(shoppingdata[[#This Row],[age]]&lt;46,"36-45","46+")))</f>
        <v>18-25</v>
      </c>
    </row>
    <row r="1490" spans="1:11" x14ac:dyDescent="0.3">
      <c r="A1490" t="s">
        <v>3009</v>
      </c>
      <c r="B1490" t="s">
        <v>3010</v>
      </c>
      <c r="C1490" t="s">
        <v>18</v>
      </c>
      <c r="D1490">
        <v>67</v>
      </c>
      <c r="E1490" t="s">
        <v>13</v>
      </c>
      <c r="F1490">
        <v>2</v>
      </c>
      <c r="G1490">
        <v>600.16</v>
      </c>
      <c r="H1490" t="s">
        <v>14</v>
      </c>
      <c r="I1490" s="1">
        <v>44268</v>
      </c>
      <c r="J1490" t="s">
        <v>50</v>
      </c>
      <c r="K1490" t="str">
        <f>IF(shoppingdata[[#This Row],[age]]&lt;26,"18-25",IF(shoppingdata[[#This Row],[age]]&lt;36,"26-35",IF(shoppingdata[[#This Row],[age]]&lt;46,"36-45","46+")))</f>
        <v>46+</v>
      </c>
    </row>
    <row r="1491" spans="1:11" x14ac:dyDescent="0.3">
      <c r="A1491" t="s">
        <v>3011</v>
      </c>
      <c r="B1491" t="s">
        <v>3012</v>
      </c>
      <c r="C1491" t="s">
        <v>12</v>
      </c>
      <c r="D1491">
        <v>33</v>
      </c>
      <c r="E1491" t="s">
        <v>36</v>
      </c>
      <c r="F1491">
        <v>5</v>
      </c>
      <c r="G1491">
        <v>203.3</v>
      </c>
      <c r="H1491" t="s">
        <v>24</v>
      </c>
      <c r="I1491" s="1">
        <v>44300</v>
      </c>
      <c r="J1491" t="s">
        <v>56</v>
      </c>
      <c r="K1491" t="str">
        <f>IF(shoppingdata[[#This Row],[age]]&lt;26,"18-25",IF(shoppingdata[[#This Row],[age]]&lt;36,"26-35",IF(shoppingdata[[#This Row],[age]]&lt;46,"36-45","46+")))</f>
        <v>26-35</v>
      </c>
    </row>
    <row r="1492" spans="1:11" x14ac:dyDescent="0.3">
      <c r="A1492" t="s">
        <v>3013</v>
      </c>
      <c r="B1492" t="s">
        <v>3014</v>
      </c>
      <c r="C1492" t="s">
        <v>12</v>
      </c>
      <c r="D1492">
        <v>55</v>
      </c>
      <c r="E1492" t="s">
        <v>13</v>
      </c>
      <c r="F1492">
        <v>3</v>
      </c>
      <c r="G1492">
        <v>900.24</v>
      </c>
      <c r="H1492" t="s">
        <v>24</v>
      </c>
      <c r="I1492" s="1">
        <v>44540</v>
      </c>
      <c r="J1492" t="s">
        <v>25</v>
      </c>
      <c r="K1492" t="str">
        <f>IF(shoppingdata[[#This Row],[age]]&lt;26,"18-25",IF(shoppingdata[[#This Row],[age]]&lt;36,"26-35",IF(shoppingdata[[#This Row],[age]]&lt;46,"36-45","46+")))</f>
        <v>46+</v>
      </c>
    </row>
    <row r="1493" spans="1:11" x14ac:dyDescent="0.3">
      <c r="A1493" t="s">
        <v>3015</v>
      </c>
      <c r="B1493" t="s">
        <v>3016</v>
      </c>
      <c r="C1493" t="s">
        <v>12</v>
      </c>
      <c r="D1493">
        <v>49</v>
      </c>
      <c r="E1493" t="s">
        <v>13</v>
      </c>
      <c r="F1493">
        <v>2</v>
      </c>
      <c r="G1493">
        <v>600.16</v>
      </c>
      <c r="H1493" t="s">
        <v>24</v>
      </c>
      <c r="I1493" s="1">
        <v>44424</v>
      </c>
      <c r="J1493" t="s">
        <v>61</v>
      </c>
      <c r="K1493" t="str">
        <f>IF(shoppingdata[[#This Row],[age]]&lt;26,"18-25",IF(shoppingdata[[#This Row],[age]]&lt;36,"26-35",IF(shoppingdata[[#This Row],[age]]&lt;46,"36-45","46+")))</f>
        <v>46+</v>
      </c>
    </row>
    <row r="1494" spans="1:11" x14ac:dyDescent="0.3">
      <c r="A1494" t="s">
        <v>3017</v>
      </c>
      <c r="B1494" t="s">
        <v>3018</v>
      </c>
      <c r="C1494" t="s">
        <v>18</v>
      </c>
      <c r="D1494">
        <v>27</v>
      </c>
      <c r="E1494" t="s">
        <v>19</v>
      </c>
      <c r="F1494">
        <v>1</v>
      </c>
      <c r="G1494">
        <v>600.16999999999996</v>
      </c>
      <c r="H1494" t="s">
        <v>24</v>
      </c>
      <c r="I1494" s="1">
        <v>44293</v>
      </c>
      <c r="J1494" t="s">
        <v>15</v>
      </c>
      <c r="K1494" t="str">
        <f>IF(shoppingdata[[#This Row],[age]]&lt;26,"18-25",IF(shoppingdata[[#This Row],[age]]&lt;36,"26-35",IF(shoppingdata[[#This Row],[age]]&lt;46,"36-45","46+")))</f>
        <v>26-35</v>
      </c>
    </row>
    <row r="1495" spans="1:11" x14ac:dyDescent="0.3">
      <c r="A1495" t="s">
        <v>3019</v>
      </c>
      <c r="B1495" t="s">
        <v>3020</v>
      </c>
      <c r="C1495" t="s">
        <v>12</v>
      </c>
      <c r="D1495">
        <v>23</v>
      </c>
      <c r="E1495" t="s">
        <v>13</v>
      </c>
      <c r="F1495">
        <v>3</v>
      </c>
      <c r="G1495">
        <v>900.24</v>
      </c>
      <c r="H1495" t="s">
        <v>20</v>
      </c>
      <c r="I1495" s="1">
        <v>44590</v>
      </c>
      <c r="J1495" t="s">
        <v>15</v>
      </c>
      <c r="K1495" t="str">
        <f>IF(shoppingdata[[#This Row],[age]]&lt;26,"18-25",IF(shoppingdata[[#This Row],[age]]&lt;36,"26-35",IF(shoppingdata[[#This Row],[age]]&lt;46,"36-45","46+")))</f>
        <v>18-25</v>
      </c>
    </row>
    <row r="1496" spans="1:11" x14ac:dyDescent="0.3">
      <c r="A1496" t="s">
        <v>3021</v>
      </c>
      <c r="B1496" t="s">
        <v>3022</v>
      </c>
      <c r="C1496" t="s">
        <v>12</v>
      </c>
      <c r="D1496">
        <v>60</v>
      </c>
      <c r="E1496" t="s">
        <v>13</v>
      </c>
      <c r="F1496">
        <v>3</v>
      </c>
      <c r="G1496">
        <v>900.24</v>
      </c>
      <c r="H1496" t="s">
        <v>20</v>
      </c>
      <c r="I1496" s="1">
        <v>44632</v>
      </c>
      <c r="J1496" t="s">
        <v>37</v>
      </c>
      <c r="K1496" t="str">
        <f>IF(shoppingdata[[#This Row],[age]]&lt;26,"18-25",IF(shoppingdata[[#This Row],[age]]&lt;36,"26-35",IF(shoppingdata[[#This Row],[age]]&lt;46,"36-45","46+")))</f>
        <v>46+</v>
      </c>
    </row>
    <row r="1497" spans="1:11" x14ac:dyDescent="0.3">
      <c r="A1497" t="s">
        <v>3023</v>
      </c>
      <c r="B1497" t="s">
        <v>3024</v>
      </c>
      <c r="C1497" t="s">
        <v>12</v>
      </c>
      <c r="D1497">
        <v>21</v>
      </c>
      <c r="E1497" t="s">
        <v>79</v>
      </c>
      <c r="F1497">
        <v>1</v>
      </c>
      <c r="G1497">
        <v>1050</v>
      </c>
      <c r="H1497" t="s">
        <v>14</v>
      </c>
      <c r="I1497" s="1">
        <v>44765</v>
      </c>
      <c r="J1497" t="s">
        <v>40</v>
      </c>
      <c r="K1497" t="str">
        <f>IF(shoppingdata[[#This Row],[age]]&lt;26,"18-25",IF(shoppingdata[[#This Row],[age]]&lt;36,"26-35",IF(shoppingdata[[#This Row],[age]]&lt;46,"36-45","46+")))</f>
        <v>18-25</v>
      </c>
    </row>
    <row r="1498" spans="1:11" x14ac:dyDescent="0.3">
      <c r="A1498" t="s">
        <v>3025</v>
      </c>
      <c r="B1498" t="s">
        <v>3026</v>
      </c>
      <c r="C1498" t="s">
        <v>12</v>
      </c>
      <c r="D1498">
        <v>32</v>
      </c>
      <c r="E1498" t="s">
        <v>13</v>
      </c>
      <c r="F1498">
        <v>4</v>
      </c>
      <c r="G1498">
        <v>1200.32</v>
      </c>
      <c r="H1498" t="s">
        <v>14</v>
      </c>
      <c r="I1498" s="1">
        <v>44375</v>
      </c>
      <c r="J1498" t="s">
        <v>40</v>
      </c>
      <c r="K1498" t="str">
        <f>IF(shoppingdata[[#This Row],[age]]&lt;26,"18-25",IF(shoppingdata[[#This Row],[age]]&lt;36,"26-35",IF(shoppingdata[[#This Row],[age]]&lt;46,"36-45","46+")))</f>
        <v>26-35</v>
      </c>
    </row>
    <row r="1499" spans="1:11" x14ac:dyDescent="0.3">
      <c r="A1499" t="s">
        <v>3027</v>
      </c>
      <c r="B1499" t="s">
        <v>3028</v>
      </c>
      <c r="C1499" t="s">
        <v>12</v>
      </c>
      <c r="D1499">
        <v>42</v>
      </c>
      <c r="E1499" t="s">
        <v>79</v>
      </c>
      <c r="F1499">
        <v>1</v>
      </c>
      <c r="G1499">
        <v>1050</v>
      </c>
      <c r="H1499" t="s">
        <v>14</v>
      </c>
      <c r="I1499" s="1">
        <v>44788</v>
      </c>
      <c r="J1499" t="s">
        <v>66</v>
      </c>
      <c r="K1499" t="str">
        <f>IF(shoppingdata[[#This Row],[age]]&lt;26,"18-25",IF(shoppingdata[[#This Row],[age]]&lt;36,"26-35",IF(shoppingdata[[#This Row],[age]]&lt;46,"36-45","46+")))</f>
        <v>36-45</v>
      </c>
    </row>
    <row r="1500" spans="1:11" x14ac:dyDescent="0.3">
      <c r="A1500" t="s">
        <v>3029</v>
      </c>
      <c r="B1500" t="s">
        <v>3030</v>
      </c>
      <c r="C1500" t="s">
        <v>12</v>
      </c>
      <c r="D1500">
        <v>30</v>
      </c>
      <c r="E1500" t="s">
        <v>13</v>
      </c>
      <c r="F1500">
        <v>3</v>
      </c>
      <c r="G1500">
        <v>900.24</v>
      </c>
      <c r="H1500" t="s">
        <v>24</v>
      </c>
      <c r="I1500" s="1">
        <v>44523</v>
      </c>
      <c r="J1500" t="s">
        <v>66</v>
      </c>
      <c r="K1500" t="str">
        <f>IF(shoppingdata[[#This Row],[age]]&lt;26,"18-25",IF(shoppingdata[[#This Row],[age]]&lt;36,"26-35",IF(shoppingdata[[#This Row],[age]]&lt;46,"36-45","46+")))</f>
        <v>26-35</v>
      </c>
    </row>
    <row r="1501" spans="1:11" x14ac:dyDescent="0.3">
      <c r="A1501" t="s">
        <v>3031</v>
      </c>
      <c r="B1501" t="s">
        <v>3032</v>
      </c>
      <c r="C1501" t="s">
        <v>18</v>
      </c>
      <c r="D1501">
        <v>36</v>
      </c>
      <c r="E1501" t="s">
        <v>53</v>
      </c>
      <c r="F1501">
        <v>1</v>
      </c>
      <c r="G1501">
        <v>35.840000000000003</v>
      </c>
      <c r="H1501" t="s">
        <v>24</v>
      </c>
      <c r="I1501" s="1">
        <v>44302</v>
      </c>
      <c r="J1501" t="s">
        <v>15</v>
      </c>
      <c r="K1501" t="str">
        <f>IF(shoppingdata[[#This Row],[age]]&lt;26,"18-25",IF(shoppingdata[[#This Row],[age]]&lt;36,"26-35",IF(shoppingdata[[#This Row],[age]]&lt;46,"36-45","46+")))</f>
        <v>36-45</v>
      </c>
    </row>
    <row r="1502" spans="1:11" x14ac:dyDescent="0.3">
      <c r="A1502" t="s">
        <v>3033</v>
      </c>
      <c r="B1502" t="s">
        <v>3034</v>
      </c>
      <c r="C1502" t="s">
        <v>12</v>
      </c>
      <c r="D1502">
        <v>26</v>
      </c>
      <c r="E1502" t="s">
        <v>13</v>
      </c>
      <c r="F1502">
        <v>1</v>
      </c>
      <c r="G1502">
        <v>300.08</v>
      </c>
      <c r="H1502" t="s">
        <v>20</v>
      </c>
      <c r="I1502" s="1">
        <v>44365</v>
      </c>
      <c r="J1502" t="s">
        <v>56</v>
      </c>
      <c r="K1502" t="str">
        <f>IF(shoppingdata[[#This Row],[age]]&lt;26,"18-25",IF(shoppingdata[[#This Row],[age]]&lt;36,"26-35",IF(shoppingdata[[#This Row],[age]]&lt;46,"36-45","46+")))</f>
        <v>26-35</v>
      </c>
    </row>
    <row r="1503" spans="1:11" x14ac:dyDescent="0.3">
      <c r="A1503" t="s">
        <v>3035</v>
      </c>
      <c r="B1503" t="s">
        <v>3036</v>
      </c>
      <c r="C1503" t="s">
        <v>12</v>
      </c>
      <c r="D1503">
        <v>31</v>
      </c>
      <c r="E1503" t="s">
        <v>53</v>
      </c>
      <c r="F1503">
        <v>4</v>
      </c>
      <c r="G1503">
        <v>143.36000000000001</v>
      </c>
      <c r="H1503" t="s">
        <v>24</v>
      </c>
      <c r="I1503" s="1">
        <v>44791</v>
      </c>
      <c r="J1503" t="s">
        <v>15</v>
      </c>
      <c r="K1503" t="str">
        <f>IF(shoppingdata[[#This Row],[age]]&lt;26,"18-25",IF(shoppingdata[[#This Row],[age]]&lt;36,"26-35",IF(shoppingdata[[#This Row],[age]]&lt;46,"36-45","46+")))</f>
        <v>26-35</v>
      </c>
    </row>
    <row r="1504" spans="1:11" x14ac:dyDescent="0.3">
      <c r="A1504" t="s">
        <v>3037</v>
      </c>
      <c r="B1504" t="s">
        <v>3038</v>
      </c>
      <c r="C1504" t="s">
        <v>12</v>
      </c>
      <c r="D1504">
        <v>25</v>
      </c>
      <c r="E1504" t="s">
        <v>13</v>
      </c>
      <c r="F1504">
        <v>4</v>
      </c>
      <c r="G1504">
        <v>1200.32</v>
      </c>
      <c r="H1504" t="s">
        <v>24</v>
      </c>
      <c r="I1504" s="1">
        <v>44832</v>
      </c>
      <c r="J1504" t="s">
        <v>40</v>
      </c>
      <c r="K1504" t="str">
        <f>IF(shoppingdata[[#This Row],[age]]&lt;26,"18-25",IF(shoppingdata[[#This Row],[age]]&lt;36,"26-35",IF(shoppingdata[[#This Row],[age]]&lt;46,"36-45","46+")))</f>
        <v>18-25</v>
      </c>
    </row>
    <row r="1505" spans="1:11" x14ac:dyDescent="0.3">
      <c r="A1505" t="s">
        <v>3039</v>
      </c>
      <c r="B1505" t="s">
        <v>3040</v>
      </c>
      <c r="C1505" t="s">
        <v>12</v>
      </c>
      <c r="D1505">
        <v>59</v>
      </c>
      <c r="E1505" t="s">
        <v>13</v>
      </c>
      <c r="F1505">
        <v>4</v>
      </c>
      <c r="G1505">
        <v>1200.32</v>
      </c>
      <c r="H1505" t="s">
        <v>24</v>
      </c>
      <c r="I1505" s="1">
        <v>44571</v>
      </c>
      <c r="J1505" t="s">
        <v>50</v>
      </c>
      <c r="K1505" t="str">
        <f>IF(shoppingdata[[#This Row],[age]]&lt;26,"18-25",IF(shoppingdata[[#This Row],[age]]&lt;36,"26-35",IF(shoppingdata[[#This Row],[age]]&lt;46,"36-45","46+")))</f>
        <v>46+</v>
      </c>
    </row>
    <row r="1506" spans="1:11" x14ac:dyDescent="0.3">
      <c r="A1506" t="s">
        <v>3041</v>
      </c>
      <c r="B1506" t="s">
        <v>3042</v>
      </c>
      <c r="C1506" t="s">
        <v>12</v>
      </c>
      <c r="D1506">
        <v>61</v>
      </c>
      <c r="E1506" t="s">
        <v>47</v>
      </c>
      <c r="F1506">
        <v>5</v>
      </c>
      <c r="G1506">
        <v>26.15</v>
      </c>
      <c r="H1506" t="s">
        <v>20</v>
      </c>
      <c r="I1506" s="1">
        <v>44774</v>
      </c>
      <c r="J1506" t="s">
        <v>25</v>
      </c>
      <c r="K1506" t="str">
        <f>IF(shoppingdata[[#This Row],[age]]&lt;26,"18-25",IF(shoppingdata[[#This Row],[age]]&lt;36,"26-35",IF(shoppingdata[[#This Row],[age]]&lt;46,"36-45","46+")))</f>
        <v>46+</v>
      </c>
    </row>
    <row r="1507" spans="1:11" x14ac:dyDescent="0.3">
      <c r="A1507" t="s">
        <v>3043</v>
      </c>
      <c r="B1507" t="s">
        <v>3044</v>
      </c>
      <c r="C1507" t="s">
        <v>18</v>
      </c>
      <c r="D1507">
        <v>42</v>
      </c>
      <c r="E1507" t="s">
        <v>79</v>
      </c>
      <c r="F1507">
        <v>2</v>
      </c>
      <c r="G1507">
        <v>2100</v>
      </c>
      <c r="H1507" t="s">
        <v>24</v>
      </c>
      <c r="I1507" s="1">
        <v>44352</v>
      </c>
      <c r="J1507" t="s">
        <v>50</v>
      </c>
      <c r="K1507" t="str">
        <f>IF(shoppingdata[[#This Row],[age]]&lt;26,"18-25",IF(shoppingdata[[#This Row],[age]]&lt;36,"26-35",IF(shoppingdata[[#This Row],[age]]&lt;46,"36-45","46+")))</f>
        <v>36-45</v>
      </c>
    </row>
    <row r="1508" spans="1:11" x14ac:dyDescent="0.3">
      <c r="A1508" t="s">
        <v>3045</v>
      </c>
      <c r="B1508" t="s">
        <v>3046</v>
      </c>
      <c r="C1508" t="s">
        <v>12</v>
      </c>
      <c r="D1508">
        <v>64</v>
      </c>
      <c r="E1508" t="s">
        <v>31</v>
      </c>
      <c r="F1508">
        <v>4</v>
      </c>
      <c r="G1508">
        <v>60.6</v>
      </c>
      <c r="H1508" t="s">
        <v>14</v>
      </c>
      <c r="I1508" s="1">
        <v>44461</v>
      </c>
      <c r="J1508" t="s">
        <v>40</v>
      </c>
      <c r="K1508" t="str">
        <f>IF(shoppingdata[[#This Row],[age]]&lt;26,"18-25",IF(shoppingdata[[#This Row],[age]]&lt;36,"26-35",IF(shoppingdata[[#This Row],[age]]&lt;46,"36-45","46+")))</f>
        <v>46+</v>
      </c>
    </row>
    <row r="1509" spans="1:11" x14ac:dyDescent="0.3">
      <c r="A1509" t="s">
        <v>3047</v>
      </c>
      <c r="B1509" t="s">
        <v>3048</v>
      </c>
      <c r="C1509" t="s">
        <v>12</v>
      </c>
      <c r="D1509">
        <v>29</v>
      </c>
      <c r="E1509" t="s">
        <v>13</v>
      </c>
      <c r="F1509">
        <v>1</v>
      </c>
      <c r="G1509">
        <v>300.08</v>
      </c>
      <c r="H1509" t="s">
        <v>24</v>
      </c>
      <c r="I1509" s="1">
        <v>44282</v>
      </c>
      <c r="J1509" t="s">
        <v>50</v>
      </c>
      <c r="K1509" t="str">
        <f>IF(shoppingdata[[#This Row],[age]]&lt;26,"18-25",IF(shoppingdata[[#This Row],[age]]&lt;36,"26-35",IF(shoppingdata[[#This Row],[age]]&lt;46,"36-45","46+")))</f>
        <v>26-35</v>
      </c>
    </row>
    <row r="1510" spans="1:11" x14ac:dyDescent="0.3">
      <c r="A1510" t="s">
        <v>3049</v>
      </c>
      <c r="B1510" t="s">
        <v>3050</v>
      </c>
      <c r="C1510" t="s">
        <v>12</v>
      </c>
      <c r="D1510">
        <v>32</v>
      </c>
      <c r="E1510" t="s">
        <v>13</v>
      </c>
      <c r="F1510">
        <v>2</v>
      </c>
      <c r="G1510">
        <v>600.16</v>
      </c>
      <c r="H1510" t="s">
        <v>14</v>
      </c>
      <c r="I1510" s="1">
        <v>44963</v>
      </c>
      <c r="J1510" t="s">
        <v>28</v>
      </c>
      <c r="K1510" t="str">
        <f>IF(shoppingdata[[#This Row],[age]]&lt;26,"18-25",IF(shoppingdata[[#This Row],[age]]&lt;36,"26-35",IF(shoppingdata[[#This Row],[age]]&lt;46,"36-45","46+")))</f>
        <v>26-35</v>
      </c>
    </row>
    <row r="1511" spans="1:11" x14ac:dyDescent="0.3">
      <c r="A1511" t="s">
        <v>3051</v>
      </c>
      <c r="B1511" t="s">
        <v>3052</v>
      </c>
      <c r="C1511" t="s">
        <v>18</v>
      </c>
      <c r="D1511">
        <v>60</v>
      </c>
      <c r="E1511" t="s">
        <v>19</v>
      </c>
      <c r="F1511">
        <v>1</v>
      </c>
      <c r="G1511">
        <v>600.16999999999996</v>
      </c>
      <c r="H1511" t="s">
        <v>14</v>
      </c>
      <c r="I1511" s="1">
        <v>44481</v>
      </c>
      <c r="J1511" t="s">
        <v>25</v>
      </c>
      <c r="K1511" t="str">
        <f>IF(shoppingdata[[#This Row],[age]]&lt;26,"18-25",IF(shoppingdata[[#This Row],[age]]&lt;36,"26-35",IF(shoppingdata[[#This Row],[age]]&lt;46,"36-45","46+")))</f>
        <v>46+</v>
      </c>
    </row>
    <row r="1512" spans="1:11" x14ac:dyDescent="0.3">
      <c r="A1512" t="s">
        <v>3053</v>
      </c>
      <c r="B1512" t="s">
        <v>3054</v>
      </c>
      <c r="C1512" t="s">
        <v>18</v>
      </c>
      <c r="D1512">
        <v>53</v>
      </c>
      <c r="E1512" t="s">
        <v>47</v>
      </c>
      <c r="F1512">
        <v>5</v>
      </c>
      <c r="G1512">
        <v>26.15</v>
      </c>
      <c r="H1512" t="s">
        <v>24</v>
      </c>
      <c r="I1512" s="1">
        <v>44438</v>
      </c>
      <c r="J1512" t="s">
        <v>25</v>
      </c>
      <c r="K1512" t="str">
        <f>IF(shoppingdata[[#This Row],[age]]&lt;26,"18-25",IF(shoppingdata[[#This Row],[age]]&lt;36,"26-35",IF(shoppingdata[[#This Row],[age]]&lt;46,"36-45","46+")))</f>
        <v>46+</v>
      </c>
    </row>
    <row r="1513" spans="1:11" x14ac:dyDescent="0.3">
      <c r="A1513" t="s">
        <v>3055</v>
      </c>
      <c r="B1513" t="s">
        <v>3056</v>
      </c>
      <c r="C1513" t="s">
        <v>18</v>
      </c>
      <c r="D1513">
        <v>31</v>
      </c>
      <c r="E1513" t="s">
        <v>47</v>
      </c>
      <c r="F1513">
        <v>4</v>
      </c>
      <c r="G1513">
        <v>20.92</v>
      </c>
      <c r="H1513" t="s">
        <v>24</v>
      </c>
      <c r="I1513" s="1">
        <v>44566</v>
      </c>
      <c r="J1513" t="s">
        <v>28</v>
      </c>
      <c r="K1513" t="str">
        <f>IF(shoppingdata[[#This Row],[age]]&lt;26,"18-25",IF(shoppingdata[[#This Row],[age]]&lt;36,"26-35",IF(shoppingdata[[#This Row],[age]]&lt;46,"36-45","46+")))</f>
        <v>26-35</v>
      </c>
    </row>
    <row r="1514" spans="1:11" x14ac:dyDescent="0.3">
      <c r="A1514" t="s">
        <v>3057</v>
      </c>
      <c r="B1514" t="s">
        <v>3058</v>
      </c>
      <c r="C1514" t="s">
        <v>18</v>
      </c>
      <c r="D1514">
        <v>28</v>
      </c>
      <c r="E1514" t="s">
        <v>13</v>
      </c>
      <c r="F1514">
        <v>2</v>
      </c>
      <c r="G1514">
        <v>600.16</v>
      </c>
      <c r="H1514" t="s">
        <v>20</v>
      </c>
      <c r="I1514" s="1">
        <v>44564</v>
      </c>
      <c r="J1514" t="s">
        <v>15</v>
      </c>
      <c r="K1514" t="str">
        <f>IF(shoppingdata[[#This Row],[age]]&lt;26,"18-25",IF(shoppingdata[[#This Row],[age]]&lt;36,"26-35",IF(shoppingdata[[#This Row],[age]]&lt;46,"36-45","46+")))</f>
        <v>26-35</v>
      </c>
    </row>
    <row r="1515" spans="1:11" x14ac:dyDescent="0.3">
      <c r="A1515" t="s">
        <v>3059</v>
      </c>
      <c r="B1515" t="s">
        <v>3060</v>
      </c>
      <c r="C1515" t="s">
        <v>12</v>
      </c>
      <c r="D1515">
        <v>34</v>
      </c>
      <c r="E1515" t="s">
        <v>19</v>
      </c>
      <c r="F1515">
        <v>3</v>
      </c>
      <c r="G1515">
        <v>1800.51</v>
      </c>
      <c r="H1515" t="s">
        <v>24</v>
      </c>
      <c r="I1515" s="1">
        <v>44377</v>
      </c>
      <c r="J1515" t="s">
        <v>50</v>
      </c>
      <c r="K1515" t="str">
        <f>IF(shoppingdata[[#This Row],[age]]&lt;26,"18-25",IF(shoppingdata[[#This Row],[age]]&lt;36,"26-35",IF(shoppingdata[[#This Row],[age]]&lt;46,"36-45","46+")))</f>
        <v>26-35</v>
      </c>
    </row>
    <row r="1516" spans="1:11" x14ac:dyDescent="0.3">
      <c r="A1516" t="s">
        <v>3061</v>
      </c>
      <c r="B1516" t="s">
        <v>3062</v>
      </c>
      <c r="C1516" t="s">
        <v>12</v>
      </c>
      <c r="D1516">
        <v>34</v>
      </c>
      <c r="E1516" t="s">
        <v>13</v>
      </c>
      <c r="F1516">
        <v>1</v>
      </c>
      <c r="G1516">
        <v>300.08</v>
      </c>
      <c r="H1516" t="s">
        <v>24</v>
      </c>
      <c r="I1516" s="1">
        <v>44993</v>
      </c>
      <c r="J1516" t="s">
        <v>15</v>
      </c>
      <c r="K1516" t="str">
        <f>IF(shoppingdata[[#This Row],[age]]&lt;26,"18-25",IF(shoppingdata[[#This Row],[age]]&lt;36,"26-35",IF(shoppingdata[[#This Row],[age]]&lt;46,"36-45","46+")))</f>
        <v>26-35</v>
      </c>
    </row>
    <row r="1517" spans="1:11" x14ac:dyDescent="0.3">
      <c r="A1517" t="s">
        <v>3063</v>
      </c>
      <c r="B1517" t="s">
        <v>3064</v>
      </c>
      <c r="C1517" t="s">
        <v>18</v>
      </c>
      <c r="D1517">
        <v>47</v>
      </c>
      <c r="E1517" t="s">
        <v>31</v>
      </c>
      <c r="F1517">
        <v>3</v>
      </c>
      <c r="G1517">
        <v>45.45</v>
      </c>
      <c r="H1517" t="s">
        <v>24</v>
      </c>
      <c r="I1517" s="1">
        <v>44783</v>
      </c>
      <c r="J1517" t="s">
        <v>40</v>
      </c>
      <c r="K1517" t="str">
        <f>IF(shoppingdata[[#This Row],[age]]&lt;26,"18-25",IF(shoppingdata[[#This Row],[age]]&lt;36,"26-35",IF(shoppingdata[[#This Row],[age]]&lt;46,"36-45","46+")))</f>
        <v>46+</v>
      </c>
    </row>
    <row r="1518" spans="1:11" x14ac:dyDescent="0.3">
      <c r="A1518" t="s">
        <v>3065</v>
      </c>
      <c r="B1518" t="s">
        <v>3066</v>
      </c>
      <c r="C1518" t="s">
        <v>12</v>
      </c>
      <c r="D1518">
        <v>47</v>
      </c>
      <c r="E1518" t="s">
        <v>13</v>
      </c>
      <c r="F1518">
        <v>2</v>
      </c>
      <c r="G1518">
        <v>600.16</v>
      </c>
      <c r="H1518" t="s">
        <v>14</v>
      </c>
      <c r="I1518" s="1">
        <v>44391</v>
      </c>
      <c r="J1518" t="s">
        <v>25</v>
      </c>
      <c r="K1518" t="str">
        <f>IF(shoppingdata[[#This Row],[age]]&lt;26,"18-25",IF(shoppingdata[[#This Row],[age]]&lt;36,"26-35",IF(shoppingdata[[#This Row],[age]]&lt;46,"36-45","46+")))</f>
        <v>46+</v>
      </c>
    </row>
    <row r="1519" spans="1:11" x14ac:dyDescent="0.3">
      <c r="A1519" t="s">
        <v>3067</v>
      </c>
      <c r="B1519" t="s">
        <v>3068</v>
      </c>
      <c r="C1519" t="s">
        <v>18</v>
      </c>
      <c r="D1519">
        <v>49</v>
      </c>
      <c r="E1519" t="s">
        <v>36</v>
      </c>
      <c r="F1519">
        <v>2</v>
      </c>
      <c r="G1519">
        <v>81.319999999999993</v>
      </c>
      <c r="H1519" t="s">
        <v>24</v>
      </c>
      <c r="I1519" s="1">
        <v>44483</v>
      </c>
      <c r="J1519" t="s">
        <v>37</v>
      </c>
      <c r="K1519" t="str">
        <f>IF(shoppingdata[[#This Row],[age]]&lt;26,"18-25",IF(shoppingdata[[#This Row],[age]]&lt;36,"26-35",IF(shoppingdata[[#This Row],[age]]&lt;46,"36-45","46+")))</f>
        <v>46+</v>
      </c>
    </row>
    <row r="1520" spans="1:11" x14ac:dyDescent="0.3">
      <c r="A1520" t="s">
        <v>3069</v>
      </c>
      <c r="B1520" t="s">
        <v>3070</v>
      </c>
      <c r="C1520" t="s">
        <v>18</v>
      </c>
      <c r="D1520">
        <v>54</v>
      </c>
      <c r="E1520" t="s">
        <v>53</v>
      </c>
      <c r="F1520">
        <v>5</v>
      </c>
      <c r="G1520">
        <v>179.2</v>
      </c>
      <c r="H1520" t="s">
        <v>14</v>
      </c>
      <c r="I1520" s="1">
        <v>44322</v>
      </c>
      <c r="J1520" t="s">
        <v>15</v>
      </c>
      <c r="K1520" t="str">
        <f>IF(shoppingdata[[#This Row],[age]]&lt;26,"18-25",IF(shoppingdata[[#This Row],[age]]&lt;36,"26-35",IF(shoppingdata[[#This Row],[age]]&lt;46,"36-45","46+")))</f>
        <v>46+</v>
      </c>
    </row>
    <row r="1521" spans="1:11" x14ac:dyDescent="0.3">
      <c r="A1521" t="s">
        <v>3071</v>
      </c>
      <c r="B1521" t="s">
        <v>3072</v>
      </c>
      <c r="C1521" t="s">
        <v>12</v>
      </c>
      <c r="D1521">
        <v>68</v>
      </c>
      <c r="E1521" t="s">
        <v>13</v>
      </c>
      <c r="F1521">
        <v>2</v>
      </c>
      <c r="G1521">
        <v>600.16</v>
      </c>
      <c r="H1521" t="s">
        <v>24</v>
      </c>
      <c r="I1521" s="1">
        <v>44714</v>
      </c>
      <c r="J1521" t="s">
        <v>15</v>
      </c>
      <c r="K1521" t="str">
        <f>IF(shoppingdata[[#This Row],[age]]&lt;26,"18-25",IF(shoppingdata[[#This Row],[age]]&lt;36,"26-35",IF(shoppingdata[[#This Row],[age]]&lt;46,"36-45","46+")))</f>
        <v>46+</v>
      </c>
    </row>
    <row r="1522" spans="1:11" x14ac:dyDescent="0.3">
      <c r="A1522" t="s">
        <v>3073</v>
      </c>
      <c r="B1522" t="s">
        <v>3074</v>
      </c>
      <c r="C1522" t="s">
        <v>12</v>
      </c>
      <c r="D1522">
        <v>21</v>
      </c>
      <c r="E1522" t="s">
        <v>79</v>
      </c>
      <c r="F1522">
        <v>2</v>
      </c>
      <c r="G1522">
        <v>2100</v>
      </c>
      <c r="H1522" t="s">
        <v>24</v>
      </c>
      <c r="I1522" s="1">
        <v>44683</v>
      </c>
      <c r="J1522" t="s">
        <v>15</v>
      </c>
      <c r="K1522" t="str">
        <f>IF(shoppingdata[[#This Row],[age]]&lt;26,"18-25",IF(shoppingdata[[#This Row],[age]]&lt;36,"26-35",IF(shoppingdata[[#This Row],[age]]&lt;46,"36-45","46+")))</f>
        <v>18-25</v>
      </c>
    </row>
    <row r="1523" spans="1:11" x14ac:dyDescent="0.3">
      <c r="A1523" t="s">
        <v>3075</v>
      </c>
      <c r="B1523" t="s">
        <v>3076</v>
      </c>
      <c r="C1523" t="s">
        <v>12</v>
      </c>
      <c r="D1523">
        <v>32</v>
      </c>
      <c r="E1523" t="s">
        <v>13</v>
      </c>
      <c r="F1523">
        <v>2</v>
      </c>
      <c r="G1523">
        <v>600.16</v>
      </c>
      <c r="H1523" t="s">
        <v>24</v>
      </c>
      <c r="I1523" s="1">
        <v>44283</v>
      </c>
      <c r="J1523" t="s">
        <v>40</v>
      </c>
      <c r="K1523" t="str">
        <f>IF(shoppingdata[[#This Row],[age]]&lt;26,"18-25",IF(shoppingdata[[#This Row],[age]]&lt;36,"26-35",IF(shoppingdata[[#This Row],[age]]&lt;46,"36-45","46+")))</f>
        <v>26-35</v>
      </c>
    </row>
    <row r="1524" spans="1:11" x14ac:dyDescent="0.3">
      <c r="A1524" t="s">
        <v>3077</v>
      </c>
      <c r="B1524" t="s">
        <v>3078</v>
      </c>
      <c r="C1524" t="s">
        <v>12</v>
      </c>
      <c r="D1524">
        <v>56</v>
      </c>
      <c r="E1524" t="s">
        <v>47</v>
      </c>
      <c r="F1524">
        <v>3</v>
      </c>
      <c r="G1524">
        <v>15.69</v>
      </c>
      <c r="H1524" t="s">
        <v>24</v>
      </c>
      <c r="I1524" s="1">
        <v>44748</v>
      </c>
      <c r="J1524" t="s">
        <v>61</v>
      </c>
      <c r="K1524" t="str">
        <f>IF(shoppingdata[[#This Row],[age]]&lt;26,"18-25",IF(shoppingdata[[#This Row],[age]]&lt;36,"26-35",IF(shoppingdata[[#This Row],[age]]&lt;46,"36-45","46+")))</f>
        <v>46+</v>
      </c>
    </row>
    <row r="1525" spans="1:11" x14ac:dyDescent="0.3">
      <c r="A1525" t="s">
        <v>3079</v>
      </c>
      <c r="B1525" t="s">
        <v>3080</v>
      </c>
      <c r="C1525" t="s">
        <v>12</v>
      </c>
      <c r="D1525">
        <v>47</v>
      </c>
      <c r="E1525" t="s">
        <v>13</v>
      </c>
      <c r="F1525">
        <v>2</v>
      </c>
      <c r="G1525">
        <v>600.16</v>
      </c>
      <c r="H1525" t="s">
        <v>24</v>
      </c>
      <c r="I1525" s="1">
        <v>44780</v>
      </c>
      <c r="J1525" t="s">
        <v>66</v>
      </c>
      <c r="K1525" t="str">
        <f>IF(shoppingdata[[#This Row],[age]]&lt;26,"18-25",IF(shoppingdata[[#This Row],[age]]&lt;36,"26-35",IF(shoppingdata[[#This Row],[age]]&lt;46,"36-45","46+")))</f>
        <v>46+</v>
      </c>
    </row>
    <row r="1526" spans="1:11" x14ac:dyDescent="0.3">
      <c r="A1526" t="s">
        <v>3081</v>
      </c>
      <c r="B1526" t="s">
        <v>3082</v>
      </c>
      <c r="C1526" t="s">
        <v>18</v>
      </c>
      <c r="D1526">
        <v>45</v>
      </c>
      <c r="E1526" t="s">
        <v>13</v>
      </c>
      <c r="F1526">
        <v>5</v>
      </c>
      <c r="G1526">
        <v>1500.4</v>
      </c>
      <c r="H1526" t="s">
        <v>14</v>
      </c>
      <c r="I1526" s="1">
        <v>44769</v>
      </c>
      <c r="J1526" t="s">
        <v>40</v>
      </c>
      <c r="K1526" t="str">
        <f>IF(shoppingdata[[#This Row],[age]]&lt;26,"18-25",IF(shoppingdata[[#This Row],[age]]&lt;36,"26-35",IF(shoppingdata[[#This Row],[age]]&lt;46,"36-45","46+")))</f>
        <v>36-45</v>
      </c>
    </row>
    <row r="1527" spans="1:11" x14ac:dyDescent="0.3">
      <c r="A1527" t="s">
        <v>3083</v>
      </c>
      <c r="B1527" t="s">
        <v>3084</v>
      </c>
      <c r="C1527" t="s">
        <v>18</v>
      </c>
      <c r="D1527">
        <v>58</v>
      </c>
      <c r="E1527" t="s">
        <v>13</v>
      </c>
      <c r="F1527">
        <v>1</v>
      </c>
      <c r="G1527">
        <v>300.08</v>
      </c>
      <c r="H1527" t="s">
        <v>14</v>
      </c>
      <c r="I1527" s="1">
        <v>44479</v>
      </c>
      <c r="J1527" t="s">
        <v>40</v>
      </c>
      <c r="K1527" t="str">
        <f>IF(shoppingdata[[#This Row],[age]]&lt;26,"18-25",IF(shoppingdata[[#This Row],[age]]&lt;36,"26-35",IF(shoppingdata[[#This Row],[age]]&lt;46,"36-45","46+")))</f>
        <v>46+</v>
      </c>
    </row>
    <row r="1528" spans="1:11" x14ac:dyDescent="0.3">
      <c r="A1528" t="s">
        <v>3085</v>
      </c>
      <c r="B1528" t="s">
        <v>3086</v>
      </c>
      <c r="C1528" t="s">
        <v>12</v>
      </c>
      <c r="D1528">
        <v>69</v>
      </c>
      <c r="E1528" t="s">
        <v>13</v>
      </c>
      <c r="F1528">
        <v>2</v>
      </c>
      <c r="G1528">
        <v>600.16</v>
      </c>
      <c r="H1528" t="s">
        <v>24</v>
      </c>
      <c r="I1528" s="1">
        <v>44934</v>
      </c>
      <c r="J1528" t="s">
        <v>28</v>
      </c>
      <c r="K1528" t="str">
        <f>IF(shoppingdata[[#This Row],[age]]&lt;26,"18-25",IF(shoppingdata[[#This Row],[age]]&lt;36,"26-35",IF(shoppingdata[[#This Row],[age]]&lt;46,"36-45","46+")))</f>
        <v>46+</v>
      </c>
    </row>
    <row r="1529" spans="1:11" x14ac:dyDescent="0.3">
      <c r="A1529" t="s">
        <v>3087</v>
      </c>
      <c r="B1529" t="s">
        <v>3088</v>
      </c>
      <c r="C1529" t="s">
        <v>12</v>
      </c>
      <c r="D1529">
        <v>51</v>
      </c>
      <c r="E1529" t="s">
        <v>13</v>
      </c>
      <c r="F1529">
        <v>4</v>
      </c>
      <c r="G1529">
        <v>1200.32</v>
      </c>
      <c r="H1529" t="s">
        <v>20</v>
      </c>
      <c r="I1529" s="1">
        <v>44885</v>
      </c>
      <c r="J1529" t="s">
        <v>50</v>
      </c>
      <c r="K1529" t="str">
        <f>IF(shoppingdata[[#This Row],[age]]&lt;26,"18-25",IF(shoppingdata[[#This Row],[age]]&lt;36,"26-35",IF(shoppingdata[[#This Row],[age]]&lt;46,"36-45","46+")))</f>
        <v>46+</v>
      </c>
    </row>
    <row r="1530" spans="1:11" x14ac:dyDescent="0.3">
      <c r="A1530" t="s">
        <v>3089</v>
      </c>
      <c r="B1530" t="s">
        <v>3090</v>
      </c>
      <c r="C1530" t="s">
        <v>12</v>
      </c>
      <c r="D1530">
        <v>35</v>
      </c>
      <c r="E1530" t="s">
        <v>13</v>
      </c>
      <c r="F1530">
        <v>1</v>
      </c>
      <c r="G1530">
        <v>300.08</v>
      </c>
      <c r="H1530" t="s">
        <v>14</v>
      </c>
      <c r="I1530" s="1">
        <v>44483</v>
      </c>
      <c r="J1530" t="s">
        <v>25</v>
      </c>
      <c r="K1530" t="str">
        <f>IF(shoppingdata[[#This Row],[age]]&lt;26,"18-25",IF(shoppingdata[[#This Row],[age]]&lt;36,"26-35",IF(shoppingdata[[#This Row],[age]]&lt;46,"36-45","46+")))</f>
        <v>26-35</v>
      </c>
    </row>
    <row r="1531" spans="1:11" x14ac:dyDescent="0.3">
      <c r="A1531" t="s">
        <v>3091</v>
      </c>
      <c r="B1531" t="s">
        <v>3092</v>
      </c>
      <c r="C1531" t="s">
        <v>18</v>
      </c>
      <c r="D1531">
        <v>61</v>
      </c>
      <c r="E1531" t="s">
        <v>47</v>
      </c>
      <c r="F1531">
        <v>4</v>
      </c>
      <c r="G1531">
        <v>20.92</v>
      </c>
      <c r="H1531" t="s">
        <v>24</v>
      </c>
      <c r="I1531" s="1">
        <v>44591</v>
      </c>
      <c r="J1531" t="s">
        <v>37</v>
      </c>
      <c r="K1531" t="str">
        <f>IF(shoppingdata[[#This Row],[age]]&lt;26,"18-25",IF(shoppingdata[[#This Row],[age]]&lt;36,"26-35",IF(shoppingdata[[#This Row],[age]]&lt;46,"36-45","46+")))</f>
        <v>46+</v>
      </c>
    </row>
    <row r="1532" spans="1:11" x14ac:dyDescent="0.3">
      <c r="A1532" t="s">
        <v>3093</v>
      </c>
      <c r="B1532" t="s">
        <v>3094</v>
      </c>
      <c r="C1532" t="s">
        <v>12</v>
      </c>
      <c r="D1532">
        <v>19</v>
      </c>
      <c r="E1532" t="s">
        <v>31</v>
      </c>
      <c r="F1532">
        <v>3</v>
      </c>
      <c r="G1532">
        <v>45.45</v>
      </c>
      <c r="H1532" t="s">
        <v>24</v>
      </c>
      <c r="I1532" s="1">
        <v>44598</v>
      </c>
      <c r="J1532" t="s">
        <v>25</v>
      </c>
      <c r="K1532" t="str">
        <f>IF(shoppingdata[[#This Row],[age]]&lt;26,"18-25",IF(shoppingdata[[#This Row],[age]]&lt;36,"26-35",IF(shoppingdata[[#This Row],[age]]&lt;46,"36-45","46+")))</f>
        <v>18-25</v>
      </c>
    </row>
    <row r="1533" spans="1:11" x14ac:dyDescent="0.3">
      <c r="A1533" t="s">
        <v>3095</v>
      </c>
      <c r="B1533" t="s">
        <v>3096</v>
      </c>
      <c r="C1533" t="s">
        <v>12</v>
      </c>
      <c r="D1533">
        <v>37</v>
      </c>
      <c r="E1533" t="s">
        <v>13</v>
      </c>
      <c r="F1533">
        <v>5</v>
      </c>
      <c r="G1533">
        <v>1500.4</v>
      </c>
      <c r="H1533" t="s">
        <v>14</v>
      </c>
      <c r="I1533" s="1">
        <v>44248</v>
      </c>
      <c r="J1533" t="s">
        <v>37</v>
      </c>
      <c r="K1533" t="str">
        <f>IF(shoppingdata[[#This Row],[age]]&lt;26,"18-25",IF(shoppingdata[[#This Row],[age]]&lt;36,"26-35",IF(shoppingdata[[#This Row],[age]]&lt;46,"36-45","46+")))</f>
        <v>36-45</v>
      </c>
    </row>
    <row r="1534" spans="1:11" x14ac:dyDescent="0.3">
      <c r="A1534" t="s">
        <v>3097</v>
      </c>
      <c r="B1534" t="s">
        <v>3098</v>
      </c>
      <c r="C1534" t="s">
        <v>18</v>
      </c>
      <c r="D1534">
        <v>30</v>
      </c>
      <c r="E1534" t="s">
        <v>36</v>
      </c>
      <c r="F1534">
        <v>2</v>
      </c>
      <c r="G1534">
        <v>81.319999999999993</v>
      </c>
      <c r="H1534" t="s">
        <v>14</v>
      </c>
      <c r="I1534" s="1">
        <v>44754</v>
      </c>
      <c r="J1534" t="s">
        <v>50</v>
      </c>
      <c r="K1534" t="str">
        <f>IF(shoppingdata[[#This Row],[age]]&lt;26,"18-25",IF(shoppingdata[[#This Row],[age]]&lt;36,"26-35",IF(shoppingdata[[#This Row],[age]]&lt;46,"36-45","46+")))</f>
        <v>26-35</v>
      </c>
    </row>
    <row r="1535" spans="1:11" x14ac:dyDescent="0.3">
      <c r="A1535" t="s">
        <v>3099</v>
      </c>
      <c r="B1535" t="s">
        <v>3100</v>
      </c>
      <c r="C1535" t="s">
        <v>12</v>
      </c>
      <c r="D1535">
        <v>48</v>
      </c>
      <c r="E1535" t="s">
        <v>19</v>
      </c>
      <c r="F1535">
        <v>2</v>
      </c>
      <c r="G1535">
        <v>1200.3399999999999</v>
      </c>
      <c r="H1535" t="s">
        <v>20</v>
      </c>
      <c r="I1535" s="1">
        <v>44223</v>
      </c>
      <c r="J1535" t="s">
        <v>56</v>
      </c>
      <c r="K1535" t="str">
        <f>IF(shoppingdata[[#This Row],[age]]&lt;26,"18-25",IF(shoppingdata[[#This Row],[age]]&lt;36,"26-35",IF(shoppingdata[[#This Row],[age]]&lt;46,"36-45","46+")))</f>
        <v>46+</v>
      </c>
    </row>
    <row r="1536" spans="1:11" x14ac:dyDescent="0.3">
      <c r="A1536" t="s">
        <v>3101</v>
      </c>
      <c r="B1536" t="s">
        <v>3102</v>
      </c>
      <c r="C1536" t="s">
        <v>12</v>
      </c>
      <c r="D1536">
        <v>26</v>
      </c>
      <c r="E1536" t="s">
        <v>13</v>
      </c>
      <c r="F1536">
        <v>5</v>
      </c>
      <c r="G1536">
        <v>1500.4</v>
      </c>
      <c r="H1536" t="s">
        <v>24</v>
      </c>
      <c r="I1536" s="1">
        <v>44522</v>
      </c>
      <c r="J1536" t="s">
        <v>15</v>
      </c>
      <c r="K1536" t="str">
        <f>IF(shoppingdata[[#This Row],[age]]&lt;26,"18-25",IF(shoppingdata[[#This Row],[age]]&lt;36,"26-35",IF(shoppingdata[[#This Row],[age]]&lt;46,"36-45","46+")))</f>
        <v>26-35</v>
      </c>
    </row>
    <row r="1537" spans="1:11" x14ac:dyDescent="0.3">
      <c r="A1537" t="s">
        <v>3103</v>
      </c>
      <c r="B1537" t="s">
        <v>3104</v>
      </c>
      <c r="C1537" t="s">
        <v>18</v>
      </c>
      <c r="D1537">
        <v>49</v>
      </c>
      <c r="E1537" t="s">
        <v>13</v>
      </c>
      <c r="F1537">
        <v>1</v>
      </c>
      <c r="G1537">
        <v>300.08</v>
      </c>
      <c r="H1537" t="s">
        <v>24</v>
      </c>
      <c r="I1537" s="1">
        <v>44202</v>
      </c>
      <c r="J1537" t="s">
        <v>25</v>
      </c>
      <c r="K1537" t="str">
        <f>IF(shoppingdata[[#This Row],[age]]&lt;26,"18-25",IF(shoppingdata[[#This Row],[age]]&lt;36,"26-35",IF(shoppingdata[[#This Row],[age]]&lt;46,"36-45","46+")))</f>
        <v>46+</v>
      </c>
    </row>
    <row r="1538" spans="1:11" x14ac:dyDescent="0.3">
      <c r="A1538" t="s">
        <v>3105</v>
      </c>
      <c r="B1538" t="s">
        <v>3106</v>
      </c>
      <c r="C1538" t="s">
        <v>18</v>
      </c>
      <c r="D1538">
        <v>62</v>
      </c>
      <c r="E1538" t="s">
        <v>13</v>
      </c>
      <c r="F1538">
        <v>2</v>
      </c>
      <c r="G1538">
        <v>600.16</v>
      </c>
      <c r="H1538" t="s">
        <v>24</v>
      </c>
      <c r="I1538" s="1">
        <v>44558</v>
      </c>
      <c r="J1538" t="s">
        <v>15</v>
      </c>
      <c r="K1538" t="str">
        <f>IF(shoppingdata[[#This Row],[age]]&lt;26,"18-25",IF(shoppingdata[[#This Row],[age]]&lt;36,"26-35",IF(shoppingdata[[#This Row],[age]]&lt;46,"36-45","46+")))</f>
        <v>46+</v>
      </c>
    </row>
    <row r="1539" spans="1:11" x14ac:dyDescent="0.3">
      <c r="A1539" t="s">
        <v>3107</v>
      </c>
      <c r="B1539" t="s">
        <v>3108</v>
      </c>
      <c r="C1539" t="s">
        <v>12</v>
      </c>
      <c r="D1539">
        <v>31</v>
      </c>
      <c r="E1539" t="s">
        <v>31</v>
      </c>
      <c r="F1539">
        <v>1</v>
      </c>
      <c r="G1539">
        <v>15.15</v>
      </c>
      <c r="H1539" t="s">
        <v>24</v>
      </c>
      <c r="I1539" s="1">
        <v>44399</v>
      </c>
      <c r="J1539" t="s">
        <v>61</v>
      </c>
      <c r="K1539" t="str">
        <f>IF(shoppingdata[[#This Row],[age]]&lt;26,"18-25",IF(shoppingdata[[#This Row],[age]]&lt;36,"26-35",IF(shoppingdata[[#This Row],[age]]&lt;46,"36-45","46+")))</f>
        <v>26-35</v>
      </c>
    </row>
    <row r="1540" spans="1:11" x14ac:dyDescent="0.3">
      <c r="A1540" t="s">
        <v>3109</v>
      </c>
      <c r="B1540" t="s">
        <v>3110</v>
      </c>
      <c r="C1540" t="s">
        <v>12</v>
      </c>
      <c r="D1540">
        <v>65</v>
      </c>
      <c r="E1540" t="s">
        <v>36</v>
      </c>
      <c r="F1540">
        <v>4</v>
      </c>
      <c r="G1540">
        <v>162.63999999999999</v>
      </c>
      <c r="H1540" t="s">
        <v>14</v>
      </c>
      <c r="I1540" s="1">
        <v>44438</v>
      </c>
      <c r="J1540" t="s">
        <v>21</v>
      </c>
      <c r="K1540" t="str">
        <f>IF(shoppingdata[[#This Row],[age]]&lt;26,"18-25",IF(shoppingdata[[#This Row],[age]]&lt;36,"26-35",IF(shoppingdata[[#This Row],[age]]&lt;46,"36-45","46+")))</f>
        <v>46+</v>
      </c>
    </row>
    <row r="1541" spans="1:11" x14ac:dyDescent="0.3">
      <c r="A1541" t="s">
        <v>3111</v>
      </c>
      <c r="B1541" t="s">
        <v>3112</v>
      </c>
      <c r="C1541" t="s">
        <v>12</v>
      </c>
      <c r="D1541">
        <v>59</v>
      </c>
      <c r="E1541" t="s">
        <v>13</v>
      </c>
      <c r="F1541">
        <v>1</v>
      </c>
      <c r="G1541">
        <v>300.08</v>
      </c>
      <c r="H1541" t="s">
        <v>14</v>
      </c>
      <c r="I1541" s="1">
        <v>44739</v>
      </c>
      <c r="J1541" t="s">
        <v>66</v>
      </c>
      <c r="K1541" t="str">
        <f>IF(shoppingdata[[#This Row],[age]]&lt;26,"18-25",IF(shoppingdata[[#This Row],[age]]&lt;36,"26-35",IF(shoppingdata[[#This Row],[age]]&lt;46,"36-45","46+")))</f>
        <v>46+</v>
      </c>
    </row>
    <row r="1542" spans="1:11" x14ac:dyDescent="0.3">
      <c r="A1542" t="s">
        <v>3113</v>
      </c>
      <c r="B1542" t="s">
        <v>3114</v>
      </c>
      <c r="C1542" t="s">
        <v>12</v>
      </c>
      <c r="D1542">
        <v>25</v>
      </c>
      <c r="E1542" t="s">
        <v>13</v>
      </c>
      <c r="F1542">
        <v>1</v>
      </c>
      <c r="G1542">
        <v>300.08</v>
      </c>
      <c r="H1542" t="s">
        <v>20</v>
      </c>
      <c r="I1542" s="1">
        <v>44879</v>
      </c>
      <c r="J1542" t="s">
        <v>40</v>
      </c>
      <c r="K1542" t="str">
        <f>IF(shoppingdata[[#This Row],[age]]&lt;26,"18-25",IF(shoppingdata[[#This Row],[age]]&lt;36,"26-35",IF(shoppingdata[[#This Row],[age]]&lt;46,"36-45","46+")))</f>
        <v>18-25</v>
      </c>
    </row>
    <row r="1543" spans="1:11" x14ac:dyDescent="0.3">
      <c r="A1543" t="s">
        <v>3115</v>
      </c>
      <c r="B1543" t="s">
        <v>3116</v>
      </c>
      <c r="C1543" t="s">
        <v>18</v>
      </c>
      <c r="D1543">
        <v>56</v>
      </c>
      <c r="E1543" t="s">
        <v>47</v>
      </c>
      <c r="F1543">
        <v>2</v>
      </c>
      <c r="G1543">
        <v>10.46</v>
      </c>
      <c r="H1543" t="s">
        <v>24</v>
      </c>
      <c r="I1543" s="1">
        <v>44216</v>
      </c>
      <c r="J1543" t="s">
        <v>40</v>
      </c>
      <c r="K1543" t="str">
        <f>IF(shoppingdata[[#This Row],[age]]&lt;26,"18-25",IF(shoppingdata[[#This Row],[age]]&lt;36,"26-35",IF(shoppingdata[[#This Row],[age]]&lt;46,"36-45","46+")))</f>
        <v>46+</v>
      </c>
    </row>
    <row r="1544" spans="1:11" x14ac:dyDescent="0.3">
      <c r="A1544" t="s">
        <v>3117</v>
      </c>
      <c r="B1544" t="s">
        <v>3118</v>
      </c>
      <c r="C1544" t="s">
        <v>18</v>
      </c>
      <c r="D1544">
        <v>31</v>
      </c>
      <c r="E1544" t="s">
        <v>19</v>
      </c>
      <c r="F1544">
        <v>4</v>
      </c>
      <c r="G1544">
        <v>2400.6799999999998</v>
      </c>
      <c r="H1544" t="s">
        <v>24</v>
      </c>
      <c r="I1544" s="1">
        <v>44798</v>
      </c>
      <c r="J1544" t="s">
        <v>15</v>
      </c>
      <c r="K1544" t="str">
        <f>IF(shoppingdata[[#This Row],[age]]&lt;26,"18-25",IF(shoppingdata[[#This Row],[age]]&lt;36,"26-35",IF(shoppingdata[[#This Row],[age]]&lt;46,"36-45","46+")))</f>
        <v>26-35</v>
      </c>
    </row>
    <row r="1545" spans="1:11" x14ac:dyDescent="0.3">
      <c r="A1545" t="s">
        <v>3119</v>
      </c>
      <c r="B1545" t="s">
        <v>3120</v>
      </c>
      <c r="C1545" t="s">
        <v>18</v>
      </c>
      <c r="D1545">
        <v>19</v>
      </c>
      <c r="E1545" t="s">
        <v>36</v>
      </c>
      <c r="F1545">
        <v>3</v>
      </c>
      <c r="G1545">
        <v>121.98</v>
      </c>
      <c r="H1545" t="s">
        <v>14</v>
      </c>
      <c r="I1545" s="1">
        <v>44559</v>
      </c>
      <c r="J1545" t="s">
        <v>15</v>
      </c>
      <c r="K1545" t="str">
        <f>IF(shoppingdata[[#This Row],[age]]&lt;26,"18-25",IF(shoppingdata[[#This Row],[age]]&lt;36,"26-35",IF(shoppingdata[[#This Row],[age]]&lt;46,"36-45","46+")))</f>
        <v>18-25</v>
      </c>
    </row>
    <row r="1546" spans="1:11" x14ac:dyDescent="0.3">
      <c r="A1546" t="s">
        <v>3121</v>
      </c>
      <c r="B1546" t="s">
        <v>3122</v>
      </c>
      <c r="C1546" t="s">
        <v>12</v>
      </c>
      <c r="D1546">
        <v>55</v>
      </c>
      <c r="E1546" t="s">
        <v>13</v>
      </c>
      <c r="F1546">
        <v>1</v>
      </c>
      <c r="G1546">
        <v>300.08</v>
      </c>
      <c r="H1546" t="s">
        <v>14</v>
      </c>
      <c r="I1546" s="1">
        <v>44394</v>
      </c>
      <c r="J1546" t="s">
        <v>25</v>
      </c>
      <c r="K1546" t="str">
        <f>IF(shoppingdata[[#This Row],[age]]&lt;26,"18-25",IF(shoppingdata[[#This Row],[age]]&lt;36,"26-35",IF(shoppingdata[[#This Row],[age]]&lt;46,"36-45","46+")))</f>
        <v>46+</v>
      </c>
    </row>
    <row r="1547" spans="1:11" x14ac:dyDescent="0.3">
      <c r="A1547" t="s">
        <v>3123</v>
      </c>
      <c r="B1547" t="s">
        <v>3124</v>
      </c>
      <c r="C1547" t="s">
        <v>12</v>
      </c>
      <c r="D1547">
        <v>67</v>
      </c>
      <c r="E1547" t="s">
        <v>36</v>
      </c>
      <c r="F1547">
        <v>3</v>
      </c>
      <c r="G1547">
        <v>121.98</v>
      </c>
      <c r="H1547" t="s">
        <v>24</v>
      </c>
      <c r="I1547" s="1">
        <v>44674</v>
      </c>
      <c r="J1547" t="s">
        <v>28</v>
      </c>
      <c r="K1547" t="str">
        <f>IF(shoppingdata[[#This Row],[age]]&lt;26,"18-25",IF(shoppingdata[[#This Row],[age]]&lt;36,"26-35",IF(shoppingdata[[#This Row],[age]]&lt;46,"36-45","46+")))</f>
        <v>46+</v>
      </c>
    </row>
    <row r="1548" spans="1:11" x14ac:dyDescent="0.3">
      <c r="A1548" t="s">
        <v>3125</v>
      </c>
      <c r="B1548" t="s">
        <v>3126</v>
      </c>
      <c r="C1548" t="s">
        <v>18</v>
      </c>
      <c r="D1548">
        <v>22</v>
      </c>
      <c r="E1548" t="s">
        <v>36</v>
      </c>
      <c r="F1548">
        <v>2</v>
      </c>
      <c r="G1548">
        <v>81.319999999999993</v>
      </c>
      <c r="H1548" t="s">
        <v>24</v>
      </c>
      <c r="I1548" s="1">
        <v>44240</v>
      </c>
      <c r="J1548" t="s">
        <v>28</v>
      </c>
      <c r="K1548" t="str">
        <f>IF(shoppingdata[[#This Row],[age]]&lt;26,"18-25",IF(shoppingdata[[#This Row],[age]]&lt;36,"26-35",IF(shoppingdata[[#This Row],[age]]&lt;46,"36-45","46+")))</f>
        <v>18-25</v>
      </c>
    </row>
    <row r="1549" spans="1:11" x14ac:dyDescent="0.3">
      <c r="A1549" t="s">
        <v>3127</v>
      </c>
      <c r="B1549" t="s">
        <v>3128</v>
      </c>
      <c r="C1549" t="s">
        <v>18</v>
      </c>
      <c r="D1549">
        <v>54</v>
      </c>
      <c r="E1549" t="s">
        <v>47</v>
      </c>
      <c r="F1549">
        <v>3</v>
      </c>
      <c r="G1549">
        <v>15.69</v>
      </c>
      <c r="H1549" t="s">
        <v>24</v>
      </c>
      <c r="I1549" s="1">
        <v>44221</v>
      </c>
      <c r="J1549" t="s">
        <v>37</v>
      </c>
      <c r="K1549" t="str">
        <f>IF(shoppingdata[[#This Row],[age]]&lt;26,"18-25",IF(shoppingdata[[#This Row],[age]]&lt;36,"26-35",IF(shoppingdata[[#This Row],[age]]&lt;46,"36-45","46+")))</f>
        <v>46+</v>
      </c>
    </row>
    <row r="1550" spans="1:11" x14ac:dyDescent="0.3">
      <c r="A1550" t="s">
        <v>3129</v>
      </c>
      <c r="B1550" t="s">
        <v>3130</v>
      </c>
      <c r="C1550" t="s">
        <v>18</v>
      </c>
      <c r="D1550">
        <v>51</v>
      </c>
      <c r="E1550" t="s">
        <v>36</v>
      </c>
      <c r="F1550">
        <v>3</v>
      </c>
      <c r="G1550">
        <v>121.98</v>
      </c>
      <c r="H1550" t="s">
        <v>24</v>
      </c>
      <c r="I1550" s="1">
        <v>44734</v>
      </c>
      <c r="J1550" t="s">
        <v>25</v>
      </c>
      <c r="K1550" t="str">
        <f>IF(shoppingdata[[#This Row],[age]]&lt;26,"18-25",IF(shoppingdata[[#This Row],[age]]&lt;36,"26-35",IF(shoppingdata[[#This Row],[age]]&lt;46,"36-45","46+")))</f>
        <v>46+</v>
      </c>
    </row>
    <row r="1551" spans="1:11" x14ac:dyDescent="0.3">
      <c r="A1551" t="s">
        <v>3131</v>
      </c>
      <c r="B1551" t="s">
        <v>3132</v>
      </c>
      <c r="C1551" t="s">
        <v>12</v>
      </c>
      <c r="D1551">
        <v>51</v>
      </c>
      <c r="E1551" t="s">
        <v>53</v>
      </c>
      <c r="F1551">
        <v>1</v>
      </c>
      <c r="G1551">
        <v>35.840000000000003</v>
      </c>
      <c r="H1551" t="s">
        <v>14</v>
      </c>
      <c r="I1551" s="1">
        <v>44677</v>
      </c>
      <c r="J1551" t="s">
        <v>50</v>
      </c>
      <c r="K1551" t="str">
        <f>IF(shoppingdata[[#This Row],[age]]&lt;26,"18-25",IF(shoppingdata[[#This Row],[age]]&lt;36,"26-35",IF(shoppingdata[[#This Row],[age]]&lt;46,"36-45","46+")))</f>
        <v>46+</v>
      </c>
    </row>
    <row r="1552" spans="1:11" x14ac:dyDescent="0.3">
      <c r="A1552" t="s">
        <v>3133</v>
      </c>
      <c r="B1552" t="s">
        <v>3134</v>
      </c>
      <c r="C1552" t="s">
        <v>12</v>
      </c>
      <c r="D1552">
        <v>19</v>
      </c>
      <c r="E1552" t="s">
        <v>53</v>
      </c>
      <c r="F1552">
        <v>3</v>
      </c>
      <c r="G1552">
        <v>107.52</v>
      </c>
      <c r="H1552" t="s">
        <v>24</v>
      </c>
      <c r="I1552" s="1">
        <v>44540</v>
      </c>
      <c r="J1552" t="s">
        <v>21</v>
      </c>
      <c r="K1552" t="str">
        <f>IF(shoppingdata[[#This Row],[age]]&lt;26,"18-25",IF(shoppingdata[[#This Row],[age]]&lt;36,"26-35",IF(shoppingdata[[#This Row],[age]]&lt;46,"36-45","46+")))</f>
        <v>18-25</v>
      </c>
    </row>
    <row r="1553" spans="1:11" x14ac:dyDescent="0.3">
      <c r="A1553" t="s">
        <v>3135</v>
      </c>
      <c r="B1553" t="s">
        <v>3136</v>
      </c>
      <c r="C1553" t="s">
        <v>18</v>
      </c>
      <c r="D1553">
        <v>43</v>
      </c>
      <c r="E1553" t="s">
        <v>36</v>
      </c>
      <c r="F1553">
        <v>4</v>
      </c>
      <c r="G1553">
        <v>162.63999999999999</v>
      </c>
      <c r="H1553" t="s">
        <v>24</v>
      </c>
      <c r="I1553" s="1">
        <v>44821</v>
      </c>
      <c r="J1553" t="s">
        <v>61</v>
      </c>
      <c r="K1553" t="str">
        <f>IF(shoppingdata[[#This Row],[age]]&lt;26,"18-25",IF(shoppingdata[[#This Row],[age]]&lt;36,"26-35",IF(shoppingdata[[#This Row],[age]]&lt;46,"36-45","46+")))</f>
        <v>36-45</v>
      </c>
    </row>
    <row r="1554" spans="1:11" x14ac:dyDescent="0.3">
      <c r="A1554" t="s">
        <v>3137</v>
      </c>
      <c r="B1554" t="s">
        <v>3138</v>
      </c>
      <c r="C1554" t="s">
        <v>12</v>
      </c>
      <c r="D1554">
        <v>55</v>
      </c>
      <c r="E1554" t="s">
        <v>31</v>
      </c>
      <c r="F1554">
        <v>4</v>
      </c>
      <c r="G1554">
        <v>60.6</v>
      </c>
      <c r="H1554" t="s">
        <v>24</v>
      </c>
      <c r="I1554" s="1">
        <v>44267</v>
      </c>
      <c r="J1554" t="s">
        <v>15</v>
      </c>
      <c r="K1554" t="str">
        <f>IF(shoppingdata[[#This Row],[age]]&lt;26,"18-25",IF(shoppingdata[[#This Row],[age]]&lt;36,"26-35",IF(shoppingdata[[#This Row],[age]]&lt;46,"36-45","46+")))</f>
        <v>46+</v>
      </c>
    </row>
    <row r="1555" spans="1:11" x14ac:dyDescent="0.3">
      <c r="A1555" t="s">
        <v>3139</v>
      </c>
      <c r="B1555" t="s">
        <v>3140</v>
      </c>
      <c r="C1555" t="s">
        <v>12</v>
      </c>
      <c r="D1555">
        <v>21</v>
      </c>
      <c r="E1555" t="s">
        <v>36</v>
      </c>
      <c r="F1555">
        <v>3</v>
      </c>
      <c r="G1555">
        <v>121.98</v>
      </c>
      <c r="H1555" t="s">
        <v>20</v>
      </c>
      <c r="I1555" s="1">
        <v>44817</v>
      </c>
      <c r="J1555" t="s">
        <v>66</v>
      </c>
      <c r="K1555" t="str">
        <f>IF(shoppingdata[[#This Row],[age]]&lt;26,"18-25",IF(shoppingdata[[#This Row],[age]]&lt;36,"26-35",IF(shoppingdata[[#This Row],[age]]&lt;46,"36-45","46+")))</f>
        <v>18-25</v>
      </c>
    </row>
    <row r="1556" spans="1:11" x14ac:dyDescent="0.3">
      <c r="A1556" t="s">
        <v>3141</v>
      </c>
      <c r="B1556" t="s">
        <v>3142</v>
      </c>
      <c r="C1556" t="s">
        <v>18</v>
      </c>
      <c r="D1556">
        <v>40</v>
      </c>
      <c r="E1556" t="s">
        <v>53</v>
      </c>
      <c r="F1556">
        <v>2</v>
      </c>
      <c r="G1556">
        <v>71.680000000000007</v>
      </c>
      <c r="H1556" t="s">
        <v>14</v>
      </c>
      <c r="I1556" s="1">
        <v>44761</v>
      </c>
      <c r="J1556" t="s">
        <v>56</v>
      </c>
      <c r="K1556" t="str">
        <f>IF(shoppingdata[[#This Row],[age]]&lt;26,"18-25",IF(shoppingdata[[#This Row],[age]]&lt;36,"26-35",IF(shoppingdata[[#This Row],[age]]&lt;46,"36-45","46+")))</f>
        <v>36-45</v>
      </c>
    </row>
    <row r="1557" spans="1:11" x14ac:dyDescent="0.3">
      <c r="A1557" t="s">
        <v>3143</v>
      </c>
      <c r="B1557" t="s">
        <v>3144</v>
      </c>
      <c r="C1557" t="s">
        <v>18</v>
      </c>
      <c r="D1557">
        <v>52</v>
      </c>
      <c r="E1557" t="s">
        <v>13</v>
      </c>
      <c r="F1557">
        <v>5</v>
      </c>
      <c r="G1557">
        <v>1500.4</v>
      </c>
      <c r="H1557" t="s">
        <v>24</v>
      </c>
      <c r="I1557" s="1">
        <v>44592</v>
      </c>
      <c r="J1557" t="s">
        <v>15</v>
      </c>
      <c r="K1557" t="str">
        <f>IF(shoppingdata[[#This Row],[age]]&lt;26,"18-25",IF(shoppingdata[[#This Row],[age]]&lt;36,"26-35",IF(shoppingdata[[#This Row],[age]]&lt;46,"36-45","46+")))</f>
        <v>46+</v>
      </c>
    </row>
    <row r="1558" spans="1:11" x14ac:dyDescent="0.3">
      <c r="A1558" t="s">
        <v>3145</v>
      </c>
      <c r="B1558" t="s">
        <v>3146</v>
      </c>
      <c r="C1558" t="s">
        <v>18</v>
      </c>
      <c r="D1558">
        <v>26</v>
      </c>
      <c r="E1558" t="s">
        <v>53</v>
      </c>
      <c r="F1558">
        <v>3</v>
      </c>
      <c r="G1558">
        <v>107.52</v>
      </c>
      <c r="H1558" t="s">
        <v>14</v>
      </c>
      <c r="I1558" s="1">
        <v>44801</v>
      </c>
      <c r="J1558" t="s">
        <v>25</v>
      </c>
      <c r="K1558" t="str">
        <f>IF(shoppingdata[[#This Row],[age]]&lt;26,"18-25",IF(shoppingdata[[#This Row],[age]]&lt;36,"26-35",IF(shoppingdata[[#This Row],[age]]&lt;46,"36-45","46+")))</f>
        <v>26-35</v>
      </c>
    </row>
    <row r="1559" spans="1:11" x14ac:dyDescent="0.3">
      <c r="A1559" t="s">
        <v>3147</v>
      </c>
      <c r="B1559" t="s">
        <v>3148</v>
      </c>
      <c r="C1559" t="s">
        <v>12</v>
      </c>
      <c r="D1559">
        <v>58</v>
      </c>
      <c r="E1559" t="s">
        <v>53</v>
      </c>
      <c r="F1559">
        <v>4</v>
      </c>
      <c r="G1559">
        <v>143.36000000000001</v>
      </c>
      <c r="H1559" t="s">
        <v>20</v>
      </c>
      <c r="I1559" s="1">
        <v>44269</v>
      </c>
      <c r="J1559" t="s">
        <v>40</v>
      </c>
      <c r="K1559" t="str">
        <f>IF(shoppingdata[[#This Row],[age]]&lt;26,"18-25",IF(shoppingdata[[#This Row],[age]]&lt;36,"26-35",IF(shoppingdata[[#This Row],[age]]&lt;46,"36-45","46+")))</f>
        <v>46+</v>
      </c>
    </row>
    <row r="1560" spans="1:11" x14ac:dyDescent="0.3">
      <c r="A1560" t="s">
        <v>3149</v>
      </c>
      <c r="B1560" t="s">
        <v>3150</v>
      </c>
      <c r="C1560" t="s">
        <v>12</v>
      </c>
      <c r="D1560">
        <v>59</v>
      </c>
      <c r="E1560" t="s">
        <v>13</v>
      </c>
      <c r="F1560">
        <v>1</v>
      </c>
      <c r="G1560">
        <v>300.08</v>
      </c>
      <c r="H1560" t="s">
        <v>24</v>
      </c>
      <c r="I1560" s="1">
        <v>44659</v>
      </c>
      <c r="J1560" t="s">
        <v>28</v>
      </c>
      <c r="K1560" t="str">
        <f>IF(shoppingdata[[#This Row],[age]]&lt;26,"18-25",IF(shoppingdata[[#This Row],[age]]&lt;36,"26-35",IF(shoppingdata[[#This Row],[age]]&lt;46,"36-45","46+")))</f>
        <v>46+</v>
      </c>
    </row>
    <row r="1561" spans="1:11" x14ac:dyDescent="0.3">
      <c r="A1561" t="s">
        <v>3151</v>
      </c>
      <c r="B1561" t="s">
        <v>3152</v>
      </c>
      <c r="C1561" t="s">
        <v>12</v>
      </c>
      <c r="D1561">
        <v>19</v>
      </c>
      <c r="E1561" t="s">
        <v>13</v>
      </c>
      <c r="F1561">
        <v>4</v>
      </c>
      <c r="G1561">
        <v>1200.32</v>
      </c>
      <c r="H1561" t="s">
        <v>14</v>
      </c>
      <c r="I1561" s="1">
        <v>44751</v>
      </c>
      <c r="J1561" t="s">
        <v>15</v>
      </c>
      <c r="K1561" t="str">
        <f>IF(shoppingdata[[#This Row],[age]]&lt;26,"18-25",IF(shoppingdata[[#This Row],[age]]&lt;36,"26-35",IF(shoppingdata[[#This Row],[age]]&lt;46,"36-45","46+")))</f>
        <v>18-25</v>
      </c>
    </row>
    <row r="1562" spans="1:11" x14ac:dyDescent="0.3">
      <c r="A1562" t="s">
        <v>3153</v>
      </c>
      <c r="B1562" t="s">
        <v>3154</v>
      </c>
      <c r="C1562" t="s">
        <v>12</v>
      </c>
      <c r="D1562">
        <v>39</v>
      </c>
      <c r="E1562" t="s">
        <v>13</v>
      </c>
      <c r="F1562">
        <v>1</v>
      </c>
      <c r="G1562">
        <v>300.08</v>
      </c>
      <c r="H1562" t="s">
        <v>20</v>
      </c>
      <c r="I1562" s="1">
        <v>44529</v>
      </c>
      <c r="J1562" t="s">
        <v>40</v>
      </c>
      <c r="K1562" t="str">
        <f>IF(shoppingdata[[#This Row],[age]]&lt;26,"18-25",IF(shoppingdata[[#This Row],[age]]&lt;36,"26-35",IF(shoppingdata[[#This Row],[age]]&lt;46,"36-45","46+")))</f>
        <v>36-45</v>
      </c>
    </row>
    <row r="1563" spans="1:11" x14ac:dyDescent="0.3">
      <c r="A1563" t="s">
        <v>3155</v>
      </c>
      <c r="B1563" t="s">
        <v>3156</v>
      </c>
      <c r="C1563" t="s">
        <v>18</v>
      </c>
      <c r="D1563">
        <v>19</v>
      </c>
      <c r="E1563" t="s">
        <v>13</v>
      </c>
      <c r="F1563">
        <v>3</v>
      </c>
      <c r="G1563">
        <v>900.24</v>
      </c>
      <c r="H1563" t="s">
        <v>20</v>
      </c>
      <c r="I1563" s="1">
        <v>44301</v>
      </c>
      <c r="J1563" t="s">
        <v>61</v>
      </c>
      <c r="K1563" t="str">
        <f>IF(shoppingdata[[#This Row],[age]]&lt;26,"18-25",IF(shoppingdata[[#This Row],[age]]&lt;36,"26-35",IF(shoppingdata[[#This Row],[age]]&lt;46,"36-45","46+")))</f>
        <v>18-25</v>
      </c>
    </row>
    <row r="1564" spans="1:11" x14ac:dyDescent="0.3">
      <c r="A1564" t="s">
        <v>3157</v>
      </c>
      <c r="B1564" t="s">
        <v>3158</v>
      </c>
      <c r="C1564" t="s">
        <v>18</v>
      </c>
      <c r="D1564">
        <v>65</v>
      </c>
      <c r="E1564" t="s">
        <v>13</v>
      </c>
      <c r="F1564">
        <v>3</v>
      </c>
      <c r="G1564">
        <v>900.24</v>
      </c>
      <c r="H1564" t="s">
        <v>24</v>
      </c>
      <c r="I1564" s="1">
        <v>44924</v>
      </c>
      <c r="J1564" t="s">
        <v>21</v>
      </c>
      <c r="K1564" t="str">
        <f>IF(shoppingdata[[#This Row],[age]]&lt;26,"18-25",IF(shoppingdata[[#This Row],[age]]&lt;36,"26-35",IF(shoppingdata[[#This Row],[age]]&lt;46,"36-45","46+")))</f>
        <v>46+</v>
      </c>
    </row>
    <row r="1565" spans="1:11" x14ac:dyDescent="0.3">
      <c r="A1565" t="s">
        <v>3159</v>
      </c>
      <c r="B1565" t="s">
        <v>3160</v>
      </c>
      <c r="C1565" t="s">
        <v>12</v>
      </c>
      <c r="D1565">
        <v>20</v>
      </c>
      <c r="E1565" t="s">
        <v>13</v>
      </c>
      <c r="F1565">
        <v>5</v>
      </c>
      <c r="G1565">
        <v>1500.4</v>
      </c>
      <c r="H1565" t="s">
        <v>24</v>
      </c>
      <c r="I1565" s="1">
        <v>44451</v>
      </c>
      <c r="J1565" t="s">
        <v>37</v>
      </c>
      <c r="K1565" t="str">
        <f>IF(shoppingdata[[#This Row],[age]]&lt;26,"18-25",IF(shoppingdata[[#This Row],[age]]&lt;36,"26-35",IF(shoppingdata[[#This Row],[age]]&lt;46,"36-45","46+")))</f>
        <v>18-25</v>
      </c>
    </row>
    <row r="1566" spans="1:11" x14ac:dyDescent="0.3">
      <c r="A1566" t="s">
        <v>3161</v>
      </c>
      <c r="B1566" t="s">
        <v>3162</v>
      </c>
      <c r="C1566" t="s">
        <v>12</v>
      </c>
      <c r="D1566">
        <v>31</v>
      </c>
      <c r="E1566" t="s">
        <v>13</v>
      </c>
      <c r="F1566">
        <v>2</v>
      </c>
      <c r="G1566">
        <v>600.16</v>
      </c>
      <c r="H1566" t="s">
        <v>24</v>
      </c>
      <c r="I1566" s="1">
        <v>44658</v>
      </c>
      <c r="J1566" t="s">
        <v>61</v>
      </c>
      <c r="K1566" t="str">
        <f>IF(shoppingdata[[#This Row],[age]]&lt;26,"18-25",IF(shoppingdata[[#This Row],[age]]&lt;36,"26-35",IF(shoppingdata[[#This Row],[age]]&lt;46,"36-45","46+")))</f>
        <v>26-35</v>
      </c>
    </row>
    <row r="1567" spans="1:11" x14ac:dyDescent="0.3">
      <c r="A1567" t="s">
        <v>3163</v>
      </c>
      <c r="B1567" t="s">
        <v>3164</v>
      </c>
      <c r="C1567" t="s">
        <v>18</v>
      </c>
      <c r="D1567">
        <v>51</v>
      </c>
      <c r="E1567" t="s">
        <v>79</v>
      </c>
      <c r="F1567">
        <v>4</v>
      </c>
      <c r="G1567">
        <v>4200</v>
      </c>
      <c r="H1567" t="s">
        <v>14</v>
      </c>
      <c r="I1567" s="1">
        <v>44377</v>
      </c>
      <c r="J1567" t="s">
        <v>15</v>
      </c>
      <c r="K1567" t="str">
        <f>IF(shoppingdata[[#This Row],[age]]&lt;26,"18-25",IF(shoppingdata[[#This Row],[age]]&lt;36,"26-35",IF(shoppingdata[[#This Row],[age]]&lt;46,"36-45","46+")))</f>
        <v>46+</v>
      </c>
    </row>
    <row r="1568" spans="1:11" x14ac:dyDescent="0.3">
      <c r="A1568" t="s">
        <v>3165</v>
      </c>
      <c r="B1568" t="s">
        <v>3166</v>
      </c>
      <c r="C1568" t="s">
        <v>12</v>
      </c>
      <c r="D1568">
        <v>38</v>
      </c>
      <c r="E1568" t="s">
        <v>19</v>
      </c>
      <c r="F1568">
        <v>1</v>
      </c>
      <c r="G1568">
        <v>600.16999999999996</v>
      </c>
      <c r="H1568" t="s">
        <v>14</v>
      </c>
      <c r="I1568" s="1">
        <v>44566</v>
      </c>
      <c r="J1568" t="s">
        <v>40</v>
      </c>
      <c r="K1568" t="str">
        <f>IF(shoppingdata[[#This Row],[age]]&lt;26,"18-25",IF(shoppingdata[[#This Row],[age]]&lt;36,"26-35",IF(shoppingdata[[#This Row],[age]]&lt;46,"36-45","46+")))</f>
        <v>36-45</v>
      </c>
    </row>
    <row r="1569" spans="1:11" x14ac:dyDescent="0.3">
      <c r="A1569" t="s">
        <v>3167</v>
      </c>
      <c r="B1569" t="s">
        <v>3168</v>
      </c>
      <c r="C1569" t="s">
        <v>12</v>
      </c>
      <c r="D1569">
        <v>58</v>
      </c>
      <c r="E1569" t="s">
        <v>13</v>
      </c>
      <c r="F1569">
        <v>5</v>
      </c>
      <c r="G1569">
        <v>1500.4</v>
      </c>
      <c r="H1569" t="s">
        <v>20</v>
      </c>
      <c r="I1569" s="1">
        <v>44535</v>
      </c>
      <c r="J1569" t="s">
        <v>40</v>
      </c>
      <c r="K1569" t="str">
        <f>IF(shoppingdata[[#This Row],[age]]&lt;26,"18-25",IF(shoppingdata[[#This Row],[age]]&lt;36,"26-35",IF(shoppingdata[[#This Row],[age]]&lt;46,"36-45","46+")))</f>
        <v>46+</v>
      </c>
    </row>
    <row r="1570" spans="1:11" x14ac:dyDescent="0.3">
      <c r="A1570" t="s">
        <v>3169</v>
      </c>
      <c r="B1570" t="s">
        <v>3170</v>
      </c>
      <c r="C1570" t="s">
        <v>18</v>
      </c>
      <c r="D1570">
        <v>44</v>
      </c>
      <c r="E1570" t="s">
        <v>13</v>
      </c>
      <c r="F1570">
        <v>3</v>
      </c>
      <c r="G1570">
        <v>900.24</v>
      </c>
      <c r="H1570" t="s">
        <v>24</v>
      </c>
      <c r="I1570" s="1">
        <v>44336</v>
      </c>
      <c r="J1570" t="s">
        <v>21</v>
      </c>
      <c r="K1570" t="str">
        <f>IF(shoppingdata[[#This Row],[age]]&lt;26,"18-25",IF(shoppingdata[[#This Row],[age]]&lt;36,"26-35",IF(shoppingdata[[#This Row],[age]]&lt;46,"36-45","46+")))</f>
        <v>36-45</v>
      </c>
    </row>
    <row r="1571" spans="1:11" x14ac:dyDescent="0.3">
      <c r="A1571" t="s">
        <v>3171</v>
      </c>
      <c r="B1571" t="s">
        <v>3172</v>
      </c>
      <c r="C1571" t="s">
        <v>12</v>
      </c>
      <c r="D1571">
        <v>61</v>
      </c>
      <c r="E1571" t="s">
        <v>13</v>
      </c>
      <c r="F1571">
        <v>3</v>
      </c>
      <c r="G1571">
        <v>900.24</v>
      </c>
      <c r="H1571" t="s">
        <v>24</v>
      </c>
      <c r="I1571" s="1">
        <v>44921</v>
      </c>
      <c r="J1571" t="s">
        <v>56</v>
      </c>
      <c r="K1571" t="str">
        <f>IF(shoppingdata[[#This Row],[age]]&lt;26,"18-25",IF(shoppingdata[[#This Row],[age]]&lt;36,"26-35",IF(shoppingdata[[#This Row],[age]]&lt;46,"36-45","46+")))</f>
        <v>46+</v>
      </c>
    </row>
    <row r="1572" spans="1:11" x14ac:dyDescent="0.3">
      <c r="A1572" t="s">
        <v>3173</v>
      </c>
      <c r="B1572" t="s">
        <v>3174</v>
      </c>
      <c r="C1572" t="s">
        <v>12</v>
      </c>
      <c r="D1572">
        <v>64</v>
      </c>
      <c r="E1572" t="s">
        <v>47</v>
      </c>
      <c r="F1572">
        <v>5</v>
      </c>
      <c r="G1572">
        <v>26.15</v>
      </c>
      <c r="H1572" t="s">
        <v>24</v>
      </c>
      <c r="I1572" s="1">
        <v>44891</v>
      </c>
      <c r="J1572" t="s">
        <v>56</v>
      </c>
      <c r="K1572" t="str">
        <f>IF(shoppingdata[[#This Row],[age]]&lt;26,"18-25",IF(shoppingdata[[#This Row],[age]]&lt;36,"26-35",IF(shoppingdata[[#This Row],[age]]&lt;46,"36-45","46+")))</f>
        <v>46+</v>
      </c>
    </row>
    <row r="1573" spans="1:11" x14ac:dyDescent="0.3">
      <c r="A1573" t="s">
        <v>3175</v>
      </c>
      <c r="B1573" t="s">
        <v>3176</v>
      </c>
      <c r="C1573" t="s">
        <v>12</v>
      </c>
      <c r="D1573">
        <v>69</v>
      </c>
      <c r="E1573" t="s">
        <v>13</v>
      </c>
      <c r="F1573">
        <v>1</v>
      </c>
      <c r="G1573">
        <v>300.08</v>
      </c>
      <c r="H1573" t="s">
        <v>14</v>
      </c>
      <c r="I1573" s="1">
        <v>44800</v>
      </c>
      <c r="J1573" t="s">
        <v>25</v>
      </c>
      <c r="K1573" t="str">
        <f>IF(shoppingdata[[#This Row],[age]]&lt;26,"18-25",IF(shoppingdata[[#This Row],[age]]&lt;36,"26-35",IF(shoppingdata[[#This Row],[age]]&lt;46,"36-45","46+")))</f>
        <v>46+</v>
      </c>
    </row>
    <row r="1574" spans="1:11" x14ac:dyDescent="0.3">
      <c r="A1574" t="s">
        <v>3177</v>
      </c>
      <c r="B1574" t="s">
        <v>3178</v>
      </c>
      <c r="C1574" t="s">
        <v>12</v>
      </c>
      <c r="D1574">
        <v>26</v>
      </c>
      <c r="E1574" t="s">
        <v>19</v>
      </c>
      <c r="F1574">
        <v>1</v>
      </c>
      <c r="G1574">
        <v>600.16999999999996</v>
      </c>
      <c r="H1574" t="s">
        <v>20</v>
      </c>
      <c r="I1574" s="1">
        <v>44343</v>
      </c>
      <c r="J1574" t="s">
        <v>37</v>
      </c>
      <c r="K1574" t="str">
        <f>IF(shoppingdata[[#This Row],[age]]&lt;26,"18-25",IF(shoppingdata[[#This Row],[age]]&lt;36,"26-35",IF(shoppingdata[[#This Row],[age]]&lt;46,"36-45","46+")))</f>
        <v>26-35</v>
      </c>
    </row>
    <row r="1575" spans="1:11" x14ac:dyDescent="0.3">
      <c r="A1575" t="s">
        <v>3179</v>
      </c>
      <c r="B1575" t="s">
        <v>3180</v>
      </c>
      <c r="C1575" t="s">
        <v>12</v>
      </c>
      <c r="D1575">
        <v>64</v>
      </c>
      <c r="E1575" t="s">
        <v>13</v>
      </c>
      <c r="F1575">
        <v>1</v>
      </c>
      <c r="G1575">
        <v>300.08</v>
      </c>
      <c r="H1575" t="s">
        <v>24</v>
      </c>
      <c r="I1575" s="1">
        <v>44955</v>
      </c>
      <c r="J1575" t="s">
        <v>25</v>
      </c>
      <c r="K1575" t="str">
        <f>IF(shoppingdata[[#This Row],[age]]&lt;26,"18-25",IF(shoppingdata[[#This Row],[age]]&lt;36,"26-35",IF(shoppingdata[[#This Row],[age]]&lt;46,"36-45","46+")))</f>
        <v>46+</v>
      </c>
    </row>
    <row r="1576" spans="1:11" x14ac:dyDescent="0.3">
      <c r="A1576" t="s">
        <v>3181</v>
      </c>
      <c r="B1576" t="s">
        <v>3182</v>
      </c>
      <c r="C1576" t="s">
        <v>18</v>
      </c>
      <c r="D1576">
        <v>19</v>
      </c>
      <c r="E1576" t="s">
        <v>53</v>
      </c>
      <c r="F1576">
        <v>4</v>
      </c>
      <c r="G1576">
        <v>143.36000000000001</v>
      </c>
      <c r="H1576" t="s">
        <v>24</v>
      </c>
      <c r="I1576" s="1">
        <v>44549</v>
      </c>
      <c r="J1576" t="s">
        <v>15</v>
      </c>
      <c r="K1576" t="str">
        <f>IF(shoppingdata[[#This Row],[age]]&lt;26,"18-25",IF(shoppingdata[[#This Row],[age]]&lt;36,"26-35",IF(shoppingdata[[#This Row],[age]]&lt;46,"36-45","46+")))</f>
        <v>18-25</v>
      </c>
    </row>
    <row r="1577" spans="1:11" x14ac:dyDescent="0.3">
      <c r="A1577" t="s">
        <v>3183</v>
      </c>
      <c r="B1577" t="s">
        <v>3184</v>
      </c>
      <c r="C1577" t="s">
        <v>18</v>
      </c>
      <c r="D1577">
        <v>22</v>
      </c>
      <c r="E1577" t="s">
        <v>47</v>
      </c>
      <c r="F1577">
        <v>3</v>
      </c>
      <c r="G1577">
        <v>15.69</v>
      </c>
      <c r="H1577" t="s">
        <v>24</v>
      </c>
      <c r="I1577" s="1">
        <v>44478</v>
      </c>
      <c r="J1577" t="s">
        <v>15</v>
      </c>
      <c r="K1577" t="str">
        <f>IF(shoppingdata[[#This Row],[age]]&lt;26,"18-25",IF(shoppingdata[[#This Row],[age]]&lt;36,"26-35",IF(shoppingdata[[#This Row],[age]]&lt;46,"36-45","46+")))</f>
        <v>18-25</v>
      </c>
    </row>
    <row r="1578" spans="1:11" x14ac:dyDescent="0.3">
      <c r="A1578" t="s">
        <v>3185</v>
      </c>
      <c r="B1578" t="s">
        <v>3186</v>
      </c>
      <c r="C1578" t="s">
        <v>12</v>
      </c>
      <c r="D1578">
        <v>68</v>
      </c>
      <c r="E1578" t="s">
        <v>13</v>
      </c>
      <c r="F1578">
        <v>4</v>
      </c>
      <c r="G1578">
        <v>1200.32</v>
      </c>
      <c r="H1578" t="s">
        <v>20</v>
      </c>
      <c r="I1578" s="1">
        <v>44474</v>
      </c>
      <c r="J1578" t="s">
        <v>15</v>
      </c>
      <c r="K1578" t="str">
        <f>IF(shoppingdata[[#This Row],[age]]&lt;26,"18-25",IF(shoppingdata[[#This Row],[age]]&lt;36,"26-35",IF(shoppingdata[[#This Row],[age]]&lt;46,"36-45","46+")))</f>
        <v>46+</v>
      </c>
    </row>
    <row r="1579" spans="1:11" x14ac:dyDescent="0.3">
      <c r="A1579" t="s">
        <v>3187</v>
      </c>
      <c r="B1579" t="s">
        <v>3188</v>
      </c>
      <c r="C1579" t="s">
        <v>12</v>
      </c>
      <c r="D1579">
        <v>46</v>
      </c>
      <c r="E1579" t="s">
        <v>13</v>
      </c>
      <c r="F1579">
        <v>1</v>
      </c>
      <c r="G1579">
        <v>300.08</v>
      </c>
      <c r="H1579" t="s">
        <v>14</v>
      </c>
      <c r="I1579" s="1">
        <v>44791</v>
      </c>
      <c r="J1579" t="s">
        <v>40</v>
      </c>
      <c r="K1579" t="str">
        <f>IF(shoppingdata[[#This Row],[age]]&lt;26,"18-25",IF(shoppingdata[[#This Row],[age]]&lt;36,"26-35",IF(shoppingdata[[#This Row],[age]]&lt;46,"36-45","46+")))</f>
        <v>46+</v>
      </c>
    </row>
    <row r="1580" spans="1:11" x14ac:dyDescent="0.3">
      <c r="A1580" t="s">
        <v>3189</v>
      </c>
      <c r="B1580" t="s">
        <v>3190</v>
      </c>
      <c r="C1580" t="s">
        <v>18</v>
      </c>
      <c r="D1580">
        <v>40</v>
      </c>
      <c r="E1580" t="s">
        <v>53</v>
      </c>
      <c r="F1580">
        <v>2</v>
      </c>
      <c r="G1580">
        <v>71.680000000000007</v>
      </c>
      <c r="H1580" t="s">
        <v>14</v>
      </c>
      <c r="I1580" s="1">
        <v>44430</v>
      </c>
      <c r="J1580" t="s">
        <v>15</v>
      </c>
      <c r="K1580" t="str">
        <f>IF(shoppingdata[[#This Row],[age]]&lt;26,"18-25",IF(shoppingdata[[#This Row],[age]]&lt;36,"26-35",IF(shoppingdata[[#This Row],[age]]&lt;46,"36-45","46+")))</f>
        <v>36-45</v>
      </c>
    </row>
    <row r="1581" spans="1:11" x14ac:dyDescent="0.3">
      <c r="A1581" t="s">
        <v>3191</v>
      </c>
      <c r="B1581" t="s">
        <v>3192</v>
      </c>
      <c r="C1581" t="s">
        <v>12</v>
      </c>
      <c r="D1581">
        <v>59</v>
      </c>
      <c r="E1581" t="s">
        <v>79</v>
      </c>
      <c r="F1581">
        <v>4</v>
      </c>
      <c r="G1581">
        <v>4200</v>
      </c>
      <c r="H1581" t="s">
        <v>24</v>
      </c>
      <c r="I1581" s="1">
        <v>44371</v>
      </c>
      <c r="J1581" t="s">
        <v>40</v>
      </c>
      <c r="K1581" t="str">
        <f>IF(shoppingdata[[#This Row],[age]]&lt;26,"18-25",IF(shoppingdata[[#This Row],[age]]&lt;36,"26-35",IF(shoppingdata[[#This Row],[age]]&lt;46,"36-45","46+")))</f>
        <v>46+</v>
      </c>
    </row>
    <row r="1582" spans="1:11" x14ac:dyDescent="0.3">
      <c r="A1582" t="s">
        <v>3193</v>
      </c>
      <c r="B1582" t="s">
        <v>3194</v>
      </c>
      <c r="C1582" t="s">
        <v>12</v>
      </c>
      <c r="D1582">
        <v>18</v>
      </c>
      <c r="E1582" t="s">
        <v>36</v>
      </c>
      <c r="F1582">
        <v>1</v>
      </c>
      <c r="G1582">
        <v>40.659999999999997</v>
      </c>
      <c r="H1582" t="s">
        <v>24</v>
      </c>
      <c r="I1582" s="1">
        <v>44581</v>
      </c>
      <c r="J1582" t="s">
        <v>15</v>
      </c>
      <c r="K1582" t="str">
        <f>IF(shoppingdata[[#This Row],[age]]&lt;26,"18-25",IF(shoppingdata[[#This Row],[age]]&lt;36,"26-35",IF(shoppingdata[[#This Row],[age]]&lt;46,"36-45","46+")))</f>
        <v>18-25</v>
      </c>
    </row>
    <row r="1583" spans="1:11" x14ac:dyDescent="0.3">
      <c r="A1583" t="s">
        <v>3195</v>
      </c>
      <c r="B1583" t="s">
        <v>3196</v>
      </c>
      <c r="C1583" t="s">
        <v>12</v>
      </c>
      <c r="D1583">
        <v>58</v>
      </c>
      <c r="E1583" t="s">
        <v>13</v>
      </c>
      <c r="F1583">
        <v>1</v>
      </c>
      <c r="G1583">
        <v>300.08</v>
      </c>
      <c r="H1583" t="s">
        <v>24</v>
      </c>
      <c r="I1583" s="1">
        <v>44616</v>
      </c>
      <c r="J1583" t="s">
        <v>40</v>
      </c>
      <c r="K1583" t="str">
        <f>IF(shoppingdata[[#This Row],[age]]&lt;26,"18-25",IF(shoppingdata[[#This Row],[age]]&lt;36,"26-35",IF(shoppingdata[[#This Row],[age]]&lt;46,"36-45","46+")))</f>
        <v>46+</v>
      </c>
    </row>
    <row r="1584" spans="1:11" x14ac:dyDescent="0.3">
      <c r="A1584" t="s">
        <v>3197</v>
      </c>
      <c r="B1584" t="s">
        <v>3198</v>
      </c>
      <c r="C1584" t="s">
        <v>18</v>
      </c>
      <c r="D1584">
        <v>46</v>
      </c>
      <c r="E1584" t="s">
        <v>47</v>
      </c>
      <c r="F1584">
        <v>5</v>
      </c>
      <c r="G1584">
        <v>26.15</v>
      </c>
      <c r="H1584" t="s">
        <v>14</v>
      </c>
      <c r="I1584" s="1">
        <v>44892</v>
      </c>
      <c r="J1584" t="s">
        <v>37</v>
      </c>
      <c r="K1584" t="str">
        <f>IF(shoppingdata[[#This Row],[age]]&lt;26,"18-25",IF(shoppingdata[[#This Row],[age]]&lt;36,"26-35",IF(shoppingdata[[#This Row],[age]]&lt;46,"36-45","46+")))</f>
        <v>46+</v>
      </c>
    </row>
    <row r="1585" spans="1:11" x14ac:dyDescent="0.3">
      <c r="A1585" t="s">
        <v>3199</v>
      </c>
      <c r="B1585" t="s">
        <v>3200</v>
      </c>
      <c r="C1585" t="s">
        <v>12</v>
      </c>
      <c r="D1585">
        <v>42</v>
      </c>
      <c r="E1585" t="s">
        <v>47</v>
      </c>
      <c r="F1585">
        <v>4</v>
      </c>
      <c r="G1585">
        <v>20.92</v>
      </c>
      <c r="H1585" t="s">
        <v>20</v>
      </c>
      <c r="I1585" s="1">
        <v>44888</v>
      </c>
      <c r="J1585" t="s">
        <v>15</v>
      </c>
      <c r="K1585" t="str">
        <f>IF(shoppingdata[[#This Row],[age]]&lt;26,"18-25",IF(shoppingdata[[#This Row],[age]]&lt;36,"26-35",IF(shoppingdata[[#This Row],[age]]&lt;46,"36-45","46+")))</f>
        <v>36-45</v>
      </c>
    </row>
    <row r="1586" spans="1:11" x14ac:dyDescent="0.3">
      <c r="A1586" t="s">
        <v>3201</v>
      </c>
      <c r="B1586" t="s">
        <v>3202</v>
      </c>
      <c r="C1586" t="s">
        <v>18</v>
      </c>
      <c r="D1586">
        <v>62</v>
      </c>
      <c r="E1586" t="s">
        <v>13</v>
      </c>
      <c r="F1586">
        <v>1</v>
      </c>
      <c r="G1586">
        <v>300.08</v>
      </c>
      <c r="H1586" t="s">
        <v>14</v>
      </c>
      <c r="I1586" s="1">
        <v>44551</v>
      </c>
      <c r="J1586" t="s">
        <v>56</v>
      </c>
      <c r="K1586" t="str">
        <f>IF(shoppingdata[[#This Row],[age]]&lt;26,"18-25",IF(shoppingdata[[#This Row],[age]]&lt;36,"26-35",IF(shoppingdata[[#This Row],[age]]&lt;46,"36-45","46+")))</f>
        <v>46+</v>
      </c>
    </row>
    <row r="1587" spans="1:11" x14ac:dyDescent="0.3">
      <c r="A1587" t="s">
        <v>3203</v>
      </c>
      <c r="B1587" t="s">
        <v>3204</v>
      </c>
      <c r="C1587" t="s">
        <v>18</v>
      </c>
      <c r="D1587">
        <v>24</v>
      </c>
      <c r="E1587" t="s">
        <v>53</v>
      </c>
      <c r="F1587">
        <v>5</v>
      </c>
      <c r="G1587">
        <v>179.2</v>
      </c>
      <c r="H1587" t="s">
        <v>20</v>
      </c>
      <c r="I1587" s="1">
        <v>44323</v>
      </c>
      <c r="J1587" t="s">
        <v>50</v>
      </c>
      <c r="K1587" t="str">
        <f>IF(shoppingdata[[#This Row],[age]]&lt;26,"18-25",IF(shoppingdata[[#This Row],[age]]&lt;36,"26-35",IF(shoppingdata[[#This Row],[age]]&lt;46,"36-45","46+")))</f>
        <v>18-25</v>
      </c>
    </row>
    <row r="1588" spans="1:11" x14ac:dyDescent="0.3">
      <c r="A1588" t="s">
        <v>3205</v>
      </c>
      <c r="B1588" t="s">
        <v>3206</v>
      </c>
      <c r="C1588" t="s">
        <v>12</v>
      </c>
      <c r="D1588">
        <v>18</v>
      </c>
      <c r="E1588" t="s">
        <v>36</v>
      </c>
      <c r="F1588">
        <v>4</v>
      </c>
      <c r="G1588">
        <v>162.63999999999999</v>
      </c>
      <c r="H1588" t="s">
        <v>24</v>
      </c>
      <c r="I1588" s="1">
        <v>44773</v>
      </c>
      <c r="J1588" t="s">
        <v>25</v>
      </c>
      <c r="K1588" t="str">
        <f>IF(shoppingdata[[#This Row],[age]]&lt;26,"18-25",IF(shoppingdata[[#This Row],[age]]&lt;36,"26-35",IF(shoppingdata[[#This Row],[age]]&lt;46,"36-45","46+")))</f>
        <v>18-25</v>
      </c>
    </row>
    <row r="1589" spans="1:11" x14ac:dyDescent="0.3">
      <c r="A1589" t="s">
        <v>3207</v>
      </c>
      <c r="B1589" t="s">
        <v>3208</v>
      </c>
      <c r="C1589" t="s">
        <v>12</v>
      </c>
      <c r="D1589">
        <v>56</v>
      </c>
      <c r="E1589" t="s">
        <v>53</v>
      </c>
      <c r="F1589">
        <v>1</v>
      </c>
      <c r="G1589">
        <v>35.840000000000003</v>
      </c>
      <c r="H1589" t="s">
        <v>14</v>
      </c>
      <c r="I1589" s="1">
        <v>44466</v>
      </c>
      <c r="J1589" t="s">
        <v>25</v>
      </c>
      <c r="K1589" t="str">
        <f>IF(shoppingdata[[#This Row],[age]]&lt;26,"18-25",IF(shoppingdata[[#This Row],[age]]&lt;36,"26-35",IF(shoppingdata[[#This Row],[age]]&lt;46,"36-45","46+")))</f>
        <v>46+</v>
      </c>
    </row>
    <row r="1590" spans="1:11" x14ac:dyDescent="0.3">
      <c r="A1590" t="s">
        <v>3209</v>
      </c>
      <c r="B1590" t="s">
        <v>3210</v>
      </c>
      <c r="C1590" t="s">
        <v>12</v>
      </c>
      <c r="D1590">
        <v>59</v>
      </c>
      <c r="E1590" t="s">
        <v>168</v>
      </c>
      <c r="F1590">
        <v>3</v>
      </c>
      <c r="G1590">
        <v>35.19</v>
      </c>
      <c r="H1590" t="s">
        <v>14</v>
      </c>
      <c r="I1590" s="1">
        <v>44737</v>
      </c>
      <c r="J1590" t="s">
        <v>56</v>
      </c>
      <c r="K1590" t="str">
        <f>IF(shoppingdata[[#This Row],[age]]&lt;26,"18-25",IF(shoppingdata[[#This Row],[age]]&lt;36,"26-35",IF(shoppingdata[[#This Row],[age]]&lt;46,"36-45","46+")))</f>
        <v>46+</v>
      </c>
    </row>
    <row r="1591" spans="1:11" x14ac:dyDescent="0.3">
      <c r="A1591" t="s">
        <v>3211</v>
      </c>
      <c r="B1591" t="s">
        <v>3212</v>
      </c>
      <c r="C1591" t="s">
        <v>12</v>
      </c>
      <c r="D1591">
        <v>63</v>
      </c>
      <c r="E1591" t="s">
        <v>47</v>
      </c>
      <c r="F1591">
        <v>1</v>
      </c>
      <c r="G1591">
        <v>5.23</v>
      </c>
      <c r="H1591" t="s">
        <v>24</v>
      </c>
      <c r="I1591" s="1">
        <v>44901</v>
      </c>
      <c r="J1591" t="s">
        <v>37</v>
      </c>
      <c r="K1591" t="str">
        <f>IF(shoppingdata[[#This Row],[age]]&lt;26,"18-25",IF(shoppingdata[[#This Row],[age]]&lt;36,"26-35",IF(shoppingdata[[#This Row],[age]]&lt;46,"36-45","46+")))</f>
        <v>46+</v>
      </c>
    </row>
    <row r="1592" spans="1:11" x14ac:dyDescent="0.3">
      <c r="A1592" t="s">
        <v>3213</v>
      </c>
      <c r="B1592" t="s">
        <v>3214</v>
      </c>
      <c r="C1592" t="s">
        <v>12</v>
      </c>
      <c r="D1592">
        <v>32</v>
      </c>
      <c r="E1592" t="s">
        <v>168</v>
      </c>
      <c r="F1592">
        <v>5</v>
      </c>
      <c r="G1592">
        <v>58.65</v>
      </c>
      <c r="H1592" t="s">
        <v>20</v>
      </c>
      <c r="I1592" s="1">
        <v>44503</v>
      </c>
      <c r="J1592" t="s">
        <v>15</v>
      </c>
      <c r="K1592" t="str">
        <f>IF(shoppingdata[[#This Row],[age]]&lt;26,"18-25",IF(shoppingdata[[#This Row],[age]]&lt;36,"26-35",IF(shoppingdata[[#This Row],[age]]&lt;46,"36-45","46+")))</f>
        <v>26-35</v>
      </c>
    </row>
    <row r="1593" spans="1:11" x14ac:dyDescent="0.3">
      <c r="A1593" t="s">
        <v>3215</v>
      </c>
      <c r="B1593" t="s">
        <v>3216</v>
      </c>
      <c r="C1593" t="s">
        <v>18</v>
      </c>
      <c r="D1593">
        <v>59</v>
      </c>
      <c r="E1593" t="s">
        <v>19</v>
      </c>
      <c r="F1593">
        <v>1</v>
      </c>
      <c r="G1593">
        <v>600.16999999999996</v>
      </c>
      <c r="H1593" t="s">
        <v>24</v>
      </c>
      <c r="I1593" s="1">
        <v>44574</v>
      </c>
      <c r="J1593" t="s">
        <v>15</v>
      </c>
      <c r="K1593" t="str">
        <f>IF(shoppingdata[[#This Row],[age]]&lt;26,"18-25",IF(shoppingdata[[#This Row],[age]]&lt;36,"26-35",IF(shoppingdata[[#This Row],[age]]&lt;46,"36-45","46+")))</f>
        <v>46+</v>
      </c>
    </row>
    <row r="1594" spans="1:11" x14ac:dyDescent="0.3">
      <c r="A1594" t="s">
        <v>3217</v>
      </c>
      <c r="B1594" t="s">
        <v>3218</v>
      </c>
      <c r="C1594" t="s">
        <v>18</v>
      </c>
      <c r="D1594">
        <v>30</v>
      </c>
      <c r="E1594" t="s">
        <v>168</v>
      </c>
      <c r="F1594">
        <v>2</v>
      </c>
      <c r="G1594">
        <v>23.46</v>
      </c>
      <c r="H1594" t="s">
        <v>24</v>
      </c>
      <c r="I1594" s="1">
        <v>44482</v>
      </c>
      <c r="J1594" t="s">
        <v>40</v>
      </c>
      <c r="K1594" t="str">
        <f>IF(shoppingdata[[#This Row],[age]]&lt;26,"18-25",IF(shoppingdata[[#This Row],[age]]&lt;36,"26-35",IF(shoppingdata[[#This Row],[age]]&lt;46,"36-45","46+")))</f>
        <v>26-35</v>
      </c>
    </row>
    <row r="1595" spans="1:11" x14ac:dyDescent="0.3">
      <c r="A1595" t="s">
        <v>3219</v>
      </c>
      <c r="B1595" t="s">
        <v>3220</v>
      </c>
      <c r="C1595" t="s">
        <v>12</v>
      </c>
      <c r="D1595">
        <v>32</v>
      </c>
      <c r="E1595" t="s">
        <v>36</v>
      </c>
      <c r="F1595">
        <v>5</v>
      </c>
      <c r="G1595">
        <v>203.3</v>
      </c>
      <c r="H1595" t="s">
        <v>24</v>
      </c>
      <c r="I1595" s="1">
        <v>44627</v>
      </c>
      <c r="J1595" t="s">
        <v>15</v>
      </c>
      <c r="K1595" t="str">
        <f>IF(shoppingdata[[#This Row],[age]]&lt;26,"18-25",IF(shoppingdata[[#This Row],[age]]&lt;36,"26-35",IF(shoppingdata[[#This Row],[age]]&lt;46,"36-45","46+")))</f>
        <v>26-35</v>
      </c>
    </row>
    <row r="1596" spans="1:11" x14ac:dyDescent="0.3">
      <c r="A1596" t="s">
        <v>3221</v>
      </c>
      <c r="B1596" t="s">
        <v>3222</v>
      </c>
      <c r="C1596" t="s">
        <v>12</v>
      </c>
      <c r="D1596">
        <v>38</v>
      </c>
      <c r="E1596" t="s">
        <v>47</v>
      </c>
      <c r="F1596">
        <v>5</v>
      </c>
      <c r="G1596">
        <v>26.15</v>
      </c>
      <c r="H1596" t="s">
        <v>14</v>
      </c>
      <c r="I1596" s="1">
        <v>44888</v>
      </c>
      <c r="J1596" t="s">
        <v>21</v>
      </c>
      <c r="K1596" t="str">
        <f>IF(shoppingdata[[#This Row],[age]]&lt;26,"18-25",IF(shoppingdata[[#This Row],[age]]&lt;36,"26-35",IF(shoppingdata[[#This Row],[age]]&lt;46,"36-45","46+")))</f>
        <v>36-45</v>
      </c>
    </row>
    <row r="1597" spans="1:11" x14ac:dyDescent="0.3">
      <c r="A1597" t="s">
        <v>3223</v>
      </c>
      <c r="B1597" t="s">
        <v>3224</v>
      </c>
      <c r="C1597" t="s">
        <v>12</v>
      </c>
      <c r="D1597">
        <v>47</v>
      </c>
      <c r="E1597" t="s">
        <v>13</v>
      </c>
      <c r="F1597">
        <v>5</v>
      </c>
      <c r="G1597">
        <v>1500.4</v>
      </c>
      <c r="H1597" t="s">
        <v>24</v>
      </c>
      <c r="I1597" s="1">
        <v>44413</v>
      </c>
      <c r="J1597" t="s">
        <v>40</v>
      </c>
      <c r="K1597" t="str">
        <f>IF(shoppingdata[[#This Row],[age]]&lt;26,"18-25",IF(shoppingdata[[#This Row],[age]]&lt;36,"26-35",IF(shoppingdata[[#This Row],[age]]&lt;46,"36-45","46+")))</f>
        <v>46+</v>
      </c>
    </row>
    <row r="1598" spans="1:11" x14ac:dyDescent="0.3">
      <c r="A1598" t="s">
        <v>3225</v>
      </c>
      <c r="B1598" t="s">
        <v>3226</v>
      </c>
      <c r="C1598" t="s">
        <v>12</v>
      </c>
      <c r="D1598">
        <v>35</v>
      </c>
      <c r="E1598" t="s">
        <v>13</v>
      </c>
      <c r="F1598">
        <v>1</v>
      </c>
      <c r="G1598">
        <v>300.08</v>
      </c>
      <c r="H1598" t="s">
        <v>24</v>
      </c>
      <c r="I1598" s="1">
        <v>44211</v>
      </c>
      <c r="J1598" t="s">
        <v>56</v>
      </c>
      <c r="K1598" t="str">
        <f>IF(shoppingdata[[#This Row],[age]]&lt;26,"18-25",IF(shoppingdata[[#This Row],[age]]&lt;36,"26-35",IF(shoppingdata[[#This Row],[age]]&lt;46,"36-45","46+")))</f>
        <v>26-35</v>
      </c>
    </row>
    <row r="1599" spans="1:11" x14ac:dyDescent="0.3">
      <c r="A1599" t="s">
        <v>3227</v>
      </c>
      <c r="B1599" t="s">
        <v>3228</v>
      </c>
      <c r="C1599" t="s">
        <v>12</v>
      </c>
      <c r="D1599">
        <v>35</v>
      </c>
      <c r="E1599" t="s">
        <v>47</v>
      </c>
      <c r="F1599">
        <v>1</v>
      </c>
      <c r="G1599">
        <v>5.23</v>
      </c>
      <c r="H1599" t="s">
        <v>20</v>
      </c>
      <c r="I1599" s="1">
        <v>44743</v>
      </c>
      <c r="J1599" t="s">
        <v>15</v>
      </c>
      <c r="K1599" t="str">
        <f>IF(shoppingdata[[#This Row],[age]]&lt;26,"18-25",IF(shoppingdata[[#This Row],[age]]&lt;36,"26-35",IF(shoppingdata[[#This Row],[age]]&lt;46,"36-45","46+")))</f>
        <v>26-35</v>
      </c>
    </row>
    <row r="1600" spans="1:11" x14ac:dyDescent="0.3">
      <c r="A1600" t="s">
        <v>3229</v>
      </c>
      <c r="B1600" t="s">
        <v>3230</v>
      </c>
      <c r="C1600" t="s">
        <v>12</v>
      </c>
      <c r="D1600">
        <v>45</v>
      </c>
      <c r="E1600" t="s">
        <v>13</v>
      </c>
      <c r="F1600">
        <v>1</v>
      </c>
      <c r="G1600">
        <v>300.08</v>
      </c>
      <c r="H1600" t="s">
        <v>14</v>
      </c>
      <c r="I1600" s="1">
        <v>44751</v>
      </c>
      <c r="J1600" t="s">
        <v>50</v>
      </c>
      <c r="K1600" t="str">
        <f>IF(shoppingdata[[#This Row],[age]]&lt;26,"18-25",IF(shoppingdata[[#This Row],[age]]&lt;36,"26-35",IF(shoppingdata[[#This Row],[age]]&lt;46,"36-45","46+")))</f>
        <v>36-45</v>
      </c>
    </row>
    <row r="1601" spans="1:11" x14ac:dyDescent="0.3">
      <c r="A1601" t="s">
        <v>3231</v>
      </c>
      <c r="B1601" t="s">
        <v>3232</v>
      </c>
      <c r="C1601" t="s">
        <v>18</v>
      </c>
      <c r="D1601">
        <v>46</v>
      </c>
      <c r="E1601" t="s">
        <v>168</v>
      </c>
      <c r="F1601">
        <v>4</v>
      </c>
      <c r="G1601">
        <v>46.92</v>
      </c>
      <c r="H1601" t="s">
        <v>24</v>
      </c>
      <c r="I1601" s="1">
        <v>44580</v>
      </c>
      <c r="J1601" t="s">
        <v>28</v>
      </c>
      <c r="K1601" t="str">
        <f>IF(shoppingdata[[#This Row],[age]]&lt;26,"18-25",IF(shoppingdata[[#This Row],[age]]&lt;36,"26-35",IF(shoppingdata[[#This Row],[age]]&lt;46,"36-45","46+")))</f>
        <v>46+</v>
      </c>
    </row>
    <row r="1602" spans="1:11" x14ac:dyDescent="0.3">
      <c r="A1602" t="s">
        <v>3233</v>
      </c>
      <c r="B1602" t="s">
        <v>3234</v>
      </c>
      <c r="C1602" t="s">
        <v>18</v>
      </c>
      <c r="D1602">
        <v>49</v>
      </c>
      <c r="E1602" t="s">
        <v>47</v>
      </c>
      <c r="F1602">
        <v>2</v>
      </c>
      <c r="G1602">
        <v>10.46</v>
      </c>
      <c r="H1602" t="s">
        <v>20</v>
      </c>
      <c r="I1602" s="1">
        <v>44240</v>
      </c>
      <c r="J1602" t="s">
        <v>37</v>
      </c>
      <c r="K1602" t="str">
        <f>IF(shoppingdata[[#This Row],[age]]&lt;26,"18-25",IF(shoppingdata[[#This Row],[age]]&lt;36,"26-35",IF(shoppingdata[[#This Row],[age]]&lt;46,"36-45","46+")))</f>
        <v>46+</v>
      </c>
    </row>
    <row r="1603" spans="1:11" x14ac:dyDescent="0.3">
      <c r="A1603" t="s">
        <v>3235</v>
      </c>
      <c r="B1603" t="s">
        <v>3236</v>
      </c>
      <c r="C1603" t="s">
        <v>12</v>
      </c>
      <c r="D1603">
        <v>69</v>
      </c>
      <c r="E1603" t="s">
        <v>47</v>
      </c>
      <c r="F1603">
        <v>5</v>
      </c>
      <c r="G1603">
        <v>26.15</v>
      </c>
      <c r="H1603" t="s">
        <v>14</v>
      </c>
      <c r="I1603" s="1">
        <v>44955</v>
      </c>
      <c r="J1603" t="s">
        <v>25</v>
      </c>
      <c r="K1603" t="str">
        <f>IF(shoppingdata[[#This Row],[age]]&lt;26,"18-25",IF(shoppingdata[[#This Row],[age]]&lt;36,"26-35",IF(shoppingdata[[#This Row],[age]]&lt;46,"36-45","46+")))</f>
        <v>46+</v>
      </c>
    </row>
    <row r="1604" spans="1:11" x14ac:dyDescent="0.3">
      <c r="A1604" t="s">
        <v>3237</v>
      </c>
      <c r="B1604" t="s">
        <v>3238</v>
      </c>
      <c r="C1604" t="s">
        <v>18</v>
      </c>
      <c r="D1604">
        <v>33</v>
      </c>
      <c r="E1604" t="s">
        <v>79</v>
      </c>
      <c r="F1604">
        <v>5</v>
      </c>
      <c r="G1604">
        <v>5250</v>
      </c>
      <c r="H1604" t="s">
        <v>24</v>
      </c>
      <c r="I1604" s="1">
        <v>44370</v>
      </c>
      <c r="J1604" t="s">
        <v>50</v>
      </c>
      <c r="K1604" t="str">
        <f>IF(shoppingdata[[#This Row],[age]]&lt;26,"18-25",IF(shoppingdata[[#This Row],[age]]&lt;36,"26-35",IF(shoppingdata[[#This Row],[age]]&lt;46,"36-45","46+")))</f>
        <v>26-35</v>
      </c>
    </row>
    <row r="1605" spans="1:11" x14ac:dyDescent="0.3">
      <c r="A1605" t="s">
        <v>3239</v>
      </c>
      <c r="B1605" t="s">
        <v>3240</v>
      </c>
      <c r="C1605" t="s">
        <v>12</v>
      </c>
      <c r="D1605">
        <v>41</v>
      </c>
      <c r="E1605" t="s">
        <v>36</v>
      </c>
      <c r="F1605">
        <v>5</v>
      </c>
      <c r="G1605">
        <v>203.3</v>
      </c>
      <c r="H1605" t="s">
        <v>24</v>
      </c>
      <c r="I1605" s="1">
        <v>44388</v>
      </c>
      <c r="J1605" t="s">
        <v>56</v>
      </c>
      <c r="K1605" t="str">
        <f>IF(shoppingdata[[#This Row],[age]]&lt;26,"18-25",IF(shoppingdata[[#This Row],[age]]&lt;36,"26-35",IF(shoppingdata[[#This Row],[age]]&lt;46,"36-45","46+")))</f>
        <v>36-45</v>
      </c>
    </row>
    <row r="1606" spans="1:11" x14ac:dyDescent="0.3">
      <c r="A1606" t="s">
        <v>3241</v>
      </c>
      <c r="B1606" t="s">
        <v>3242</v>
      </c>
      <c r="C1606" t="s">
        <v>12</v>
      </c>
      <c r="D1606">
        <v>52</v>
      </c>
      <c r="E1606" t="s">
        <v>13</v>
      </c>
      <c r="F1606">
        <v>1</v>
      </c>
      <c r="G1606">
        <v>300.08</v>
      </c>
      <c r="H1606" t="s">
        <v>20</v>
      </c>
      <c r="I1606" s="1">
        <v>44230</v>
      </c>
      <c r="J1606" t="s">
        <v>66</v>
      </c>
      <c r="K1606" t="str">
        <f>IF(shoppingdata[[#This Row],[age]]&lt;26,"18-25",IF(shoppingdata[[#This Row],[age]]&lt;36,"26-35",IF(shoppingdata[[#This Row],[age]]&lt;46,"36-45","46+")))</f>
        <v>46+</v>
      </c>
    </row>
    <row r="1607" spans="1:11" x14ac:dyDescent="0.3">
      <c r="A1607" t="s">
        <v>3243</v>
      </c>
      <c r="B1607" t="s">
        <v>3244</v>
      </c>
      <c r="C1607" t="s">
        <v>18</v>
      </c>
      <c r="D1607">
        <v>38</v>
      </c>
      <c r="E1607" t="s">
        <v>13</v>
      </c>
      <c r="F1607">
        <v>5</v>
      </c>
      <c r="G1607">
        <v>1500.4</v>
      </c>
      <c r="H1607" t="s">
        <v>14</v>
      </c>
      <c r="I1607" s="1">
        <v>44519</v>
      </c>
      <c r="J1607" t="s">
        <v>15</v>
      </c>
      <c r="K1607" t="str">
        <f>IF(shoppingdata[[#This Row],[age]]&lt;26,"18-25",IF(shoppingdata[[#This Row],[age]]&lt;36,"26-35",IF(shoppingdata[[#This Row],[age]]&lt;46,"36-45","46+")))</f>
        <v>36-45</v>
      </c>
    </row>
    <row r="1608" spans="1:11" x14ac:dyDescent="0.3">
      <c r="A1608" t="s">
        <v>3245</v>
      </c>
      <c r="B1608" t="s">
        <v>3246</v>
      </c>
      <c r="C1608" t="s">
        <v>18</v>
      </c>
      <c r="D1608">
        <v>52</v>
      </c>
      <c r="E1608" t="s">
        <v>13</v>
      </c>
      <c r="F1608">
        <v>5</v>
      </c>
      <c r="G1608">
        <v>1500.4</v>
      </c>
      <c r="H1608" t="s">
        <v>24</v>
      </c>
      <c r="I1608" s="1">
        <v>44612</v>
      </c>
      <c r="J1608" t="s">
        <v>40</v>
      </c>
      <c r="K1608" t="str">
        <f>IF(shoppingdata[[#This Row],[age]]&lt;26,"18-25",IF(shoppingdata[[#This Row],[age]]&lt;36,"26-35",IF(shoppingdata[[#This Row],[age]]&lt;46,"36-45","46+")))</f>
        <v>46+</v>
      </c>
    </row>
    <row r="1609" spans="1:11" x14ac:dyDescent="0.3">
      <c r="A1609" t="s">
        <v>3247</v>
      </c>
      <c r="B1609" t="s">
        <v>3248</v>
      </c>
      <c r="C1609" t="s">
        <v>12</v>
      </c>
      <c r="D1609">
        <v>55</v>
      </c>
      <c r="E1609" t="s">
        <v>31</v>
      </c>
      <c r="F1609">
        <v>5</v>
      </c>
      <c r="G1609">
        <v>75.75</v>
      </c>
      <c r="H1609" t="s">
        <v>14</v>
      </c>
      <c r="I1609" s="1">
        <v>44556</v>
      </c>
      <c r="J1609" t="s">
        <v>40</v>
      </c>
      <c r="K1609" t="str">
        <f>IF(shoppingdata[[#This Row],[age]]&lt;26,"18-25",IF(shoppingdata[[#This Row],[age]]&lt;36,"26-35",IF(shoppingdata[[#This Row],[age]]&lt;46,"36-45","46+")))</f>
        <v>46+</v>
      </c>
    </row>
    <row r="1610" spans="1:11" x14ac:dyDescent="0.3">
      <c r="A1610" t="s">
        <v>3249</v>
      </c>
      <c r="B1610" t="s">
        <v>3250</v>
      </c>
      <c r="C1610" t="s">
        <v>12</v>
      </c>
      <c r="D1610">
        <v>60</v>
      </c>
      <c r="E1610" t="s">
        <v>19</v>
      </c>
      <c r="F1610">
        <v>2</v>
      </c>
      <c r="G1610">
        <v>1200.3399999999999</v>
      </c>
      <c r="H1610" t="s">
        <v>14</v>
      </c>
      <c r="I1610" s="1">
        <v>44451</v>
      </c>
      <c r="J1610" t="s">
        <v>25</v>
      </c>
      <c r="K1610" t="str">
        <f>IF(shoppingdata[[#This Row],[age]]&lt;26,"18-25",IF(shoppingdata[[#This Row],[age]]&lt;36,"26-35",IF(shoppingdata[[#This Row],[age]]&lt;46,"36-45","46+")))</f>
        <v>46+</v>
      </c>
    </row>
    <row r="1611" spans="1:11" x14ac:dyDescent="0.3">
      <c r="A1611" t="s">
        <v>3251</v>
      </c>
      <c r="B1611" t="s">
        <v>3252</v>
      </c>
      <c r="C1611" t="s">
        <v>12</v>
      </c>
      <c r="D1611">
        <v>26</v>
      </c>
      <c r="E1611" t="s">
        <v>36</v>
      </c>
      <c r="F1611">
        <v>2</v>
      </c>
      <c r="G1611">
        <v>81.319999999999993</v>
      </c>
      <c r="H1611" t="s">
        <v>24</v>
      </c>
      <c r="I1611" s="1">
        <v>44249</v>
      </c>
      <c r="J1611" t="s">
        <v>40</v>
      </c>
      <c r="K1611" t="str">
        <f>IF(shoppingdata[[#This Row],[age]]&lt;26,"18-25",IF(shoppingdata[[#This Row],[age]]&lt;36,"26-35",IF(shoppingdata[[#This Row],[age]]&lt;46,"36-45","46+")))</f>
        <v>26-35</v>
      </c>
    </row>
    <row r="1612" spans="1:11" x14ac:dyDescent="0.3">
      <c r="A1612" t="s">
        <v>3253</v>
      </c>
      <c r="B1612" t="s">
        <v>3254</v>
      </c>
      <c r="C1612" t="s">
        <v>12</v>
      </c>
      <c r="D1612">
        <v>57</v>
      </c>
      <c r="E1612" t="s">
        <v>13</v>
      </c>
      <c r="F1612">
        <v>4</v>
      </c>
      <c r="G1612">
        <v>1200.32</v>
      </c>
      <c r="H1612" t="s">
        <v>24</v>
      </c>
      <c r="I1612" s="1">
        <v>44583</v>
      </c>
      <c r="J1612" t="s">
        <v>66</v>
      </c>
      <c r="K1612" t="str">
        <f>IF(shoppingdata[[#This Row],[age]]&lt;26,"18-25",IF(shoppingdata[[#This Row],[age]]&lt;36,"26-35",IF(shoppingdata[[#This Row],[age]]&lt;46,"36-45","46+")))</f>
        <v>46+</v>
      </c>
    </row>
    <row r="1613" spans="1:11" x14ac:dyDescent="0.3">
      <c r="A1613" t="s">
        <v>3255</v>
      </c>
      <c r="B1613" t="s">
        <v>3256</v>
      </c>
      <c r="C1613" t="s">
        <v>18</v>
      </c>
      <c r="D1613">
        <v>63</v>
      </c>
      <c r="E1613" t="s">
        <v>13</v>
      </c>
      <c r="F1613">
        <v>4</v>
      </c>
      <c r="G1613">
        <v>1200.32</v>
      </c>
      <c r="H1613" t="s">
        <v>14</v>
      </c>
      <c r="I1613" s="1">
        <v>44706</v>
      </c>
      <c r="J1613" t="s">
        <v>25</v>
      </c>
      <c r="K1613" t="str">
        <f>IF(shoppingdata[[#This Row],[age]]&lt;26,"18-25",IF(shoppingdata[[#This Row],[age]]&lt;36,"26-35",IF(shoppingdata[[#This Row],[age]]&lt;46,"36-45","46+")))</f>
        <v>46+</v>
      </c>
    </row>
    <row r="1614" spans="1:11" x14ac:dyDescent="0.3">
      <c r="A1614" t="s">
        <v>3257</v>
      </c>
      <c r="B1614" t="s">
        <v>3258</v>
      </c>
      <c r="C1614" t="s">
        <v>12</v>
      </c>
      <c r="D1614">
        <v>28</v>
      </c>
      <c r="E1614" t="s">
        <v>19</v>
      </c>
      <c r="F1614">
        <v>4</v>
      </c>
      <c r="G1614">
        <v>2400.6799999999998</v>
      </c>
      <c r="H1614" t="s">
        <v>24</v>
      </c>
      <c r="I1614" s="1">
        <v>44548</v>
      </c>
      <c r="J1614" t="s">
        <v>40</v>
      </c>
      <c r="K1614" t="str">
        <f>IF(shoppingdata[[#This Row],[age]]&lt;26,"18-25",IF(shoppingdata[[#This Row],[age]]&lt;36,"26-35",IF(shoppingdata[[#This Row],[age]]&lt;46,"36-45","46+")))</f>
        <v>26-35</v>
      </c>
    </row>
    <row r="1615" spans="1:11" x14ac:dyDescent="0.3">
      <c r="A1615" t="s">
        <v>3259</v>
      </c>
      <c r="B1615" t="s">
        <v>3260</v>
      </c>
      <c r="C1615" t="s">
        <v>12</v>
      </c>
      <c r="D1615">
        <v>59</v>
      </c>
      <c r="E1615" t="s">
        <v>13</v>
      </c>
      <c r="F1615">
        <v>4</v>
      </c>
      <c r="G1615">
        <v>1200.32</v>
      </c>
      <c r="H1615" t="s">
        <v>24</v>
      </c>
      <c r="I1615" s="1">
        <v>44498</v>
      </c>
      <c r="J1615" t="s">
        <v>15</v>
      </c>
      <c r="K1615" t="str">
        <f>IF(shoppingdata[[#This Row],[age]]&lt;26,"18-25",IF(shoppingdata[[#This Row],[age]]&lt;36,"26-35",IF(shoppingdata[[#This Row],[age]]&lt;46,"36-45","46+")))</f>
        <v>46+</v>
      </c>
    </row>
    <row r="1616" spans="1:11" x14ac:dyDescent="0.3">
      <c r="A1616" t="s">
        <v>3261</v>
      </c>
      <c r="B1616" t="s">
        <v>3262</v>
      </c>
      <c r="C1616" t="s">
        <v>18</v>
      </c>
      <c r="D1616">
        <v>64</v>
      </c>
      <c r="E1616" t="s">
        <v>47</v>
      </c>
      <c r="F1616">
        <v>1</v>
      </c>
      <c r="G1616">
        <v>5.23</v>
      </c>
      <c r="H1616" t="s">
        <v>24</v>
      </c>
      <c r="I1616" s="1">
        <v>44991</v>
      </c>
      <c r="J1616" t="s">
        <v>61</v>
      </c>
      <c r="K1616" t="str">
        <f>IF(shoppingdata[[#This Row],[age]]&lt;26,"18-25",IF(shoppingdata[[#This Row],[age]]&lt;36,"26-35",IF(shoppingdata[[#This Row],[age]]&lt;46,"36-45","46+")))</f>
        <v>46+</v>
      </c>
    </row>
    <row r="1617" spans="1:11" x14ac:dyDescent="0.3">
      <c r="A1617" t="s">
        <v>3263</v>
      </c>
      <c r="B1617" t="s">
        <v>3264</v>
      </c>
      <c r="C1617" t="s">
        <v>18</v>
      </c>
      <c r="D1617">
        <v>67</v>
      </c>
      <c r="E1617" t="s">
        <v>47</v>
      </c>
      <c r="F1617">
        <v>3</v>
      </c>
      <c r="G1617">
        <v>15.69</v>
      </c>
      <c r="H1617" t="s">
        <v>20</v>
      </c>
      <c r="I1617" s="1">
        <v>44545</v>
      </c>
      <c r="J1617" t="s">
        <v>40</v>
      </c>
      <c r="K1617" t="str">
        <f>IF(shoppingdata[[#This Row],[age]]&lt;26,"18-25",IF(shoppingdata[[#This Row],[age]]&lt;36,"26-35",IF(shoppingdata[[#This Row],[age]]&lt;46,"36-45","46+")))</f>
        <v>46+</v>
      </c>
    </row>
    <row r="1618" spans="1:11" x14ac:dyDescent="0.3">
      <c r="A1618" t="s">
        <v>3265</v>
      </c>
      <c r="B1618" t="s">
        <v>3266</v>
      </c>
      <c r="C1618" t="s">
        <v>18</v>
      </c>
      <c r="D1618">
        <v>56</v>
      </c>
      <c r="E1618" t="s">
        <v>13</v>
      </c>
      <c r="F1618">
        <v>1</v>
      </c>
      <c r="G1618">
        <v>300.08</v>
      </c>
      <c r="H1618" t="s">
        <v>24</v>
      </c>
      <c r="I1618" s="1">
        <v>44915</v>
      </c>
      <c r="J1618" t="s">
        <v>37</v>
      </c>
      <c r="K1618" t="str">
        <f>IF(shoppingdata[[#This Row],[age]]&lt;26,"18-25",IF(shoppingdata[[#This Row],[age]]&lt;36,"26-35",IF(shoppingdata[[#This Row],[age]]&lt;46,"36-45","46+")))</f>
        <v>46+</v>
      </c>
    </row>
    <row r="1619" spans="1:11" x14ac:dyDescent="0.3">
      <c r="A1619" t="s">
        <v>3267</v>
      </c>
      <c r="B1619" t="s">
        <v>3268</v>
      </c>
      <c r="C1619" t="s">
        <v>12</v>
      </c>
      <c r="D1619">
        <v>65</v>
      </c>
      <c r="E1619" t="s">
        <v>19</v>
      </c>
      <c r="F1619">
        <v>1</v>
      </c>
      <c r="G1619">
        <v>600.16999999999996</v>
      </c>
      <c r="H1619" t="s">
        <v>24</v>
      </c>
      <c r="I1619" s="1">
        <v>44226</v>
      </c>
      <c r="J1619" t="s">
        <v>66</v>
      </c>
      <c r="K1619" t="str">
        <f>IF(shoppingdata[[#This Row],[age]]&lt;26,"18-25",IF(shoppingdata[[#This Row],[age]]&lt;36,"26-35",IF(shoppingdata[[#This Row],[age]]&lt;46,"36-45","46+")))</f>
        <v>46+</v>
      </c>
    </row>
    <row r="1620" spans="1:11" x14ac:dyDescent="0.3">
      <c r="A1620" t="s">
        <v>3269</v>
      </c>
      <c r="B1620" t="s">
        <v>3270</v>
      </c>
      <c r="C1620" t="s">
        <v>12</v>
      </c>
      <c r="D1620">
        <v>24</v>
      </c>
      <c r="E1620" t="s">
        <v>47</v>
      </c>
      <c r="F1620">
        <v>3</v>
      </c>
      <c r="G1620">
        <v>15.69</v>
      </c>
      <c r="H1620" t="s">
        <v>24</v>
      </c>
      <c r="I1620" s="1">
        <v>44617</v>
      </c>
      <c r="J1620" t="s">
        <v>50</v>
      </c>
      <c r="K1620" t="str">
        <f>IF(shoppingdata[[#This Row],[age]]&lt;26,"18-25",IF(shoppingdata[[#This Row],[age]]&lt;36,"26-35",IF(shoppingdata[[#This Row],[age]]&lt;46,"36-45","46+")))</f>
        <v>18-25</v>
      </c>
    </row>
    <row r="1621" spans="1:11" x14ac:dyDescent="0.3">
      <c r="A1621" t="s">
        <v>3271</v>
      </c>
      <c r="B1621" t="s">
        <v>3272</v>
      </c>
      <c r="C1621" t="s">
        <v>18</v>
      </c>
      <c r="D1621">
        <v>43</v>
      </c>
      <c r="E1621" t="s">
        <v>36</v>
      </c>
      <c r="F1621">
        <v>1</v>
      </c>
      <c r="G1621">
        <v>40.659999999999997</v>
      </c>
      <c r="H1621" t="s">
        <v>24</v>
      </c>
      <c r="I1621" s="1">
        <v>44475</v>
      </c>
      <c r="J1621" t="s">
        <v>25</v>
      </c>
      <c r="K1621" t="str">
        <f>IF(shoppingdata[[#This Row],[age]]&lt;26,"18-25",IF(shoppingdata[[#This Row],[age]]&lt;36,"26-35",IF(shoppingdata[[#This Row],[age]]&lt;46,"36-45","46+")))</f>
        <v>36-45</v>
      </c>
    </row>
    <row r="1622" spans="1:11" x14ac:dyDescent="0.3">
      <c r="A1622" t="s">
        <v>3273</v>
      </c>
      <c r="B1622" t="s">
        <v>3274</v>
      </c>
      <c r="C1622" t="s">
        <v>12</v>
      </c>
      <c r="D1622">
        <v>28</v>
      </c>
      <c r="E1622" t="s">
        <v>53</v>
      </c>
      <c r="F1622">
        <v>5</v>
      </c>
      <c r="G1622">
        <v>179.2</v>
      </c>
      <c r="H1622" t="s">
        <v>24</v>
      </c>
      <c r="I1622" s="1">
        <v>44962</v>
      </c>
      <c r="J1622" t="s">
        <v>25</v>
      </c>
      <c r="K1622" t="str">
        <f>IF(shoppingdata[[#This Row],[age]]&lt;26,"18-25",IF(shoppingdata[[#This Row],[age]]&lt;36,"26-35",IF(shoppingdata[[#This Row],[age]]&lt;46,"36-45","46+")))</f>
        <v>26-35</v>
      </c>
    </row>
    <row r="1623" spans="1:11" x14ac:dyDescent="0.3">
      <c r="A1623" t="s">
        <v>3275</v>
      </c>
      <c r="B1623" t="s">
        <v>3276</v>
      </c>
      <c r="C1623" t="s">
        <v>12</v>
      </c>
      <c r="D1623">
        <v>37</v>
      </c>
      <c r="E1623" t="s">
        <v>13</v>
      </c>
      <c r="F1623">
        <v>1</v>
      </c>
      <c r="G1623">
        <v>300.08</v>
      </c>
      <c r="H1623" t="s">
        <v>24</v>
      </c>
      <c r="I1623" s="1">
        <v>44892</v>
      </c>
      <c r="J1623" t="s">
        <v>56</v>
      </c>
      <c r="K1623" t="str">
        <f>IF(shoppingdata[[#This Row],[age]]&lt;26,"18-25",IF(shoppingdata[[#This Row],[age]]&lt;36,"26-35",IF(shoppingdata[[#This Row],[age]]&lt;46,"36-45","46+")))</f>
        <v>36-45</v>
      </c>
    </row>
    <row r="1624" spans="1:11" x14ac:dyDescent="0.3">
      <c r="A1624" t="s">
        <v>3277</v>
      </c>
      <c r="B1624" t="s">
        <v>3278</v>
      </c>
      <c r="C1624" t="s">
        <v>12</v>
      </c>
      <c r="D1624">
        <v>18</v>
      </c>
      <c r="E1624" t="s">
        <v>13</v>
      </c>
      <c r="F1624">
        <v>4</v>
      </c>
      <c r="G1624">
        <v>1200.32</v>
      </c>
      <c r="H1624" t="s">
        <v>14</v>
      </c>
      <c r="I1624" s="1">
        <v>44289</v>
      </c>
      <c r="J1624" t="s">
        <v>15</v>
      </c>
      <c r="K1624" t="str">
        <f>IF(shoppingdata[[#This Row],[age]]&lt;26,"18-25",IF(shoppingdata[[#This Row],[age]]&lt;36,"26-35",IF(shoppingdata[[#This Row],[age]]&lt;46,"36-45","46+")))</f>
        <v>18-25</v>
      </c>
    </row>
    <row r="1625" spans="1:11" x14ac:dyDescent="0.3">
      <c r="A1625" t="s">
        <v>3279</v>
      </c>
      <c r="B1625" t="s">
        <v>3280</v>
      </c>
      <c r="C1625" t="s">
        <v>12</v>
      </c>
      <c r="D1625">
        <v>63</v>
      </c>
      <c r="E1625" t="s">
        <v>19</v>
      </c>
      <c r="F1625">
        <v>1</v>
      </c>
      <c r="G1625">
        <v>600.16999999999996</v>
      </c>
      <c r="H1625" t="s">
        <v>24</v>
      </c>
      <c r="I1625" s="1">
        <v>44371</v>
      </c>
      <c r="J1625" t="s">
        <v>25</v>
      </c>
      <c r="K1625" t="str">
        <f>IF(shoppingdata[[#This Row],[age]]&lt;26,"18-25",IF(shoppingdata[[#This Row],[age]]&lt;36,"26-35",IF(shoppingdata[[#This Row],[age]]&lt;46,"36-45","46+")))</f>
        <v>46+</v>
      </c>
    </row>
    <row r="1626" spans="1:11" x14ac:dyDescent="0.3">
      <c r="A1626" t="s">
        <v>3281</v>
      </c>
      <c r="B1626" t="s">
        <v>3282</v>
      </c>
      <c r="C1626" t="s">
        <v>12</v>
      </c>
      <c r="D1626">
        <v>37</v>
      </c>
      <c r="E1626" t="s">
        <v>19</v>
      </c>
      <c r="F1626">
        <v>1</v>
      </c>
      <c r="G1626">
        <v>600.16999999999996</v>
      </c>
      <c r="H1626" t="s">
        <v>24</v>
      </c>
      <c r="I1626" s="1">
        <v>44440</v>
      </c>
      <c r="J1626" t="s">
        <v>28</v>
      </c>
      <c r="K1626" t="str">
        <f>IF(shoppingdata[[#This Row],[age]]&lt;26,"18-25",IF(shoppingdata[[#This Row],[age]]&lt;36,"26-35",IF(shoppingdata[[#This Row],[age]]&lt;46,"36-45","46+")))</f>
        <v>36-45</v>
      </c>
    </row>
    <row r="1627" spans="1:11" x14ac:dyDescent="0.3">
      <c r="A1627" t="s">
        <v>3283</v>
      </c>
      <c r="B1627" t="s">
        <v>3284</v>
      </c>
      <c r="C1627" t="s">
        <v>12</v>
      </c>
      <c r="D1627">
        <v>46</v>
      </c>
      <c r="E1627" t="s">
        <v>53</v>
      </c>
      <c r="F1627">
        <v>5</v>
      </c>
      <c r="G1627">
        <v>179.2</v>
      </c>
      <c r="H1627" t="s">
        <v>24</v>
      </c>
      <c r="I1627" s="1">
        <v>44478</v>
      </c>
      <c r="J1627" t="s">
        <v>15</v>
      </c>
      <c r="K1627" t="str">
        <f>IF(shoppingdata[[#This Row],[age]]&lt;26,"18-25",IF(shoppingdata[[#This Row],[age]]&lt;36,"26-35",IF(shoppingdata[[#This Row],[age]]&lt;46,"36-45","46+")))</f>
        <v>46+</v>
      </c>
    </row>
    <row r="1628" spans="1:11" x14ac:dyDescent="0.3">
      <c r="A1628" t="s">
        <v>3285</v>
      </c>
      <c r="B1628" t="s">
        <v>3286</v>
      </c>
      <c r="C1628" t="s">
        <v>12</v>
      </c>
      <c r="D1628">
        <v>18</v>
      </c>
      <c r="E1628" t="s">
        <v>47</v>
      </c>
      <c r="F1628">
        <v>1</v>
      </c>
      <c r="G1628">
        <v>5.23</v>
      </c>
      <c r="H1628" t="s">
        <v>20</v>
      </c>
      <c r="I1628" s="1">
        <v>44727</v>
      </c>
      <c r="J1628" t="s">
        <v>40</v>
      </c>
      <c r="K1628" t="str">
        <f>IF(shoppingdata[[#This Row],[age]]&lt;26,"18-25",IF(shoppingdata[[#This Row],[age]]&lt;36,"26-35",IF(shoppingdata[[#This Row],[age]]&lt;46,"36-45","46+")))</f>
        <v>18-25</v>
      </c>
    </row>
    <row r="1629" spans="1:11" x14ac:dyDescent="0.3">
      <c r="A1629" t="s">
        <v>3287</v>
      </c>
      <c r="B1629" t="s">
        <v>3288</v>
      </c>
      <c r="C1629" t="s">
        <v>12</v>
      </c>
      <c r="D1629">
        <v>36</v>
      </c>
      <c r="E1629" t="s">
        <v>13</v>
      </c>
      <c r="F1629">
        <v>1</v>
      </c>
      <c r="G1629">
        <v>300.08</v>
      </c>
      <c r="H1629" t="s">
        <v>24</v>
      </c>
      <c r="I1629" s="1">
        <v>44955</v>
      </c>
      <c r="J1629" t="s">
        <v>61</v>
      </c>
      <c r="K1629" t="str">
        <f>IF(shoppingdata[[#This Row],[age]]&lt;26,"18-25",IF(shoppingdata[[#This Row],[age]]&lt;36,"26-35",IF(shoppingdata[[#This Row],[age]]&lt;46,"36-45","46+")))</f>
        <v>36-45</v>
      </c>
    </row>
    <row r="1630" spans="1:11" x14ac:dyDescent="0.3">
      <c r="A1630" t="s">
        <v>3289</v>
      </c>
      <c r="B1630" t="s">
        <v>3290</v>
      </c>
      <c r="C1630" t="s">
        <v>18</v>
      </c>
      <c r="D1630">
        <v>20</v>
      </c>
      <c r="E1630" t="s">
        <v>47</v>
      </c>
      <c r="F1630">
        <v>5</v>
      </c>
      <c r="G1630">
        <v>26.15</v>
      </c>
      <c r="H1630" t="s">
        <v>24</v>
      </c>
      <c r="I1630" s="1">
        <v>44957</v>
      </c>
      <c r="J1630" t="s">
        <v>40</v>
      </c>
      <c r="K1630" t="str">
        <f>IF(shoppingdata[[#This Row],[age]]&lt;26,"18-25",IF(shoppingdata[[#This Row],[age]]&lt;36,"26-35",IF(shoppingdata[[#This Row],[age]]&lt;46,"36-45","46+")))</f>
        <v>18-25</v>
      </c>
    </row>
    <row r="1631" spans="1:11" x14ac:dyDescent="0.3">
      <c r="A1631" t="s">
        <v>3291</v>
      </c>
      <c r="B1631" t="s">
        <v>3292</v>
      </c>
      <c r="C1631" t="s">
        <v>18</v>
      </c>
      <c r="D1631">
        <v>66</v>
      </c>
      <c r="E1631" t="s">
        <v>47</v>
      </c>
      <c r="F1631">
        <v>5</v>
      </c>
      <c r="G1631">
        <v>26.15</v>
      </c>
      <c r="H1631" t="s">
        <v>14</v>
      </c>
      <c r="I1631" s="1">
        <v>44820</v>
      </c>
      <c r="J1631" t="s">
        <v>15</v>
      </c>
      <c r="K1631" t="str">
        <f>IF(shoppingdata[[#This Row],[age]]&lt;26,"18-25",IF(shoppingdata[[#This Row],[age]]&lt;36,"26-35",IF(shoppingdata[[#This Row],[age]]&lt;46,"36-45","46+")))</f>
        <v>46+</v>
      </c>
    </row>
    <row r="1632" spans="1:11" x14ac:dyDescent="0.3">
      <c r="A1632" t="s">
        <v>3293</v>
      </c>
      <c r="B1632" t="s">
        <v>3294</v>
      </c>
      <c r="C1632" t="s">
        <v>12</v>
      </c>
      <c r="D1632">
        <v>34</v>
      </c>
      <c r="E1632" t="s">
        <v>47</v>
      </c>
      <c r="F1632">
        <v>4</v>
      </c>
      <c r="G1632">
        <v>20.92</v>
      </c>
      <c r="H1632" t="s">
        <v>24</v>
      </c>
      <c r="I1632" s="1">
        <v>44527</v>
      </c>
      <c r="J1632" t="s">
        <v>28</v>
      </c>
      <c r="K1632" t="str">
        <f>IF(shoppingdata[[#This Row],[age]]&lt;26,"18-25",IF(shoppingdata[[#This Row],[age]]&lt;36,"26-35",IF(shoppingdata[[#This Row],[age]]&lt;46,"36-45","46+")))</f>
        <v>26-35</v>
      </c>
    </row>
    <row r="1633" spans="1:11" x14ac:dyDescent="0.3">
      <c r="A1633" t="s">
        <v>3295</v>
      </c>
      <c r="B1633" t="s">
        <v>3296</v>
      </c>
      <c r="C1633" t="s">
        <v>12</v>
      </c>
      <c r="D1633">
        <v>31</v>
      </c>
      <c r="E1633" t="s">
        <v>36</v>
      </c>
      <c r="F1633">
        <v>5</v>
      </c>
      <c r="G1633">
        <v>203.3</v>
      </c>
      <c r="H1633" t="s">
        <v>20</v>
      </c>
      <c r="I1633" s="1">
        <v>44814</v>
      </c>
      <c r="J1633" t="s">
        <v>66</v>
      </c>
      <c r="K1633" t="str">
        <f>IF(shoppingdata[[#This Row],[age]]&lt;26,"18-25",IF(shoppingdata[[#This Row],[age]]&lt;36,"26-35",IF(shoppingdata[[#This Row],[age]]&lt;46,"36-45","46+")))</f>
        <v>26-35</v>
      </c>
    </row>
    <row r="1634" spans="1:11" x14ac:dyDescent="0.3">
      <c r="A1634" t="s">
        <v>3297</v>
      </c>
      <c r="B1634" t="s">
        <v>3298</v>
      </c>
      <c r="C1634" t="s">
        <v>12</v>
      </c>
      <c r="D1634">
        <v>59</v>
      </c>
      <c r="E1634" t="s">
        <v>13</v>
      </c>
      <c r="F1634">
        <v>2</v>
      </c>
      <c r="G1634">
        <v>600.16</v>
      </c>
      <c r="H1634" t="s">
        <v>14</v>
      </c>
      <c r="I1634" s="1">
        <v>44385</v>
      </c>
      <c r="J1634" t="s">
        <v>50</v>
      </c>
      <c r="K1634" t="str">
        <f>IF(shoppingdata[[#This Row],[age]]&lt;26,"18-25",IF(shoppingdata[[#This Row],[age]]&lt;36,"26-35",IF(shoppingdata[[#This Row],[age]]&lt;46,"36-45","46+")))</f>
        <v>46+</v>
      </c>
    </row>
    <row r="1635" spans="1:11" x14ac:dyDescent="0.3">
      <c r="A1635" t="s">
        <v>3299</v>
      </c>
      <c r="B1635" t="s">
        <v>3300</v>
      </c>
      <c r="C1635" t="s">
        <v>12</v>
      </c>
      <c r="D1635">
        <v>24</v>
      </c>
      <c r="E1635" t="s">
        <v>13</v>
      </c>
      <c r="F1635">
        <v>2</v>
      </c>
      <c r="G1635">
        <v>600.16</v>
      </c>
      <c r="H1635" t="s">
        <v>20</v>
      </c>
      <c r="I1635" s="1">
        <v>44850</v>
      </c>
      <c r="J1635" t="s">
        <v>40</v>
      </c>
      <c r="K1635" t="str">
        <f>IF(shoppingdata[[#This Row],[age]]&lt;26,"18-25",IF(shoppingdata[[#This Row],[age]]&lt;36,"26-35",IF(shoppingdata[[#This Row],[age]]&lt;46,"36-45","46+")))</f>
        <v>18-25</v>
      </c>
    </row>
    <row r="1636" spans="1:11" x14ac:dyDescent="0.3">
      <c r="A1636" t="s">
        <v>3301</v>
      </c>
      <c r="B1636" t="s">
        <v>3302</v>
      </c>
      <c r="C1636" t="s">
        <v>12</v>
      </c>
      <c r="D1636">
        <v>39</v>
      </c>
      <c r="E1636" t="s">
        <v>19</v>
      </c>
      <c r="F1636">
        <v>1</v>
      </c>
      <c r="G1636">
        <v>600.16999999999996</v>
      </c>
      <c r="H1636" t="s">
        <v>14</v>
      </c>
      <c r="I1636" s="1">
        <v>44795</v>
      </c>
      <c r="J1636" t="s">
        <v>15</v>
      </c>
      <c r="K1636" t="str">
        <f>IF(shoppingdata[[#This Row],[age]]&lt;26,"18-25",IF(shoppingdata[[#This Row],[age]]&lt;36,"26-35",IF(shoppingdata[[#This Row],[age]]&lt;46,"36-45","46+")))</f>
        <v>36-45</v>
      </c>
    </row>
    <row r="1637" spans="1:11" x14ac:dyDescent="0.3">
      <c r="A1637" t="s">
        <v>3303</v>
      </c>
      <c r="B1637" t="s">
        <v>3304</v>
      </c>
      <c r="C1637" t="s">
        <v>12</v>
      </c>
      <c r="D1637">
        <v>58</v>
      </c>
      <c r="E1637" t="s">
        <v>36</v>
      </c>
      <c r="F1637">
        <v>5</v>
      </c>
      <c r="G1637">
        <v>203.3</v>
      </c>
      <c r="H1637" t="s">
        <v>14</v>
      </c>
      <c r="I1637" s="1">
        <v>44313</v>
      </c>
      <c r="J1637" t="s">
        <v>15</v>
      </c>
      <c r="K1637" t="str">
        <f>IF(shoppingdata[[#This Row],[age]]&lt;26,"18-25",IF(shoppingdata[[#This Row],[age]]&lt;36,"26-35",IF(shoppingdata[[#This Row],[age]]&lt;46,"36-45","46+")))</f>
        <v>46+</v>
      </c>
    </row>
    <row r="1638" spans="1:11" x14ac:dyDescent="0.3">
      <c r="A1638" t="s">
        <v>3305</v>
      </c>
      <c r="B1638" t="s">
        <v>3306</v>
      </c>
      <c r="C1638" t="s">
        <v>12</v>
      </c>
      <c r="D1638">
        <v>37</v>
      </c>
      <c r="E1638" t="s">
        <v>19</v>
      </c>
      <c r="F1638">
        <v>5</v>
      </c>
      <c r="G1638">
        <v>3000.85</v>
      </c>
      <c r="H1638" t="s">
        <v>14</v>
      </c>
      <c r="I1638" s="1">
        <v>44718</v>
      </c>
      <c r="J1638" t="s">
        <v>50</v>
      </c>
      <c r="K1638" t="str">
        <f>IF(shoppingdata[[#This Row],[age]]&lt;26,"18-25",IF(shoppingdata[[#This Row],[age]]&lt;36,"26-35",IF(shoppingdata[[#This Row],[age]]&lt;46,"36-45","46+")))</f>
        <v>36-45</v>
      </c>
    </row>
    <row r="1639" spans="1:11" x14ac:dyDescent="0.3">
      <c r="A1639" t="s">
        <v>3307</v>
      </c>
      <c r="B1639" t="s">
        <v>3308</v>
      </c>
      <c r="C1639" t="s">
        <v>12</v>
      </c>
      <c r="D1639">
        <v>39</v>
      </c>
      <c r="E1639" t="s">
        <v>19</v>
      </c>
      <c r="F1639">
        <v>2</v>
      </c>
      <c r="G1639">
        <v>1200.3399999999999</v>
      </c>
      <c r="H1639" t="s">
        <v>24</v>
      </c>
      <c r="I1639" s="1">
        <v>44257</v>
      </c>
      <c r="J1639" t="s">
        <v>61</v>
      </c>
      <c r="K1639" t="str">
        <f>IF(shoppingdata[[#This Row],[age]]&lt;26,"18-25",IF(shoppingdata[[#This Row],[age]]&lt;36,"26-35",IF(shoppingdata[[#This Row],[age]]&lt;46,"36-45","46+")))</f>
        <v>36-45</v>
      </c>
    </row>
    <row r="1640" spans="1:11" x14ac:dyDescent="0.3">
      <c r="A1640" t="s">
        <v>3309</v>
      </c>
      <c r="B1640" t="s">
        <v>3310</v>
      </c>
      <c r="C1640" t="s">
        <v>12</v>
      </c>
      <c r="D1640">
        <v>46</v>
      </c>
      <c r="E1640" t="s">
        <v>13</v>
      </c>
      <c r="F1640">
        <v>5</v>
      </c>
      <c r="G1640">
        <v>1500.4</v>
      </c>
      <c r="H1640" t="s">
        <v>14</v>
      </c>
      <c r="I1640" s="1">
        <v>44738</v>
      </c>
      <c r="J1640" t="s">
        <v>25</v>
      </c>
      <c r="K1640" t="str">
        <f>IF(shoppingdata[[#This Row],[age]]&lt;26,"18-25",IF(shoppingdata[[#This Row],[age]]&lt;36,"26-35",IF(shoppingdata[[#This Row],[age]]&lt;46,"36-45","46+")))</f>
        <v>46+</v>
      </c>
    </row>
    <row r="1641" spans="1:11" x14ac:dyDescent="0.3">
      <c r="A1641" t="s">
        <v>3311</v>
      </c>
      <c r="B1641" t="s">
        <v>3312</v>
      </c>
      <c r="C1641" t="s">
        <v>12</v>
      </c>
      <c r="D1641">
        <v>40</v>
      </c>
      <c r="E1641" t="s">
        <v>36</v>
      </c>
      <c r="F1641">
        <v>5</v>
      </c>
      <c r="G1641">
        <v>203.3</v>
      </c>
      <c r="H1641" t="s">
        <v>14</v>
      </c>
      <c r="I1641" s="1">
        <v>44522</v>
      </c>
      <c r="J1641" t="s">
        <v>21</v>
      </c>
      <c r="K1641" t="str">
        <f>IF(shoppingdata[[#This Row],[age]]&lt;26,"18-25",IF(shoppingdata[[#This Row],[age]]&lt;36,"26-35",IF(shoppingdata[[#This Row],[age]]&lt;46,"36-45","46+")))</f>
        <v>36-45</v>
      </c>
    </row>
    <row r="1642" spans="1:11" x14ac:dyDescent="0.3">
      <c r="A1642" t="s">
        <v>3313</v>
      </c>
      <c r="B1642" t="s">
        <v>3314</v>
      </c>
      <c r="C1642" t="s">
        <v>18</v>
      </c>
      <c r="D1642">
        <v>22</v>
      </c>
      <c r="E1642" t="s">
        <v>36</v>
      </c>
      <c r="F1642">
        <v>2</v>
      </c>
      <c r="G1642">
        <v>81.319999999999993</v>
      </c>
      <c r="H1642" t="s">
        <v>24</v>
      </c>
      <c r="I1642" s="1">
        <v>44446</v>
      </c>
      <c r="J1642" t="s">
        <v>25</v>
      </c>
      <c r="K1642" t="str">
        <f>IF(shoppingdata[[#This Row],[age]]&lt;26,"18-25",IF(shoppingdata[[#This Row],[age]]&lt;36,"26-35",IF(shoppingdata[[#This Row],[age]]&lt;46,"36-45","46+")))</f>
        <v>18-25</v>
      </c>
    </row>
    <row r="1643" spans="1:11" x14ac:dyDescent="0.3">
      <c r="A1643" t="s">
        <v>3315</v>
      </c>
      <c r="B1643" t="s">
        <v>3316</v>
      </c>
      <c r="C1643" t="s">
        <v>18</v>
      </c>
      <c r="D1643">
        <v>48</v>
      </c>
      <c r="E1643" t="s">
        <v>79</v>
      </c>
      <c r="F1643">
        <v>4</v>
      </c>
      <c r="G1643">
        <v>4200</v>
      </c>
      <c r="H1643" t="s">
        <v>24</v>
      </c>
      <c r="I1643" s="1">
        <v>44711</v>
      </c>
      <c r="J1643" t="s">
        <v>15</v>
      </c>
      <c r="K1643" t="str">
        <f>IF(shoppingdata[[#This Row],[age]]&lt;26,"18-25",IF(shoppingdata[[#This Row],[age]]&lt;36,"26-35",IF(shoppingdata[[#This Row],[age]]&lt;46,"36-45","46+")))</f>
        <v>46+</v>
      </c>
    </row>
    <row r="1644" spans="1:11" x14ac:dyDescent="0.3">
      <c r="A1644" t="s">
        <v>3317</v>
      </c>
      <c r="B1644" t="s">
        <v>3318</v>
      </c>
      <c r="C1644" t="s">
        <v>12</v>
      </c>
      <c r="D1644">
        <v>51</v>
      </c>
      <c r="E1644" t="s">
        <v>47</v>
      </c>
      <c r="F1644">
        <v>4</v>
      </c>
      <c r="G1644">
        <v>20.92</v>
      </c>
      <c r="H1644" t="s">
        <v>24</v>
      </c>
      <c r="I1644" s="1">
        <v>44715</v>
      </c>
      <c r="J1644" t="s">
        <v>40</v>
      </c>
      <c r="K1644" t="str">
        <f>IF(shoppingdata[[#This Row],[age]]&lt;26,"18-25",IF(shoppingdata[[#This Row],[age]]&lt;36,"26-35",IF(shoppingdata[[#This Row],[age]]&lt;46,"36-45","46+")))</f>
        <v>46+</v>
      </c>
    </row>
    <row r="1645" spans="1:11" x14ac:dyDescent="0.3">
      <c r="A1645" t="s">
        <v>3319</v>
      </c>
      <c r="B1645" t="s">
        <v>3320</v>
      </c>
      <c r="C1645" t="s">
        <v>12</v>
      </c>
      <c r="D1645">
        <v>38</v>
      </c>
      <c r="E1645" t="s">
        <v>47</v>
      </c>
      <c r="F1645">
        <v>2</v>
      </c>
      <c r="G1645">
        <v>10.46</v>
      </c>
      <c r="H1645" t="s">
        <v>24</v>
      </c>
      <c r="I1645" s="1">
        <v>44957</v>
      </c>
      <c r="J1645" t="s">
        <v>15</v>
      </c>
      <c r="K1645" t="str">
        <f>IF(shoppingdata[[#This Row],[age]]&lt;26,"18-25",IF(shoppingdata[[#This Row],[age]]&lt;36,"26-35",IF(shoppingdata[[#This Row],[age]]&lt;46,"36-45","46+")))</f>
        <v>36-45</v>
      </c>
    </row>
    <row r="1646" spans="1:11" x14ac:dyDescent="0.3">
      <c r="A1646" t="s">
        <v>3321</v>
      </c>
      <c r="B1646" t="s">
        <v>3322</v>
      </c>
      <c r="C1646" t="s">
        <v>12</v>
      </c>
      <c r="D1646">
        <v>45</v>
      </c>
      <c r="E1646" t="s">
        <v>47</v>
      </c>
      <c r="F1646">
        <v>5</v>
      </c>
      <c r="G1646">
        <v>26.15</v>
      </c>
      <c r="H1646" t="s">
        <v>20</v>
      </c>
      <c r="I1646" s="1">
        <v>44454</v>
      </c>
      <c r="J1646" t="s">
        <v>25</v>
      </c>
      <c r="K1646" t="str">
        <f>IF(shoppingdata[[#This Row],[age]]&lt;26,"18-25",IF(shoppingdata[[#This Row],[age]]&lt;36,"26-35",IF(shoppingdata[[#This Row],[age]]&lt;46,"36-45","46+")))</f>
        <v>36-45</v>
      </c>
    </row>
    <row r="1647" spans="1:11" x14ac:dyDescent="0.3">
      <c r="A1647" t="s">
        <v>3323</v>
      </c>
      <c r="B1647" t="s">
        <v>3324</v>
      </c>
      <c r="C1647" t="s">
        <v>18</v>
      </c>
      <c r="D1647">
        <v>35</v>
      </c>
      <c r="E1647" t="s">
        <v>53</v>
      </c>
      <c r="F1647">
        <v>2</v>
      </c>
      <c r="G1647">
        <v>71.680000000000007</v>
      </c>
      <c r="H1647" t="s">
        <v>24</v>
      </c>
      <c r="I1647" s="1">
        <v>44395</v>
      </c>
      <c r="J1647" t="s">
        <v>28</v>
      </c>
      <c r="K1647" t="str">
        <f>IF(shoppingdata[[#This Row],[age]]&lt;26,"18-25",IF(shoppingdata[[#This Row],[age]]&lt;36,"26-35",IF(shoppingdata[[#This Row],[age]]&lt;46,"36-45","46+")))</f>
        <v>26-35</v>
      </c>
    </row>
    <row r="1648" spans="1:11" x14ac:dyDescent="0.3">
      <c r="A1648" t="s">
        <v>3325</v>
      </c>
      <c r="B1648" t="s">
        <v>3326</v>
      </c>
      <c r="C1648" t="s">
        <v>12</v>
      </c>
      <c r="D1648">
        <v>62</v>
      </c>
      <c r="E1648" t="s">
        <v>36</v>
      </c>
      <c r="F1648">
        <v>1</v>
      </c>
      <c r="G1648">
        <v>40.659999999999997</v>
      </c>
      <c r="H1648" t="s">
        <v>20</v>
      </c>
      <c r="I1648" s="1">
        <v>44236</v>
      </c>
      <c r="J1648" t="s">
        <v>61</v>
      </c>
      <c r="K1648" t="str">
        <f>IF(shoppingdata[[#This Row],[age]]&lt;26,"18-25",IF(shoppingdata[[#This Row],[age]]&lt;36,"26-35",IF(shoppingdata[[#This Row],[age]]&lt;46,"36-45","46+")))</f>
        <v>46+</v>
      </c>
    </row>
    <row r="1649" spans="1:11" x14ac:dyDescent="0.3">
      <c r="A1649" t="s">
        <v>3327</v>
      </c>
      <c r="B1649" t="s">
        <v>3328</v>
      </c>
      <c r="C1649" t="s">
        <v>12</v>
      </c>
      <c r="D1649">
        <v>34</v>
      </c>
      <c r="E1649" t="s">
        <v>36</v>
      </c>
      <c r="F1649">
        <v>4</v>
      </c>
      <c r="G1649">
        <v>162.63999999999999</v>
      </c>
      <c r="H1649" t="s">
        <v>24</v>
      </c>
      <c r="I1649" s="1">
        <v>44705</v>
      </c>
      <c r="J1649" t="s">
        <v>40</v>
      </c>
      <c r="K1649" t="str">
        <f>IF(shoppingdata[[#This Row],[age]]&lt;26,"18-25",IF(shoppingdata[[#This Row],[age]]&lt;36,"26-35",IF(shoppingdata[[#This Row],[age]]&lt;46,"36-45","46+")))</f>
        <v>26-35</v>
      </c>
    </row>
    <row r="1650" spans="1:11" x14ac:dyDescent="0.3">
      <c r="A1650" t="s">
        <v>3329</v>
      </c>
      <c r="B1650" t="s">
        <v>3330</v>
      </c>
      <c r="C1650" t="s">
        <v>18</v>
      </c>
      <c r="D1650">
        <v>36</v>
      </c>
      <c r="E1650" t="s">
        <v>36</v>
      </c>
      <c r="F1650">
        <v>1</v>
      </c>
      <c r="G1650">
        <v>40.659999999999997</v>
      </c>
      <c r="H1650" t="s">
        <v>24</v>
      </c>
      <c r="I1650" s="1">
        <v>44201</v>
      </c>
      <c r="J1650" t="s">
        <v>21</v>
      </c>
      <c r="K1650" t="str">
        <f>IF(shoppingdata[[#This Row],[age]]&lt;26,"18-25",IF(shoppingdata[[#This Row],[age]]&lt;36,"26-35",IF(shoppingdata[[#This Row],[age]]&lt;46,"36-45","46+")))</f>
        <v>36-45</v>
      </c>
    </row>
    <row r="1651" spans="1:11" x14ac:dyDescent="0.3">
      <c r="A1651" t="s">
        <v>3331</v>
      </c>
      <c r="B1651" t="s">
        <v>3332</v>
      </c>
      <c r="C1651" t="s">
        <v>12</v>
      </c>
      <c r="D1651">
        <v>23</v>
      </c>
      <c r="E1651" t="s">
        <v>53</v>
      </c>
      <c r="F1651">
        <v>4</v>
      </c>
      <c r="G1651">
        <v>143.36000000000001</v>
      </c>
      <c r="H1651" t="s">
        <v>20</v>
      </c>
      <c r="I1651" s="1">
        <v>44485</v>
      </c>
      <c r="J1651" t="s">
        <v>37</v>
      </c>
      <c r="K1651" t="str">
        <f>IF(shoppingdata[[#This Row],[age]]&lt;26,"18-25",IF(shoppingdata[[#This Row],[age]]&lt;36,"26-35",IF(shoppingdata[[#This Row],[age]]&lt;46,"36-45","46+")))</f>
        <v>18-25</v>
      </c>
    </row>
    <row r="1652" spans="1:11" x14ac:dyDescent="0.3">
      <c r="A1652" t="s">
        <v>3333</v>
      </c>
      <c r="B1652" t="s">
        <v>3334</v>
      </c>
      <c r="C1652" t="s">
        <v>12</v>
      </c>
      <c r="D1652">
        <v>37</v>
      </c>
      <c r="E1652" t="s">
        <v>36</v>
      </c>
      <c r="F1652">
        <v>2</v>
      </c>
      <c r="G1652">
        <v>81.319999999999993</v>
      </c>
      <c r="H1652" t="s">
        <v>20</v>
      </c>
      <c r="I1652" s="1">
        <v>44330</v>
      </c>
      <c r="J1652" t="s">
        <v>61</v>
      </c>
      <c r="K1652" t="str">
        <f>IF(shoppingdata[[#This Row],[age]]&lt;26,"18-25",IF(shoppingdata[[#This Row],[age]]&lt;36,"26-35",IF(shoppingdata[[#This Row],[age]]&lt;46,"36-45","46+")))</f>
        <v>36-45</v>
      </c>
    </row>
    <row r="1653" spans="1:11" x14ac:dyDescent="0.3">
      <c r="A1653" t="s">
        <v>3335</v>
      </c>
      <c r="B1653" t="s">
        <v>3336</v>
      </c>
      <c r="C1653" t="s">
        <v>12</v>
      </c>
      <c r="D1653">
        <v>53</v>
      </c>
      <c r="E1653" t="s">
        <v>13</v>
      </c>
      <c r="F1653">
        <v>3</v>
      </c>
      <c r="G1653">
        <v>900.24</v>
      </c>
      <c r="H1653" t="s">
        <v>14</v>
      </c>
      <c r="I1653" s="1">
        <v>44479</v>
      </c>
      <c r="J1653" t="s">
        <v>15</v>
      </c>
      <c r="K1653" t="str">
        <f>IF(shoppingdata[[#This Row],[age]]&lt;26,"18-25",IF(shoppingdata[[#This Row],[age]]&lt;36,"26-35",IF(shoppingdata[[#This Row],[age]]&lt;46,"36-45","46+")))</f>
        <v>46+</v>
      </c>
    </row>
    <row r="1654" spans="1:11" x14ac:dyDescent="0.3">
      <c r="A1654" t="s">
        <v>3337</v>
      </c>
      <c r="B1654" t="s">
        <v>3338</v>
      </c>
      <c r="C1654" t="s">
        <v>12</v>
      </c>
      <c r="D1654">
        <v>27</v>
      </c>
      <c r="E1654" t="s">
        <v>13</v>
      </c>
      <c r="F1654">
        <v>5</v>
      </c>
      <c r="G1654">
        <v>1500.4</v>
      </c>
      <c r="H1654" t="s">
        <v>20</v>
      </c>
      <c r="I1654" s="1">
        <v>44220</v>
      </c>
      <c r="J1654" t="s">
        <v>37</v>
      </c>
      <c r="K1654" t="str">
        <f>IF(shoppingdata[[#This Row],[age]]&lt;26,"18-25",IF(shoppingdata[[#This Row],[age]]&lt;36,"26-35",IF(shoppingdata[[#This Row],[age]]&lt;46,"36-45","46+")))</f>
        <v>26-35</v>
      </c>
    </row>
    <row r="1655" spans="1:11" x14ac:dyDescent="0.3">
      <c r="A1655" t="s">
        <v>3339</v>
      </c>
      <c r="B1655" t="s">
        <v>3340</v>
      </c>
      <c r="C1655" t="s">
        <v>12</v>
      </c>
      <c r="D1655">
        <v>22</v>
      </c>
      <c r="E1655" t="s">
        <v>47</v>
      </c>
      <c r="F1655">
        <v>4</v>
      </c>
      <c r="G1655">
        <v>20.92</v>
      </c>
      <c r="H1655" t="s">
        <v>14</v>
      </c>
      <c r="I1655" s="1">
        <v>44786</v>
      </c>
      <c r="J1655" t="s">
        <v>15</v>
      </c>
      <c r="K1655" t="str">
        <f>IF(shoppingdata[[#This Row],[age]]&lt;26,"18-25",IF(shoppingdata[[#This Row],[age]]&lt;36,"26-35",IF(shoppingdata[[#This Row],[age]]&lt;46,"36-45","46+")))</f>
        <v>18-25</v>
      </c>
    </row>
    <row r="1656" spans="1:11" x14ac:dyDescent="0.3">
      <c r="A1656" t="s">
        <v>3341</v>
      </c>
      <c r="B1656" t="s">
        <v>3342</v>
      </c>
      <c r="C1656" t="s">
        <v>12</v>
      </c>
      <c r="D1656">
        <v>46</v>
      </c>
      <c r="E1656" t="s">
        <v>36</v>
      </c>
      <c r="F1656">
        <v>3</v>
      </c>
      <c r="G1656">
        <v>121.98</v>
      </c>
      <c r="H1656" t="s">
        <v>24</v>
      </c>
      <c r="I1656" s="1">
        <v>44505</v>
      </c>
      <c r="J1656" t="s">
        <v>28</v>
      </c>
      <c r="K1656" t="str">
        <f>IF(shoppingdata[[#This Row],[age]]&lt;26,"18-25",IF(shoppingdata[[#This Row],[age]]&lt;36,"26-35",IF(shoppingdata[[#This Row],[age]]&lt;46,"36-45","46+")))</f>
        <v>46+</v>
      </c>
    </row>
    <row r="1657" spans="1:11" x14ac:dyDescent="0.3">
      <c r="A1657" t="s">
        <v>3343</v>
      </c>
      <c r="B1657" t="s">
        <v>3344</v>
      </c>
      <c r="C1657" t="s">
        <v>18</v>
      </c>
      <c r="D1657">
        <v>38</v>
      </c>
      <c r="E1657" t="s">
        <v>79</v>
      </c>
      <c r="F1657">
        <v>4</v>
      </c>
      <c r="G1657">
        <v>4200</v>
      </c>
      <c r="H1657" t="s">
        <v>14</v>
      </c>
      <c r="I1657" s="1">
        <v>44788</v>
      </c>
      <c r="J1657" t="s">
        <v>28</v>
      </c>
      <c r="K1657" t="str">
        <f>IF(shoppingdata[[#This Row],[age]]&lt;26,"18-25",IF(shoppingdata[[#This Row],[age]]&lt;36,"26-35",IF(shoppingdata[[#This Row],[age]]&lt;46,"36-45","46+")))</f>
        <v>36-45</v>
      </c>
    </row>
    <row r="1658" spans="1:11" x14ac:dyDescent="0.3">
      <c r="A1658" t="s">
        <v>3345</v>
      </c>
      <c r="B1658" t="s">
        <v>3346</v>
      </c>
      <c r="C1658" t="s">
        <v>12</v>
      </c>
      <c r="D1658">
        <v>34</v>
      </c>
      <c r="E1658" t="s">
        <v>47</v>
      </c>
      <c r="F1658">
        <v>5</v>
      </c>
      <c r="G1658">
        <v>26.15</v>
      </c>
      <c r="H1658" t="s">
        <v>24</v>
      </c>
      <c r="I1658" s="1">
        <v>44834</v>
      </c>
      <c r="J1658" t="s">
        <v>40</v>
      </c>
      <c r="K1658" t="str">
        <f>IF(shoppingdata[[#This Row],[age]]&lt;26,"18-25",IF(shoppingdata[[#This Row],[age]]&lt;36,"26-35",IF(shoppingdata[[#This Row],[age]]&lt;46,"36-45","46+")))</f>
        <v>26-35</v>
      </c>
    </row>
    <row r="1659" spans="1:11" x14ac:dyDescent="0.3">
      <c r="A1659" t="s">
        <v>3347</v>
      </c>
      <c r="B1659" t="s">
        <v>3348</v>
      </c>
      <c r="C1659" t="s">
        <v>12</v>
      </c>
      <c r="D1659">
        <v>55</v>
      </c>
      <c r="E1659" t="s">
        <v>168</v>
      </c>
      <c r="F1659">
        <v>2</v>
      </c>
      <c r="G1659">
        <v>23.46</v>
      </c>
      <c r="H1659" t="s">
        <v>24</v>
      </c>
      <c r="I1659" s="1">
        <v>44591</v>
      </c>
      <c r="J1659" t="s">
        <v>37</v>
      </c>
      <c r="K1659" t="str">
        <f>IF(shoppingdata[[#This Row],[age]]&lt;26,"18-25",IF(shoppingdata[[#This Row],[age]]&lt;36,"26-35",IF(shoppingdata[[#This Row],[age]]&lt;46,"36-45","46+")))</f>
        <v>46+</v>
      </c>
    </row>
    <row r="1660" spans="1:11" x14ac:dyDescent="0.3">
      <c r="A1660" t="s">
        <v>3349</v>
      </c>
      <c r="B1660" t="s">
        <v>3350</v>
      </c>
      <c r="C1660" t="s">
        <v>12</v>
      </c>
      <c r="D1660">
        <v>22</v>
      </c>
      <c r="E1660" t="s">
        <v>13</v>
      </c>
      <c r="F1660">
        <v>4</v>
      </c>
      <c r="G1660">
        <v>1200.32</v>
      </c>
      <c r="H1660" t="s">
        <v>24</v>
      </c>
      <c r="I1660" s="1">
        <v>44440</v>
      </c>
      <c r="J1660" t="s">
        <v>40</v>
      </c>
      <c r="K1660" t="str">
        <f>IF(shoppingdata[[#This Row],[age]]&lt;26,"18-25",IF(shoppingdata[[#This Row],[age]]&lt;36,"26-35",IF(shoppingdata[[#This Row],[age]]&lt;46,"36-45","46+")))</f>
        <v>18-25</v>
      </c>
    </row>
    <row r="1661" spans="1:11" x14ac:dyDescent="0.3">
      <c r="A1661" t="s">
        <v>3351</v>
      </c>
      <c r="B1661" t="s">
        <v>3352</v>
      </c>
      <c r="C1661" t="s">
        <v>18</v>
      </c>
      <c r="D1661">
        <v>26</v>
      </c>
      <c r="E1661" t="s">
        <v>13</v>
      </c>
      <c r="F1661">
        <v>1</v>
      </c>
      <c r="G1661">
        <v>300.08</v>
      </c>
      <c r="H1661" t="s">
        <v>20</v>
      </c>
      <c r="I1661" s="1">
        <v>44795</v>
      </c>
      <c r="J1661" t="s">
        <v>37</v>
      </c>
      <c r="K1661" t="str">
        <f>IF(shoppingdata[[#This Row],[age]]&lt;26,"18-25",IF(shoppingdata[[#This Row],[age]]&lt;36,"26-35",IF(shoppingdata[[#This Row],[age]]&lt;46,"36-45","46+")))</f>
        <v>26-35</v>
      </c>
    </row>
    <row r="1662" spans="1:11" x14ac:dyDescent="0.3">
      <c r="A1662" t="s">
        <v>3353</v>
      </c>
      <c r="B1662" t="s">
        <v>3354</v>
      </c>
      <c r="C1662" t="s">
        <v>12</v>
      </c>
      <c r="D1662">
        <v>37</v>
      </c>
      <c r="E1662" t="s">
        <v>36</v>
      </c>
      <c r="F1662">
        <v>3</v>
      </c>
      <c r="G1662">
        <v>121.98</v>
      </c>
      <c r="H1662" t="s">
        <v>14</v>
      </c>
      <c r="I1662" s="1">
        <v>44826</v>
      </c>
      <c r="J1662" t="s">
        <v>25</v>
      </c>
      <c r="K1662" t="str">
        <f>IF(shoppingdata[[#This Row],[age]]&lt;26,"18-25",IF(shoppingdata[[#This Row],[age]]&lt;36,"26-35",IF(shoppingdata[[#This Row],[age]]&lt;46,"36-45","46+")))</f>
        <v>36-45</v>
      </c>
    </row>
    <row r="1663" spans="1:11" x14ac:dyDescent="0.3">
      <c r="A1663" t="s">
        <v>3355</v>
      </c>
      <c r="B1663" t="s">
        <v>3356</v>
      </c>
      <c r="C1663" t="s">
        <v>12</v>
      </c>
      <c r="D1663">
        <v>61</v>
      </c>
      <c r="E1663" t="s">
        <v>13</v>
      </c>
      <c r="F1663">
        <v>5</v>
      </c>
      <c r="G1663">
        <v>1500.4</v>
      </c>
      <c r="H1663" t="s">
        <v>24</v>
      </c>
      <c r="I1663" s="1">
        <v>44221</v>
      </c>
      <c r="J1663" t="s">
        <v>61</v>
      </c>
      <c r="K1663" t="str">
        <f>IF(shoppingdata[[#This Row],[age]]&lt;26,"18-25",IF(shoppingdata[[#This Row],[age]]&lt;36,"26-35",IF(shoppingdata[[#This Row],[age]]&lt;46,"36-45","46+")))</f>
        <v>46+</v>
      </c>
    </row>
    <row r="1664" spans="1:11" x14ac:dyDescent="0.3">
      <c r="A1664" t="s">
        <v>3357</v>
      </c>
      <c r="B1664" t="s">
        <v>3358</v>
      </c>
      <c r="C1664" t="s">
        <v>12</v>
      </c>
      <c r="D1664">
        <v>67</v>
      </c>
      <c r="E1664" t="s">
        <v>13</v>
      </c>
      <c r="F1664">
        <v>2</v>
      </c>
      <c r="G1664">
        <v>600.16</v>
      </c>
      <c r="H1664" t="s">
        <v>24</v>
      </c>
      <c r="I1664" s="1">
        <v>44853</v>
      </c>
      <c r="J1664" t="s">
        <v>15</v>
      </c>
      <c r="K1664" t="str">
        <f>IF(shoppingdata[[#This Row],[age]]&lt;26,"18-25",IF(shoppingdata[[#This Row],[age]]&lt;36,"26-35",IF(shoppingdata[[#This Row],[age]]&lt;46,"36-45","46+")))</f>
        <v>46+</v>
      </c>
    </row>
    <row r="1665" spans="1:11" x14ac:dyDescent="0.3">
      <c r="A1665" t="s">
        <v>3359</v>
      </c>
      <c r="B1665" t="s">
        <v>3360</v>
      </c>
      <c r="C1665" t="s">
        <v>18</v>
      </c>
      <c r="D1665">
        <v>69</v>
      </c>
      <c r="E1665" t="s">
        <v>13</v>
      </c>
      <c r="F1665">
        <v>4</v>
      </c>
      <c r="G1665">
        <v>1200.32</v>
      </c>
      <c r="H1665" t="s">
        <v>24</v>
      </c>
      <c r="I1665" s="1">
        <v>44518</v>
      </c>
      <c r="J1665" t="s">
        <v>61</v>
      </c>
      <c r="K1665" t="str">
        <f>IF(shoppingdata[[#This Row],[age]]&lt;26,"18-25",IF(shoppingdata[[#This Row],[age]]&lt;36,"26-35",IF(shoppingdata[[#This Row],[age]]&lt;46,"36-45","46+")))</f>
        <v>46+</v>
      </c>
    </row>
    <row r="1666" spans="1:11" x14ac:dyDescent="0.3">
      <c r="A1666" t="s">
        <v>3361</v>
      </c>
      <c r="B1666" t="s">
        <v>3362</v>
      </c>
      <c r="C1666" t="s">
        <v>12</v>
      </c>
      <c r="D1666">
        <v>27</v>
      </c>
      <c r="E1666" t="s">
        <v>19</v>
      </c>
      <c r="F1666">
        <v>2</v>
      </c>
      <c r="G1666">
        <v>1200.3399999999999</v>
      </c>
      <c r="H1666" t="s">
        <v>20</v>
      </c>
      <c r="I1666" s="1">
        <v>44665</v>
      </c>
      <c r="J1666" t="s">
        <v>50</v>
      </c>
      <c r="K1666" t="str">
        <f>IF(shoppingdata[[#This Row],[age]]&lt;26,"18-25",IF(shoppingdata[[#This Row],[age]]&lt;36,"26-35",IF(shoppingdata[[#This Row],[age]]&lt;46,"36-45","46+")))</f>
        <v>26-35</v>
      </c>
    </row>
    <row r="1667" spans="1:11" x14ac:dyDescent="0.3">
      <c r="A1667" t="s">
        <v>3363</v>
      </c>
      <c r="B1667" t="s">
        <v>3364</v>
      </c>
      <c r="C1667" t="s">
        <v>12</v>
      </c>
      <c r="D1667">
        <v>26</v>
      </c>
      <c r="E1667" t="s">
        <v>36</v>
      </c>
      <c r="F1667">
        <v>5</v>
      </c>
      <c r="G1667">
        <v>203.3</v>
      </c>
      <c r="H1667" t="s">
        <v>24</v>
      </c>
      <c r="I1667" s="1">
        <v>44696</v>
      </c>
      <c r="J1667" t="s">
        <v>37</v>
      </c>
      <c r="K1667" t="str">
        <f>IF(shoppingdata[[#This Row],[age]]&lt;26,"18-25",IF(shoppingdata[[#This Row],[age]]&lt;36,"26-35",IF(shoppingdata[[#This Row],[age]]&lt;46,"36-45","46+")))</f>
        <v>26-35</v>
      </c>
    </row>
    <row r="1668" spans="1:11" x14ac:dyDescent="0.3">
      <c r="A1668" t="s">
        <v>3365</v>
      </c>
      <c r="B1668" t="s">
        <v>3366</v>
      </c>
      <c r="C1668" t="s">
        <v>12</v>
      </c>
      <c r="D1668">
        <v>30</v>
      </c>
      <c r="E1668" t="s">
        <v>168</v>
      </c>
      <c r="F1668">
        <v>5</v>
      </c>
      <c r="G1668">
        <v>58.65</v>
      </c>
      <c r="H1668" t="s">
        <v>20</v>
      </c>
      <c r="I1668" s="1">
        <v>44255</v>
      </c>
      <c r="J1668" t="s">
        <v>40</v>
      </c>
      <c r="K1668" t="str">
        <f>IF(shoppingdata[[#This Row],[age]]&lt;26,"18-25",IF(shoppingdata[[#This Row],[age]]&lt;36,"26-35",IF(shoppingdata[[#This Row],[age]]&lt;46,"36-45","46+")))</f>
        <v>26-35</v>
      </c>
    </row>
    <row r="1669" spans="1:11" x14ac:dyDescent="0.3">
      <c r="A1669" t="s">
        <v>3367</v>
      </c>
      <c r="B1669" t="s">
        <v>3368</v>
      </c>
      <c r="C1669" t="s">
        <v>12</v>
      </c>
      <c r="D1669">
        <v>69</v>
      </c>
      <c r="E1669" t="s">
        <v>168</v>
      </c>
      <c r="F1669">
        <v>2</v>
      </c>
      <c r="G1669">
        <v>23.46</v>
      </c>
      <c r="H1669" t="s">
        <v>14</v>
      </c>
      <c r="I1669" s="1">
        <v>44219</v>
      </c>
      <c r="J1669" t="s">
        <v>50</v>
      </c>
      <c r="K1669" t="str">
        <f>IF(shoppingdata[[#This Row],[age]]&lt;26,"18-25",IF(shoppingdata[[#This Row],[age]]&lt;36,"26-35",IF(shoppingdata[[#This Row],[age]]&lt;46,"36-45","46+")))</f>
        <v>46+</v>
      </c>
    </row>
    <row r="1670" spans="1:11" x14ac:dyDescent="0.3">
      <c r="A1670" t="s">
        <v>3369</v>
      </c>
      <c r="B1670" t="s">
        <v>3370</v>
      </c>
      <c r="C1670" t="s">
        <v>18</v>
      </c>
      <c r="D1670">
        <v>39</v>
      </c>
      <c r="E1670" t="s">
        <v>19</v>
      </c>
      <c r="F1670">
        <v>3</v>
      </c>
      <c r="G1670">
        <v>1800.51</v>
      </c>
      <c r="H1670" t="s">
        <v>20</v>
      </c>
      <c r="I1670" s="1">
        <v>44891</v>
      </c>
      <c r="J1670" t="s">
        <v>40</v>
      </c>
      <c r="K1670" t="str">
        <f>IF(shoppingdata[[#This Row],[age]]&lt;26,"18-25",IF(shoppingdata[[#This Row],[age]]&lt;36,"26-35",IF(shoppingdata[[#This Row],[age]]&lt;46,"36-45","46+")))</f>
        <v>36-45</v>
      </c>
    </row>
    <row r="1671" spans="1:11" x14ac:dyDescent="0.3">
      <c r="A1671" t="s">
        <v>3371</v>
      </c>
      <c r="B1671" t="s">
        <v>3372</v>
      </c>
      <c r="C1671" t="s">
        <v>12</v>
      </c>
      <c r="D1671">
        <v>43</v>
      </c>
      <c r="E1671" t="s">
        <v>13</v>
      </c>
      <c r="F1671">
        <v>2</v>
      </c>
      <c r="G1671">
        <v>600.16</v>
      </c>
      <c r="H1671" t="s">
        <v>24</v>
      </c>
      <c r="I1671" s="1">
        <v>44652</v>
      </c>
      <c r="J1671" t="s">
        <v>25</v>
      </c>
      <c r="K1671" t="str">
        <f>IF(shoppingdata[[#This Row],[age]]&lt;26,"18-25",IF(shoppingdata[[#This Row],[age]]&lt;36,"26-35",IF(shoppingdata[[#This Row],[age]]&lt;46,"36-45","46+")))</f>
        <v>36-45</v>
      </c>
    </row>
    <row r="1672" spans="1:11" x14ac:dyDescent="0.3">
      <c r="A1672" t="s">
        <v>3373</v>
      </c>
      <c r="B1672" t="s">
        <v>3374</v>
      </c>
      <c r="C1672" t="s">
        <v>12</v>
      </c>
      <c r="D1672">
        <v>38</v>
      </c>
      <c r="E1672" t="s">
        <v>13</v>
      </c>
      <c r="F1672">
        <v>3</v>
      </c>
      <c r="G1672">
        <v>900.24</v>
      </c>
      <c r="H1672" t="s">
        <v>14</v>
      </c>
      <c r="I1672" s="1">
        <v>44614</v>
      </c>
      <c r="J1672" t="s">
        <v>15</v>
      </c>
      <c r="K1672" t="str">
        <f>IF(shoppingdata[[#This Row],[age]]&lt;26,"18-25",IF(shoppingdata[[#This Row],[age]]&lt;36,"26-35",IF(shoppingdata[[#This Row],[age]]&lt;46,"36-45","46+")))</f>
        <v>36-45</v>
      </c>
    </row>
    <row r="1673" spans="1:11" x14ac:dyDescent="0.3">
      <c r="A1673" t="s">
        <v>3375</v>
      </c>
      <c r="B1673" t="s">
        <v>3376</v>
      </c>
      <c r="C1673" t="s">
        <v>12</v>
      </c>
      <c r="D1673">
        <v>36</v>
      </c>
      <c r="E1673" t="s">
        <v>36</v>
      </c>
      <c r="F1673">
        <v>3</v>
      </c>
      <c r="G1673">
        <v>121.98</v>
      </c>
      <c r="H1673" t="s">
        <v>20</v>
      </c>
      <c r="I1673" s="1">
        <v>44938</v>
      </c>
      <c r="J1673" t="s">
        <v>66</v>
      </c>
      <c r="K1673" t="str">
        <f>IF(shoppingdata[[#This Row],[age]]&lt;26,"18-25",IF(shoppingdata[[#This Row],[age]]&lt;36,"26-35",IF(shoppingdata[[#This Row],[age]]&lt;46,"36-45","46+")))</f>
        <v>36-45</v>
      </c>
    </row>
    <row r="1674" spans="1:11" x14ac:dyDescent="0.3">
      <c r="A1674" t="s">
        <v>3377</v>
      </c>
      <c r="B1674" t="s">
        <v>3378</v>
      </c>
      <c r="C1674" t="s">
        <v>12</v>
      </c>
      <c r="D1674">
        <v>61</v>
      </c>
      <c r="E1674" t="s">
        <v>36</v>
      </c>
      <c r="F1674">
        <v>5</v>
      </c>
      <c r="G1674">
        <v>203.3</v>
      </c>
      <c r="H1674" t="s">
        <v>14</v>
      </c>
      <c r="I1674" s="1">
        <v>44801</v>
      </c>
      <c r="J1674" t="s">
        <v>25</v>
      </c>
      <c r="K1674" t="str">
        <f>IF(shoppingdata[[#This Row],[age]]&lt;26,"18-25",IF(shoppingdata[[#This Row],[age]]&lt;36,"26-35",IF(shoppingdata[[#This Row],[age]]&lt;46,"36-45","46+")))</f>
        <v>46+</v>
      </c>
    </row>
    <row r="1675" spans="1:11" x14ac:dyDescent="0.3">
      <c r="A1675" t="s">
        <v>3379</v>
      </c>
      <c r="B1675" t="s">
        <v>3380</v>
      </c>
      <c r="C1675" t="s">
        <v>12</v>
      </c>
      <c r="D1675">
        <v>56</v>
      </c>
      <c r="E1675" t="s">
        <v>79</v>
      </c>
      <c r="F1675">
        <v>5</v>
      </c>
      <c r="G1675">
        <v>5250</v>
      </c>
      <c r="H1675" t="s">
        <v>14</v>
      </c>
      <c r="I1675" s="1">
        <v>44280</v>
      </c>
      <c r="J1675" t="s">
        <v>66</v>
      </c>
      <c r="K1675" t="str">
        <f>IF(shoppingdata[[#This Row],[age]]&lt;26,"18-25",IF(shoppingdata[[#This Row],[age]]&lt;36,"26-35",IF(shoppingdata[[#This Row],[age]]&lt;46,"36-45","46+")))</f>
        <v>46+</v>
      </c>
    </row>
    <row r="1676" spans="1:11" x14ac:dyDescent="0.3">
      <c r="A1676" t="s">
        <v>3381</v>
      </c>
      <c r="B1676" t="s">
        <v>3382</v>
      </c>
      <c r="C1676" t="s">
        <v>18</v>
      </c>
      <c r="D1676">
        <v>58</v>
      </c>
      <c r="E1676" t="s">
        <v>19</v>
      </c>
      <c r="F1676">
        <v>1</v>
      </c>
      <c r="G1676">
        <v>600.16999999999996</v>
      </c>
      <c r="H1676" t="s">
        <v>14</v>
      </c>
      <c r="I1676" s="1">
        <v>44341</v>
      </c>
      <c r="J1676" t="s">
        <v>28</v>
      </c>
      <c r="K1676" t="str">
        <f>IF(shoppingdata[[#This Row],[age]]&lt;26,"18-25",IF(shoppingdata[[#This Row],[age]]&lt;36,"26-35",IF(shoppingdata[[#This Row],[age]]&lt;46,"36-45","46+")))</f>
        <v>46+</v>
      </c>
    </row>
    <row r="1677" spans="1:11" x14ac:dyDescent="0.3">
      <c r="A1677" t="s">
        <v>3383</v>
      </c>
      <c r="B1677" t="s">
        <v>3384</v>
      </c>
      <c r="C1677" t="s">
        <v>18</v>
      </c>
      <c r="D1677">
        <v>66</v>
      </c>
      <c r="E1677" t="s">
        <v>47</v>
      </c>
      <c r="F1677">
        <v>4</v>
      </c>
      <c r="G1677">
        <v>20.92</v>
      </c>
      <c r="H1677" t="s">
        <v>24</v>
      </c>
      <c r="I1677" s="1">
        <v>44637</v>
      </c>
      <c r="J1677" t="s">
        <v>28</v>
      </c>
      <c r="K1677" t="str">
        <f>IF(shoppingdata[[#This Row],[age]]&lt;26,"18-25",IF(shoppingdata[[#This Row],[age]]&lt;36,"26-35",IF(shoppingdata[[#This Row],[age]]&lt;46,"36-45","46+")))</f>
        <v>46+</v>
      </c>
    </row>
    <row r="1678" spans="1:11" x14ac:dyDescent="0.3">
      <c r="A1678" t="s">
        <v>3385</v>
      </c>
      <c r="B1678" t="s">
        <v>3386</v>
      </c>
      <c r="C1678" t="s">
        <v>18</v>
      </c>
      <c r="D1678">
        <v>38</v>
      </c>
      <c r="E1678" t="s">
        <v>47</v>
      </c>
      <c r="F1678">
        <v>3</v>
      </c>
      <c r="G1678">
        <v>15.69</v>
      </c>
      <c r="H1678" t="s">
        <v>24</v>
      </c>
      <c r="I1678" s="1">
        <v>44521</v>
      </c>
      <c r="J1678" t="s">
        <v>28</v>
      </c>
      <c r="K1678" t="str">
        <f>IF(shoppingdata[[#This Row],[age]]&lt;26,"18-25",IF(shoppingdata[[#This Row],[age]]&lt;36,"26-35",IF(shoppingdata[[#This Row],[age]]&lt;46,"36-45","46+")))</f>
        <v>36-45</v>
      </c>
    </row>
    <row r="1679" spans="1:11" x14ac:dyDescent="0.3">
      <c r="A1679" t="s">
        <v>3387</v>
      </c>
      <c r="B1679" t="s">
        <v>3388</v>
      </c>
      <c r="C1679" t="s">
        <v>12</v>
      </c>
      <c r="D1679">
        <v>64</v>
      </c>
      <c r="E1679" t="s">
        <v>13</v>
      </c>
      <c r="F1679">
        <v>3</v>
      </c>
      <c r="G1679">
        <v>900.24</v>
      </c>
      <c r="H1679" t="s">
        <v>20</v>
      </c>
      <c r="I1679" s="1">
        <v>44959</v>
      </c>
      <c r="J1679" t="s">
        <v>40</v>
      </c>
      <c r="K1679" t="str">
        <f>IF(shoppingdata[[#This Row],[age]]&lt;26,"18-25",IF(shoppingdata[[#This Row],[age]]&lt;36,"26-35",IF(shoppingdata[[#This Row],[age]]&lt;46,"36-45","46+")))</f>
        <v>46+</v>
      </c>
    </row>
    <row r="1680" spans="1:11" x14ac:dyDescent="0.3">
      <c r="A1680" t="s">
        <v>3389</v>
      </c>
      <c r="B1680" t="s">
        <v>3390</v>
      </c>
      <c r="C1680" t="s">
        <v>18</v>
      </c>
      <c r="D1680">
        <v>64</v>
      </c>
      <c r="E1680" t="s">
        <v>13</v>
      </c>
      <c r="F1680">
        <v>2</v>
      </c>
      <c r="G1680">
        <v>600.16</v>
      </c>
      <c r="H1680" t="s">
        <v>14</v>
      </c>
      <c r="I1680" s="1">
        <v>44337</v>
      </c>
      <c r="J1680" t="s">
        <v>40</v>
      </c>
      <c r="K1680" t="str">
        <f>IF(shoppingdata[[#This Row],[age]]&lt;26,"18-25",IF(shoppingdata[[#This Row],[age]]&lt;36,"26-35",IF(shoppingdata[[#This Row],[age]]&lt;46,"36-45","46+")))</f>
        <v>46+</v>
      </c>
    </row>
    <row r="1681" spans="1:11" x14ac:dyDescent="0.3">
      <c r="A1681" t="s">
        <v>3391</v>
      </c>
      <c r="B1681" t="s">
        <v>3392</v>
      </c>
      <c r="C1681" t="s">
        <v>12</v>
      </c>
      <c r="D1681">
        <v>21</v>
      </c>
      <c r="E1681" t="s">
        <v>13</v>
      </c>
      <c r="F1681">
        <v>3</v>
      </c>
      <c r="G1681">
        <v>900.24</v>
      </c>
      <c r="H1681" t="s">
        <v>24</v>
      </c>
      <c r="I1681" s="1">
        <v>44356</v>
      </c>
      <c r="J1681" t="s">
        <v>56</v>
      </c>
      <c r="K1681" t="str">
        <f>IF(shoppingdata[[#This Row],[age]]&lt;26,"18-25",IF(shoppingdata[[#This Row],[age]]&lt;36,"26-35",IF(shoppingdata[[#This Row],[age]]&lt;46,"36-45","46+")))</f>
        <v>18-25</v>
      </c>
    </row>
    <row r="1682" spans="1:11" x14ac:dyDescent="0.3">
      <c r="A1682" t="s">
        <v>3393</v>
      </c>
      <c r="B1682" t="s">
        <v>3394</v>
      </c>
      <c r="C1682" t="s">
        <v>12</v>
      </c>
      <c r="D1682">
        <v>45</v>
      </c>
      <c r="E1682" t="s">
        <v>13</v>
      </c>
      <c r="F1682">
        <v>3</v>
      </c>
      <c r="G1682">
        <v>900.24</v>
      </c>
      <c r="H1682" t="s">
        <v>24</v>
      </c>
      <c r="I1682" s="1">
        <v>44596</v>
      </c>
      <c r="J1682" t="s">
        <v>37</v>
      </c>
      <c r="K1682" t="str">
        <f>IF(shoppingdata[[#This Row],[age]]&lt;26,"18-25",IF(shoppingdata[[#This Row],[age]]&lt;36,"26-35",IF(shoppingdata[[#This Row],[age]]&lt;46,"36-45","46+")))</f>
        <v>36-45</v>
      </c>
    </row>
    <row r="1683" spans="1:11" x14ac:dyDescent="0.3">
      <c r="A1683" t="s">
        <v>3395</v>
      </c>
      <c r="B1683" t="s">
        <v>3396</v>
      </c>
      <c r="C1683" t="s">
        <v>18</v>
      </c>
      <c r="D1683">
        <v>31</v>
      </c>
      <c r="E1683" t="s">
        <v>79</v>
      </c>
      <c r="F1683">
        <v>2</v>
      </c>
      <c r="G1683">
        <v>2100</v>
      </c>
      <c r="H1683" t="s">
        <v>14</v>
      </c>
      <c r="I1683" s="1">
        <v>44254</v>
      </c>
      <c r="J1683" t="s">
        <v>25</v>
      </c>
      <c r="K1683" t="str">
        <f>IF(shoppingdata[[#This Row],[age]]&lt;26,"18-25",IF(shoppingdata[[#This Row],[age]]&lt;36,"26-35",IF(shoppingdata[[#This Row],[age]]&lt;46,"36-45","46+")))</f>
        <v>26-35</v>
      </c>
    </row>
    <row r="1684" spans="1:11" x14ac:dyDescent="0.3">
      <c r="A1684" t="s">
        <v>3397</v>
      </c>
      <c r="B1684" t="s">
        <v>3398</v>
      </c>
      <c r="C1684" t="s">
        <v>18</v>
      </c>
      <c r="D1684">
        <v>37</v>
      </c>
      <c r="E1684" t="s">
        <v>13</v>
      </c>
      <c r="F1684">
        <v>4</v>
      </c>
      <c r="G1684">
        <v>1200.32</v>
      </c>
      <c r="H1684" t="s">
        <v>24</v>
      </c>
      <c r="I1684" s="1">
        <v>44858</v>
      </c>
      <c r="J1684" t="s">
        <v>21</v>
      </c>
      <c r="K1684" t="str">
        <f>IF(shoppingdata[[#This Row],[age]]&lt;26,"18-25",IF(shoppingdata[[#This Row],[age]]&lt;36,"26-35",IF(shoppingdata[[#This Row],[age]]&lt;46,"36-45","46+")))</f>
        <v>36-45</v>
      </c>
    </row>
    <row r="1685" spans="1:11" x14ac:dyDescent="0.3">
      <c r="A1685" t="s">
        <v>3399</v>
      </c>
      <c r="B1685" t="s">
        <v>3400</v>
      </c>
      <c r="C1685" t="s">
        <v>18</v>
      </c>
      <c r="D1685">
        <v>31</v>
      </c>
      <c r="E1685" t="s">
        <v>53</v>
      </c>
      <c r="F1685">
        <v>3</v>
      </c>
      <c r="G1685">
        <v>107.52</v>
      </c>
      <c r="H1685" t="s">
        <v>14</v>
      </c>
      <c r="I1685" s="1">
        <v>44637</v>
      </c>
      <c r="J1685" t="s">
        <v>40</v>
      </c>
      <c r="K1685" t="str">
        <f>IF(shoppingdata[[#This Row],[age]]&lt;26,"18-25",IF(shoppingdata[[#This Row],[age]]&lt;36,"26-35",IF(shoppingdata[[#This Row],[age]]&lt;46,"36-45","46+")))</f>
        <v>26-35</v>
      </c>
    </row>
    <row r="1686" spans="1:11" x14ac:dyDescent="0.3">
      <c r="A1686" t="s">
        <v>3401</v>
      </c>
      <c r="B1686" t="s">
        <v>3402</v>
      </c>
      <c r="C1686" t="s">
        <v>12</v>
      </c>
      <c r="D1686">
        <v>63</v>
      </c>
      <c r="E1686" t="s">
        <v>13</v>
      </c>
      <c r="F1686">
        <v>4</v>
      </c>
      <c r="G1686">
        <v>1200.32</v>
      </c>
      <c r="H1686" t="s">
        <v>24</v>
      </c>
      <c r="I1686" s="1">
        <v>44409</v>
      </c>
      <c r="J1686" t="s">
        <v>21</v>
      </c>
      <c r="K1686" t="str">
        <f>IF(shoppingdata[[#This Row],[age]]&lt;26,"18-25",IF(shoppingdata[[#This Row],[age]]&lt;36,"26-35",IF(shoppingdata[[#This Row],[age]]&lt;46,"36-45","46+")))</f>
        <v>46+</v>
      </c>
    </row>
    <row r="1687" spans="1:11" x14ac:dyDescent="0.3">
      <c r="A1687" t="s">
        <v>3403</v>
      </c>
      <c r="B1687" t="s">
        <v>3404</v>
      </c>
      <c r="C1687" t="s">
        <v>12</v>
      </c>
      <c r="D1687">
        <v>26</v>
      </c>
      <c r="E1687" t="s">
        <v>13</v>
      </c>
      <c r="F1687">
        <v>2</v>
      </c>
      <c r="G1687">
        <v>600.16</v>
      </c>
      <c r="H1687" t="s">
        <v>20</v>
      </c>
      <c r="I1687" s="1">
        <v>44471</v>
      </c>
      <c r="J1687" t="s">
        <v>15</v>
      </c>
      <c r="K1687" t="str">
        <f>IF(shoppingdata[[#This Row],[age]]&lt;26,"18-25",IF(shoppingdata[[#This Row],[age]]&lt;36,"26-35",IF(shoppingdata[[#This Row],[age]]&lt;46,"36-45","46+")))</f>
        <v>26-35</v>
      </c>
    </row>
    <row r="1688" spans="1:11" x14ac:dyDescent="0.3">
      <c r="A1688" t="s">
        <v>3405</v>
      </c>
      <c r="B1688" t="s">
        <v>3406</v>
      </c>
      <c r="C1688" t="s">
        <v>18</v>
      </c>
      <c r="D1688">
        <v>46</v>
      </c>
      <c r="E1688" t="s">
        <v>47</v>
      </c>
      <c r="F1688">
        <v>4</v>
      </c>
      <c r="G1688">
        <v>20.92</v>
      </c>
      <c r="H1688" t="s">
        <v>14</v>
      </c>
      <c r="I1688" s="1">
        <v>44650</v>
      </c>
      <c r="J1688" t="s">
        <v>25</v>
      </c>
      <c r="K1688" t="str">
        <f>IF(shoppingdata[[#This Row],[age]]&lt;26,"18-25",IF(shoppingdata[[#This Row],[age]]&lt;36,"26-35",IF(shoppingdata[[#This Row],[age]]&lt;46,"36-45","46+")))</f>
        <v>46+</v>
      </c>
    </row>
    <row r="1689" spans="1:11" x14ac:dyDescent="0.3">
      <c r="A1689" t="s">
        <v>3407</v>
      </c>
      <c r="B1689" t="s">
        <v>3408</v>
      </c>
      <c r="C1689" t="s">
        <v>12</v>
      </c>
      <c r="D1689">
        <v>31</v>
      </c>
      <c r="E1689" t="s">
        <v>13</v>
      </c>
      <c r="F1689">
        <v>2</v>
      </c>
      <c r="G1689">
        <v>600.16</v>
      </c>
      <c r="H1689" t="s">
        <v>14</v>
      </c>
      <c r="I1689" s="1">
        <v>44469</v>
      </c>
      <c r="J1689" t="s">
        <v>40</v>
      </c>
      <c r="K1689" t="str">
        <f>IF(shoppingdata[[#This Row],[age]]&lt;26,"18-25",IF(shoppingdata[[#This Row],[age]]&lt;36,"26-35",IF(shoppingdata[[#This Row],[age]]&lt;46,"36-45","46+")))</f>
        <v>26-35</v>
      </c>
    </row>
    <row r="1690" spans="1:11" x14ac:dyDescent="0.3">
      <c r="A1690" t="s">
        <v>3409</v>
      </c>
      <c r="B1690" t="s">
        <v>3410</v>
      </c>
      <c r="C1690" t="s">
        <v>12</v>
      </c>
      <c r="D1690">
        <v>60</v>
      </c>
      <c r="E1690" t="s">
        <v>13</v>
      </c>
      <c r="F1690">
        <v>5</v>
      </c>
      <c r="G1690">
        <v>1500.4</v>
      </c>
      <c r="H1690" t="s">
        <v>24</v>
      </c>
      <c r="I1690" s="1">
        <v>44206</v>
      </c>
      <c r="J1690" t="s">
        <v>56</v>
      </c>
      <c r="K1690" t="str">
        <f>IF(shoppingdata[[#This Row],[age]]&lt;26,"18-25",IF(shoppingdata[[#This Row],[age]]&lt;36,"26-35",IF(shoppingdata[[#This Row],[age]]&lt;46,"36-45","46+")))</f>
        <v>46+</v>
      </c>
    </row>
    <row r="1691" spans="1:11" x14ac:dyDescent="0.3">
      <c r="A1691" t="s">
        <v>3411</v>
      </c>
      <c r="B1691" t="s">
        <v>3412</v>
      </c>
      <c r="C1691" t="s">
        <v>12</v>
      </c>
      <c r="D1691">
        <v>23</v>
      </c>
      <c r="E1691" t="s">
        <v>13</v>
      </c>
      <c r="F1691">
        <v>2</v>
      </c>
      <c r="G1691">
        <v>600.16</v>
      </c>
      <c r="H1691" t="s">
        <v>14</v>
      </c>
      <c r="I1691" s="1">
        <v>44948</v>
      </c>
      <c r="J1691" t="s">
        <v>15</v>
      </c>
      <c r="K1691" t="str">
        <f>IF(shoppingdata[[#This Row],[age]]&lt;26,"18-25",IF(shoppingdata[[#This Row],[age]]&lt;36,"26-35",IF(shoppingdata[[#This Row],[age]]&lt;46,"36-45","46+")))</f>
        <v>18-25</v>
      </c>
    </row>
    <row r="1692" spans="1:11" x14ac:dyDescent="0.3">
      <c r="A1692" t="s">
        <v>3413</v>
      </c>
      <c r="B1692" t="s">
        <v>3414</v>
      </c>
      <c r="C1692" t="s">
        <v>12</v>
      </c>
      <c r="D1692">
        <v>59</v>
      </c>
      <c r="E1692" t="s">
        <v>13</v>
      </c>
      <c r="F1692">
        <v>2</v>
      </c>
      <c r="G1692">
        <v>600.16</v>
      </c>
      <c r="H1692" t="s">
        <v>14</v>
      </c>
      <c r="I1692" s="1">
        <v>44380</v>
      </c>
      <c r="J1692" t="s">
        <v>56</v>
      </c>
      <c r="K1692" t="str">
        <f>IF(shoppingdata[[#This Row],[age]]&lt;26,"18-25",IF(shoppingdata[[#This Row],[age]]&lt;36,"26-35",IF(shoppingdata[[#This Row],[age]]&lt;46,"36-45","46+")))</f>
        <v>46+</v>
      </c>
    </row>
    <row r="1693" spans="1:11" x14ac:dyDescent="0.3">
      <c r="A1693" t="s">
        <v>3415</v>
      </c>
      <c r="B1693" t="s">
        <v>3416</v>
      </c>
      <c r="C1693" t="s">
        <v>12</v>
      </c>
      <c r="D1693">
        <v>44</v>
      </c>
      <c r="E1693" t="s">
        <v>36</v>
      </c>
      <c r="F1693">
        <v>2</v>
      </c>
      <c r="G1693">
        <v>81.319999999999993</v>
      </c>
      <c r="H1693" t="s">
        <v>20</v>
      </c>
      <c r="I1693" s="1">
        <v>44835</v>
      </c>
      <c r="J1693" t="s">
        <v>25</v>
      </c>
      <c r="K1693" t="str">
        <f>IF(shoppingdata[[#This Row],[age]]&lt;26,"18-25",IF(shoppingdata[[#This Row],[age]]&lt;36,"26-35",IF(shoppingdata[[#This Row],[age]]&lt;46,"36-45","46+")))</f>
        <v>36-45</v>
      </c>
    </row>
    <row r="1694" spans="1:11" x14ac:dyDescent="0.3">
      <c r="A1694" t="s">
        <v>3417</v>
      </c>
      <c r="B1694" t="s">
        <v>3418</v>
      </c>
      <c r="C1694" t="s">
        <v>12</v>
      </c>
      <c r="D1694">
        <v>54</v>
      </c>
      <c r="E1694" t="s">
        <v>47</v>
      </c>
      <c r="F1694">
        <v>1</v>
      </c>
      <c r="G1694">
        <v>5.23</v>
      </c>
      <c r="H1694" t="s">
        <v>14</v>
      </c>
      <c r="I1694" s="1">
        <v>44441</v>
      </c>
      <c r="J1694" t="s">
        <v>15</v>
      </c>
      <c r="K1694" t="str">
        <f>IF(shoppingdata[[#This Row],[age]]&lt;26,"18-25",IF(shoppingdata[[#This Row],[age]]&lt;36,"26-35",IF(shoppingdata[[#This Row],[age]]&lt;46,"36-45","46+")))</f>
        <v>46+</v>
      </c>
    </row>
    <row r="1695" spans="1:11" x14ac:dyDescent="0.3">
      <c r="A1695" t="s">
        <v>3419</v>
      </c>
      <c r="B1695" t="s">
        <v>3420</v>
      </c>
      <c r="C1695" t="s">
        <v>18</v>
      </c>
      <c r="D1695">
        <v>55</v>
      </c>
      <c r="E1695" t="s">
        <v>13</v>
      </c>
      <c r="F1695">
        <v>5</v>
      </c>
      <c r="G1695">
        <v>1500.4</v>
      </c>
      <c r="H1695" t="s">
        <v>20</v>
      </c>
      <c r="I1695" s="1">
        <v>44790</v>
      </c>
      <c r="J1695" t="s">
        <v>15</v>
      </c>
      <c r="K1695" t="str">
        <f>IF(shoppingdata[[#This Row],[age]]&lt;26,"18-25",IF(shoppingdata[[#This Row],[age]]&lt;36,"26-35",IF(shoppingdata[[#This Row],[age]]&lt;46,"36-45","46+")))</f>
        <v>46+</v>
      </c>
    </row>
    <row r="1696" spans="1:11" x14ac:dyDescent="0.3">
      <c r="A1696" t="s">
        <v>3421</v>
      </c>
      <c r="B1696" t="s">
        <v>3422</v>
      </c>
      <c r="C1696" t="s">
        <v>18</v>
      </c>
      <c r="D1696">
        <v>50</v>
      </c>
      <c r="E1696" t="s">
        <v>19</v>
      </c>
      <c r="F1696">
        <v>4</v>
      </c>
      <c r="G1696">
        <v>2400.6799999999998</v>
      </c>
      <c r="H1696" t="s">
        <v>24</v>
      </c>
      <c r="I1696" s="1">
        <v>44616</v>
      </c>
      <c r="J1696" t="s">
        <v>66</v>
      </c>
      <c r="K1696" t="str">
        <f>IF(shoppingdata[[#This Row],[age]]&lt;26,"18-25",IF(shoppingdata[[#This Row],[age]]&lt;36,"26-35",IF(shoppingdata[[#This Row],[age]]&lt;46,"36-45","46+")))</f>
        <v>46+</v>
      </c>
    </row>
    <row r="1697" spans="1:11" x14ac:dyDescent="0.3">
      <c r="A1697" t="s">
        <v>3423</v>
      </c>
      <c r="B1697" t="s">
        <v>3424</v>
      </c>
      <c r="C1697" t="s">
        <v>12</v>
      </c>
      <c r="D1697">
        <v>36</v>
      </c>
      <c r="E1697" t="s">
        <v>168</v>
      </c>
      <c r="F1697">
        <v>2</v>
      </c>
      <c r="G1697">
        <v>23.46</v>
      </c>
      <c r="H1697" t="s">
        <v>20</v>
      </c>
      <c r="I1697" s="1">
        <v>44240</v>
      </c>
      <c r="J1697" t="s">
        <v>40</v>
      </c>
      <c r="K1697" t="str">
        <f>IF(shoppingdata[[#This Row],[age]]&lt;26,"18-25",IF(shoppingdata[[#This Row],[age]]&lt;36,"26-35",IF(shoppingdata[[#This Row],[age]]&lt;46,"36-45","46+")))</f>
        <v>36-45</v>
      </c>
    </row>
    <row r="1698" spans="1:11" x14ac:dyDescent="0.3">
      <c r="A1698" t="s">
        <v>3425</v>
      </c>
      <c r="B1698" t="s">
        <v>3426</v>
      </c>
      <c r="C1698" t="s">
        <v>18</v>
      </c>
      <c r="D1698">
        <v>33</v>
      </c>
      <c r="E1698" t="s">
        <v>19</v>
      </c>
      <c r="F1698">
        <v>5</v>
      </c>
      <c r="G1698">
        <v>3000.85</v>
      </c>
      <c r="H1698" t="s">
        <v>24</v>
      </c>
      <c r="I1698" s="1">
        <v>44810</v>
      </c>
      <c r="J1698" t="s">
        <v>25</v>
      </c>
      <c r="K1698" t="str">
        <f>IF(shoppingdata[[#This Row],[age]]&lt;26,"18-25",IF(shoppingdata[[#This Row],[age]]&lt;36,"26-35",IF(shoppingdata[[#This Row],[age]]&lt;46,"36-45","46+")))</f>
        <v>26-35</v>
      </c>
    </row>
    <row r="1699" spans="1:11" x14ac:dyDescent="0.3">
      <c r="A1699" t="s">
        <v>3427</v>
      </c>
      <c r="B1699" t="s">
        <v>3428</v>
      </c>
      <c r="C1699" t="s">
        <v>18</v>
      </c>
      <c r="D1699">
        <v>18</v>
      </c>
      <c r="E1699" t="s">
        <v>36</v>
      </c>
      <c r="F1699">
        <v>2</v>
      </c>
      <c r="G1699">
        <v>81.319999999999993</v>
      </c>
      <c r="H1699" t="s">
        <v>24</v>
      </c>
      <c r="I1699" s="1">
        <v>44633</v>
      </c>
      <c r="J1699" t="s">
        <v>28</v>
      </c>
      <c r="K1699" t="str">
        <f>IF(shoppingdata[[#This Row],[age]]&lt;26,"18-25",IF(shoppingdata[[#This Row],[age]]&lt;36,"26-35",IF(shoppingdata[[#This Row],[age]]&lt;46,"36-45","46+")))</f>
        <v>18-25</v>
      </c>
    </row>
    <row r="1700" spans="1:11" x14ac:dyDescent="0.3">
      <c r="A1700" t="s">
        <v>3429</v>
      </c>
      <c r="B1700" t="s">
        <v>3430</v>
      </c>
      <c r="C1700" t="s">
        <v>12</v>
      </c>
      <c r="D1700">
        <v>54</v>
      </c>
      <c r="E1700" t="s">
        <v>168</v>
      </c>
      <c r="F1700">
        <v>2</v>
      </c>
      <c r="G1700">
        <v>23.46</v>
      </c>
      <c r="H1700" t="s">
        <v>14</v>
      </c>
      <c r="I1700" s="1">
        <v>44799</v>
      </c>
      <c r="J1700" t="s">
        <v>40</v>
      </c>
      <c r="K1700" t="str">
        <f>IF(shoppingdata[[#This Row],[age]]&lt;26,"18-25",IF(shoppingdata[[#This Row],[age]]&lt;36,"26-35",IF(shoppingdata[[#This Row],[age]]&lt;46,"36-45","46+")))</f>
        <v>46+</v>
      </c>
    </row>
    <row r="1701" spans="1:11" x14ac:dyDescent="0.3">
      <c r="A1701" t="s">
        <v>3431</v>
      </c>
      <c r="B1701" t="s">
        <v>3432</v>
      </c>
      <c r="C1701" t="s">
        <v>18</v>
      </c>
      <c r="D1701">
        <v>46</v>
      </c>
      <c r="E1701" t="s">
        <v>36</v>
      </c>
      <c r="F1701">
        <v>3</v>
      </c>
      <c r="G1701">
        <v>121.98</v>
      </c>
      <c r="H1701" t="s">
        <v>20</v>
      </c>
      <c r="I1701" s="1">
        <v>44520</v>
      </c>
      <c r="J1701" t="s">
        <v>40</v>
      </c>
      <c r="K1701" t="str">
        <f>IF(shoppingdata[[#This Row],[age]]&lt;26,"18-25",IF(shoppingdata[[#This Row],[age]]&lt;36,"26-35",IF(shoppingdata[[#This Row],[age]]&lt;46,"36-45","46+")))</f>
        <v>46+</v>
      </c>
    </row>
    <row r="1702" spans="1:11" x14ac:dyDescent="0.3">
      <c r="A1702" t="s">
        <v>3433</v>
      </c>
      <c r="B1702" t="s">
        <v>3434</v>
      </c>
      <c r="C1702" t="s">
        <v>18</v>
      </c>
      <c r="D1702">
        <v>38</v>
      </c>
      <c r="E1702" t="s">
        <v>47</v>
      </c>
      <c r="F1702">
        <v>2</v>
      </c>
      <c r="G1702">
        <v>10.46</v>
      </c>
      <c r="H1702" t="s">
        <v>14</v>
      </c>
      <c r="I1702" s="1">
        <v>44729</v>
      </c>
      <c r="J1702" t="s">
        <v>50</v>
      </c>
      <c r="K1702" t="str">
        <f>IF(shoppingdata[[#This Row],[age]]&lt;26,"18-25",IF(shoppingdata[[#This Row],[age]]&lt;36,"26-35",IF(shoppingdata[[#This Row],[age]]&lt;46,"36-45","46+")))</f>
        <v>36-45</v>
      </c>
    </row>
    <row r="1703" spans="1:11" x14ac:dyDescent="0.3">
      <c r="A1703" t="s">
        <v>3435</v>
      </c>
      <c r="B1703" t="s">
        <v>3436</v>
      </c>
      <c r="C1703" t="s">
        <v>12</v>
      </c>
      <c r="D1703">
        <v>39</v>
      </c>
      <c r="E1703" t="s">
        <v>36</v>
      </c>
      <c r="F1703">
        <v>2</v>
      </c>
      <c r="G1703">
        <v>81.319999999999993</v>
      </c>
      <c r="H1703" t="s">
        <v>14</v>
      </c>
      <c r="I1703" s="1">
        <v>44849</v>
      </c>
      <c r="J1703" t="s">
        <v>25</v>
      </c>
      <c r="K1703" t="str">
        <f>IF(shoppingdata[[#This Row],[age]]&lt;26,"18-25",IF(shoppingdata[[#This Row],[age]]&lt;36,"26-35",IF(shoppingdata[[#This Row],[age]]&lt;46,"36-45","46+")))</f>
        <v>36-45</v>
      </c>
    </row>
    <row r="1704" spans="1:11" x14ac:dyDescent="0.3">
      <c r="A1704" t="s">
        <v>3437</v>
      </c>
      <c r="B1704" t="s">
        <v>3438</v>
      </c>
      <c r="C1704" t="s">
        <v>12</v>
      </c>
      <c r="D1704">
        <v>36</v>
      </c>
      <c r="E1704" t="s">
        <v>36</v>
      </c>
      <c r="F1704">
        <v>2</v>
      </c>
      <c r="G1704">
        <v>81.319999999999993</v>
      </c>
      <c r="H1704" t="s">
        <v>20</v>
      </c>
      <c r="I1704" s="1">
        <v>44351</v>
      </c>
      <c r="J1704" t="s">
        <v>25</v>
      </c>
      <c r="K1704" t="str">
        <f>IF(shoppingdata[[#This Row],[age]]&lt;26,"18-25",IF(shoppingdata[[#This Row],[age]]&lt;36,"26-35",IF(shoppingdata[[#This Row],[age]]&lt;46,"36-45","46+")))</f>
        <v>36-45</v>
      </c>
    </row>
    <row r="1705" spans="1:11" x14ac:dyDescent="0.3">
      <c r="A1705" t="s">
        <v>3439</v>
      </c>
      <c r="B1705" t="s">
        <v>3440</v>
      </c>
      <c r="C1705" t="s">
        <v>18</v>
      </c>
      <c r="D1705">
        <v>53</v>
      </c>
      <c r="E1705" t="s">
        <v>13</v>
      </c>
      <c r="F1705">
        <v>4</v>
      </c>
      <c r="G1705">
        <v>1200.32</v>
      </c>
      <c r="H1705" t="s">
        <v>14</v>
      </c>
      <c r="I1705" s="1">
        <v>44479</v>
      </c>
      <c r="J1705" t="s">
        <v>25</v>
      </c>
      <c r="K1705" t="str">
        <f>IF(shoppingdata[[#This Row],[age]]&lt;26,"18-25",IF(shoppingdata[[#This Row],[age]]&lt;36,"26-35",IF(shoppingdata[[#This Row],[age]]&lt;46,"36-45","46+")))</f>
        <v>46+</v>
      </c>
    </row>
    <row r="1706" spans="1:11" x14ac:dyDescent="0.3">
      <c r="A1706" t="s">
        <v>3441</v>
      </c>
      <c r="B1706" t="s">
        <v>3442</v>
      </c>
      <c r="C1706" t="s">
        <v>18</v>
      </c>
      <c r="D1706">
        <v>50</v>
      </c>
      <c r="E1706" t="s">
        <v>47</v>
      </c>
      <c r="F1706">
        <v>3</v>
      </c>
      <c r="G1706">
        <v>15.69</v>
      </c>
      <c r="H1706" t="s">
        <v>14</v>
      </c>
      <c r="I1706" s="1">
        <v>44673</v>
      </c>
      <c r="J1706" t="s">
        <v>40</v>
      </c>
      <c r="K1706" t="str">
        <f>IF(shoppingdata[[#This Row],[age]]&lt;26,"18-25",IF(shoppingdata[[#This Row],[age]]&lt;36,"26-35",IF(shoppingdata[[#This Row],[age]]&lt;46,"36-45","46+")))</f>
        <v>46+</v>
      </c>
    </row>
    <row r="1707" spans="1:11" x14ac:dyDescent="0.3">
      <c r="A1707" t="s">
        <v>3443</v>
      </c>
      <c r="B1707" t="s">
        <v>3444</v>
      </c>
      <c r="C1707" t="s">
        <v>18</v>
      </c>
      <c r="D1707">
        <v>64</v>
      </c>
      <c r="E1707" t="s">
        <v>47</v>
      </c>
      <c r="F1707">
        <v>1</v>
      </c>
      <c r="G1707">
        <v>5.23</v>
      </c>
      <c r="H1707" t="s">
        <v>24</v>
      </c>
      <c r="I1707" s="1">
        <v>44543</v>
      </c>
      <c r="J1707" t="s">
        <v>28</v>
      </c>
      <c r="K1707" t="str">
        <f>IF(shoppingdata[[#This Row],[age]]&lt;26,"18-25",IF(shoppingdata[[#This Row],[age]]&lt;36,"26-35",IF(shoppingdata[[#This Row],[age]]&lt;46,"36-45","46+")))</f>
        <v>46+</v>
      </c>
    </row>
    <row r="1708" spans="1:11" x14ac:dyDescent="0.3">
      <c r="A1708" t="s">
        <v>3445</v>
      </c>
      <c r="B1708" t="s">
        <v>3446</v>
      </c>
      <c r="C1708" t="s">
        <v>12</v>
      </c>
      <c r="D1708">
        <v>44</v>
      </c>
      <c r="E1708" t="s">
        <v>47</v>
      </c>
      <c r="F1708">
        <v>1</v>
      </c>
      <c r="G1708">
        <v>5.23</v>
      </c>
      <c r="H1708" t="s">
        <v>24</v>
      </c>
      <c r="I1708" s="1">
        <v>44614</v>
      </c>
      <c r="J1708" t="s">
        <v>15</v>
      </c>
      <c r="K1708" t="str">
        <f>IF(shoppingdata[[#This Row],[age]]&lt;26,"18-25",IF(shoppingdata[[#This Row],[age]]&lt;36,"26-35",IF(shoppingdata[[#This Row],[age]]&lt;46,"36-45","46+")))</f>
        <v>36-45</v>
      </c>
    </row>
    <row r="1709" spans="1:11" x14ac:dyDescent="0.3">
      <c r="A1709" t="s">
        <v>3447</v>
      </c>
      <c r="B1709" t="s">
        <v>3448</v>
      </c>
      <c r="C1709" t="s">
        <v>18</v>
      </c>
      <c r="D1709">
        <v>42</v>
      </c>
      <c r="E1709" t="s">
        <v>13</v>
      </c>
      <c r="F1709">
        <v>2</v>
      </c>
      <c r="G1709">
        <v>600.16</v>
      </c>
      <c r="H1709" t="s">
        <v>14</v>
      </c>
      <c r="I1709" s="1">
        <v>44775</v>
      </c>
      <c r="J1709" t="s">
        <v>28</v>
      </c>
      <c r="K1709" t="str">
        <f>IF(shoppingdata[[#This Row],[age]]&lt;26,"18-25",IF(shoppingdata[[#This Row],[age]]&lt;36,"26-35",IF(shoppingdata[[#This Row],[age]]&lt;46,"36-45","46+")))</f>
        <v>36-45</v>
      </c>
    </row>
    <row r="1710" spans="1:11" x14ac:dyDescent="0.3">
      <c r="A1710" t="s">
        <v>3449</v>
      </c>
      <c r="B1710" t="s">
        <v>3450</v>
      </c>
      <c r="C1710" t="s">
        <v>12</v>
      </c>
      <c r="D1710">
        <v>67</v>
      </c>
      <c r="E1710" t="s">
        <v>13</v>
      </c>
      <c r="F1710">
        <v>4</v>
      </c>
      <c r="G1710">
        <v>1200.32</v>
      </c>
      <c r="H1710" t="s">
        <v>20</v>
      </c>
      <c r="I1710" s="1">
        <v>44337</v>
      </c>
      <c r="J1710" t="s">
        <v>40</v>
      </c>
      <c r="K1710" t="str">
        <f>IF(shoppingdata[[#This Row],[age]]&lt;26,"18-25",IF(shoppingdata[[#This Row],[age]]&lt;36,"26-35",IF(shoppingdata[[#This Row],[age]]&lt;46,"36-45","46+")))</f>
        <v>46+</v>
      </c>
    </row>
    <row r="1711" spans="1:11" x14ac:dyDescent="0.3">
      <c r="A1711" t="s">
        <v>3451</v>
      </c>
      <c r="B1711" t="s">
        <v>3452</v>
      </c>
      <c r="C1711" t="s">
        <v>18</v>
      </c>
      <c r="D1711">
        <v>46</v>
      </c>
      <c r="E1711" t="s">
        <v>47</v>
      </c>
      <c r="F1711">
        <v>1</v>
      </c>
      <c r="G1711">
        <v>5.23</v>
      </c>
      <c r="H1711" t="s">
        <v>14</v>
      </c>
      <c r="I1711" s="1">
        <v>44265</v>
      </c>
      <c r="J1711" t="s">
        <v>25</v>
      </c>
      <c r="K1711" t="str">
        <f>IF(shoppingdata[[#This Row],[age]]&lt;26,"18-25",IF(shoppingdata[[#This Row],[age]]&lt;36,"26-35",IF(shoppingdata[[#This Row],[age]]&lt;46,"36-45","46+")))</f>
        <v>46+</v>
      </c>
    </row>
    <row r="1712" spans="1:11" x14ac:dyDescent="0.3">
      <c r="A1712" t="s">
        <v>3453</v>
      </c>
      <c r="B1712" t="s">
        <v>3454</v>
      </c>
      <c r="C1712" t="s">
        <v>12</v>
      </c>
      <c r="D1712">
        <v>47</v>
      </c>
      <c r="E1712" t="s">
        <v>36</v>
      </c>
      <c r="F1712">
        <v>5</v>
      </c>
      <c r="G1712">
        <v>203.3</v>
      </c>
      <c r="H1712" t="s">
        <v>14</v>
      </c>
      <c r="I1712" s="1">
        <v>44285</v>
      </c>
      <c r="J1712" t="s">
        <v>40</v>
      </c>
      <c r="K1712" t="str">
        <f>IF(shoppingdata[[#This Row],[age]]&lt;26,"18-25",IF(shoppingdata[[#This Row],[age]]&lt;36,"26-35",IF(shoppingdata[[#This Row],[age]]&lt;46,"36-45","46+")))</f>
        <v>46+</v>
      </c>
    </row>
    <row r="1713" spans="1:11" x14ac:dyDescent="0.3">
      <c r="A1713" t="s">
        <v>3455</v>
      </c>
      <c r="B1713" t="s">
        <v>3456</v>
      </c>
      <c r="C1713" t="s">
        <v>12</v>
      </c>
      <c r="D1713">
        <v>50</v>
      </c>
      <c r="E1713" t="s">
        <v>13</v>
      </c>
      <c r="F1713">
        <v>1</v>
      </c>
      <c r="G1713">
        <v>300.08</v>
      </c>
      <c r="H1713" t="s">
        <v>14</v>
      </c>
      <c r="I1713" s="1">
        <v>44772</v>
      </c>
      <c r="J1713" t="s">
        <v>25</v>
      </c>
      <c r="K1713" t="str">
        <f>IF(shoppingdata[[#This Row],[age]]&lt;26,"18-25",IF(shoppingdata[[#This Row],[age]]&lt;36,"26-35",IF(shoppingdata[[#This Row],[age]]&lt;46,"36-45","46+")))</f>
        <v>46+</v>
      </c>
    </row>
    <row r="1714" spans="1:11" x14ac:dyDescent="0.3">
      <c r="A1714" t="s">
        <v>3457</v>
      </c>
      <c r="B1714" t="s">
        <v>3458</v>
      </c>
      <c r="C1714" t="s">
        <v>18</v>
      </c>
      <c r="D1714">
        <v>39</v>
      </c>
      <c r="E1714" t="s">
        <v>31</v>
      </c>
      <c r="F1714">
        <v>2</v>
      </c>
      <c r="G1714">
        <v>30.3</v>
      </c>
      <c r="H1714" t="s">
        <v>24</v>
      </c>
      <c r="I1714" s="1">
        <v>44990</v>
      </c>
      <c r="J1714" t="s">
        <v>25</v>
      </c>
      <c r="K1714" t="str">
        <f>IF(shoppingdata[[#This Row],[age]]&lt;26,"18-25",IF(shoppingdata[[#This Row],[age]]&lt;36,"26-35",IF(shoppingdata[[#This Row],[age]]&lt;46,"36-45","46+")))</f>
        <v>36-45</v>
      </c>
    </row>
    <row r="1715" spans="1:11" x14ac:dyDescent="0.3">
      <c r="A1715" t="s">
        <v>3459</v>
      </c>
      <c r="B1715" t="s">
        <v>3460</v>
      </c>
      <c r="C1715" t="s">
        <v>18</v>
      </c>
      <c r="D1715">
        <v>31</v>
      </c>
      <c r="E1715" t="s">
        <v>53</v>
      </c>
      <c r="F1715">
        <v>4</v>
      </c>
      <c r="G1715">
        <v>143.36000000000001</v>
      </c>
      <c r="H1715" t="s">
        <v>24</v>
      </c>
      <c r="I1715" s="1">
        <v>44577</v>
      </c>
      <c r="J1715" t="s">
        <v>28</v>
      </c>
      <c r="K1715" t="str">
        <f>IF(shoppingdata[[#This Row],[age]]&lt;26,"18-25",IF(shoppingdata[[#This Row],[age]]&lt;36,"26-35",IF(shoppingdata[[#This Row],[age]]&lt;46,"36-45","46+")))</f>
        <v>26-35</v>
      </c>
    </row>
    <row r="1716" spans="1:11" x14ac:dyDescent="0.3">
      <c r="A1716" t="s">
        <v>3461</v>
      </c>
      <c r="B1716" t="s">
        <v>3462</v>
      </c>
      <c r="C1716" t="s">
        <v>12</v>
      </c>
      <c r="D1716">
        <v>28</v>
      </c>
      <c r="E1716" t="s">
        <v>13</v>
      </c>
      <c r="F1716">
        <v>1</v>
      </c>
      <c r="G1716">
        <v>300.08</v>
      </c>
      <c r="H1716" t="s">
        <v>20</v>
      </c>
      <c r="I1716" s="1">
        <v>44376</v>
      </c>
      <c r="J1716" t="s">
        <v>61</v>
      </c>
      <c r="K1716" t="str">
        <f>IF(shoppingdata[[#This Row],[age]]&lt;26,"18-25",IF(shoppingdata[[#This Row],[age]]&lt;36,"26-35",IF(shoppingdata[[#This Row],[age]]&lt;46,"36-45","46+")))</f>
        <v>26-35</v>
      </c>
    </row>
    <row r="1717" spans="1:11" x14ac:dyDescent="0.3">
      <c r="A1717" t="s">
        <v>3463</v>
      </c>
      <c r="B1717" t="s">
        <v>3464</v>
      </c>
      <c r="C1717" t="s">
        <v>18</v>
      </c>
      <c r="D1717">
        <v>68</v>
      </c>
      <c r="E1717" t="s">
        <v>13</v>
      </c>
      <c r="F1717">
        <v>1</v>
      </c>
      <c r="G1717">
        <v>300.08</v>
      </c>
      <c r="H1717" t="s">
        <v>24</v>
      </c>
      <c r="I1717" s="1">
        <v>44596</v>
      </c>
      <c r="J1717" t="s">
        <v>15</v>
      </c>
      <c r="K1717" t="str">
        <f>IF(shoppingdata[[#This Row],[age]]&lt;26,"18-25",IF(shoppingdata[[#This Row],[age]]&lt;36,"26-35",IF(shoppingdata[[#This Row],[age]]&lt;46,"36-45","46+")))</f>
        <v>46+</v>
      </c>
    </row>
    <row r="1718" spans="1:11" x14ac:dyDescent="0.3">
      <c r="A1718" t="s">
        <v>3465</v>
      </c>
      <c r="B1718" t="s">
        <v>3466</v>
      </c>
      <c r="C1718" t="s">
        <v>18</v>
      </c>
      <c r="D1718">
        <v>55</v>
      </c>
      <c r="E1718" t="s">
        <v>13</v>
      </c>
      <c r="F1718">
        <v>2</v>
      </c>
      <c r="G1718">
        <v>600.16</v>
      </c>
      <c r="H1718" t="s">
        <v>20</v>
      </c>
      <c r="I1718" s="1">
        <v>44525</v>
      </c>
      <c r="J1718" t="s">
        <v>28</v>
      </c>
      <c r="K1718" t="str">
        <f>IF(shoppingdata[[#This Row],[age]]&lt;26,"18-25",IF(shoppingdata[[#This Row],[age]]&lt;36,"26-35",IF(shoppingdata[[#This Row],[age]]&lt;46,"36-45","46+")))</f>
        <v>46+</v>
      </c>
    </row>
    <row r="1719" spans="1:11" x14ac:dyDescent="0.3">
      <c r="A1719" t="s">
        <v>3467</v>
      </c>
      <c r="B1719" t="s">
        <v>3468</v>
      </c>
      <c r="C1719" t="s">
        <v>12</v>
      </c>
      <c r="D1719">
        <v>58</v>
      </c>
      <c r="E1719" t="s">
        <v>31</v>
      </c>
      <c r="F1719">
        <v>4</v>
      </c>
      <c r="G1719">
        <v>60.6</v>
      </c>
      <c r="H1719" t="s">
        <v>20</v>
      </c>
      <c r="I1719" s="1">
        <v>44309</v>
      </c>
      <c r="J1719" t="s">
        <v>50</v>
      </c>
      <c r="K1719" t="str">
        <f>IF(shoppingdata[[#This Row],[age]]&lt;26,"18-25",IF(shoppingdata[[#This Row],[age]]&lt;36,"26-35",IF(shoppingdata[[#This Row],[age]]&lt;46,"36-45","46+")))</f>
        <v>46+</v>
      </c>
    </row>
    <row r="1720" spans="1:11" x14ac:dyDescent="0.3">
      <c r="A1720" t="s">
        <v>3469</v>
      </c>
      <c r="B1720" t="s">
        <v>3470</v>
      </c>
      <c r="C1720" t="s">
        <v>18</v>
      </c>
      <c r="D1720">
        <v>49</v>
      </c>
      <c r="E1720" t="s">
        <v>79</v>
      </c>
      <c r="F1720">
        <v>5</v>
      </c>
      <c r="G1720">
        <v>5250</v>
      </c>
      <c r="H1720" t="s">
        <v>24</v>
      </c>
      <c r="I1720" s="1">
        <v>44581</v>
      </c>
      <c r="J1720" t="s">
        <v>37</v>
      </c>
      <c r="K1720" t="str">
        <f>IF(shoppingdata[[#This Row],[age]]&lt;26,"18-25",IF(shoppingdata[[#This Row],[age]]&lt;36,"26-35",IF(shoppingdata[[#This Row],[age]]&lt;46,"36-45","46+")))</f>
        <v>46+</v>
      </c>
    </row>
    <row r="1721" spans="1:11" x14ac:dyDescent="0.3">
      <c r="A1721" t="s">
        <v>3471</v>
      </c>
      <c r="B1721" t="s">
        <v>3472</v>
      </c>
      <c r="C1721" t="s">
        <v>18</v>
      </c>
      <c r="D1721">
        <v>57</v>
      </c>
      <c r="E1721" t="s">
        <v>19</v>
      </c>
      <c r="F1721">
        <v>4</v>
      </c>
      <c r="G1721">
        <v>2400.6799999999998</v>
      </c>
      <c r="H1721" t="s">
        <v>14</v>
      </c>
      <c r="I1721" s="1">
        <v>44471</v>
      </c>
      <c r="J1721" t="s">
        <v>28</v>
      </c>
      <c r="K1721" t="str">
        <f>IF(shoppingdata[[#This Row],[age]]&lt;26,"18-25",IF(shoppingdata[[#This Row],[age]]&lt;36,"26-35",IF(shoppingdata[[#This Row],[age]]&lt;46,"36-45","46+")))</f>
        <v>46+</v>
      </c>
    </row>
    <row r="1722" spans="1:11" x14ac:dyDescent="0.3">
      <c r="A1722" t="s">
        <v>3473</v>
      </c>
      <c r="B1722" t="s">
        <v>3474</v>
      </c>
      <c r="C1722" t="s">
        <v>12</v>
      </c>
      <c r="D1722">
        <v>52</v>
      </c>
      <c r="E1722" t="s">
        <v>53</v>
      </c>
      <c r="F1722">
        <v>4</v>
      </c>
      <c r="G1722">
        <v>143.36000000000001</v>
      </c>
      <c r="H1722" t="s">
        <v>14</v>
      </c>
      <c r="I1722" s="1">
        <v>44624</v>
      </c>
      <c r="J1722" t="s">
        <v>40</v>
      </c>
      <c r="K1722" t="str">
        <f>IF(shoppingdata[[#This Row],[age]]&lt;26,"18-25",IF(shoppingdata[[#This Row],[age]]&lt;36,"26-35",IF(shoppingdata[[#This Row],[age]]&lt;46,"36-45","46+")))</f>
        <v>46+</v>
      </c>
    </row>
    <row r="1723" spans="1:11" x14ac:dyDescent="0.3">
      <c r="A1723" t="s">
        <v>3475</v>
      </c>
      <c r="B1723" t="s">
        <v>3476</v>
      </c>
      <c r="C1723" t="s">
        <v>12</v>
      </c>
      <c r="D1723">
        <v>28</v>
      </c>
      <c r="E1723" t="s">
        <v>19</v>
      </c>
      <c r="F1723">
        <v>1</v>
      </c>
      <c r="G1723">
        <v>600.16999999999996</v>
      </c>
      <c r="H1723" t="s">
        <v>24</v>
      </c>
      <c r="I1723" s="1">
        <v>44904</v>
      </c>
      <c r="J1723" t="s">
        <v>28</v>
      </c>
      <c r="K1723" t="str">
        <f>IF(shoppingdata[[#This Row],[age]]&lt;26,"18-25",IF(shoppingdata[[#This Row],[age]]&lt;36,"26-35",IF(shoppingdata[[#This Row],[age]]&lt;46,"36-45","46+")))</f>
        <v>26-35</v>
      </c>
    </row>
    <row r="1724" spans="1:11" x14ac:dyDescent="0.3">
      <c r="A1724" t="s">
        <v>3477</v>
      </c>
      <c r="B1724" t="s">
        <v>3478</v>
      </c>
      <c r="C1724" t="s">
        <v>12</v>
      </c>
      <c r="D1724">
        <v>47</v>
      </c>
      <c r="E1724" t="s">
        <v>168</v>
      </c>
      <c r="F1724">
        <v>5</v>
      </c>
      <c r="G1724">
        <v>58.65</v>
      </c>
      <c r="H1724" t="s">
        <v>24</v>
      </c>
      <c r="I1724" s="1">
        <v>44260</v>
      </c>
      <c r="J1724" t="s">
        <v>25</v>
      </c>
      <c r="K1724" t="str">
        <f>IF(shoppingdata[[#This Row],[age]]&lt;26,"18-25",IF(shoppingdata[[#This Row],[age]]&lt;36,"26-35",IF(shoppingdata[[#This Row],[age]]&lt;46,"36-45","46+")))</f>
        <v>46+</v>
      </c>
    </row>
    <row r="1725" spans="1:11" x14ac:dyDescent="0.3">
      <c r="A1725" t="s">
        <v>3479</v>
      </c>
      <c r="B1725" t="s">
        <v>3480</v>
      </c>
      <c r="C1725" t="s">
        <v>12</v>
      </c>
      <c r="D1725">
        <v>46</v>
      </c>
      <c r="E1725" t="s">
        <v>36</v>
      </c>
      <c r="F1725">
        <v>4</v>
      </c>
      <c r="G1725">
        <v>162.63999999999999</v>
      </c>
      <c r="H1725" t="s">
        <v>24</v>
      </c>
      <c r="I1725" s="1">
        <v>44491</v>
      </c>
      <c r="J1725" t="s">
        <v>40</v>
      </c>
      <c r="K1725" t="str">
        <f>IF(shoppingdata[[#This Row],[age]]&lt;26,"18-25",IF(shoppingdata[[#This Row],[age]]&lt;36,"26-35",IF(shoppingdata[[#This Row],[age]]&lt;46,"36-45","46+")))</f>
        <v>46+</v>
      </c>
    </row>
    <row r="1726" spans="1:11" x14ac:dyDescent="0.3">
      <c r="A1726" t="s">
        <v>3481</v>
      </c>
      <c r="B1726" t="s">
        <v>3482</v>
      </c>
      <c r="C1726" t="s">
        <v>18</v>
      </c>
      <c r="D1726">
        <v>38</v>
      </c>
      <c r="E1726" t="s">
        <v>168</v>
      </c>
      <c r="F1726">
        <v>1</v>
      </c>
      <c r="G1726">
        <v>11.73</v>
      </c>
      <c r="H1726" t="s">
        <v>24</v>
      </c>
      <c r="I1726" s="1">
        <v>44520</v>
      </c>
      <c r="J1726" t="s">
        <v>40</v>
      </c>
      <c r="K1726" t="str">
        <f>IF(shoppingdata[[#This Row],[age]]&lt;26,"18-25",IF(shoppingdata[[#This Row],[age]]&lt;36,"26-35",IF(shoppingdata[[#This Row],[age]]&lt;46,"36-45","46+")))</f>
        <v>36-45</v>
      </c>
    </row>
    <row r="1727" spans="1:11" x14ac:dyDescent="0.3">
      <c r="A1727" t="s">
        <v>3483</v>
      </c>
      <c r="B1727" t="s">
        <v>3484</v>
      </c>
      <c r="C1727" t="s">
        <v>18</v>
      </c>
      <c r="D1727">
        <v>47</v>
      </c>
      <c r="E1727" t="s">
        <v>36</v>
      </c>
      <c r="F1727">
        <v>5</v>
      </c>
      <c r="G1727">
        <v>203.3</v>
      </c>
      <c r="H1727" t="s">
        <v>14</v>
      </c>
      <c r="I1727" s="1">
        <v>44287</v>
      </c>
      <c r="J1727" t="s">
        <v>25</v>
      </c>
      <c r="K1727" t="str">
        <f>IF(shoppingdata[[#This Row],[age]]&lt;26,"18-25",IF(shoppingdata[[#This Row],[age]]&lt;36,"26-35",IF(shoppingdata[[#This Row],[age]]&lt;46,"36-45","46+")))</f>
        <v>46+</v>
      </c>
    </row>
    <row r="1728" spans="1:11" x14ac:dyDescent="0.3">
      <c r="A1728" t="s">
        <v>3485</v>
      </c>
      <c r="B1728" t="s">
        <v>3486</v>
      </c>
      <c r="C1728" t="s">
        <v>12</v>
      </c>
      <c r="D1728">
        <v>23</v>
      </c>
      <c r="E1728" t="s">
        <v>47</v>
      </c>
      <c r="F1728">
        <v>3</v>
      </c>
      <c r="G1728">
        <v>15.69</v>
      </c>
      <c r="H1728" t="s">
        <v>24</v>
      </c>
      <c r="I1728" s="1">
        <v>44800</v>
      </c>
      <c r="J1728" t="s">
        <v>40</v>
      </c>
      <c r="K1728" t="str">
        <f>IF(shoppingdata[[#This Row],[age]]&lt;26,"18-25",IF(shoppingdata[[#This Row],[age]]&lt;36,"26-35",IF(shoppingdata[[#This Row],[age]]&lt;46,"36-45","46+")))</f>
        <v>18-25</v>
      </c>
    </row>
    <row r="1729" spans="1:11" x14ac:dyDescent="0.3">
      <c r="A1729" t="s">
        <v>3487</v>
      </c>
      <c r="B1729" t="s">
        <v>3488</v>
      </c>
      <c r="C1729" t="s">
        <v>18</v>
      </c>
      <c r="D1729">
        <v>38</v>
      </c>
      <c r="E1729" t="s">
        <v>53</v>
      </c>
      <c r="F1729">
        <v>2</v>
      </c>
      <c r="G1729">
        <v>71.680000000000007</v>
      </c>
      <c r="H1729" t="s">
        <v>24</v>
      </c>
      <c r="I1729" s="1">
        <v>44854</v>
      </c>
      <c r="J1729" t="s">
        <v>15</v>
      </c>
      <c r="K1729" t="str">
        <f>IF(shoppingdata[[#This Row],[age]]&lt;26,"18-25",IF(shoppingdata[[#This Row],[age]]&lt;36,"26-35",IF(shoppingdata[[#This Row],[age]]&lt;46,"36-45","46+")))</f>
        <v>36-45</v>
      </c>
    </row>
    <row r="1730" spans="1:11" x14ac:dyDescent="0.3">
      <c r="A1730" t="s">
        <v>3489</v>
      </c>
      <c r="B1730" t="s">
        <v>3490</v>
      </c>
      <c r="C1730" t="s">
        <v>18</v>
      </c>
      <c r="D1730">
        <v>48</v>
      </c>
      <c r="E1730" t="s">
        <v>47</v>
      </c>
      <c r="F1730">
        <v>3</v>
      </c>
      <c r="G1730">
        <v>15.69</v>
      </c>
      <c r="H1730" t="s">
        <v>20</v>
      </c>
      <c r="I1730" s="1">
        <v>44726</v>
      </c>
      <c r="J1730" t="s">
        <v>66</v>
      </c>
      <c r="K1730" t="str">
        <f>IF(shoppingdata[[#This Row],[age]]&lt;26,"18-25",IF(shoppingdata[[#This Row],[age]]&lt;36,"26-35",IF(shoppingdata[[#This Row],[age]]&lt;46,"36-45","46+")))</f>
        <v>46+</v>
      </c>
    </row>
    <row r="1731" spans="1:11" x14ac:dyDescent="0.3">
      <c r="A1731" t="s">
        <v>3491</v>
      </c>
      <c r="B1731" t="s">
        <v>3492</v>
      </c>
      <c r="C1731" t="s">
        <v>18</v>
      </c>
      <c r="D1731">
        <v>48</v>
      </c>
      <c r="E1731" t="s">
        <v>36</v>
      </c>
      <c r="F1731">
        <v>4</v>
      </c>
      <c r="G1731">
        <v>162.63999999999999</v>
      </c>
      <c r="H1731" t="s">
        <v>24</v>
      </c>
      <c r="I1731" s="1">
        <v>44820</v>
      </c>
      <c r="J1731" t="s">
        <v>15</v>
      </c>
      <c r="K1731" t="str">
        <f>IF(shoppingdata[[#This Row],[age]]&lt;26,"18-25",IF(shoppingdata[[#This Row],[age]]&lt;36,"26-35",IF(shoppingdata[[#This Row],[age]]&lt;46,"36-45","46+")))</f>
        <v>46+</v>
      </c>
    </row>
    <row r="1732" spans="1:11" x14ac:dyDescent="0.3">
      <c r="A1732" t="s">
        <v>3493</v>
      </c>
      <c r="B1732" t="s">
        <v>3494</v>
      </c>
      <c r="C1732" t="s">
        <v>12</v>
      </c>
      <c r="D1732">
        <v>50</v>
      </c>
      <c r="E1732" t="s">
        <v>47</v>
      </c>
      <c r="F1732">
        <v>5</v>
      </c>
      <c r="G1732">
        <v>26.15</v>
      </c>
      <c r="H1732" t="s">
        <v>24</v>
      </c>
      <c r="I1732" s="1">
        <v>44588</v>
      </c>
      <c r="J1732" t="s">
        <v>25</v>
      </c>
      <c r="K1732" t="str">
        <f>IF(shoppingdata[[#This Row],[age]]&lt;26,"18-25",IF(shoppingdata[[#This Row],[age]]&lt;36,"26-35",IF(shoppingdata[[#This Row],[age]]&lt;46,"36-45","46+")))</f>
        <v>46+</v>
      </c>
    </row>
    <row r="1733" spans="1:11" x14ac:dyDescent="0.3">
      <c r="A1733" t="s">
        <v>3495</v>
      </c>
      <c r="B1733" t="s">
        <v>3496</v>
      </c>
      <c r="C1733" t="s">
        <v>12</v>
      </c>
      <c r="D1733">
        <v>59</v>
      </c>
      <c r="E1733" t="s">
        <v>53</v>
      </c>
      <c r="F1733">
        <v>2</v>
      </c>
      <c r="G1733">
        <v>71.680000000000007</v>
      </c>
      <c r="H1733" t="s">
        <v>20</v>
      </c>
      <c r="I1733" s="1">
        <v>44844</v>
      </c>
      <c r="J1733" t="s">
        <v>50</v>
      </c>
      <c r="K1733" t="str">
        <f>IF(shoppingdata[[#This Row],[age]]&lt;26,"18-25",IF(shoppingdata[[#This Row],[age]]&lt;36,"26-35",IF(shoppingdata[[#This Row],[age]]&lt;46,"36-45","46+")))</f>
        <v>46+</v>
      </c>
    </row>
    <row r="1734" spans="1:11" x14ac:dyDescent="0.3">
      <c r="A1734" t="s">
        <v>3497</v>
      </c>
      <c r="B1734" t="s">
        <v>3498</v>
      </c>
      <c r="C1734" t="s">
        <v>18</v>
      </c>
      <c r="D1734">
        <v>31</v>
      </c>
      <c r="E1734" t="s">
        <v>79</v>
      </c>
      <c r="F1734">
        <v>5</v>
      </c>
      <c r="G1734">
        <v>5250</v>
      </c>
      <c r="H1734" t="s">
        <v>14</v>
      </c>
      <c r="I1734" s="1">
        <v>44206</v>
      </c>
      <c r="J1734" t="s">
        <v>15</v>
      </c>
      <c r="K1734" t="str">
        <f>IF(shoppingdata[[#This Row],[age]]&lt;26,"18-25",IF(shoppingdata[[#This Row],[age]]&lt;36,"26-35",IF(shoppingdata[[#This Row],[age]]&lt;46,"36-45","46+")))</f>
        <v>26-35</v>
      </c>
    </row>
    <row r="1735" spans="1:11" x14ac:dyDescent="0.3">
      <c r="A1735" t="s">
        <v>3499</v>
      </c>
      <c r="B1735" t="s">
        <v>3500</v>
      </c>
      <c r="C1735" t="s">
        <v>18</v>
      </c>
      <c r="D1735">
        <v>27</v>
      </c>
      <c r="E1735" t="s">
        <v>36</v>
      </c>
      <c r="F1735">
        <v>3</v>
      </c>
      <c r="G1735">
        <v>121.98</v>
      </c>
      <c r="H1735" t="s">
        <v>14</v>
      </c>
      <c r="I1735" s="1">
        <v>44222</v>
      </c>
      <c r="J1735" t="s">
        <v>56</v>
      </c>
      <c r="K1735" t="str">
        <f>IF(shoppingdata[[#This Row],[age]]&lt;26,"18-25",IF(shoppingdata[[#This Row],[age]]&lt;36,"26-35",IF(shoppingdata[[#This Row],[age]]&lt;46,"36-45","46+")))</f>
        <v>26-35</v>
      </c>
    </row>
    <row r="1736" spans="1:11" x14ac:dyDescent="0.3">
      <c r="A1736" t="s">
        <v>3501</v>
      </c>
      <c r="B1736" t="s">
        <v>3502</v>
      </c>
      <c r="C1736" t="s">
        <v>12</v>
      </c>
      <c r="D1736">
        <v>35</v>
      </c>
      <c r="E1736" t="s">
        <v>13</v>
      </c>
      <c r="F1736">
        <v>1</v>
      </c>
      <c r="G1736">
        <v>300.08</v>
      </c>
      <c r="H1736" t="s">
        <v>24</v>
      </c>
      <c r="I1736" s="1">
        <v>44965</v>
      </c>
      <c r="J1736" t="s">
        <v>61</v>
      </c>
      <c r="K1736" t="str">
        <f>IF(shoppingdata[[#This Row],[age]]&lt;26,"18-25",IF(shoppingdata[[#This Row],[age]]&lt;36,"26-35",IF(shoppingdata[[#This Row],[age]]&lt;46,"36-45","46+")))</f>
        <v>26-35</v>
      </c>
    </row>
    <row r="1737" spans="1:11" x14ac:dyDescent="0.3">
      <c r="A1737" t="s">
        <v>3503</v>
      </c>
      <c r="B1737" t="s">
        <v>3504</v>
      </c>
      <c r="C1737" t="s">
        <v>12</v>
      </c>
      <c r="D1737">
        <v>44</v>
      </c>
      <c r="E1737" t="s">
        <v>13</v>
      </c>
      <c r="F1737">
        <v>2</v>
      </c>
      <c r="G1737">
        <v>600.16</v>
      </c>
      <c r="H1737" t="s">
        <v>14</v>
      </c>
      <c r="I1737" s="1">
        <v>44650</v>
      </c>
      <c r="J1737" t="s">
        <v>37</v>
      </c>
      <c r="K1737" t="str">
        <f>IF(shoppingdata[[#This Row],[age]]&lt;26,"18-25",IF(shoppingdata[[#This Row],[age]]&lt;36,"26-35",IF(shoppingdata[[#This Row],[age]]&lt;46,"36-45","46+")))</f>
        <v>36-45</v>
      </c>
    </row>
    <row r="1738" spans="1:11" x14ac:dyDescent="0.3">
      <c r="A1738" t="s">
        <v>3505</v>
      </c>
      <c r="B1738" t="s">
        <v>3506</v>
      </c>
      <c r="C1738" t="s">
        <v>18</v>
      </c>
      <c r="D1738">
        <v>47</v>
      </c>
      <c r="E1738" t="s">
        <v>13</v>
      </c>
      <c r="F1738">
        <v>3</v>
      </c>
      <c r="G1738">
        <v>900.24</v>
      </c>
      <c r="H1738" t="s">
        <v>24</v>
      </c>
      <c r="I1738" s="1">
        <v>44591</v>
      </c>
      <c r="J1738" t="s">
        <v>25</v>
      </c>
      <c r="K1738" t="str">
        <f>IF(shoppingdata[[#This Row],[age]]&lt;26,"18-25",IF(shoppingdata[[#This Row],[age]]&lt;36,"26-35",IF(shoppingdata[[#This Row],[age]]&lt;46,"36-45","46+")))</f>
        <v>46+</v>
      </c>
    </row>
    <row r="1739" spans="1:11" x14ac:dyDescent="0.3">
      <c r="A1739" t="s">
        <v>3507</v>
      </c>
      <c r="B1739" t="s">
        <v>3508</v>
      </c>
      <c r="C1739" t="s">
        <v>12</v>
      </c>
      <c r="D1739">
        <v>20</v>
      </c>
      <c r="E1739" t="s">
        <v>47</v>
      </c>
      <c r="F1739">
        <v>1</v>
      </c>
      <c r="G1739">
        <v>5.23</v>
      </c>
      <c r="H1739" t="s">
        <v>20</v>
      </c>
      <c r="I1739" s="1">
        <v>44281</v>
      </c>
      <c r="J1739" t="s">
        <v>15</v>
      </c>
      <c r="K1739" t="str">
        <f>IF(shoppingdata[[#This Row],[age]]&lt;26,"18-25",IF(shoppingdata[[#This Row],[age]]&lt;36,"26-35",IF(shoppingdata[[#This Row],[age]]&lt;46,"36-45","46+")))</f>
        <v>18-25</v>
      </c>
    </row>
    <row r="1740" spans="1:11" x14ac:dyDescent="0.3">
      <c r="A1740" t="s">
        <v>3509</v>
      </c>
      <c r="B1740" t="s">
        <v>3510</v>
      </c>
      <c r="C1740" t="s">
        <v>18</v>
      </c>
      <c r="D1740">
        <v>43</v>
      </c>
      <c r="E1740" t="s">
        <v>53</v>
      </c>
      <c r="F1740">
        <v>4</v>
      </c>
      <c r="G1740">
        <v>143.36000000000001</v>
      </c>
      <c r="H1740" t="s">
        <v>14</v>
      </c>
      <c r="I1740" s="1">
        <v>44299</v>
      </c>
      <c r="J1740" t="s">
        <v>15</v>
      </c>
      <c r="K1740" t="str">
        <f>IF(shoppingdata[[#This Row],[age]]&lt;26,"18-25",IF(shoppingdata[[#This Row],[age]]&lt;36,"26-35",IF(shoppingdata[[#This Row],[age]]&lt;46,"36-45","46+")))</f>
        <v>36-45</v>
      </c>
    </row>
    <row r="1741" spans="1:11" x14ac:dyDescent="0.3">
      <c r="A1741" t="s">
        <v>3511</v>
      </c>
      <c r="B1741" t="s">
        <v>3512</v>
      </c>
      <c r="C1741" t="s">
        <v>12</v>
      </c>
      <c r="D1741">
        <v>68</v>
      </c>
      <c r="E1741" t="s">
        <v>13</v>
      </c>
      <c r="F1741">
        <v>2</v>
      </c>
      <c r="G1741">
        <v>600.16</v>
      </c>
      <c r="H1741" t="s">
        <v>14</v>
      </c>
      <c r="I1741" s="1">
        <v>44239</v>
      </c>
      <c r="J1741" t="s">
        <v>25</v>
      </c>
      <c r="K1741" t="str">
        <f>IF(shoppingdata[[#This Row],[age]]&lt;26,"18-25",IF(shoppingdata[[#This Row],[age]]&lt;36,"26-35",IF(shoppingdata[[#This Row],[age]]&lt;46,"36-45","46+")))</f>
        <v>46+</v>
      </c>
    </row>
    <row r="1742" spans="1:11" x14ac:dyDescent="0.3">
      <c r="A1742" t="s">
        <v>3513</v>
      </c>
      <c r="B1742" t="s">
        <v>3514</v>
      </c>
      <c r="C1742" t="s">
        <v>18</v>
      </c>
      <c r="D1742">
        <v>52</v>
      </c>
      <c r="E1742" t="s">
        <v>53</v>
      </c>
      <c r="F1742">
        <v>2</v>
      </c>
      <c r="G1742">
        <v>71.680000000000007</v>
      </c>
      <c r="H1742" t="s">
        <v>14</v>
      </c>
      <c r="I1742" s="1">
        <v>44341</v>
      </c>
      <c r="J1742" t="s">
        <v>61</v>
      </c>
      <c r="K1742" t="str">
        <f>IF(shoppingdata[[#This Row],[age]]&lt;26,"18-25",IF(shoppingdata[[#This Row],[age]]&lt;36,"26-35",IF(shoppingdata[[#This Row],[age]]&lt;46,"36-45","46+")))</f>
        <v>46+</v>
      </c>
    </row>
    <row r="1743" spans="1:11" x14ac:dyDescent="0.3">
      <c r="A1743" t="s">
        <v>3515</v>
      </c>
      <c r="B1743" t="s">
        <v>3516</v>
      </c>
      <c r="C1743" t="s">
        <v>18</v>
      </c>
      <c r="D1743">
        <v>39</v>
      </c>
      <c r="E1743" t="s">
        <v>36</v>
      </c>
      <c r="F1743">
        <v>5</v>
      </c>
      <c r="G1743">
        <v>203.3</v>
      </c>
      <c r="H1743" t="s">
        <v>20</v>
      </c>
      <c r="I1743" s="1">
        <v>44964</v>
      </c>
      <c r="J1743" t="s">
        <v>66</v>
      </c>
      <c r="K1743" t="str">
        <f>IF(shoppingdata[[#This Row],[age]]&lt;26,"18-25",IF(shoppingdata[[#This Row],[age]]&lt;36,"26-35",IF(shoppingdata[[#This Row],[age]]&lt;46,"36-45","46+")))</f>
        <v>36-45</v>
      </c>
    </row>
    <row r="1744" spans="1:11" x14ac:dyDescent="0.3">
      <c r="A1744" t="s">
        <v>3517</v>
      </c>
      <c r="B1744" t="s">
        <v>3518</v>
      </c>
      <c r="C1744" t="s">
        <v>18</v>
      </c>
      <c r="D1744">
        <v>29</v>
      </c>
      <c r="E1744" t="s">
        <v>13</v>
      </c>
      <c r="F1744">
        <v>1</v>
      </c>
      <c r="G1744">
        <v>300.08</v>
      </c>
      <c r="H1744" t="s">
        <v>24</v>
      </c>
      <c r="I1744" s="1">
        <v>44328</v>
      </c>
      <c r="J1744" t="s">
        <v>25</v>
      </c>
      <c r="K1744" t="str">
        <f>IF(shoppingdata[[#This Row],[age]]&lt;26,"18-25",IF(shoppingdata[[#This Row],[age]]&lt;36,"26-35",IF(shoppingdata[[#This Row],[age]]&lt;46,"36-45","46+")))</f>
        <v>26-35</v>
      </c>
    </row>
    <row r="1745" spans="1:11" x14ac:dyDescent="0.3">
      <c r="A1745" t="s">
        <v>3519</v>
      </c>
      <c r="B1745" t="s">
        <v>3520</v>
      </c>
      <c r="C1745" t="s">
        <v>12</v>
      </c>
      <c r="D1745">
        <v>58</v>
      </c>
      <c r="E1745" t="s">
        <v>36</v>
      </c>
      <c r="F1745">
        <v>2</v>
      </c>
      <c r="G1745">
        <v>81.319999999999993</v>
      </c>
      <c r="H1745" t="s">
        <v>24</v>
      </c>
      <c r="I1745" s="1">
        <v>44604</v>
      </c>
      <c r="J1745" t="s">
        <v>66</v>
      </c>
      <c r="K1745" t="str">
        <f>IF(shoppingdata[[#This Row],[age]]&lt;26,"18-25",IF(shoppingdata[[#This Row],[age]]&lt;36,"26-35",IF(shoppingdata[[#This Row],[age]]&lt;46,"36-45","46+")))</f>
        <v>46+</v>
      </c>
    </row>
    <row r="1746" spans="1:11" x14ac:dyDescent="0.3">
      <c r="A1746" t="s">
        <v>3521</v>
      </c>
      <c r="B1746" t="s">
        <v>3522</v>
      </c>
      <c r="C1746" t="s">
        <v>12</v>
      </c>
      <c r="D1746">
        <v>53</v>
      </c>
      <c r="E1746" t="s">
        <v>79</v>
      </c>
      <c r="F1746">
        <v>5</v>
      </c>
      <c r="G1746">
        <v>5250</v>
      </c>
      <c r="H1746" t="s">
        <v>24</v>
      </c>
      <c r="I1746" s="1">
        <v>44950</v>
      </c>
      <c r="J1746" t="s">
        <v>40</v>
      </c>
      <c r="K1746" t="str">
        <f>IF(shoppingdata[[#This Row],[age]]&lt;26,"18-25",IF(shoppingdata[[#This Row],[age]]&lt;36,"26-35",IF(shoppingdata[[#This Row],[age]]&lt;46,"36-45","46+")))</f>
        <v>46+</v>
      </c>
    </row>
    <row r="1747" spans="1:11" x14ac:dyDescent="0.3">
      <c r="A1747" t="s">
        <v>3523</v>
      </c>
      <c r="B1747" t="s">
        <v>3524</v>
      </c>
      <c r="C1747" t="s">
        <v>12</v>
      </c>
      <c r="D1747">
        <v>64</v>
      </c>
      <c r="E1747" t="s">
        <v>47</v>
      </c>
      <c r="F1747">
        <v>3</v>
      </c>
      <c r="G1747">
        <v>15.69</v>
      </c>
      <c r="H1747" t="s">
        <v>20</v>
      </c>
      <c r="I1747" s="1">
        <v>44471</v>
      </c>
      <c r="J1747" t="s">
        <v>21</v>
      </c>
      <c r="K1747" t="str">
        <f>IF(shoppingdata[[#This Row],[age]]&lt;26,"18-25",IF(shoppingdata[[#This Row],[age]]&lt;36,"26-35",IF(shoppingdata[[#This Row],[age]]&lt;46,"36-45","46+")))</f>
        <v>46+</v>
      </c>
    </row>
    <row r="1748" spans="1:11" x14ac:dyDescent="0.3">
      <c r="A1748" t="s">
        <v>3525</v>
      </c>
      <c r="B1748" t="s">
        <v>3526</v>
      </c>
      <c r="C1748" t="s">
        <v>18</v>
      </c>
      <c r="D1748">
        <v>24</v>
      </c>
      <c r="E1748" t="s">
        <v>47</v>
      </c>
      <c r="F1748">
        <v>1</v>
      </c>
      <c r="G1748">
        <v>5.23</v>
      </c>
      <c r="H1748" t="s">
        <v>24</v>
      </c>
      <c r="I1748" s="1">
        <v>44950</v>
      </c>
      <c r="J1748" t="s">
        <v>15</v>
      </c>
      <c r="K1748" t="str">
        <f>IF(shoppingdata[[#This Row],[age]]&lt;26,"18-25",IF(shoppingdata[[#This Row],[age]]&lt;36,"26-35",IF(shoppingdata[[#This Row],[age]]&lt;46,"36-45","46+")))</f>
        <v>18-25</v>
      </c>
    </row>
    <row r="1749" spans="1:11" x14ac:dyDescent="0.3">
      <c r="A1749" t="s">
        <v>3527</v>
      </c>
      <c r="B1749" t="s">
        <v>3528</v>
      </c>
      <c r="C1749" t="s">
        <v>18</v>
      </c>
      <c r="D1749">
        <v>65</v>
      </c>
      <c r="E1749" t="s">
        <v>13</v>
      </c>
      <c r="F1749">
        <v>5</v>
      </c>
      <c r="G1749">
        <v>1500.4</v>
      </c>
      <c r="H1749" t="s">
        <v>24</v>
      </c>
      <c r="I1749" s="1">
        <v>44853</v>
      </c>
      <c r="J1749" t="s">
        <v>15</v>
      </c>
      <c r="K1749" t="str">
        <f>IF(shoppingdata[[#This Row],[age]]&lt;26,"18-25",IF(shoppingdata[[#This Row],[age]]&lt;36,"26-35",IF(shoppingdata[[#This Row],[age]]&lt;46,"36-45","46+")))</f>
        <v>46+</v>
      </c>
    </row>
    <row r="1750" spans="1:11" x14ac:dyDescent="0.3">
      <c r="A1750" t="s">
        <v>3529</v>
      </c>
      <c r="B1750" t="s">
        <v>3530</v>
      </c>
      <c r="C1750" t="s">
        <v>12</v>
      </c>
      <c r="D1750">
        <v>23</v>
      </c>
      <c r="E1750" t="s">
        <v>13</v>
      </c>
      <c r="F1750">
        <v>3</v>
      </c>
      <c r="G1750">
        <v>900.24</v>
      </c>
      <c r="H1750" t="s">
        <v>14</v>
      </c>
      <c r="I1750" s="1">
        <v>44303</v>
      </c>
      <c r="J1750" t="s">
        <v>28</v>
      </c>
      <c r="K1750" t="str">
        <f>IF(shoppingdata[[#This Row],[age]]&lt;26,"18-25",IF(shoppingdata[[#This Row],[age]]&lt;36,"26-35",IF(shoppingdata[[#This Row],[age]]&lt;46,"36-45","46+")))</f>
        <v>18-25</v>
      </c>
    </row>
    <row r="1751" spans="1:11" x14ac:dyDescent="0.3">
      <c r="A1751" t="s">
        <v>3531</v>
      </c>
      <c r="B1751" t="s">
        <v>3532</v>
      </c>
      <c r="C1751" t="s">
        <v>18</v>
      </c>
      <c r="D1751">
        <v>60</v>
      </c>
      <c r="E1751" t="s">
        <v>53</v>
      </c>
      <c r="F1751">
        <v>2</v>
      </c>
      <c r="G1751">
        <v>71.680000000000007</v>
      </c>
      <c r="H1751" t="s">
        <v>24</v>
      </c>
      <c r="I1751" s="1">
        <v>44798</v>
      </c>
      <c r="J1751" t="s">
        <v>40</v>
      </c>
      <c r="K1751" t="str">
        <f>IF(shoppingdata[[#This Row],[age]]&lt;26,"18-25",IF(shoppingdata[[#This Row],[age]]&lt;36,"26-35",IF(shoppingdata[[#This Row],[age]]&lt;46,"36-45","46+")))</f>
        <v>46+</v>
      </c>
    </row>
    <row r="1752" spans="1:11" x14ac:dyDescent="0.3">
      <c r="A1752" t="s">
        <v>3533</v>
      </c>
      <c r="B1752" t="s">
        <v>3534</v>
      </c>
      <c r="C1752" t="s">
        <v>18</v>
      </c>
      <c r="D1752">
        <v>69</v>
      </c>
      <c r="E1752" t="s">
        <v>13</v>
      </c>
      <c r="F1752">
        <v>2</v>
      </c>
      <c r="G1752">
        <v>600.16</v>
      </c>
      <c r="H1752" t="s">
        <v>20</v>
      </c>
      <c r="I1752" s="1">
        <v>44766</v>
      </c>
      <c r="J1752" t="s">
        <v>40</v>
      </c>
      <c r="K1752" t="str">
        <f>IF(shoppingdata[[#This Row],[age]]&lt;26,"18-25",IF(shoppingdata[[#This Row],[age]]&lt;36,"26-35",IF(shoppingdata[[#This Row],[age]]&lt;46,"36-45","46+")))</f>
        <v>46+</v>
      </c>
    </row>
    <row r="1753" spans="1:11" x14ac:dyDescent="0.3">
      <c r="A1753" t="s">
        <v>3535</v>
      </c>
      <c r="B1753" t="s">
        <v>3536</v>
      </c>
      <c r="C1753" t="s">
        <v>18</v>
      </c>
      <c r="D1753">
        <v>18</v>
      </c>
      <c r="E1753" t="s">
        <v>36</v>
      </c>
      <c r="F1753">
        <v>1</v>
      </c>
      <c r="G1753">
        <v>40.659999999999997</v>
      </c>
      <c r="H1753" t="s">
        <v>14</v>
      </c>
      <c r="I1753" s="1">
        <v>44550</v>
      </c>
      <c r="J1753" t="s">
        <v>66</v>
      </c>
      <c r="K1753" t="str">
        <f>IF(shoppingdata[[#This Row],[age]]&lt;26,"18-25",IF(shoppingdata[[#This Row],[age]]&lt;36,"26-35",IF(shoppingdata[[#This Row],[age]]&lt;46,"36-45","46+")))</f>
        <v>18-25</v>
      </c>
    </row>
    <row r="1754" spans="1:11" x14ac:dyDescent="0.3">
      <c r="A1754" t="s">
        <v>3537</v>
      </c>
      <c r="B1754" t="s">
        <v>3538</v>
      </c>
      <c r="C1754" t="s">
        <v>18</v>
      </c>
      <c r="D1754">
        <v>51</v>
      </c>
      <c r="E1754" t="s">
        <v>36</v>
      </c>
      <c r="F1754">
        <v>5</v>
      </c>
      <c r="G1754">
        <v>203.3</v>
      </c>
      <c r="H1754" t="s">
        <v>14</v>
      </c>
      <c r="I1754" s="1">
        <v>44330</v>
      </c>
      <c r="J1754" t="s">
        <v>25</v>
      </c>
      <c r="K1754" t="str">
        <f>IF(shoppingdata[[#This Row],[age]]&lt;26,"18-25",IF(shoppingdata[[#This Row],[age]]&lt;36,"26-35",IF(shoppingdata[[#This Row],[age]]&lt;46,"36-45","46+")))</f>
        <v>46+</v>
      </c>
    </row>
    <row r="1755" spans="1:11" x14ac:dyDescent="0.3">
      <c r="A1755" t="s">
        <v>3539</v>
      </c>
      <c r="B1755" t="s">
        <v>3540</v>
      </c>
      <c r="C1755" t="s">
        <v>12</v>
      </c>
      <c r="D1755">
        <v>37</v>
      </c>
      <c r="E1755" t="s">
        <v>36</v>
      </c>
      <c r="F1755">
        <v>4</v>
      </c>
      <c r="G1755">
        <v>162.63999999999999</v>
      </c>
      <c r="H1755" t="s">
        <v>24</v>
      </c>
      <c r="I1755" s="1">
        <v>44288</v>
      </c>
      <c r="J1755" t="s">
        <v>37</v>
      </c>
      <c r="K1755" t="str">
        <f>IF(shoppingdata[[#This Row],[age]]&lt;26,"18-25",IF(shoppingdata[[#This Row],[age]]&lt;36,"26-35",IF(shoppingdata[[#This Row],[age]]&lt;46,"36-45","46+")))</f>
        <v>36-45</v>
      </c>
    </row>
    <row r="1756" spans="1:11" x14ac:dyDescent="0.3">
      <c r="A1756" t="s">
        <v>3541</v>
      </c>
      <c r="B1756" t="s">
        <v>3542</v>
      </c>
      <c r="C1756" t="s">
        <v>12</v>
      </c>
      <c r="D1756">
        <v>59</v>
      </c>
      <c r="E1756" t="s">
        <v>79</v>
      </c>
      <c r="F1756">
        <v>3</v>
      </c>
      <c r="G1756">
        <v>3150</v>
      </c>
      <c r="H1756" t="s">
        <v>20</v>
      </c>
      <c r="I1756" s="1">
        <v>44894</v>
      </c>
      <c r="J1756" t="s">
        <v>56</v>
      </c>
      <c r="K1756" t="str">
        <f>IF(shoppingdata[[#This Row],[age]]&lt;26,"18-25",IF(shoppingdata[[#This Row],[age]]&lt;36,"26-35",IF(shoppingdata[[#This Row],[age]]&lt;46,"36-45","46+")))</f>
        <v>46+</v>
      </c>
    </row>
    <row r="1757" spans="1:11" x14ac:dyDescent="0.3">
      <c r="A1757" t="s">
        <v>3543</v>
      </c>
      <c r="B1757" t="s">
        <v>3544</v>
      </c>
      <c r="C1757" t="s">
        <v>18</v>
      </c>
      <c r="D1757">
        <v>24</v>
      </c>
      <c r="E1757" t="s">
        <v>47</v>
      </c>
      <c r="F1757">
        <v>3</v>
      </c>
      <c r="G1757">
        <v>15.69</v>
      </c>
      <c r="H1757" t="s">
        <v>14</v>
      </c>
      <c r="I1757" s="1">
        <v>44290</v>
      </c>
      <c r="J1757" t="s">
        <v>61</v>
      </c>
      <c r="K1757" t="str">
        <f>IF(shoppingdata[[#This Row],[age]]&lt;26,"18-25",IF(shoppingdata[[#This Row],[age]]&lt;36,"26-35",IF(shoppingdata[[#This Row],[age]]&lt;46,"36-45","46+")))</f>
        <v>18-25</v>
      </c>
    </row>
    <row r="1758" spans="1:11" x14ac:dyDescent="0.3">
      <c r="A1758" t="s">
        <v>3545</v>
      </c>
      <c r="B1758" t="s">
        <v>3546</v>
      </c>
      <c r="C1758" t="s">
        <v>12</v>
      </c>
      <c r="D1758">
        <v>49</v>
      </c>
      <c r="E1758" t="s">
        <v>79</v>
      </c>
      <c r="F1758">
        <v>4</v>
      </c>
      <c r="G1758">
        <v>4200</v>
      </c>
      <c r="H1758" t="s">
        <v>24</v>
      </c>
      <c r="I1758" s="1">
        <v>44690</v>
      </c>
      <c r="J1758" t="s">
        <v>40</v>
      </c>
      <c r="K1758" t="str">
        <f>IF(shoppingdata[[#This Row],[age]]&lt;26,"18-25",IF(shoppingdata[[#This Row],[age]]&lt;36,"26-35",IF(shoppingdata[[#This Row],[age]]&lt;46,"36-45","46+")))</f>
        <v>46+</v>
      </c>
    </row>
    <row r="1759" spans="1:11" x14ac:dyDescent="0.3">
      <c r="A1759" t="s">
        <v>3547</v>
      </c>
      <c r="B1759" t="s">
        <v>3548</v>
      </c>
      <c r="C1759" t="s">
        <v>18</v>
      </c>
      <c r="D1759">
        <v>43</v>
      </c>
      <c r="E1759" t="s">
        <v>13</v>
      </c>
      <c r="F1759">
        <v>3</v>
      </c>
      <c r="G1759">
        <v>900.24</v>
      </c>
      <c r="H1759" t="s">
        <v>20</v>
      </c>
      <c r="I1759" s="1">
        <v>44274</v>
      </c>
      <c r="J1759" t="s">
        <v>66</v>
      </c>
      <c r="K1759" t="str">
        <f>IF(shoppingdata[[#This Row],[age]]&lt;26,"18-25",IF(shoppingdata[[#This Row],[age]]&lt;36,"26-35",IF(shoppingdata[[#This Row],[age]]&lt;46,"36-45","46+")))</f>
        <v>36-45</v>
      </c>
    </row>
    <row r="1760" spans="1:11" x14ac:dyDescent="0.3">
      <c r="A1760" t="s">
        <v>3549</v>
      </c>
      <c r="B1760" t="s">
        <v>3550</v>
      </c>
      <c r="C1760" t="s">
        <v>12</v>
      </c>
      <c r="D1760">
        <v>53</v>
      </c>
      <c r="E1760" t="s">
        <v>79</v>
      </c>
      <c r="F1760">
        <v>3</v>
      </c>
      <c r="G1760">
        <v>3150</v>
      </c>
      <c r="H1760" t="s">
        <v>24</v>
      </c>
      <c r="I1760" s="1">
        <v>44568</v>
      </c>
      <c r="J1760" t="s">
        <v>25</v>
      </c>
      <c r="K1760" t="str">
        <f>IF(shoppingdata[[#This Row],[age]]&lt;26,"18-25",IF(shoppingdata[[#This Row],[age]]&lt;36,"26-35",IF(shoppingdata[[#This Row],[age]]&lt;46,"36-45","46+")))</f>
        <v>46+</v>
      </c>
    </row>
    <row r="1761" spans="1:11" x14ac:dyDescent="0.3">
      <c r="A1761" t="s">
        <v>3551</v>
      </c>
      <c r="B1761" t="s">
        <v>3552</v>
      </c>
      <c r="C1761" t="s">
        <v>12</v>
      </c>
      <c r="D1761">
        <v>29</v>
      </c>
      <c r="E1761" t="s">
        <v>13</v>
      </c>
      <c r="F1761">
        <v>2</v>
      </c>
      <c r="G1761">
        <v>600.16</v>
      </c>
      <c r="H1761" t="s">
        <v>24</v>
      </c>
      <c r="I1761" s="1">
        <v>44697</v>
      </c>
      <c r="J1761" t="s">
        <v>15</v>
      </c>
      <c r="K1761" t="str">
        <f>IF(shoppingdata[[#This Row],[age]]&lt;26,"18-25",IF(shoppingdata[[#This Row],[age]]&lt;36,"26-35",IF(shoppingdata[[#This Row],[age]]&lt;46,"36-45","46+")))</f>
        <v>26-35</v>
      </c>
    </row>
    <row r="1762" spans="1:11" x14ac:dyDescent="0.3">
      <c r="A1762" t="s">
        <v>3553</v>
      </c>
      <c r="B1762" t="s">
        <v>3554</v>
      </c>
      <c r="C1762" t="s">
        <v>12</v>
      </c>
      <c r="D1762">
        <v>67</v>
      </c>
      <c r="E1762" t="s">
        <v>36</v>
      </c>
      <c r="F1762">
        <v>2</v>
      </c>
      <c r="G1762">
        <v>81.319999999999993</v>
      </c>
      <c r="H1762" t="s">
        <v>14</v>
      </c>
      <c r="I1762" s="1">
        <v>44855</v>
      </c>
      <c r="J1762" t="s">
        <v>40</v>
      </c>
      <c r="K1762" t="str">
        <f>IF(shoppingdata[[#This Row],[age]]&lt;26,"18-25",IF(shoppingdata[[#This Row],[age]]&lt;36,"26-35",IF(shoppingdata[[#This Row],[age]]&lt;46,"36-45","46+")))</f>
        <v>46+</v>
      </c>
    </row>
    <row r="1763" spans="1:11" x14ac:dyDescent="0.3">
      <c r="A1763" t="s">
        <v>3555</v>
      </c>
      <c r="B1763" t="s">
        <v>3556</v>
      </c>
      <c r="C1763" t="s">
        <v>12</v>
      </c>
      <c r="D1763">
        <v>41</v>
      </c>
      <c r="E1763" t="s">
        <v>13</v>
      </c>
      <c r="F1763">
        <v>4</v>
      </c>
      <c r="G1763">
        <v>1200.32</v>
      </c>
      <c r="H1763" t="s">
        <v>24</v>
      </c>
      <c r="I1763" s="1">
        <v>44198</v>
      </c>
      <c r="J1763" t="s">
        <v>25</v>
      </c>
      <c r="K1763" t="str">
        <f>IF(shoppingdata[[#This Row],[age]]&lt;26,"18-25",IF(shoppingdata[[#This Row],[age]]&lt;36,"26-35",IF(shoppingdata[[#This Row],[age]]&lt;46,"36-45","46+")))</f>
        <v>36-45</v>
      </c>
    </row>
    <row r="1764" spans="1:11" x14ac:dyDescent="0.3">
      <c r="A1764" t="s">
        <v>3557</v>
      </c>
      <c r="B1764" t="s">
        <v>3558</v>
      </c>
      <c r="C1764" t="s">
        <v>12</v>
      </c>
      <c r="D1764">
        <v>50</v>
      </c>
      <c r="E1764" t="s">
        <v>31</v>
      </c>
      <c r="F1764">
        <v>3</v>
      </c>
      <c r="G1764">
        <v>45.45</v>
      </c>
      <c r="H1764" t="s">
        <v>24</v>
      </c>
      <c r="I1764" s="1">
        <v>44572</v>
      </c>
      <c r="J1764" t="s">
        <v>40</v>
      </c>
      <c r="K1764" t="str">
        <f>IF(shoppingdata[[#This Row],[age]]&lt;26,"18-25",IF(shoppingdata[[#This Row],[age]]&lt;36,"26-35",IF(shoppingdata[[#This Row],[age]]&lt;46,"36-45","46+")))</f>
        <v>46+</v>
      </c>
    </row>
    <row r="1765" spans="1:11" x14ac:dyDescent="0.3">
      <c r="A1765" t="s">
        <v>3559</v>
      </c>
      <c r="B1765" t="s">
        <v>3560</v>
      </c>
      <c r="C1765" t="s">
        <v>12</v>
      </c>
      <c r="D1765">
        <v>58</v>
      </c>
      <c r="E1765" t="s">
        <v>13</v>
      </c>
      <c r="F1765">
        <v>2</v>
      </c>
      <c r="G1765">
        <v>600.16</v>
      </c>
      <c r="H1765" t="s">
        <v>20</v>
      </c>
      <c r="I1765" s="1">
        <v>44402</v>
      </c>
      <c r="J1765" t="s">
        <v>66</v>
      </c>
      <c r="K1765" t="str">
        <f>IF(shoppingdata[[#This Row],[age]]&lt;26,"18-25",IF(shoppingdata[[#This Row],[age]]&lt;36,"26-35",IF(shoppingdata[[#This Row],[age]]&lt;46,"36-45","46+")))</f>
        <v>46+</v>
      </c>
    </row>
    <row r="1766" spans="1:11" x14ac:dyDescent="0.3">
      <c r="A1766" t="s">
        <v>3561</v>
      </c>
      <c r="B1766" t="s">
        <v>3562</v>
      </c>
      <c r="C1766" t="s">
        <v>18</v>
      </c>
      <c r="D1766">
        <v>26</v>
      </c>
      <c r="E1766" t="s">
        <v>13</v>
      </c>
      <c r="F1766">
        <v>3</v>
      </c>
      <c r="G1766">
        <v>900.24</v>
      </c>
      <c r="H1766" t="s">
        <v>24</v>
      </c>
      <c r="I1766" s="1">
        <v>44320</v>
      </c>
      <c r="J1766" t="s">
        <v>15</v>
      </c>
      <c r="K1766" t="str">
        <f>IF(shoppingdata[[#This Row],[age]]&lt;26,"18-25",IF(shoppingdata[[#This Row],[age]]&lt;36,"26-35",IF(shoppingdata[[#This Row],[age]]&lt;46,"36-45","46+")))</f>
        <v>26-35</v>
      </c>
    </row>
    <row r="1767" spans="1:11" x14ac:dyDescent="0.3">
      <c r="A1767" t="s">
        <v>3563</v>
      </c>
      <c r="B1767" t="s">
        <v>3564</v>
      </c>
      <c r="C1767" t="s">
        <v>12</v>
      </c>
      <c r="D1767">
        <v>56</v>
      </c>
      <c r="E1767" t="s">
        <v>36</v>
      </c>
      <c r="F1767">
        <v>5</v>
      </c>
      <c r="G1767">
        <v>203.3</v>
      </c>
      <c r="H1767" t="s">
        <v>24</v>
      </c>
      <c r="I1767" s="1">
        <v>44904</v>
      </c>
      <c r="J1767" t="s">
        <v>40</v>
      </c>
      <c r="K1767" t="str">
        <f>IF(shoppingdata[[#This Row],[age]]&lt;26,"18-25",IF(shoppingdata[[#This Row],[age]]&lt;36,"26-35",IF(shoppingdata[[#This Row],[age]]&lt;46,"36-45","46+")))</f>
        <v>46+</v>
      </c>
    </row>
    <row r="1768" spans="1:11" x14ac:dyDescent="0.3">
      <c r="A1768" t="s">
        <v>3565</v>
      </c>
      <c r="B1768" t="s">
        <v>3566</v>
      </c>
      <c r="C1768" t="s">
        <v>12</v>
      </c>
      <c r="D1768">
        <v>56</v>
      </c>
      <c r="E1768" t="s">
        <v>47</v>
      </c>
      <c r="F1768">
        <v>4</v>
      </c>
      <c r="G1768">
        <v>20.92</v>
      </c>
      <c r="H1768" t="s">
        <v>14</v>
      </c>
      <c r="I1768" s="1">
        <v>44817</v>
      </c>
      <c r="J1768" t="s">
        <v>15</v>
      </c>
      <c r="K1768" t="str">
        <f>IF(shoppingdata[[#This Row],[age]]&lt;26,"18-25",IF(shoppingdata[[#This Row],[age]]&lt;36,"26-35",IF(shoppingdata[[#This Row],[age]]&lt;46,"36-45","46+")))</f>
        <v>46+</v>
      </c>
    </row>
    <row r="1769" spans="1:11" x14ac:dyDescent="0.3">
      <c r="A1769" t="s">
        <v>3567</v>
      </c>
      <c r="B1769" t="s">
        <v>3568</v>
      </c>
      <c r="C1769" t="s">
        <v>18</v>
      </c>
      <c r="D1769">
        <v>55</v>
      </c>
      <c r="E1769" t="s">
        <v>13</v>
      </c>
      <c r="F1769">
        <v>3</v>
      </c>
      <c r="G1769">
        <v>900.24</v>
      </c>
      <c r="H1769" t="s">
        <v>14</v>
      </c>
      <c r="I1769" s="1">
        <v>44978</v>
      </c>
      <c r="J1769" t="s">
        <v>37</v>
      </c>
      <c r="K1769" t="str">
        <f>IF(shoppingdata[[#This Row],[age]]&lt;26,"18-25",IF(shoppingdata[[#This Row],[age]]&lt;36,"26-35",IF(shoppingdata[[#This Row],[age]]&lt;46,"36-45","46+")))</f>
        <v>46+</v>
      </c>
    </row>
    <row r="1770" spans="1:11" x14ac:dyDescent="0.3">
      <c r="A1770" t="s">
        <v>3569</v>
      </c>
      <c r="B1770" t="s">
        <v>3570</v>
      </c>
      <c r="C1770" t="s">
        <v>18</v>
      </c>
      <c r="D1770">
        <v>68</v>
      </c>
      <c r="E1770" t="s">
        <v>53</v>
      </c>
      <c r="F1770">
        <v>4</v>
      </c>
      <c r="G1770">
        <v>143.36000000000001</v>
      </c>
      <c r="H1770" t="s">
        <v>24</v>
      </c>
      <c r="I1770" s="1">
        <v>44563</v>
      </c>
      <c r="J1770" t="s">
        <v>40</v>
      </c>
      <c r="K1770" t="str">
        <f>IF(shoppingdata[[#This Row],[age]]&lt;26,"18-25",IF(shoppingdata[[#This Row],[age]]&lt;36,"26-35",IF(shoppingdata[[#This Row],[age]]&lt;46,"36-45","46+")))</f>
        <v>46+</v>
      </c>
    </row>
    <row r="1771" spans="1:11" x14ac:dyDescent="0.3">
      <c r="A1771" t="s">
        <v>3571</v>
      </c>
      <c r="B1771" t="s">
        <v>3572</v>
      </c>
      <c r="C1771" t="s">
        <v>18</v>
      </c>
      <c r="D1771">
        <v>59</v>
      </c>
      <c r="E1771" t="s">
        <v>168</v>
      </c>
      <c r="F1771">
        <v>1</v>
      </c>
      <c r="G1771">
        <v>11.73</v>
      </c>
      <c r="H1771" t="s">
        <v>14</v>
      </c>
      <c r="I1771" s="1">
        <v>44207</v>
      </c>
      <c r="J1771" t="s">
        <v>66</v>
      </c>
      <c r="K1771" t="str">
        <f>IF(shoppingdata[[#This Row],[age]]&lt;26,"18-25",IF(shoppingdata[[#This Row],[age]]&lt;36,"26-35",IF(shoppingdata[[#This Row],[age]]&lt;46,"36-45","46+")))</f>
        <v>46+</v>
      </c>
    </row>
    <row r="1772" spans="1:11" x14ac:dyDescent="0.3">
      <c r="A1772" t="s">
        <v>3573</v>
      </c>
      <c r="B1772" t="s">
        <v>3574</v>
      </c>
      <c r="C1772" t="s">
        <v>12</v>
      </c>
      <c r="D1772">
        <v>33</v>
      </c>
      <c r="E1772" t="s">
        <v>13</v>
      </c>
      <c r="F1772">
        <v>3</v>
      </c>
      <c r="G1772">
        <v>900.24</v>
      </c>
      <c r="H1772" t="s">
        <v>24</v>
      </c>
      <c r="I1772" s="1">
        <v>44681</v>
      </c>
      <c r="J1772" t="s">
        <v>28</v>
      </c>
      <c r="K1772" t="str">
        <f>IF(shoppingdata[[#This Row],[age]]&lt;26,"18-25",IF(shoppingdata[[#This Row],[age]]&lt;36,"26-35",IF(shoppingdata[[#This Row],[age]]&lt;46,"36-45","46+")))</f>
        <v>26-35</v>
      </c>
    </row>
    <row r="1773" spans="1:11" x14ac:dyDescent="0.3">
      <c r="A1773" t="s">
        <v>3575</v>
      </c>
      <c r="B1773" t="s">
        <v>3576</v>
      </c>
      <c r="C1773" t="s">
        <v>12</v>
      </c>
      <c r="D1773">
        <v>62</v>
      </c>
      <c r="E1773" t="s">
        <v>36</v>
      </c>
      <c r="F1773">
        <v>4</v>
      </c>
      <c r="G1773">
        <v>162.63999999999999</v>
      </c>
      <c r="H1773" t="s">
        <v>24</v>
      </c>
      <c r="I1773" s="1">
        <v>44789</v>
      </c>
      <c r="J1773" t="s">
        <v>15</v>
      </c>
      <c r="K1773" t="str">
        <f>IF(shoppingdata[[#This Row],[age]]&lt;26,"18-25",IF(shoppingdata[[#This Row],[age]]&lt;36,"26-35",IF(shoppingdata[[#This Row],[age]]&lt;46,"36-45","46+")))</f>
        <v>46+</v>
      </c>
    </row>
    <row r="1774" spans="1:11" x14ac:dyDescent="0.3">
      <c r="A1774" t="s">
        <v>3577</v>
      </c>
      <c r="B1774" t="s">
        <v>3578</v>
      </c>
      <c r="C1774" t="s">
        <v>12</v>
      </c>
      <c r="D1774">
        <v>61</v>
      </c>
      <c r="E1774" t="s">
        <v>13</v>
      </c>
      <c r="F1774">
        <v>3</v>
      </c>
      <c r="G1774">
        <v>900.24</v>
      </c>
      <c r="H1774" t="s">
        <v>24</v>
      </c>
      <c r="I1774" s="1">
        <v>44948</v>
      </c>
      <c r="J1774" t="s">
        <v>37</v>
      </c>
      <c r="K1774" t="str">
        <f>IF(shoppingdata[[#This Row],[age]]&lt;26,"18-25",IF(shoppingdata[[#This Row],[age]]&lt;36,"26-35",IF(shoppingdata[[#This Row],[age]]&lt;46,"36-45","46+")))</f>
        <v>46+</v>
      </c>
    </row>
    <row r="1775" spans="1:11" x14ac:dyDescent="0.3">
      <c r="A1775" t="s">
        <v>3579</v>
      </c>
      <c r="B1775" t="s">
        <v>3580</v>
      </c>
      <c r="C1775" t="s">
        <v>12</v>
      </c>
      <c r="D1775">
        <v>39</v>
      </c>
      <c r="E1775" t="s">
        <v>47</v>
      </c>
      <c r="F1775">
        <v>5</v>
      </c>
      <c r="G1775">
        <v>26.15</v>
      </c>
      <c r="H1775" t="s">
        <v>24</v>
      </c>
      <c r="I1775" s="1">
        <v>44958</v>
      </c>
      <c r="J1775" t="s">
        <v>40</v>
      </c>
      <c r="K1775" t="str">
        <f>IF(shoppingdata[[#This Row],[age]]&lt;26,"18-25",IF(shoppingdata[[#This Row],[age]]&lt;36,"26-35",IF(shoppingdata[[#This Row],[age]]&lt;46,"36-45","46+")))</f>
        <v>36-45</v>
      </c>
    </row>
    <row r="1776" spans="1:11" x14ac:dyDescent="0.3">
      <c r="A1776" t="s">
        <v>3581</v>
      </c>
      <c r="B1776" t="s">
        <v>3582</v>
      </c>
      <c r="C1776" t="s">
        <v>18</v>
      </c>
      <c r="D1776">
        <v>35</v>
      </c>
      <c r="E1776" t="s">
        <v>53</v>
      </c>
      <c r="F1776">
        <v>3</v>
      </c>
      <c r="G1776">
        <v>107.52</v>
      </c>
      <c r="H1776" t="s">
        <v>20</v>
      </c>
      <c r="I1776" s="1">
        <v>44384</v>
      </c>
      <c r="J1776" t="s">
        <v>25</v>
      </c>
      <c r="K1776" t="str">
        <f>IF(shoppingdata[[#This Row],[age]]&lt;26,"18-25",IF(shoppingdata[[#This Row],[age]]&lt;36,"26-35",IF(shoppingdata[[#This Row],[age]]&lt;46,"36-45","46+")))</f>
        <v>26-35</v>
      </c>
    </row>
    <row r="1777" spans="1:11" x14ac:dyDescent="0.3">
      <c r="A1777" t="s">
        <v>3583</v>
      </c>
      <c r="B1777" t="s">
        <v>3584</v>
      </c>
      <c r="C1777" t="s">
        <v>12</v>
      </c>
      <c r="D1777">
        <v>48</v>
      </c>
      <c r="E1777" t="s">
        <v>36</v>
      </c>
      <c r="F1777">
        <v>4</v>
      </c>
      <c r="G1777">
        <v>162.63999999999999</v>
      </c>
      <c r="H1777" t="s">
        <v>14</v>
      </c>
      <c r="I1777" s="1">
        <v>44516</v>
      </c>
      <c r="J1777" t="s">
        <v>56</v>
      </c>
      <c r="K1777" t="str">
        <f>IF(shoppingdata[[#This Row],[age]]&lt;26,"18-25",IF(shoppingdata[[#This Row],[age]]&lt;36,"26-35",IF(shoppingdata[[#This Row],[age]]&lt;46,"36-45","46+")))</f>
        <v>46+</v>
      </c>
    </row>
    <row r="1778" spans="1:11" x14ac:dyDescent="0.3">
      <c r="A1778" t="s">
        <v>3585</v>
      </c>
      <c r="B1778" t="s">
        <v>3586</v>
      </c>
      <c r="C1778" t="s">
        <v>12</v>
      </c>
      <c r="D1778">
        <v>54</v>
      </c>
      <c r="E1778" t="s">
        <v>19</v>
      </c>
      <c r="F1778">
        <v>2</v>
      </c>
      <c r="G1778">
        <v>1200.3399999999999</v>
      </c>
      <c r="H1778" t="s">
        <v>20</v>
      </c>
      <c r="I1778" s="1">
        <v>44577</v>
      </c>
      <c r="J1778" t="s">
        <v>40</v>
      </c>
      <c r="K1778" t="str">
        <f>IF(shoppingdata[[#This Row],[age]]&lt;26,"18-25",IF(shoppingdata[[#This Row],[age]]&lt;36,"26-35",IF(shoppingdata[[#This Row],[age]]&lt;46,"36-45","46+")))</f>
        <v>46+</v>
      </c>
    </row>
    <row r="1779" spans="1:11" x14ac:dyDescent="0.3">
      <c r="A1779" t="s">
        <v>3587</v>
      </c>
      <c r="B1779" t="s">
        <v>3588</v>
      </c>
      <c r="C1779" t="s">
        <v>18</v>
      </c>
      <c r="D1779">
        <v>18</v>
      </c>
      <c r="E1779" t="s">
        <v>13</v>
      </c>
      <c r="F1779">
        <v>1</v>
      </c>
      <c r="G1779">
        <v>300.08</v>
      </c>
      <c r="H1779" t="s">
        <v>14</v>
      </c>
      <c r="I1779" s="1">
        <v>44773</v>
      </c>
      <c r="J1779" t="s">
        <v>15</v>
      </c>
      <c r="K1779" t="str">
        <f>IF(shoppingdata[[#This Row],[age]]&lt;26,"18-25",IF(shoppingdata[[#This Row],[age]]&lt;36,"26-35",IF(shoppingdata[[#This Row],[age]]&lt;46,"36-45","46+")))</f>
        <v>18-25</v>
      </c>
    </row>
    <row r="1780" spans="1:11" x14ac:dyDescent="0.3">
      <c r="A1780" t="s">
        <v>3589</v>
      </c>
      <c r="B1780" t="s">
        <v>3590</v>
      </c>
      <c r="C1780" t="s">
        <v>18</v>
      </c>
      <c r="D1780">
        <v>43</v>
      </c>
      <c r="E1780" t="s">
        <v>79</v>
      </c>
      <c r="F1780">
        <v>3</v>
      </c>
      <c r="G1780">
        <v>3150</v>
      </c>
      <c r="H1780" t="s">
        <v>24</v>
      </c>
      <c r="I1780" s="1">
        <v>44415</v>
      </c>
      <c r="J1780" t="s">
        <v>37</v>
      </c>
      <c r="K1780" t="str">
        <f>IF(shoppingdata[[#This Row],[age]]&lt;26,"18-25",IF(shoppingdata[[#This Row],[age]]&lt;36,"26-35",IF(shoppingdata[[#This Row],[age]]&lt;46,"36-45","46+")))</f>
        <v>36-45</v>
      </c>
    </row>
    <row r="1781" spans="1:11" x14ac:dyDescent="0.3">
      <c r="A1781" t="s">
        <v>3591</v>
      </c>
      <c r="B1781" t="s">
        <v>3592</v>
      </c>
      <c r="C1781" t="s">
        <v>12</v>
      </c>
      <c r="D1781">
        <v>34</v>
      </c>
      <c r="E1781" t="s">
        <v>13</v>
      </c>
      <c r="F1781">
        <v>4</v>
      </c>
      <c r="G1781">
        <v>1200.32</v>
      </c>
      <c r="H1781" t="s">
        <v>20</v>
      </c>
      <c r="I1781" s="1">
        <v>44486</v>
      </c>
      <c r="J1781" t="s">
        <v>25</v>
      </c>
      <c r="K1781" t="str">
        <f>IF(shoppingdata[[#This Row],[age]]&lt;26,"18-25",IF(shoppingdata[[#This Row],[age]]&lt;36,"26-35",IF(shoppingdata[[#This Row],[age]]&lt;46,"36-45","46+")))</f>
        <v>26-35</v>
      </c>
    </row>
    <row r="1782" spans="1:11" x14ac:dyDescent="0.3">
      <c r="A1782" t="s">
        <v>3593</v>
      </c>
      <c r="B1782" t="s">
        <v>3594</v>
      </c>
      <c r="C1782" t="s">
        <v>12</v>
      </c>
      <c r="D1782">
        <v>29</v>
      </c>
      <c r="E1782" t="s">
        <v>13</v>
      </c>
      <c r="F1782">
        <v>4</v>
      </c>
      <c r="G1782">
        <v>1200.32</v>
      </c>
      <c r="H1782" t="s">
        <v>24</v>
      </c>
      <c r="I1782" s="1">
        <v>44943</v>
      </c>
      <c r="J1782" t="s">
        <v>40</v>
      </c>
      <c r="K1782" t="str">
        <f>IF(shoppingdata[[#This Row],[age]]&lt;26,"18-25",IF(shoppingdata[[#This Row],[age]]&lt;36,"26-35",IF(shoppingdata[[#This Row],[age]]&lt;46,"36-45","46+")))</f>
        <v>26-35</v>
      </c>
    </row>
    <row r="1783" spans="1:11" x14ac:dyDescent="0.3">
      <c r="A1783" t="s">
        <v>3595</v>
      </c>
      <c r="B1783" t="s">
        <v>3596</v>
      </c>
      <c r="C1783" t="s">
        <v>12</v>
      </c>
      <c r="D1783">
        <v>50</v>
      </c>
      <c r="E1783" t="s">
        <v>168</v>
      </c>
      <c r="F1783">
        <v>4</v>
      </c>
      <c r="G1783">
        <v>46.92</v>
      </c>
      <c r="H1783" t="s">
        <v>24</v>
      </c>
      <c r="I1783" s="1">
        <v>44202</v>
      </c>
      <c r="J1783" t="s">
        <v>40</v>
      </c>
      <c r="K1783" t="str">
        <f>IF(shoppingdata[[#This Row],[age]]&lt;26,"18-25",IF(shoppingdata[[#This Row],[age]]&lt;36,"26-35",IF(shoppingdata[[#This Row],[age]]&lt;46,"36-45","46+")))</f>
        <v>46+</v>
      </c>
    </row>
    <row r="1784" spans="1:11" x14ac:dyDescent="0.3">
      <c r="A1784" t="s">
        <v>3597</v>
      </c>
      <c r="B1784" t="s">
        <v>3598</v>
      </c>
      <c r="C1784" t="s">
        <v>12</v>
      </c>
      <c r="D1784">
        <v>37</v>
      </c>
      <c r="E1784" t="s">
        <v>13</v>
      </c>
      <c r="F1784">
        <v>2</v>
      </c>
      <c r="G1784">
        <v>600.16</v>
      </c>
      <c r="H1784" t="s">
        <v>24</v>
      </c>
      <c r="I1784" s="1">
        <v>44438</v>
      </c>
      <c r="J1784" t="s">
        <v>40</v>
      </c>
      <c r="K1784" t="str">
        <f>IF(shoppingdata[[#This Row],[age]]&lt;26,"18-25",IF(shoppingdata[[#This Row],[age]]&lt;36,"26-35",IF(shoppingdata[[#This Row],[age]]&lt;46,"36-45","46+")))</f>
        <v>36-45</v>
      </c>
    </row>
    <row r="1785" spans="1:11" x14ac:dyDescent="0.3">
      <c r="A1785" t="s">
        <v>3599</v>
      </c>
      <c r="B1785" t="s">
        <v>3600</v>
      </c>
      <c r="C1785" t="s">
        <v>12</v>
      </c>
      <c r="D1785">
        <v>34</v>
      </c>
      <c r="E1785" t="s">
        <v>47</v>
      </c>
      <c r="F1785">
        <v>3</v>
      </c>
      <c r="G1785">
        <v>15.69</v>
      </c>
      <c r="H1785" t="s">
        <v>14</v>
      </c>
      <c r="I1785" s="1">
        <v>44487</v>
      </c>
      <c r="J1785" t="s">
        <v>25</v>
      </c>
      <c r="K1785" t="str">
        <f>IF(shoppingdata[[#This Row],[age]]&lt;26,"18-25",IF(shoppingdata[[#This Row],[age]]&lt;36,"26-35",IF(shoppingdata[[#This Row],[age]]&lt;46,"36-45","46+")))</f>
        <v>26-35</v>
      </c>
    </row>
    <row r="1786" spans="1:11" x14ac:dyDescent="0.3">
      <c r="A1786" t="s">
        <v>3601</v>
      </c>
      <c r="B1786" t="s">
        <v>3602</v>
      </c>
      <c r="C1786" t="s">
        <v>12</v>
      </c>
      <c r="D1786">
        <v>37</v>
      </c>
      <c r="E1786" t="s">
        <v>19</v>
      </c>
      <c r="F1786">
        <v>5</v>
      </c>
      <c r="G1786">
        <v>3000.85</v>
      </c>
      <c r="H1786" t="s">
        <v>24</v>
      </c>
      <c r="I1786" s="1">
        <v>44552</v>
      </c>
      <c r="J1786" t="s">
        <v>40</v>
      </c>
      <c r="K1786" t="str">
        <f>IF(shoppingdata[[#This Row],[age]]&lt;26,"18-25",IF(shoppingdata[[#This Row],[age]]&lt;36,"26-35",IF(shoppingdata[[#This Row],[age]]&lt;46,"36-45","46+")))</f>
        <v>36-45</v>
      </c>
    </row>
    <row r="1787" spans="1:11" x14ac:dyDescent="0.3">
      <c r="A1787" t="s">
        <v>3603</v>
      </c>
      <c r="B1787" t="s">
        <v>3604</v>
      </c>
      <c r="C1787" t="s">
        <v>18</v>
      </c>
      <c r="D1787">
        <v>37</v>
      </c>
      <c r="E1787" t="s">
        <v>13</v>
      </c>
      <c r="F1787">
        <v>2</v>
      </c>
      <c r="G1787">
        <v>600.16</v>
      </c>
      <c r="H1787" t="s">
        <v>14</v>
      </c>
      <c r="I1787" s="1">
        <v>44276</v>
      </c>
      <c r="J1787" t="s">
        <v>25</v>
      </c>
      <c r="K1787" t="str">
        <f>IF(shoppingdata[[#This Row],[age]]&lt;26,"18-25",IF(shoppingdata[[#This Row],[age]]&lt;36,"26-35",IF(shoppingdata[[#This Row],[age]]&lt;46,"36-45","46+")))</f>
        <v>36-45</v>
      </c>
    </row>
    <row r="1788" spans="1:11" x14ac:dyDescent="0.3">
      <c r="A1788" t="s">
        <v>3605</v>
      </c>
      <c r="B1788" t="s">
        <v>3606</v>
      </c>
      <c r="C1788" t="s">
        <v>12</v>
      </c>
      <c r="D1788">
        <v>20</v>
      </c>
      <c r="E1788" t="s">
        <v>47</v>
      </c>
      <c r="F1788">
        <v>3</v>
      </c>
      <c r="G1788">
        <v>15.69</v>
      </c>
      <c r="H1788" t="s">
        <v>24</v>
      </c>
      <c r="I1788" s="1">
        <v>44375</v>
      </c>
      <c r="J1788" t="s">
        <v>56</v>
      </c>
      <c r="K1788" t="str">
        <f>IF(shoppingdata[[#This Row],[age]]&lt;26,"18-25",IF(shoppingdata[[#This Row],[age]]&lt;36,"26-35",IF(shoppingdata[[#This Row],[age]]&lt;46,"36-45","46+")))</f>
        <v>18-25</v>
      </c>
    </row>
    <row r="1789" spans="1:11" x14ac:dyDescent="0.3">
      <c r="A1789" t="s">
        <v>3607</v>
      </c>
      <c r="B1789" t="s">
        <v>3608</v>
      </c>
      <c r="C1789" t="s">
        <v>12</v>
      </c>
      <c r="D1789">
        <v>25</v>
      </c>
      <c r="E1789" t="s">
        <v>47</v>
      </c>
      <c r="F1789">
        <v>2</v>
      </c>
      <c r="G1789">
        <v>10.46</v>
      </c>
      <c r="H1789" t="s">
        <v>24</v>
      </c>
      <c r="I1789" s="1">
        <v>44522</v>
      </c>
      <c r="J1789" t="s">
        <v>37</v>
      </c>
      <c r="K1789" t="str">
        <f>IF(shoppingdata[[#This Row],[age]]&lt;26,"18-25",IF(shoppingdata[[#This Row],[age]]&lt;36,"26-35",IF(shoppingdata[[#This Row],[age]]&lt;46,"36-45","46+")))</f>
        <v>18-25</v>
      </c>
    </row>
    <row r="1790" spans="1:11" x14ac:dyDescent="0.3">
      <c r="A1790" t="s">
        <v>3609</v>
      </c>
      <c r="B1790" t="s">
        <v>3610</v>
      </c>
      <c r="C1790" t="s">
        <v>12</v>
      </c>
      <c r="D1790">
        <v>26</v>
      </c>
      <c r="E1790" t="s">
        <v>36</v>
      </c>
      <c r="F1790">
        <v>3</v>
      </c>
      <c r="G1790">
        <v>121.98</v>
      </c>
      <c r="H1790" t="s">
        <v>24</v>
      </c>
      <c r="I1790" s="1">
        <v>44703</v>
      </c>
      <c r="J1790" t="s">
        <v>25</v>
      </c>
      <c r="K1790" t="str">
        <f>IF(shoppingdata[[#This Row],[age]]&lt;26,"18-25",IF(shoppingdata[[#This Row],[age]]&lt;36,"26-35",IF(shoppingdata[[#This Row],[age]]&lt;46,"36-45","46+")))</f>
        <v>26-35</v>
      </c>
    </row>
    <row r="1791" spans="1:11" x14ac:dyDescent="0.3">
      <c r="A1791" t="s">
        <v>3611</v>
      </c>
      <c r="B1791" t="s">
        <v>3612</v>
      </c>
      <c r="C1791" t="s">
        <v>12</v>
      </c>
      <c r="D1791">
        <v>61</v>
      </c>
      <c r="E1791" t="s">
        <v>47</v>
      </c>
      <c r="F1791">
        <v>5</v>
      </c>
      <c r="G1791">
        <v>26.15</v>
      </c>
      <c r="H1791" t="s">
        <v>24</v>
      </c>
      <c r="I1791" s="1">
        <v>44264</v>
      </c>
      <c r="J1791" t="s">
        <v>15</v>
      </c>
      <c r="K1791" t="str">
        <f>IF(shoppingdata[[#This Row],[age]]&lt;26,"18-25",IF(shoppingdata[[#This Row],[age]]&lt;36,"26-35",IF(shoppingdata[[#This Row],[age]]&lt;46,"36-45","46+")))</f>
        <v>46+</v>
      </c>
    </row>
    <row r="1792" spans="1:11" x14ac:dyDescent="0.3">
      <c r="A1792" t="s">
        <v>3613</v>
      </c>
      <c r="B1792" t="s">
        <v>3614</v>
      </c>
      <c r="C1792" t="s">
        <v>12</v>
      </c>
      <c r="D1792">
        <v>50</v>
      </c>
      <c r="E1792" t="s">
        <v>13</v>
      </c>
      <c r="F1792">
        <v>1</v>
      </c>
      <c r="G1792">
        <v>300.08</v>
      </c>
      <c r="H1792" t="s">
        <v>24</v>
      </c>
      <c r="I1792" s="1">
        <v>44787</v>
      </c>
      <c r="J1792" t="s">
        <v>56</v>
      </c>
      <c r="K1792" t="str">
        <f>IF(shoppingdata[[#This Row],[age]]&lt;26,"18-25",IF(shoppingdata[[#This Row],[age]]&lt;36,"26-35",IF(shoppingdata[[#This Row],[age]]&lt;46,"36-45","46+")))</f>
        <v>46+</v>
      </c>
    </row>
    <row r="1793" spans="1:11" x14ac:dyDescent="0.3">
      <c r="A1793" t="s">
        <v>3615</v>
      </c>
      <c r="B1793" t="s">
        <v>3616</v>
      </c>
      <c r="C1793" t="s">
        <v>12</v>
      </c>
      <c r="D1793">
        <v>39</v>
      </c>
      <c r="E1793" t="s">
        <v>36</v>
      </c>
      <c r="F1793">
        <v>3</v>
      </c>
      <c r="G1793">
        <v>121.98</v>
      </c>
      <c r="H1793" t="s">
        <v>14</v>
      </c>
      <c r="I1793" s="1">
        <v>44819</v>
      </c>
      <c r="J1793" t="s">
        <v>61</v>
      </c>
      <c r="K1793" t="str">
        <f>IF(shoppingdata[[#This Row],[age]]&lt;26,"18-25",IF(shoppingdata[[#This Row],[age]]&lt;36,"26-35",IF(shoppingdata[[#This Row],[age]]&lt;46,"36-45","46+")))</f>
        <v>36-45</v>
      </c>
    </row>
    <row r="1794" spans="1:11" x14ac:dyDescent="0.3">
      <c r="A1794" t="s">
        <v>3617</v>
      </c>
      <c r="B1794" t="s">
        <v>3618</v>
      </c>
      <c r="C1794" t="s">
        <v>18</v>
      </c>
      <c r="D1794">
        <v>21</v>
      </c>
      <c r="E1794" t="s">
        <v>19</v>
      </c>
      <c r="F1794">
        <v>3</v>
      </c>
      <c r="G1794">
        <v>1800.51</v>
      </c>
      <c r="H1794" t="s">
        <v>24</v>
      </c>
      <c r="I1794" s="1">
        <v>44459</v>
      </c>
      <c r="J1794" t="s">
        <v>50</v>
      </c>
      <c r="K1794" t="str">
        <f>IF(shoppingdata[[#This Row],[age]]&lt;26,"18-25",IF(shoppingdata[[#This Row],[age]]&lt;36,"26-35",IF(shoppingdata[[#This Row],[age]]&lt;46,"36-45","46+")))</f>
        <v>18-25</v>
      </c>
    </row>
    <row r="1795" spans="1:11" x14ac:dyDescent="0.3">
      <c r="A1795" t="s">
        <v>3619</v>
      </c>
      <c r="B1795" t="s">
        <v>3620</v>
      </c>
      <c r="C1795" t="s">
        <v>12</v>
      </c>
      <c r="D1795">
        <v>38</v>
      </c>
      <c r="E1795" t="s">
        <v>36</v>
      </c>
      <c r="F1795">
        <v>4</v>
      </c>
      <c r="G1795">
        <v>162.63999999999999</v>
      </c>
      <c r="H1795" t="s">
        <v>24</v>
      </c>
      <c r="I1795" s="1">
        <v>44870</v>
      </c>
      <c r="J1795" t="s">
        <v>15</v>
      </c>
      <c r="K1795" t="str">
        <f>IF(shoppingdata[[#This Row],[age]]&lt;26,"18-25",IF(shoppingdata[[#This Row],[age]]&lt;36,"26-35",IF(shoppingdata[[#This Row],[age]]&lt;46,"36-45","46+")))</f>
        <v>36-45</v>
      </c>
    </row>
    <row r="1796" spans="1:11" x14ac:dyDescent="0.3">
      <c r="A1796" t="s">
        <v>3621</v>
      </c>
      <c r="B1796" t="s">
        <v>3622</v>
      </c>
      <c r="C1796" t="s">
        <v>12</v>
      </c>
      <c r="D1796">
        <v>56</v>
      </c>
      <c r="E1796" t="s">
        <v>19</v>
      </c>
      <c r="F1796">
        <v>4</v>
      </c>
      <c r="G1796">
        <v>2400.6799999999998</v>
      </c>
      <c r="H1796" t="s">
        <v>14</v>
      </c>
      <c r="I1796" s="1">
        <v>44435</v>
      </c>
      <c r="J1796" t="s">
        <v>40</v>
      </c>
      <c r="K1796" t="str">
        <f>IF(shoppingdata[[#This Row],[age]]&lt;26,"18-25",IF(shoppingdata[[#This Row],[age]]&lt;36,"26-35",IF(shoppingdata[[#This Row],[age]]&lt;46,"36-45","46+")))</f>
        <v>46+</v>
      </c>
    </row>
    <row r="1797" spans="1:11" x14ac:dyDescent="0.3">
      <c r="A1797" t="s">
        <v>3623</v>
      </c>
      <c r="B1797" t="s">
        <v>3624</v>
      </c>
      <c r="C1797" t="s">
        <v>12</v>
      </c>
      <c r="D1797">
        <v>50</v>
      </c>
      <c r="E1797" t="s">
        <v>31</v>
      </c>
      <c r="F1797">
        <v>5</v>
      </c>
      <c r="G1797">
        <v>75.75</v>
      </c>
      <c r="H1797" t="s">
        <v>24</v>
      </c>
      <c r="I1797" s="1">
        <v>44959</v>
      </c>
      <c r="J1797" t="s">
        <v>40</v>
      </c>
      <c r="K1797" t="str">
        <f>IF(shoppingdata[[#This Row],[age]]&lt;26,"18-25",IF(shoppingdata[[#This Row],[age]]&lt;36,"26-35",IF(shoppingdata[[#This Row],[age]]&lt;46,"36-45","46+")))</f>
        <v>46+</v>
      </c>
    </row>
    <row r="1798" spans="1:11" x14ac:dyDescent="0.3">
      <c r="A1798" t="s">
        <v>3625</v>
      </c>
      <c r="B1798" t="s">
        <v>3626</v>
      </c>
      <c r="C1798" t="s">
        <v>12</v>
      </c>
      <c r="D1798">
        <v>67</v>
      </c>
      <c r="E1798" t="s">
        <v>168</v>
      </c>
      <c r="F1798">
        <v>4</v>
      </c>
      <c r="G1798">
        <v>46.92</v>
      </c>
      <c r="H1798" t="s">
        <v>20</v>
      </c>
      <c r="I1798" s="1">
        <v>44226</v>
      </c>
      <c r="J1798" t="s">
        <v>25</v>
      </c>
      <c r="K1798" t="str">
        <f>IF(shoppingdata[[#This Row],[age]]&lt;26,"18-25",IF(shoppingdata[[#This Row],[age]]&lt;36,"26-35",IF(shoppingdata[[#This Row],[age]]&lt;46,"36-45","46+")))</f>
        <v>46+</v>
      </c>
    </row>
    <row r="1799" spans="1:11" x14ac:dyDescent="0.3">
      <c r="A1799" t="s">
        <v>3627</v>
      </c>
      <c r="B1799" t="s">
        <v>3628</v>
      </c>
      <c r="C1799" t="s">
        <v>12</v>
      </c>
      <c r="D1799">
        <v>22</v>
      </c>
      <c r="E1799" t="s">
        <v>13</v>
      </c>
      <c r="F1799">
        <v>2</v>
      </c>
      <c r="G1799">
        <v>600.16</v>
      </c>
      <c r="H1799" t="s">
        <v>14</v>
      </c>
      <c r="I1799" s="1">
        <v>44632</v>
      </c>
      <c r="J1799" t="s">
        <v>37</v>
      </c>
      <c r="K1799" t="str">
        <f>IF(shoppingdata[[#This Row],[age]]&lt;26,"18-25",IF(shoppingdata[[#This Row],[age]]&lt;36,"26-35",IF(shoppingdata[[#This Row],[age]]&lt;46,"36-45","46+")))</f>
        <v>18-25</v>
      </c>
    </row>
    <row r="1800" spans="1:11" x14ac:dyDescent="0.3">
      <c r="A1800" t="s">
        <v>3629</v>
      </c>
      <c r="B1800" t="s">
        <v>3630</v>
      </c>
      <c r="C1800" t="s">
        <v>18</v>
      </c>
      <c r="D1800">
        <v>62</v>
      </c>
      <c r="E1800" t="s">
        <v>13</v>
      </c>
      <c r="F1800">
        <v>2</v>
      </c>
      <c r="G1800">
        <v>600.16</v>
      </c>
      <c r="H1800" t="s">
        <v>14</v>
      </c>
      <c r="I1800" s="1">
        <v>44828</v>
      </c>
      <c r="J1800" t="s">
        <v>40</v>
      </c>
      <c r="K1800" t="str">
        <f>IF(shoppingdata[[#This Row],[age]]&lt;26,"18-25",IF(shoppingdata[[#This Row],[age]]&lt;36,"26-35",IF(shoppingdata[[#This Row],[age]]&lt;46,"36-45","46+")))</f>
        <v>46+</v>
      </c>
    </row>
    <row r="1801" spans="1:11" x14ac:dyDescent="0.3">
      <c r="A1801" t="s">
        <v>3631</v>
      </c>
      <c r="B1801" t="s">
        <v>3632</v>
      </c>
      <c r="C1801" t="s">
        <v>12</v>
      </c>
      <c r="D1801">
        <v>68</v>
      </c>
      <c r="E1801" t="s">
        <v>47</v>
      </c>
      <c r="F1801">
        <v>5</v>
      </c>
      <c r="G1801">
        <v>26.15</v>
      </c>
      <c r="H1801" t="s">
        <v>14</v>
      </c>
      <c r="I1801" s="1">
        <v>44284</v>
      </c>
      <c r="J1801" t="s">
        <v>15</v>
      </c>
      <c r="K1801" t="str">
        <f>IF(shoppingdata[[#This Row],[age]]&lt;26,"18-25",IF(shoppingdata[[#This Row],[age]]&lt;36,"26-35",IF(shoppingdata[[#This Row],[age]]&lt;46,"36-45","46+")))</f>
        <v>46+</v>
      </c>
    </row>
    <row r="1802" spans="1:11" x14ac:dyDescent="0.3">
      <c r="A1802" t="s">
        <v>3633</v>
      </c>
      <c r="B1802" t="s">
        <v>3634</v>
      </c>
      <c r="C1802" t="s">
        <v>12</v>
      </c>
      <c r="D1802">
        <v>64</v>
      </c>
      <c r="E1802" t="s">
        <v>47</v>
      </c>
      <c r="F1802">
        <v>5</v>
      </c>
      <c r="G1802">
        <v>26.15</v>
      </c>
      <c r="H1802" t="s">
        <v>14</v>
      </c>
      <c r="I1802" s="1">
        <v>44704</v>
      </c>
      <c r="J1802" t="s">
        <v>37</v>
      </c>
      <c r="K1802" t="str">
        <f>IF(shoppingdata[[#This Row],[age]]&lt;26,"18-25",IF(shoppingdata[[#This Row],[age]]&lt;36,"26-35",IF(shoppingdata[[#This Row],[age]]&lt;46,"36-45","46+")))</f>
        <v>46+</v>
      </c>
    </row>
    <row r="1803" spans="1:11" x14ac:dyDescent="0.3">
      <c r="A1803" t="s">
        <v>3635</v>
      </c>
      <c r="B1803" t="s">
        <v>3636</v>
      </c>
      <c r="C1803" t="s">
        <v>12</v>
      </c>
      <c r="D1803">
        <v>19</v>
      </c>
      <c r="E1803" t="s">
        <v>31</v>
      </c>
      <c r="F1803">
        <v>2</v>
      </c>
      <c r="G1803">
        <v>30.3</v>
      </c>
      <c r="H1803" t="s">
        <v>24</v>
      </c>
      <c r="I1803" s="1">
        <v>44809</v>
      </c>
      <c r="J1803" t="s">
        <v>56</v>
      </c>
      <c r="K1803" t="str">
        <f>IF(shoppingdata[[#This Row],[age]]&lt;26,"18-25",IF(shoppingdata[[#This Row],[age]]&lt;36,"26-35",IF(shoppingdata[[#This Row],[age]]&lt;46,"36-45","46+")))</f>
        <v>18-25</v>
      </c>
    </row>
    <row r="1804" spans="1:11" x14ac:dyDescent="0.3">
      <c r="A1804" t="s">
        <v>3637</v>
      </c>
      <c r="B1804" t="s">
        <v>3638</v>
      </c>
      <c r="C1804" t="s">
        <v>12</v>
      </c>
      <c r="D1804">
        <v>30</v>
      </c>
      <c r="E1804" t="s">
        <v>13</v>
      </c>
      <c r="F1804">
        <v>1</v>
      </c>
      <c r="G1804">
        <v>300.08</v>
      </c>
      <c r="H1804" t="s">
        <v>20</v>
      </c>
      <c r="I1804" s="1">
        <v>44393</v>
      </c>
      <c r="J1804" t="s">
        <v>40</v>
      </c>
      <c r="K1804" t="str">
        <f>IF(shoppingdata[[#This Row],[age]]&lt;26,"18-25",IF(shoppingdata[[#This Row],[age]]&lt;36,"26-35",IF(shoppingdata[[#This Row],[age]]&lt;46,"36-45","46+")))</f>
        <v>26-35</v>
      </c>
    </row>
    <row r="1805" spans="1:11" x14ac:dyDescent="0.3">
      <c r="A1805" t="s">
        <v>3639</v>
      </c>
      <c r="B1805" t="s">
        <v>3640</v>
      </c>
      <c r="C1805" t="s">
        <v>12</v>
      </c>
      <c r="D1805">
        <v>35</v>
      </c>
      <c r="E1805" t="s">
        <v>19</v>
      </c>
      <c r="F1805">
        <v>4</v>
      </c>
      <c r="G1805">
        <v>2400.6799999999998</v>
      </c>
      <c r="H1805" t="s">
        <v>20</v>
      </c>
      <c r="I1805" s="1">
        <v>44578</v>
      </c>
      <c r="J1805" t="s">
        <v>50</v>
      </c>
      <c r="K1805" t="str">
        <f>IF(shoppingdata[[#This Row],[age]]&lt;26,"18-25",IF(shoppingdata[[#This Row],[age]]&lt;36,"26-35",IF(shoppingdata[[#This Row],[age]]&lt;46,"36-45","46+")))</f>
        <v>26-35</v>
      </c>
    </row>
    <row r="1806" spans="1:11" x14ac:dyDescent="0.3">
      <c r="A1806" t="s">
        <v>3641</v>
      </c>
      <c r="B1806" t="s">
        <v>3642</v>
      </c>
      <c r="C1806" t="s">
        <v>12</v>
      </c>
      <c r="D1806">
        <v>51</v>
      </c>
      <c r="E1806" t="s">
        <v>13</v>
      </c>
      <c r="F1806">
        <v>1</v>
      </c>
      <c r="G1806">
        <v>300.08</v>
      </c>
      <c r="H1806" t="s">
        <v>24</v>
      </c>
      <c r="I1806" s="1">
        <v>44788</v>
      </c>
      <c r="J1806" t="s">
        <v>37</v>
      </c>
      <c r="K1806" t="str">
        <f>IF(shoppingdata[[#This Row],[age]]&lt;26,"18-25",IF(shoppingdata[[#This Row],[age]]&lt;36,"26-35",IF(shoppingdata[[#This Row],[age]]&lt;46,"36-45","46+")))</f>
        <v>46+</v>
      </c>
    </row>
    <row r="1807" spans="1:11" x14ac:dyDescent="0.3">
      <c r="A1807" t="s">
        <v>3643</v>
      </c>
      <c r="B1807" t="s">
        <v>3644</v>
      </c>
      <c r="C1807" t="s">
        <v>12</v>
      </c>
      <c r="D1807">
        <v>23</v>
      </c>
      <c r="E1807" t="s">
        <v>53</v>
      </c>
      <c r="F1807">
        <v>2</v>
      </c>
      <c r="G1807">
        <v>71.680000000000007</v>
      </c>
      <c r="H1807" t="s">
        <v>14</v>
      </c>
      <c r="I1807" s="1">
        <v>44438</v>
      </c>
      <c r="J1807" t="s">
        <v>40</v>
      </c>
      <c r="K1807" t="str">
        <f>IF(shoppingdata[[#This Row],[age]]&lt;26,"18-25",IF(shoppingdata[[#This Row],[age]]&lt;36,"26-35",IF(shoppingdata[[#This Row],[age]]&lt;46,"36-45","46+")))</f>
        <v>18-25</v>
      </c>
    </row>
    <row r="1808" spans="1:11" x14ac:dyDescent="0.3">
      <c r="A1808" t="s">
        <v>3645</v>
      </c>
      <c r="B1808" t="s">
        <v>3646</v>
      </c>
      <c r="C1808" t="s">
        <v>18</v>
      </c>
      <c r="D1808">
        <v>18</v>
      </c>
      <c r="E1808" t="s">
        <v>53</v>
      </c>
      <c r="F1808">
        <v>5</v>
      </c>
      <c r="G1808">
        <v>179.2</v>
      </c>
      <c r="H1808" t="s">
        <v>20</v>
      </c>
      <c r="I1808" s="1">
        <v>44742</v>
      </c>
      <c r="J1808" t="s">
        <v>25</v>
      </c>
      <c r="K1808" t="str">
        <f>IF(shoppingdata[[#This Row],[age]]&lt;26,"18-25",IF(shoppingdata[[#This Row],[age]]&lt;36,"26-35",IF(shoppingdata[[#This Row],[age]]&lt;46,"36-45","46+")))</f>
        <v>18-25</v>
      </c>
    </row>
    <row r="1809" spans="1:11" x14ac:dyDescent="0.3">
      <c r="A1809" t="s">
        <v>3647</v>
      </c>
      <c r="B1809" t="s">
        <v>3648</v>
      </c>
      <c r="C1809" t="s">
        <v>12</v>
      </c>
      <c r="D1809">
        <v>18</v>
      </c>
      <c r="E1809" t="s">
        <v>36</v>
      </c>
      <c r="F1809">
        <v>2</v>
      </c>
      <c r="G1809">
        <v>81.319999999999993</v>
      </c>
      <c r="H1809" t="s">
        <v>20</v>
      </c>
      <c r="I1809" s="1">
        <v>44272</v>
      </c>
      <c r="J1809" t="s">
        <v>50</v>
      </c>
      <c r="K1809" t="str">
        <f>IF(shoppingdata[[#This Row],[age]]&lt;26,"18-25",IF(shoppingdata[[#This Row],[age]]&lt;36,"26-35",IF(shoppingdata[[#This Row],[age]]&lt;46,"36-45","46+")))</f>
        <v>18-25</v>
      </c>
    </row>
    <row r="1810" spans="1:11" x14ac:dyDescent="0.3">
      <c r="A1810" t="s">
        <v>3649</v>
      </c>
      <c r="B1810" t="s">
        <v>3650</v>
      </c>
      <c r="C1810" t="s">
        <v>12</v>
      </c>
      <c r="D1810">
        <v>29</v>
      </c>
      <c r="E1810" t="s">
        <v>47</v>
      </c>
      <c r="F1810">
        <v>2</v>
      </c>
      <c r="G1810">
        <v>10.46</v>
      </c>
      <c r="H1810" t="s">
        <v>24</v>
      </c>
      <c r="I1810" s="1">
        <v>44912</v>
      </c>
      <c r="J1810" t="s">
        <v>40</v>
      </c>
      <c r="K1810" t="str">
        <f>IF(shoppingdata[[#This Row],[age]]&lt;26,"18-25",IF(shoppingdata[[#This Row],[age]]&lt;36,"26-35",IF(shoppingdata[[#This Row],[age]]&lt;46,"36-45","46+")))</f>
        <v>26-35</v>
      </c>
    </row>
    <row r="1811" spans="1:11" x14ac:dyDescent="0.3">
      <c r="A1811" t="s">
        <v>3651</v>
      </c>
      <c r="B1811" t="s">
        <v>3652</v>
      </c>
      <c r="C1811" t="s">
        <v>12</v>
      </c>
      <c r="D1811">
        <v>48</v>
      </c>
      <c r="E1811" t="s">
        <v>31</v>
      </c>
      <c r="F1811">
        <v>2</v>
      </c>
      <c r="G1811">
        <v>30.3</v>
      </c>
      <c r="H1811" t="s">
        <v>14</v>
      </c>
      <c r="I1811" s="1">
        <v>44251</v>
      </c>
      <c r="J1811" t="s">
        <v>25</v>
      </c>
      <c r="K1811" t="str">
        <f>IF(shoppingdata[[#This Row],[age]]&lt;26,"18-25",IF(shoppingdata[[#This Row],[age]]&lt;36,"26-35",IF(shoppingdata[[#This Row],[age]]&lt;46,"36-45","46+")))</f>
        <v>46+</v>
      </c>
    </row>
    <row r="1812" spans="1:11" x14ac:dyDescent="0.3">
      <c r="A1812" t="s">
        <v>3653</v>
      </c>
      <c r="B1812" t="s">
        <v>3654</v>
      </c>
      <c r="C1812" t="s">
        <v>18</v>
      </c>
      <c r="D1812">
        <v>63</v>
      </c>
      <c r="E1812" t="s">
        <v>53</v>
      </c>
      <c r="F1812">
        <v>3</v>
      </c>
      <c r="G1812">
        <v>107.52</v>
      </c>
      <c r="H1812" t="s">
        <v>24</v>
      </c>
      <c r="I1812" s="1">
        <v>44902</v>
      </c>
      <c r="J1812" t="s">
        <v>15</v>
      </c>
      <c r="K1812" t="str">
        <f>IF(shoppingdata[[#This Row],[age]]&lt;26,"18-25",IF(shoppingdata[[#This Row],[age]]&lt;36,"26-35",IF(shoppingdata[[#This Row],[age]]&lt;46,"36-45","46+")))</f>
        <v>46+</v>
      </c>
    </row>
    <row r="1813" spans="1:11" x14ac:dyDescent="0.3">
      <c r="A1813" t="s">
        <v>3655</v>
      </c>
      <c r="B1813" t="s">
        <v>3656</v>
      </c>
      <c r="C1813" t="s">
        <v>12</v>
      </c>
      <c r="D1813">
        <v>26</v>
      </c>
      <c r="E1813" t="s">
        <v>168</v>
      </c>
      <c r="F1813">
        <v>3</v>
      </c>
      <c r="G1813">
        <v>35.19</v>
      </c>
      <c r="H1813" t="s">
        <v>14</v>
      </c>
      <c r="I1813" s="1">
        <v>44613</v>
      </c>
      <c r="J1813" t="s">
        <v>40</v>
      </c>
      <c r="K1813" t="str">
        <f>IF(shoppingdata[[#This Row],[age]]&lt;26,"18-25",IF(shoppingdata[[#This Row],[age]]&lt;36,"26-35",IF(shoppingdata[[#This Row],[age]]&lt;46,"36-45","46+")))</f>
        <v>26-35</v>
      </c>
    </row>
    <row r="1814" spans="1:11" x14ac:dyDescent="0.3">
      <c r="A1814" t="s">
        <v>3657</v>
      </c>
      <c r="B1814" t="s">
        <v>3658</v>
      </c>
      <c r="C1814" t="s">
        <v>12</v>
      </c>
      <c r="D1814">
        <v>25</v>
      </c>
      <c r="E1814" t="s">
        <v>13</v>
      </c>
      <c r="F1814">
        <v>4</v>
      </c>
      <c r="G1814">
        <v>1200.32</v>
      </c>
      <c r="H1814" t="s">
        <v>20</v>
      </c>
      <c r="I1814" s="1">
        <v>44553</v>
      </c>
      <c r="J1814" t="s">
        <v>21</v>
      </c>
      <c r="K1814" t="str">
        <f>IF(shoppingdata[[#This Row],[age]]&lt;26,"18-25",IF(shoppingdata[[#This Row],[age]]&lt;36,"26-35",IF(shoppingdata[[#This Row],[age]]&lt;46,"36-45","46+")))</f>
        <v>18-25</v>
      </c>
    </row>
    <row r="1815" spans="1:11" x14ac:dyDescent="0.3">
      <c r="A1815" t="s">
        <v>3659</v>
      </c>
      <c r="B1815" t="s">
        <v>3660</v>
      </c>
      <c r="C1815" t="s">
        <v>18</v>
      </c>
      <c r="D1815">
        <v>38</v>
      </c>
      <c r="E1815" t="s">
        <v>13</v>
      </c>
      <c r="F1815">
        <v>5</v>
      </c>
      <c r="G1815">
        <v>1500.4</v>
      </c>
      <c r="H1815" t="s">
        <v>24</v>
      </c>
      <c r="I1815" s="1">
        <v>44627</v>
      </c>
      <c r="J1815" t="s">
        <v>15</v>
      </c>
      <c r="K1815" t="str">
        <f>IF(shoppingdata[[#This Row],[age]]&lt;26,"18-25",IF(shoppingdata[[#This Row],[age]]&lt;36,"26-35",IF(shoppingdata[[#This Row],[age]]&lt;46,"36-45","46+")))</f>
        <v>36-45</v>
      </c>
    </row>
    <row r="1816" spans="1:11" x14ac:dyDescent="0.3">
      <c r="A1816" t="s">
        <v>3661</v>
      </c>
      <c r="B1816" t="s">
        <v>3662</v>
      </c>
      <c r="C1816" t="s">
        <v>18</v>
      </c>
      <c r="D1816">
        <v>23</v>
      </c>
      <c r="E1816" t="s">
        <v>19</v>
      </c>
      <c r="F1816">
        <v>4</v>
      </c>
      <c r="G1816">
        <v>2400.6799999999998</v>
      </c>
      <c r="H1816" t="s">
        <v>14</v>
      </c>
      <c r="I1816" s="1">
        <v>44530</v>
      </c>
      <c r="J1816" t="s">
        <v>40</v>
      </c>
      <c r="K1816" t="str">
        <f>IF(shoppingdata[[#This Row],[age]]&lt;26,"18-25",IF(shoppingdata[[#This Row],[age]]&lt;36,"26-35",IF(shoppingdata[[#This Row],[age]]&lt;46,"36-45","46+")))</f>
        <v>18-25</v>
      </c>
    </row>
    <row r="1817" spans="1:11" x14ac:dyDescent="0.3">
      <c r="A1817" t="s">
        <v>3663</v>
      </c>
      <c r="B1817" t="s">
        <v>3664</v>
      </c>
      <c r="C1817" t="s">
        <v>12</v>
      </c>
      <c r="D1817">
        <v>69</v>
      </c>
      <c r="E1817" t="s">
        <v>53</v>
      </c>
      <c r="F1817">
        <v>1</v>
      </c>
      <c r="G1817">
        <v>35.840000000000003</v>
      </c>
      <c r="H1817" t="s">
        <v>24</v>
      </c>
      <c r="I1817" s="1">
        <v>44559</v>
      </c>
      <c r="J1817" t="s">
        <v>37</v>
      </c>
      <c r="K1817" t="str">
        <f>IF(shoppingdata[[#This Row],[age]]&lt;26,"18-25",IF(shoppingdata[[#This Row],[age]]&lt;36,"26-35",IF(shoppingdata[[#This Row],[age]]&lt;46,"36-45","46+")))</f>
        <v>46+</v>
      </c>
    </row>
    <row r="1818" spans="1:11" x14ac:dyDescent="0.3">
      <c r="A1818" t="s">
        <v>3665</v>
      </c>
      <c r="B1818" t="s">
        <v>3666</v>
      </c>
      <c r="C1818" t="s">
        <v>12</v>
      </c>
      <c r="D1818">
        <v>33</v>
      </c>
      <c r="E1818" t="s">
        <v>53</v>
      </c>
      <c r="F1818">
        <v>3</v>
      </c>
      <c r="G1818">
        <v>107.52</v>
      </c>
      <c r="H1818" t="s">
        <v>14</v>
      </c>
      <c r="I1818" s="1">
        <v>44632</v>
      </c>
      <c r="J1818" t="s">
        <v>50</v>
      </c>
      <c r="K1818" t="str">
        <f>IF(shoppingdata[[#This Row],[age]]&lt;26,"18-25",IF(shoppingdata[[#This Row],[age]]&lt;36,"26-35",IF(shoppingdata[[#This Row],[age]]&lt;46,"36-45","46+")))</f>
        <v>26-35</v>
      </c>
    </row>
    <row r="1819" spans="1:11" x14ac:dyDescent="0.3">
      <c r="A1819" t="s">
        <v>3667</v>
      </c>
      <c r="B1819" t="s">
        <v>3668</v>
      </c>
      <c r="C1819" t="s">
        <v>12</v>
      </c>
      <c r="D1819">
        <v>54</v>
      </c>
      <c r="E1819" t="s">
        <v>168</v>
      </c>
      <c r="F1819">
        <v>3</v>
      </c>
      <c r="G1819">
        <v>35.19</v>
      </c>
      <c r="H1819" t="s">
        <v>24</v>
      </c>
      <c r="I1819" s="1">
        <v>44972</v>
      </c>
      <c r="J1819" t="s">
        <v>15</v>
      </c>
      <c r="K1819" t="str">
        <f>IF(shoppingdata[[#This Row],[age]]&lt;26,"18-25",IF(shoppingdata[[#This Row],[age]]&lt;36,"26-35",IF(shoppingdata[[#This Row],[age]]&lt;46,"36-45","46+")))</f>
        <v>46+</v>
      </c>
    </row>
    <row r="1820" spans="1:11" x14ac:dyDescent="0.3">
      <c r="A1820" t="s">
        <v>3669</v>
      </c>
      <c r="B1820" t="s">
        <v>3670</v>
      </c>
      <c r="C1820" t="s">
        <v>12</v>
      </c>
      <c r="D1820">
        <v>42</v>
      </c>
      <c r="E1820" t="s">
        <v>47</v>
      </c>
      <c r="F1820">
        <v>3</v>
      </c>
      <c r="G1820">
        <v>15.69</v>
      </c>
      <c r="H1820" t="s">
        <v>20</v>
      </c>
      <c r="I1820" s="1">
        <v>44207</v>
      </c>
      <c r="J1820" t="s">
        <v>37</v>
      </c>
      <c r="K1820" t="str">
        <f>IF(shoppingdata[[#This Row],[age]]&lt;26,"18-25",IF(shoppingdata[[#This Row],[age]]&lt;36,"26-35",IF(shoppingdata[[#This Row],[age]]&lt;46,"36-45","46+")))</f>
        <v>36-45</v>
      </c>
    </row>
    <row r="1821" spans="1:11" x14ac:dyDescent="0.3">
      <c r="A1821" t="s">
        <v>3671</v>
      </c>
      <c r="B1821" t="s">
        <v>3672</v>
      </c>
      <c r="C1821" t="s">
        <v>12</v>
      </c>
      <c r="D1821">
        <v>55</v>
      </c>
      <c r="E1821" t="s">
        <v>19</v>
      </c>
      <c r="F1821">
        <v>5</v>
      </c>
      <c r="G1821">
        <v>3000.85</v>
      </c>
      <c r="H1821" t="s">
        <v>24</v>
      </c>
      <c r="I1821" s="1">
        <v>44410</v>
      </c>
      <c r="J1821" t="s">
        <v>28</v>
      </c>
      <c r="K1821" t="str">
        <f>IF(shoppingdata[[#This Row],[age]]&lt;26,"18-25",IF(shoppingdata[[#This Row],[age]]&lt;36,"26-35",IF(shoppingdata[[#This Row],[age]]&lt;46,"36-45","46+")))</f>
        <v>46+</v>
      </c>
    </row>
    <row r="1822" spans="1:11" x14ac:dyDescent="0.3">
      <c r="A1822" t="s">
        <v>3673</v>
      </c>
      <c r="B1822" t="s">
        <v>3674</v>
      </c>
      <c r="C1822" t="s">
        <v>12</v>
      </c>
      <c r="D1822">
        <v>51</v>
      </c>
      <c r="E1822" t="s">
        <v>13</v>
      </c>
      <c r="F1822">
        <v>4</v>
      </c>
      <c r="G1822">
        <v>1200.32</v>
      </c>
      <c r="H1822" t="s">
        <v>20</v>
      </c>
      <c r="I1822" s="1">
        <v>44869</v>
      </c>
      <c r="J1822" t="s">
        <v>40</v>
      </c>
      <c r="K1822" t="str">
        <f>IF(shoppingdata[[#This Row],[age]]&lt;26,"18-25",IF(shoppingdata[[#This Row],[age]]&lt;36,"26-35",IF(shoppingdata[[#This Row],[age]]&lt;46,"36-45","46+")))</f>
        <v>46+</v>
      </c>
    </row>
    <row r="1823" spans="1:11" x14ac:dyDescent="0.3">
      <c r="A1823" t="s">
        <v>3675</v>
      </c>
      <c r="B1823" t="s">
        <v>3676</v>
      </c>
      <c r="C1823" t="s">
        <v>18</v>
      </c>
      <c r="D1823">
        <v>54</v>
      </c>
      <c r="E1823" t="s">
        <v>47</v>
      </c>
      <c r="F1823">
        <v>5</v>
      </c>
      <c r="G1823">
        <v>26.15</v>
      </c>
      <c r="H1823" t="s">
        <v>14</v>
      </c>
      <c r="I1823" s="1">
        <v>44919</v>
      </c>
      <c r="J1823" t="s">
        <v>28</v>
      </c>
      <c r="K1823" t="str">
        <f>IF(shoppingdata[[#This Row],[age]]&lt;26,"18-25",IF(shoppingdata[[#This Row],[age]]&lt;36,"26-35",IF(shoppingdata[[#This Row],[age]]&lt;46,"36-45","46+")))</f>
        <v>46+</v>
      </c>
    </row>
    <row r="1824" spans="1:11" x14ac:dyDescent="0.3">
      <c r="A1824" t="s">
        <v>3677</v>
      </c>
      <c r="B1824" t="s">
        <v>3678</v>
      </c>
      <c r="C1824" t="s">
        <v>18</v>
      </c>
      <c r="D1824">
        <v>35</v>
      </c>
      <c r="E1824" t="s">
        <v>13</v>
      </c>
      <c r="F1824">
        <v>1</v>
      </c>
      <c r="G1824">
        <v>300.08</v>
      </c>
      <c r="H1824" t="s">
        <v>24</v>
      </c>
      <c r="I1824" s="1">
        <v>44351</v>
      </c>
      <c r="J1824" t="s">
        <v>56</v>
      </c>
      <c r="K1824" t="str">
        <f>IF(shoppingdata[[#This Row],[age]]&lt;26,"18-25",IF(shoppingdata[[#This Row],[age]]&lt;36,"26-35",IF(shoppingdata[[#This Row],[age]]&lt;46,"36-45","46+")))</f>
        <v>26-35</v>
      </c>
    </row>
    <row r="1825" spans="1:11" x14ac:dyDescent="0.3">
      <c r="A1825" t="s">
        <v>3679</v>
      </c>
      <c r="B1825" t="s">
        <v>3680</v>
      </c>
      <c r="C1825" t="s">
        <v>12</v>
      </c>
      <c r="D1825">
        <v>57</v>
      </c>
      <c r="E1825" t="s">
        <v>13</v>
      </c>
      <c r="F1825">
        <v>3</v>
      </c>
      <c r="G1825">
        <v>900.24</v>
      </c>
      <c r="H1825" t="s">
        <v>20</v>
      </c>
      <c r="I1825" s="1">
        <v>44812</v>
      </c>
      <c r="J1825" t="s">
        <v>15</v>
      </c>
      <c r="K1825" t="str">
        <f>IF(shoppingdata[[#This Row],[age]]&lt;26,"18-25",IF(shoppingdata[[#This Row],[age]]&lt;36,"26-35",IF(shoppingdata[[#This Row],[age]]&lt;46,"36-45","46+")))</f>
        <v>46+</v>
      </c>
    </row>
    <row r="1826" spans="1:11" x14ac:dyDescent="0.3">
      <c r="A1826" t="s">
        <v>3681</v>
      </c>
      <c r="B1826" t="s">
        <v>3682</v>
      </c>
      <c r="C1826" t="s">
        <v>12</v>
      </c>
      <c r="D1826">
        <v>41</v>
      </c>
      <c r="E1826" t="s">
        <v>36</v>
      </c>
      <c r="F1826">
        <v>5</v>
      </c>
      <c r="G1826">
        <v>203.3</v>
      </c>
      <c r="H1826" t="s">
        <v>24</v>
      </c>
      <c r="I1826" s="1">
        <v>44721</v>
      </c>
      <c r="J1826" t="s">
        <v>40</v>
      </c>
      <c r="K1826" t="str">
        <f>IF(shoppingdata[[#This Row],[age]]&lt;26,"18-25",IF(shoppingdata[[#This Row],[age]]&lt;36,"26-35",IF(shoppingdata[[#This Row],[age]]&lt;46,"36-45","46+")))</f>
        <v>36-45</v>
      </c>
    </row>
    <row r="1827" spans="1:11" x14ac:dyDescent="0.3">
      <c r="A1827" t="s">
        <v>3683</v>
      </c>
      <c r="B1827" t="s">
        <v>3684</v>
      </c>
      <c r="C1827" t="s">
        <v>12</v>
      </c>
      <c r="D1827">
        <v>66</v>
      </c>
      <c r="E1827" t="s">
        <v>13</v>
      </c>
      <c r="F1827">
        <v>1</v>
      </c>
      <c r="G1827">
        <v>300.08</v>
      </c>
      <c r="H1827" t="s">
        <v>20</v>
      </c>
      <c r="I1827" s="1">
        <v>44362</v>
      </c>
      <c r="J1827" t="s">
        <v>25</v>
      </c>
      <c r="K1827" t="str">
        <f>IF(shoppingdata[[#This Row],[age]]&lt;26,"18-25",IF(shoppingdata[[#This Row],[age]]&lt;36,"26-35",IF(shoppingdata[[#This Row],[age]]&lt;46,"36-45","46+")))</f>
        <v>46+</v>
      </c>
    </row>
    <row r="1828" spans="1:11" x14ac:dyDescent="0.3">
      <c r="A1828" t="s">
        <v>3685</v>
      </c>
      <c r="B1828" t="s">
        <v>3686</v>
      </c>
      <c r="C1828" t="s">
        <v>12</v>
      </c>
      <c r="D1828">
        <v>44</v>
      </c>
      <c r="E1828" t="s">
        <v>168</v>
      </c>
      <c r="F1828">
        <v>5</v>
      </c>
      <c r="G1828">
        <v>58.65</v>
      </c>
      <c r="H1828" t="s">
        <v>24</v>
      </c>
      <c r="I1828" s="1">
        <v>44268</v>
      </c>
      <c r="J1828" t="s">
        <v>25</v>
      </c>
      <c r="K1828" t="str">
        <f>IF(shoppingdata[[#This Row],[age]]&lt;26,"18-25",IF(shoppingdata[[#This Row],[age]]&lt;36,"26-35",IF(shoppingdata[[#This Row],[age]]&lt;46,"36-45","46+")))</f>
        <v>36-45</v>
      </c>
    </row>
    <row r="1829" spans="1:11" x14ac:dyDescent="0.3">
      <c r="A1829" t="s">
        <v>3687</v>
      </c>
      <c r="B1829" t="s">
        <v>3688</v>
      </c>
      <c r="C1829" t="s">
        <v>18</v>
      </c>
      <c r="D1829">
        <v>32</v>
      </c>
      <c r="E1829" t="s">
        <v>13</v>
      </c>
      <c r="F1829">
        <v>4</v>
      </c>
      <c r="G1829">
        <v>1200.32</v>
      </c>
      <c r="H1829" t="s">
        <v>14</v>
      </c>
      <c r="I1829" s="1">
        <v>44331</v>
      </c>
      <c r="J1829" t="s">
        <v>21</v>
      </c>
      <c r="K1829" t="str">
        <f>IF(shoppingdata[[#This Row],[age]]&lt;26,"18-25",IF(shoppingdata[[#This Row],[age]]&lt;36,"26-35",IF(shoppingdata[[#This Row],[age]]&lt;46,"36-45","46+")))</f>
        <v>26-35</v>
      </c>
    </row>
    <row r="1830" spans="1:11" x14ac:dyDescent="0.3">
      <c r="A1830" t="s">
        <v>3689</v>
      </c>
      <c r="B1830" t="s">
        <v>3690</v>
      </c>
      <c r="C1830" t="s">
        <v>18</v>
      </c>
      <c r="D1830">
        <v>36</v>
      </c>
      <c r="E1830" t="s">
        <v>36</v>
      </c>
      <c r="F1830">
        <v>3</v>
      </c>
      <c r="G1830">
        <v>121.98</v>
      </c>
      <c r="H1830" t="s">
        <v>24</v>
      </c>
      <c r="I1830" s="1">
        <v>44935</v>
      </c>
      <c r="J1830" t="s">
        <v>25</v>
      </c>
      <c r="K1830" t="str">
        <f>IF(shoppingdata[[#This Row],[age]]&lt;26,"18-25",IF(shoppingdata[[#This Row],[age]]&lt;36,"26-35",IF(shoppingdata[[#This Row],[age]]&lt;46,"36-45","46+")))</f>
        <v>36-45</v>
      </c>
    </row>
    <row r="1831" spans="1:11" x14ac:dyDescent="0.3">
      <c r="A1831" t="s">
        <v>3691</v>
      </c>
      <c r="B1831" t="s">
        <v>3692</v>
      </c>
      <c r="C1831" t="s">
        <v>18</v>
      </c>
      <c r="D1831">
        <v>38</v>
      </c>
      <c r="E1831" t="s">
        <v>13</v>
      </c>
      <c r="F1831">
        <v>2</v>
      </c>
      <c r="G1831">
        <v>600.16</v>
      </c>
      <c r="H1831" t="s">
        <v>24</v>
      </c>
      <c r="I1831" s="1">
        <v>44732</v>
      </c>
      <c r="J1831" t="s">
        <v>25</v>
      </c>
      <c r="K1831" t="str">
        <f>IF(shoppingdata[[#This Row],[age]]&lt;26,"18-25",IF(shoppingdata[[#This Row],[age]]&lt;36,"26-35",IF(shoppingdata[[#This Row],[age]]&lt;46,"36-45","46+")))</f>
        <v>36-45</v>
      </c>
    </row>
    <row r="1832" spans="1:11" x14ac:dyDescent="0.3">
      <c r="A1832" t="s">
        <v>3693</v>
      </c>
      <c r="B1832" t="s">
        <v>3694</v>
      </c>
      <c r="C1832" t="s">
        <v>18</v>
      </c>
      <c r="D1832">
        <v>32</v>
      </c>
      <c r="E1832" t="s">
        <v>36</v>
      </c>
      <c r="F1832">
        <v>3</v>
      </c>
      <c r="G1832">
        <v>121.98</v>
      </c>
      <c r="H1832" t="s">
        <v>24</v>
      </c>
      <c r="I1832" s="1">
        <v>44820</v>
      </c>
      <c r="J1832" t="s">
        <v>15</v>
      </c>
      <c r="K1832" t="str">
        <f>IF(shoppingdata[[#This Row],[age]]&lt;26,"18-25",IF(shoppingdata[[#This Row],[age]]&lt;36,"26-35",IF(shoppingdata[[#This Row],[age]]&lt;46,"36-45","46+")))</f>
        <v>26-35</v>
      </c>
    </row>
    <row r="1833" spans="1:11" x14ac:dyDescent="0.3">
      <c r="A1833" t="s">
        <v>3695</v>
      </c>
      <c r="B1833" t="s">
        <v>3696</v>
      </c>
      <c r="C1833" t="s">
        <v>12</v>
      </c>
      <c r="D1833">
        <v>25</v>
      </c>
      <c r="E1833" t="s">
        <v>47</v>
      </c>
      <c r="F1833">
        <v>4</v>
      </c>
      <c r="G1833">
        <v>20.92</v>
      </c>
      <c r="H1833" t="s">
        <v>14</v>
      </c>
      <c r="I1833" s="1">
        <v>44820</v>
      </c>
      <c r="J1833" t="s">
        <v>61</v>
      </c>
      <c r="K1833" t="str">
        <f>IF(shoppingdata[[#This Row],[age]]&lt;26,"18-25",IF(shoppingdata[[#This Row],[age]]&lt;36,"26-35",IF(shoppingdata[[#This Row],[age]]&lt;46,"36-45","46+")))</f>
        <v>18-25</v>
      </c>
    </row>
    <row r="1834" spans="1:11" x14ac:dyDescent="0.3">
      <c r="A1834" t="s">
        <v>3697</v>
      </c>
      <c r="B1834" t="s">
        <v>3698</v>
      </c>
      <c r="C1834" t="s">
        <v>18</v>
      </c>
      <c r="D1834">
        <v>60</v>
      </c>
      <c r="E1834" t="s">
        <v>47</v>
      </c>
      <c r="F1834">
        <v>4</v>
      </c>
      <c r="G1834">
        <v>20.92</v>
      </c>
      <c r="H1834" t="s">
        <v>14</v>
      </c>
      <c r="I1834" s="1">
        <v>44555</v>
      </c>
      <c r="J1834" t="s">
        <v>15</v>
      </c>
      <c r="K1834" t="str">
        <f>IF(shoppingdata[[#This Row],[age]]&lt;26,"18-25",IF(shoppingdata[[#This Row],[age]]&lt;36,"26-35",IF(shoppingdata[[#This Row],[age]]&lt;46,"36-45","46+")))</f>
        <v>46+</v>
      </c>
    </row>
    <row r="1835" spans="1:11" x14ac:dyDescent="0.3">
      <c r="A1835" t="s">
        <v>3699</v>
      </c>
      <c r="B1835" t="s">
        <v>3700</v>
      </c>
      <c r="C1835" t="s">
        <v>12</v>
      </c>
      <c r="D1835">
        <v>68</v>
      </c>
      <c r="E1835" t="s">
        <v>13</v>
      </c>
      <c r="F1835">
        <v>5</v>
      </c>
      <c r="G1835">
        <v>1500.4</v>
      </c>
      <c r="H1835" t="s">
        <v>14</v>
      </c>
      <c r="I1835" s="1">
        <v>44818</v>
      </c>
      <c r="J1835" t="s">
        <v>28</v>
      </c>
      <c r="K1835" t="str">
        <f>IF(shoppingdata[[#This Row],[age]]&lt;26,"18-25",IF(shoppingdata[[#This Row],[age]]&lt;36,"26-35",IF(shoppingdata[[#This Row],[age]]&lt;46,"36-45","46+")))</f>
        <v>46+</v>
      </c>
    </row>
    <row r="1836" spans="1:11" x14ac:dyDescent="0.3">
      <c r="A1836" t="s">
        <v>3701</v>
      </c>
      <c r="B1836" t="s">
        <v>3702</v>
      </c>
      <c r="C1836" t="s">
        <v>18</v>
      </c>
      <c r="D1836">
        <v>67</v>
      </c>
      <c r="E1836" t="s">
        <v>168</v>
      </c>
      <c r="F1836">
        <v>3</v>
      </c>
      <c r="G1836">
        <v>35.19</v>
      </c>
      <c r="H1836" t="s">
        <v>14</v>
      </c>
      <c r="I1836" s="1">
        <v>44755</v>
      </c>
      <c r="J1836" t="s">
        <v>40</v>
      </c>
      <c r="K1836" t="str">
        <f>IF(shoppingdata[[#This Row],[age]]&lt;26,"18-25",IF(shoppingdata[[#This Row],[age]]&lt;36,"26-35",IF(shoppingdata[[#This Row],[age]]&lt;46,"36-45","46+")))</f>
        <v>46+</v>
      </c>
    </row>
    <row r="1837" spans="1:11" x14ac:dyDescent="0.3">
      <c r="A1837" t="s">
        <v>3703</v>
      </c>
      <c r="B1837" t="s">
        <v>3704</v>
      </c>
      <c r="C1837" t="s">
        <v>12</v>
      </c>
      <c r="D1837">
        <v>67</v>
      </c>
      <c r="E1837" t="s">
        <v>13</v>
      </c>
      <c r="F1837">
        <v>3</v>
      </c>
      <c r="G1837">
        <v>900.24</v>
      </c>
      <c r="H1837" t="s">
        <v>14</v>
      </c>
      <c r="I1837" s="1">
        <v>44647</v>
      </c>
      <c r="J1837" t="s">
        <v>50</v>
      </c>
      <c r="K1837" t="str">
        <f>IF(shoppingdata[[#This Row],[age]]&lt;26,"18-25",IF(shoppingdata[[#This Row],[age]]&lt;36,"26-35",IF(shoppingdata[[#This Row],[age]]&lt;46,"36-45","46+")))</f>
        <v>46+</v>
      </c>
    </row>
    <row r="1838" spans="1:11" x14ac:dyDescent="0.3">
      <c r="A1838" t="s">
        <v>3705</v>
      </c>
      <c r="B1838" t="s">
        <v>3706</v>
      </c>
      <c r="C1838" t="s">
        <v>12</v>
      </c>
      <c r="D1838">
        <v>67</v>
      </c>
      <c r="E1838" t="s">
        <v>36</v>
      </c>
      <c r="F1838">
        <v>1</v>
      </c>
      <c r="G1838">
        <v>40.659999999999997</v>
      </c>
      <c r="H1838" t="s">
        <v>14</v>
      </c>
      <c r="I1838" s="1">
        <v>44534</v>
      </c>
      <c r="J1838" t="s">
        <v>25</v>
      </c>
      <c r="K1838" t="str">
        <f>IF(shoppingdata[[#This Row],[age]]&lt;26,"18-25",IF(shoppingdata[[#This Row],[age]]&lt;36,"26-35",IF(shoppingdata[[#This Row],[age]]&lt;46,"36-45","46+")))</f>
        <v>46+</v>
      </c>
    </row>
    <row r="1839" spans="1:11" x14ac:dyDescent="0.3">
      <c r="A1839" t="s">
        <v>3707</v>
      </c>
      <c r="B1839" t="s">
        <v>3708</v>
      </c>
      <c r="C1839" t="s">
        <v>12</v>
      </c>
      <c r="D1839">
        <v>39</v>
      </c>
      <c r="E1839" t="s">
        <v>47</v>
      </c>
      <c r="F1839">
        <v>2</v>
      </c>
      <c r="G1839">
        <v>10.46</v>
      </c>
      <c r="H1839" t="s">
        <v>14</v>
      </c>
      <c r="I1839" s="1">
        <v>44353</v>
      </c>
      <c r="J1839" t="s">
        <v>40</v>
      </c>
      <c r="K1839" t="str">
        <f>IF(shoppingdata[[#This Row],[age]]&lt;26,"18-25",IF(shoppingdata[[#This Row],[age]]&lt;36,"26-35",IF(shoppingdata[[#This Row],[age]]&lt;46,"36-45","46+")))</f>
        <v>36-45</v>
      </c>
    </row>
    <row r="1840" spans="1:11" x14ac:dyDescent="0.3">
      <c r="A1840" t="s">
        <v>3709</v>
      </c>
      <c r="B1840" t="s">
        <v>3710</v>
      </c>
      <c r="C1840" t="s">
        <v>12</v>
      </c>
      <c r="D1840">
        <v>58</v>
      </c>
      <c r="E1840" t="s">
        <v>53</v>
      </c>
      <c r="F1840">
        <v>5</v>
      </c>
      <c r="G1840">
        <v>179.2</v>
      </c>
      <c r="H1840" t="s">
        <v>24</v>
      </c>
      <c r="I1840" s="1">
        <v>44905</v>
      </c>
      <c r="J1840" t="s">
        <v>25</v>
      </c>
      <c r="K1840" t="str">
        <f>IF(shoppingdata[[#This Row],[age]]&lt;26,"18-25",IF(shoppingdata[[#This Row],[age]]&lt;36,"26-35",IF(shoppingdata[[#This Row],[age]]&lt;46,"36-45","46+")))</f>
        <v>46+</v>
      </c>
    </row>
    <row r="1841" spans="1:11" x14ac:dyDescent="0.3">
      <c r="A1841" t="s">
        <v>3711</v>
      </c>
      <c r="B1841" t="s">
        <v>3712</v>
      </c>
      <c r="C1841" t="s">
        <v>18</v>
      </c>
      <c r="D1841">
        <v>57</v>
      </c>
      <c r="E1841" t="s">
        <v>13</v>
      </c>
      <c r="F1841">
        <v>1</v>
      </c>
      <c r="G1841">
        <v>300.08</v>
      </c>
      <c r="H1841" t="s">
        <v>14</v>
      </c>
      <c r="I1841" s="1">
        <v>44265</v>
      </c>
      <c r="J1841" t="s">
        <v>56</v>
      </c>
      <c r="K1841" t="str">
        <f>IF(shoppingdata[[#This Row],[age]]&lt;26,"18-25",IF(shoppingdata[[#This Row],[age]]&lt;36,"26-35",IF(shoppingdata[[#This Row],[age]]&lt;46,"36-45","46+")))</f>
        <v>46+</v>
      </c>
    </row>
    <row r="1842" spans="1:11" x14ac:dyDescent="0.3">
      <c r="A1842" t="s">
        <v>3713</v>
      </c>
      <c r="B1842" t="s">
        <v>3714</v>
      </c>
      <c r="C1842" t="s">
        <v>12</v>
      </c>
      <c r="D1842">
        <v>64</v>
      </c>
      <c r="E1842" t="s">
        <v>13</v>
      </c>
      <c r="F1842">
        <v>5</v>
      </c>
      <c r="G1842">
        <v>1500.4</v>
      </c>
      <c r="H1842" t="s">
        <v>14</v>
      </c>
      <c r="I1842" s="1">
        <v>44451</v>
      </c>
      <c r="J1842" t="s">
        <v>40</v>
      </c>
      <c r="K1842" t="str">
        <f>IF(shoppingdata[[#This Row],[age]]&lt;26,"18-25",IF(shoppingdata[[#This Row],[age]]&lt;36,"26-35",IF(shoppingdata[[#This Row],[age]]&lt;46,"36-45","46+")))</f>
        <v>46+</v>
      </c>
    </row>
    <row r="1843" spans="1:11" x14ac:dyDescent="0.3">
      <c r="A1843" t="s">
        <v>3715</v>
      </c>
      <c r="B1843" t="s">
        <v>3716</v>
      </c>
      <c r="C1843" t="s">
        <v>18</v>
      </c>
      <c r="D1843">
        <v>31</v>
      </c>
      <c r="E1843" t="s">
        <v>19</v>
      </c>
      <c r="F1843">
        <v>5</v>
      </c>
      <c r="G1843">
        <v>3000.85</v>
      </c>
      <c r="H1843" t="s">
        <v>14</v>
      </c>
      <c r="I1843" s="1">
        <v>44939</v>
      </c>
      <c r="J1843" t="s">
        <v>28</v>
      </c>
      <c r="K1843" t="str">
        <f>IF(shoppingdata[[#This Row],[age]]&lt;26,"18-25",IF(shoppingdata[[#This Row],[age]]&lt;36,"26-35",IF(shoppingdata[[#This Row],[age]]&lt;46,"36-45","46+")))</f>
        <v>26-35</v>
      </c>
    </row>
    <row r="1844" spans="1:11" x14ac:dyDescent="0.3">
      <c r="A1844" t="s">
        <v>3717</v>
      </c>
      <c r="B1844" t="s">
        <v>3718</v>
      </c>
      <c r="C1844" t="s">
        <v>12</v>
      </c>
      <c r="D1844">
        <v>26</v>
      </c>
      <c r="E1844" t="s">
        <v>13</v>
      </c>
      <c r="F1844">
        <v>5</v>
      </c>
      <c r="G1844">
        <v>1500.4</v>
      </c>
      <c r="H1844" t="s">
        <v>24</v>
      </c>
      <c r="I1844" s="1">
        <v>44242</v>
      </c>
      <c r="J1844" t="s">
        <v>66</v>
      </c>
      <c r="K1844" t="str">
        <f>IF(shoppingdata[[#This Row],[age]]&lt;26,"18-25",IF(shoppingdata[[#This Row],[age]]&lt;36,"26-35",IF(shoppingdata[[#This Row],[age]]&lt;46,"36-45","46+")))</f>
        <v>26-35</v>
      </c>
    </row>
    <row r="1845" spans="1:11" x14ac:dyDescent="0.3">
      <c r="A1845" t="s">
        <v>3719</v>
      </c>
      <c r="B1845" t="s">
        <v>3720</v>
      </c>
      <c r="C1845" t="s">
        <v>12</v>
      </c>
      <c r="D1845">
        <v>63</v>
      </c>
      <c r="E1845" t="s">
        <v>47</v>
      </c>
      <c r="F1845">
        <v>2</v>
      </c>
      <c r="G1845">
        <v>10.46</v>
      </c>
      <c r="H1845" t="s">
        <v>24</v>
      </c>
      <c r="I1845" s="1">
        <v>44534</v>
      </c>
      <c r="J1845" t="s">
        <v>56</v>
      </c>
      <c r="K1845" t="str">
        <f>IF(shoppingdata[[#This Row],[age]]&lt;26,"18-25",IF(shoppingdata[[#This Row],[age]]&lt;36,"26-35",IF(shoppingdata[[#This Row],[age]]&lt;46,"36-45","46+")))</f>
        <v>46+</v>
      </c>
    </row>
    <row r="1846" spans="1:11" x14ac:dyDescent="0.3">
      <c r="A1846" t="s">
        <v>3721</v>
      </c>
      <c r="B1846" t="s">
        <v>3722</v>
      </c>
      <c r="C1846" t="s">
        <v>12</v>
      </c>
      <c r="D1846">
        <v>68</v>
      </c>
      <c r="E1846" t="s">
        <v>36</v>
      </c>
      <c r="F1846">
        <v>5</v>
      </c>
      <c r="G1846">
        <v>203.3</v>
      </c>
      <c r="H1846" t="s">
        <v>14</v>
      </c>
      <c r="I1846" s="1">
        <v>44708</v>
      </c>
      <c r="J1846" t="s">
        <v>21</v>
      </c>
      <c r="K1846" t="str">
        <f>IF(shoppingdata[[#This Row],[age]]&lt;26,"18-25",IF(shoppingdata[[#This Row],[age]]&lt;36,"26-35",IF(shoppingdata[[#This Row],[age]]&lt;46,"36-45","46+")))</f>
        <v>46+</v>
      </c>
    </row>
    <row r="1847" spans="1:11" x14ac:dyDescent="0.3">
      <c r="A1847" t="s">
        <v>3723</v>
      </c>
      <c r="B1847" t="s">
        <v>3724</v>
      </c>
      <c r="C1847" t="s">
        <v>12</v>
      </c>
      <c r="D1847">
        <v>42</v>
      </c>
      <c r="E1847" t="s">
        <v>13</v>
      </c>
      <c r="F1847">
        <v>2</v>
      </c>
      <c r="G1847">
        <v>600.16</v>
      </c>
      <c r="H1847" t="s">
        <v>24</v>
      </c>
      <c r="I1847" s="1">
        <v>44551</v>
      </c>
      <c r="J1847" t="s">
        <v>66</v>
      </c>
      <c r="K1847" t="str">
        <f>IF(shoppingdata[[#This Row],[age]]&lt;26,"18-25",IF(shoppingdata[[#This Row],[age]]&lt;36,"26-35",IF(shoppingdata[[#This Row],[age]]&lt;46,"36-45","46+")))</f>
        <v>36-45</v>
      </c>
    </row>
    <row r="1848" spans="1:11" x14ac:dyDescent="0.3">
      <c r="A1848" t="s">
        <v>3725</v>
      </c>
      <c r="B1848" t="s">
        <v>3726</v>
      </c>
      <c r="C1848" t="s">
        <v>18</v>
      </c>
      <c r="D1848">
        <v>31</v>
      </c>
      <c r="E1848" t="s">
        <v>36</v>
      </c>
      <c r="F1848">
        <v>2</v>
      </c>
      <c r="G1848">
        <v>81.319999999999993</v>
      </c>
      <c r="H1848" t="s">
        <v>14</v>
      </c>
      <c r="I1848" s="1">
        <v>44669</v>
      </c>
      <c r="J1848" t="s">
        <v>56</v>
      </c>
      <c r="K1848" t="str">
        <f>IF(shoppingdata[[#This Row],[age]]&lt;26,"18-25",IF(shoppingdata[[#This Row],[age]]&lt;36,"26-35",IF(shoppingdata[[#This Row],[age]]&lt;46,"36-45","46+")))</f>
        <v>26-35</v>
      </c>
    </row>
    <row r="1849" spans="1:11" x14ac:dyDescent="0.3">
      <c r="A1849" t="s">
        <v>3727</v>
      </c>
      <c r="B1849" t="s">
        <v>3728</v>
      </c>
      <c r="C1849" t="s">
        <v>18</v>
      </c>
      <c r="D1849">
        <v>19</v>
      </c>
      <c r="E1849" t="s">
        <v>13</v>
      </c>
      <c r="F1849">
        <v>3</v>
      </c>
      <c r="G1849">
        <v>900.24</v>
      </c>
      <c r="H1849" t="s">
        <v>20</v>
      </c>
      <c r="I1849" s="1">
        <v>44903</v>
      </c>
      <c r="J1849" t="s">
        <v>15</v>
      </c>
      <c r="K1849" t="str">
        <f>IF(shoppingdata[[#This Row],[age]]&lt;26,"18-25",IF(shoppingdata[[#This Row],[age]]&lt;36,"26-35",IF(shoppingdata[[#This Row],[age]]&lt;46,"36-45","46+")))</f>
        <v>18-25</v>
      </c>
    </row>
    <row r="1850" spans="1:11" x14ac:dyDescent="0.3">
      <c r="A1850" t="s">
        <v>3729</v>
      </c>
      <c r="B1850" t="s">
        <v>3730</v>
      </c>
      <c r="C1850" t="s">
        <v>12</v>
      </c>
      <c r="D1850">
        <v>37</v>
      </c>
      <c r="E1850" t="s">
        <v>19</v>
      </c>
      <c r="F1850">
        <v>5</v>
      </c>
      <c r="G1850">
        <v>3000.85</v>
      </c>
      <c r="H1850" t="s">
        <v>24</v>
      </c>
      <c r="I1850" s="1">
        <v>44931</v>
      </c>
      <c r="J1850" t="s">
        <v>25</v>
      </c>
      <c r="K1850" t="str">
        <f>IF(shoppingdata[[#This Row],[age]]&lt;26,"18-25",IF(shoppingdata[[#This Row],[age]]&lt;36,"26-35",IF(shoppingdata[[#This Row],[age]]&lt;46,"36-45","46+")))</f>
        <v>36-45</v>
      </c>
    </row>
    <row r="1851" spans="1:11" x14ac:dyDescent="0.3">
      <c r="A1851" t="s">
        <v>3731</v>
      </c>
      <c r="B1851" t="s">
        <v>3732</v>
      </c>
      <c r="C1851" t="s">
        <v>12</v>
      </c>
      <c r="D1851">
        <v>19</v>
      </c>
      <c r="E1851" t="s">
        <v>13</v>
      </c>
      <c r="F1851">
        <v>4</v>
      </c>
      <c r="G1851">
        <v>1200.32</v>
      </c>
      <c r="H1851" t="s">
        <v>24</v>
      </c>
      <c r="I1851" s="1">
        <v>44824</v>
      </c>
      <c r="J1851" t="s">
        <v>25</v>
      </c>
      <c r="K1851" t="str">
        <f>IF(shoppingdata[[#This Row],[age]]&lt;26,"18-25",IF(shoppingdata[[#This Row],[age]]&lt;36,"26-35",IF(shoppingdata[[#This Row],[age]]&lt;46,"36-45","46+")))</f>
        <v>18-25</v>
      </c>
    </row>
    <row r="1852" spans="1:11" x14ac:dyDescent="0.3">
      <c r="A1852" t="s">
        <v>3733</v>
      </c>
      <c r="B1852" t="s">
        <v>3734</v>
      </c>
      <c r="C1852" t="s">
        <v>12</v>
      </c>
      <c r="D1852">
        <v>42</v>
      </c>
      <c r="E1852" t="s">
        <v>79</v>
      </c>
      <c r="F1852">
        <v>2</v>
      </c>
      <c r="G1852">
        <v>2100</v>
      </c>
      <c r="H1852" t="s">
        <v>24</v>
      </c>
      <c r="I1852" s="1">
        <v>44913</v>
      </c>
      <c r="J1852" t="s">
        <v>25</v>
      </c>
      <c r="K1852" t="str">
        <f>IF(shoppingdata[[#This Row],[age]]&lt;26,"18-25",IF(shoppingdata[[#This Row],[age]]&lt;36,"26-35",IF(shoppingdata[[#This Row],[age]]&lt;46,"36-45","46+")))</f>
        <v>36-45</v>
      </c>
    </row>
    <row r="1853" spans="1:11" x14ac:dyDescent="0.3">
      <c r="A1853" t="s">
        <v>3735</v>
      </c>
      <c r="B1853" t="s">
        <v>3736</v>
      </c>
      <c r="C1853" t="s">
        <v>12</v>
      </c>
      <c r="D1853">
        <v>30</v>
      </c>
      <c r="E1853" t="s">
        <v>13</v>
      </c>
      <c r="F1853">
        <v>4</v>
      </c>
      <c r="G1853">
        <v>1200.32</v>
      </c>
      <c r="H1853" t="s">
        <v>20</v>
      </c>
      <c r="I1853" s="1">
        <v>44786</v>
      </c>
      <c r="J1853" t="s">
        <v>40</v>
      </c>
      <c r="K1853" t="str">
        <f>IF(shoppingdata[[#This Row],[age]]&lt;26,"18-25",IF(shoppingdata[[#This Row],[age]]&lt;36,"26-35",IF(shoppingdata[[#This Row],[age]]&lt;46,"36-45","46+")))</f>
        <v>26-35</v>
      </c>
    </row>
    <row r="1854" spans="1:11" x14ac:dyDescent="0.3">
      <c r="A1854" t="s">
        <v>3737</v>
      </c>
      <c r="B1854" t="s">
        <v>3738</v>
      </c>
      <c r="C1854" t="s">
        <v>12</v>
      </c>
      <c r="D1854">
        <v>22</v>
      </c>
      <c r="E1854" t="s">
        <v>36</v>
      </c>
      <c r="F1854">
        <v>4</v>
      </c>
      <c r="G1854">
        <v>162.63999999999999</v>
      </c>
      <c r="H1854" t="s">
        <v>24</v>
      </c>
      <c r="I1854" s="1">
        <v>44959</v>
      </c>
      <c r="J1854" t="s">
        <v>66</v>
      </c>
      <c r="K1854" t="str">
        <f>IF(shoppingdata[[#This Row],[age]]&lt;26,"18-25",IF(shoppingdata[[#This Row],[age]]&lt;36,"26-35",IF(shoppingdata[[#This Row],[age]]&lt;46,"36-45","46+")))</f>
        <v>18-25</v>
      </c>
    </row>
    <row r="1855" spans="1:11" x14ac:dyDescent="0.3">
      <c r="A1855" t="s">
        <v>3739</v>
      </c>
      <c r="B1855" t="s">
        <v>3740</v>
      </c>
      <c r="C1855" t="s">
        <v>12</v>
      </c>
      <c r="D1855">
        <v>27</v>
      </c>
      <c r="E1855" t="s">
        <v>168</v>
      </c>
      <c r="F1855">
        <v>2</v>
      </c>
      <c r="G1855">
        <v>23.46</v>
      </c>
      <c r="H1855" t="s">
        <v>14</v>
      </c>
      <c r="I1855" s="1">
        <v>44216</v>
      </c>
      <c r="J1855" t="s">
        <v>15</v>
      </c>
      <c r="K1855" t="str">
        <f>IF(shoppingdata[[#This Row],[age]]&lt;26,"18-25",IF(shoppingdata[[#This Row],[age]]&lt;36,"26-35",IF(shoppingdata[[#This Row],[age]]&lt;46,"36-45","46+")))</f>
        <v>26-35</v>
      </c>
    </row>
    <row r="1856" spans="1:11" x14ac:dyDescent="0.3">
      <c r="A1856" t="s">
        <v>3741</v>
      </c>
      <c r="B1856" t="s">
        <v>3742</v>
      </c>
      <c r="C1856" t="s">
        <v>18</v>
      </c>
      <c r="D1856">
        <v>23</v>
      </c>
      <c r="E1856" t="s">
        <v>47</v>
      </c>
      <c r="F1856">
        <v>3</v>
      </c>
      <c r="G1856">
        <v>15.69</v>
      </c>
      <c r="H1856" t="s">
        <v>14</v>
      </c>
      <c r="I1856" s="1">
        <v>44375</v>
      </c>
      <c r="J1856" t="s">
        <v>56</v>
      </c>
      <c r="K1856" t="str">
        <f>IF(shoppingdata[[#This Row],[age]]&lt;26,"18-25",IF(shoppingdata[[#This Row],[age]]&lt;36,"26-35",IF(shoppingdata[[#This Row],[age]]&lt;46,"36-45","46+")))</f>
        <v>18-25</v>
      </c>
    </row>
    <row r="1857" spans="1:11" x14ac:dyDescent="0.3">
      <c r="A1857" t="s">
        <v>3743</v>
      </c>
      <c r="B1857" t="s">
        <v>3744</v>
      </c>
      <c r="C1857" t="s">
        <v>12</v>
      </c>
      <c r="D1857">
        <v>38</v>
      </c>
      <c r="E1857" t="s">
        <v>168</v>
      </c>
      <c r="F1857">
        <v>1</v>
      </c>
      <c r="G1857">
        <v>11.73</v>
      </c>
      <c r="H1857" t="s">
        <v>14</v>
      </c>
      <c r="I1857" s="1">
        <v>44206</v>
      </c>
      <c r="J1857" t="s">
        <v>40</v>
      </c>
      <c r="K1857" t="str">
        <f>IF(shoppingdata[[#This Row],[age]]&lt;26,"18-25",IF(shoppingdata[[#This Row],[age]]&lt;36,"26-35",IF(shoppingdata[[#This Row],[age]]&lt;46,"36-45","46+")))</f>
        <v>36-45</v>
      </c>
    </row>
    <row r="1858" spans="1:11" x14ac:dyDescent="0.3">
      <c r="A1858" t="s">
        <v>3745</v>
      </c>
      <c r="B1858" t="s">
        <v>3746</v>
      </c>
      <c r="C1858" t="s">
        <v>12</v>
      </c>
      <c r="D1858">
        <v>64</v>
      </c>
      <c r="E1858" t="s">
        <v>13</v>
      </c>
      <c r="F1858">
        <v>3</v>
      </c>
      <c r="G1858">
        <v>900.24</v>
      </c>
      <c r="H1858" t="s">
        <v>24</v>
      </c>
      <c r="I1858" s="1">
        <v>44252</v>
      </c>
      <c r="J1858" t="s">
        <v>37</v>
      </c>
      <c r="K1858" t="str">
        <f>IF(shoppingdata[[#This Row],[age]]&lt;26,"18-25",IF(shoppingdata[[#This Row],[age]]&lt;36,"26-35",IF(shoppingdata[[#This Row],[age]]&lt;46,"36-45","46+")))</f>
        <v>46+</v>
      </c>
    </row>
    <row r="1859" spans="1:11" x14ac:dyDescent="0.3">
      <c r="A1859" t="s">
        <v>3747</v>
      </c>
      <c r="B1859" t="s">
        <v>3748</v>
      </c>
      <c r="C1859" t="s">
        <v>12</v>
      </c>
      <c r="D1859">
        <v>54</v>
      </c>
      <c r="E1859" t="s">
        <v>36</v>
      </c>
      <c r="F1859">
        <v>3</v>
      </c>
      <c r="G1859">
        <v>121.98</v>
      </c>
      <c r="H1859" t="s">
        <v>14</v>
      </c>
      <c r="I1859" s="1">
        <v>44312</v>
      </c>
      <c r="J1859" t="s">
        <v>25</v>
      </c>
      <c r="K1859" t="str">
        <f>IF(shoppingdata[[#This Row],[age]]&lt;26,"18-25",IF(shoppingdata[[#This Row],[age]]&lt;36,"26-35",IF(shoppingdata[[#This Row],[age]]&lt;46,"36-45","46+")))</f>
        <v>46+</v>
      </c>
    </row>
    <row r="1860" spans="1:11" x14ac:dyDescent="0.3">
      <c r="A1860" t="s">
        <v>3749</v>
      </c>
      <c r="B1860" t="s">
        <v>3750</v>
      </c>
      <c r="C1860" t="s">
        <v>18</v>
      </c>
      <c r="D1860">
        <v>21</v>
      </c>
      <c r="E1860" t="s">
        <v>53</v>
      </c>
      <c r="F1860">
        <v>5</v>
      </c>
      <c r="G1860">
        <v>179.2</v>
      </c>
      <c r="H1860" t="s">
        <v>24</v>
      </c>
      <c r="I1860" s="1">
        <v>44817</v>
      </c>
      <c r="J1860" t="s">
        <v>15</v>
      </c>
      <c r="K1860" t="str">
        <f>IF(shoppingdata[[#This Row],[age]]&lt;26,"18-25",IF(shoppingdata[[#This Row],[age]]&lt;36,"26-35",IF(shoppingdata[[#This Row],[age]]&lt;46,"36-45","46+")))</f>
        <v>18-25</v>
      </c>
    </row>
    <row r="1861" spans="1:11" x14ac:dyDescent="0.3">
      <c r="A1861" t="s">
        <v>3751</v>
      </c>
      <c r="B1861" t="s">
        <v>3752</v>
      </c>
      <c r="C1861" t="s">
        <v>12</v>
      </c>
      <c r="D1861">
        <v>61</v>
      </c>
      <c r="E1861" t="s">
        <v>13</v>
      </c>
      <c r="F1861">
        <v>1</v>
      </c>
      <c r="G1861">
        <v>300.08</v>
      </c>
      <c r="H1861" t="s">
        <v>24</v>
      </c>
      <c r="I1861" s="1">
        <v>44964</v>
      </c>
      <c r="J1861" t="s">
        <v>50</v>
      </c>
      <c r="K1861" t="str">
        <f>IF(shoppingdata[[#This Row],[age]]&lt;26,"18-25",IF(shoppingdata[[#This Row],[age]]&lt;36,"26-35",IF(shoppingdata[[#This Row],[age]]&lt;46,"36-45","46+")))</f>
        <v>46+</v>
      </c>
    </row>
    <row r="1862" spans="1:11" x14ac:dyDescent="0.3">
      <c r="A1862" t="s">
        <v>3753</v>
      </c>
      <c r="B1862" t="s">
        <v>3754</v>
      </c>
      <c r="C1862" t="s">
        <v>12</v>
      </c>
      <c r="D1862">
        <v>43</v>
      </c>
      <c r="E1862" t="s">
        <v>13</v>
      </c>
      <c r="F1862">
        <v>1</v>
      </c>
      <c r="G1862">
        <v>300.08</v>
      </c>
      <c r="H1862" t="s">
        <v>24</v>
      </c>
      <c r="I1862" s="1">
        <v>44299</v>
      </c>
      <c r="J1862" t="s">
        <v>40</v>
      </c>
      <c r="K1862" t="str">
        <f>IF(shoppingdata[[#This Row],[age]]&lt;26,"18-25",IF(shoppingdata[[#This Row],[age]]&lt;36,"26-35",IF(shoppingdata[[#This Row],[age]]&lt;46,"36-45","46+")))</f>
        <v>36-45</v>
      </c>
    </row>
    <row r="1863" spans="1:11" x14ac:dyDescent="0.3">
      <c r="A1863" t="s">
        <v>3755</v>
      </c>
      <c r="B1863" t="s">
        <v>3756</v>
      </c>
      <c r="C1863" t="s">
        <v>12</v>
      </c>
      <c r="D1863">
        <v>69</v>
      </c>
      <c r="E1863" t="s">
        <v>79</v>
      </c>
      <c r="F1863">
        <v>2</v>
      </c>
      <c r="G1863">
        <v>2100</v>
      </c>
      <c r="H1863" t="s">
        <v>24</v>
      </c>
      <c r="I1863" s="1">
        <v>44977</v>
      </c>
      <c r="J1863" t="s">
        <v>37</v>
      </c>
      <c r="K1863" t="str">
        <f>IF(shoppingdata[[#This Row],[age]]&lt;26,"18-25",IF(shoppingdata[[#This Row],[age]]&lt;36,"26-35",IF(shoppingdata[[#This Row],[age]]&lt;46,"36-45","46+")))</f>
        <v>46+</v>
      </c>
    </row>
    <row r="1864" spans="1:11" x14ac:dyDescent="0.3">
      <c r="A1864" t="s">
        <v>3757</v>
      </c>
      <c r="B1864" t="s">
        <v>3758</v>
      </c>
      <c r="C1864" t="s">
        <v>12</v>
      </c>
      <c r="D1864">
        <v>60</v>
      </c>
      <c r="E1864" t="s">
        <v>36</v>
      </c>
      <c r="F1864">
        <v>5</v>
      </c>
      <c r="G1864">
        <v>203.3</v>
      </c>
      <c r="H1864" t="s">
        <v>14</v>
      </c>
      <c r="I1864" s="1">
        <v>44315</v>
      </c>
      <c r="J1864" t="s">
        <v>25</v>
      </c>
      <c r="K1864" t="str">
        <f>IF(shoppingdata[[#This Row],[age]]&lt;26,"18-25",IF(shoppingdata[[#This Row],[age]]&lt;36,"26-35",IF(shoppingdata[[#This Row],[age]]&lt;46,"36-45","46+")))</f>
        <v>46+</v>
      </c>
    </row>
    <row r="1865" spans="1:11" x14ac:dyDescent="0.3">
      <c r="A1865" t="s">
        <v>3759</v>
      </c>
      <c r="B1865" t="s">
        <v>3760</v>
      </c>
      <c r="C1865" t="s">
        <v>18</v>
      </c>
      <c r="D1865">
        <v>39</v>
      </c>
      <c r="E1865" t="s">
        <v>36</v>
      </c>
      <c r="F1865">
        <v>4</v>
      </c>
      <c r="G1865">
        <v>162.63999999999999</v>
      </c>
      <c r="H1865" t="s">
        <v>14</v>
      </c>
      <c r="I1865" s="1">
        <v>44418</v>
      </c>
      <c r="J1865" t="s">
        <v>15</v>
      </c>
      <c r="K1865" t="str">
        <f>IF(shoppingdata[[#This Row],[age]]&lt;26,"18-25",IF(shoppingdata[[#This Row],[age]]&lt;36,"26-35",IF(shoppingdata[[#This Row],[age]]&lt;46,"36-45","46+")))</f>
        <v>36-45</v>
      </c>
    </row>
    <row r="1866" spans="1:11" x14ac:dyDescent="0.3">
      <c r="A1866" t="s">
        <v>3761</v>
      </c>
      <c r="B1866" t="s">
        <v>3762</v>
      </c>
      <c r="C1866" t="s">
        <v>12</v>
      </c>
      <c r="D1866">
        <v>46</v>
      </c>
      <c r="E1866" t="s">
        <v>13</v>
      </c>
      <c r="F1866">
        <v>4</v>
      </c>
      <c r="G1866">
        <v>1200.32</v>
      </c>
      <c r="H1866" t="s">
        <v>20</v>
      </c>
      <c r="I1866" s="1">
        <v>44854</v>
      </c>
      <c r="J1866" t="s">
        <v>15</v>
      </c>
      <c r="K1866" t="str">
        <f>IF(shoppingdata[[#This Row],[age]]&lt;26,"18-25",IF(shoppingdata[[#This Row],[age]]&lt;36,"26-35",IF(shoppingdata[[#This Row],[age]]&lt;46,"36-45","46+")))</f>
        <v>46+</v>
      </c>
    </row>
    <row r="1867" spans="1:11" x14ac:dyDescent="0.3">
      <c r="A1867" t="s">
        <v>3763</v>
      </c>
      <c r="B1867" t="s">
        <v>3764</v>
      </c>
      <c r="C1867" t="s">
        <v>18</v>
      </c>
      <c r="D1867">
        <v>61</v>
      </c>
      <c r="E1867" t="s">
        <v>19</v>
      </c>
      <c r="F1867">
        <v>5</v>
      </c>
      <c r="G1867">
        <v>3000.85</v>
      </c>
      <c r="H1867" t="s">
        <v>24</v>
      </c>
      <c r="I1867" s="1">
        <v>44409</v>
      </c>
      <c r="J1867" t="s">
        <v>15</v>
      </c>
      <c r="K1867" t="str">
        <f>IF(shoppingdata[[#This Row],[age]]&lt;26,"18-25",IF(shoppingdata[[#This Row],[age]]&lt;36,"26-35",IF(shoppingdata[[#This Row],[age]]&lt;46,"36-45","46+")))</f>
        <v>46+</v>
      </c>
    </row>
    <row r="1868" spans="1:11" x14ac:dyDescent="0.3">
      <c r="A1868" t="s">
        <v>3765</v>
      </c>
      <c r="B1868" t="s">
        <v>3766</v>
      </c>
      <c r="C1868" t="s">
        <v>18</v>
      </c>
      <c r="D1868">
        <v>42</v>
      </c>
      <c r="E1868" t="s">
        <v>13</v>
      </c>
      <c r="F1868">
        <v>4</v>
      </c>
      <c r="G1868">
        <v>1200.32</v>
      </c>
      <c r="H1868" t="s">
        <v>14</v>
      </c>
      <c r="I1868" s="1">
        <v>44939</v>
      </c>
      <c r="J1868" t="s">
        <v>15</v>
      </c>
      <c r="K1868" t="str">
        <f>IF(shoppingdata[[#This Row],[age]]&lt;26,"18-25",IF(shoppingdata[[#This Row],[age]]&lt;36,"26-35",IF(shoppingdata[[#This Row],[age]]&lt;46,"36-45","46+")))</f>
        <v>36-45</v>
      </c>
    </row>
    <row r="1869" spans="1:11" x14ac:dyDescent="0.3">
      <c r="A1869" t="s">
        <v>3767</v>
      </c>
      <c r="B1869" t="s">
        <v>3768</v>
      </c>
      <c r="C1869" t="s">
        <v>12</v>
      </c>
      <c r="D1869">
        <v>32</v>
      </c>
      <c r="E1869" t="s">
        <v>13</v>
      </c>
      <c r="F1869">
        <v>3</v>
      </c>
      <c r="G1869">
        <v>900.24</v>
      </c>
      <c r="H1869" t="s">
        <v>24</v>
      </c>
      <c r="I1869" s="1">
        <v>44713</v>
      </c>
      <c r="J1869" t="s">
        <v>50</v>
      </c>
      <c r="K1869" t="str">
        <f>IF(shoppingdata[[#This Row],[age]]&lt;26,"18-25",IF(shoppingdata[[#This Row],[age]]&lt;36,"26-35",IF(shoppingdata[[#This Row],[age]]&lt;46,"36-45","46+")))</f>
        <v>26-35</v>
      </c>
    </row>
    <row r="1870" spans="1:11" x14ac:dyDescent="0.3">
      <c r="A1870" t="s">
        <v>3769</v>
      </c>
      <c r="B1870" t="s">
        <v>3770</v>
      </c>
      <c r="C1870" t="s">
        <v>12</v>
      </c>
      <c r="D1870">
        <v>41</v>
      </c>
      <c r="E1870" t="s">
        <v>47</v>
      </c>
      <c r="F1870">
        <v>1</v>
      </c>
      <c r="G1870">
        <v>5.23</v>
      </c>
      <c r="H1870" t="s">
        <v>24</v>
      </c>
      <c r="I1870" s="1">
        <v>44750</v>
      </c>
      <c r="J1870" t="s">
        <v>25</v>
      </c>
      <c r="K1870" t="str">
        <f>IF(shoppingdata[[#This Row],[age]]&lt;26,"18-25",IF(shoppingdata[[#This Row],[age]]&lt;36,"26-35",IF(shoppingdata[[#This Row],[age]]&lt;46,"36-45","46+")))</f>
        <v>36-45</v>
      </c>
    </row>
    <row r="1871" spans="1:11" x14ac:dyDescent="0.3">
      <c r="A1871" t="s">
        <v>3771</v>
      </c>
      <c r="B1871" t="s">
        <v>3772</v>
      </c>
      <c r="C1871" t="s">
        <v>12</v>
      </c>
      <c r="D1871">
        <v>42</v>
      </c>
      <c r="E1871" t="s">
        <v>13</v>
      </c>
      <c r="F1871">
        <v>2</v>
      </c>
      <c r="G1871">
        <v>600.16</v>
      </c>
      <c r="H1871" t="s">
        <v>24</v>
      </c>
      <c r="I1871" s="1">
        <v>44599</v>
      </c>
      <c r="J1871" t="s">
        <v>61</v>
      </c>
      <c r="K1871" t="str">
        <f>IF(shoppingdata[[#This Row],[age]]&lt;26,"18-25",IF(shoppingdata[[#This Row],[age]]&lt;36,"26-35",IF(shoppingdata[[#This Row],[age]]&lt;46,"36-45","46+")))</f>
        <v>36-45</v>
      </c>
    </row>
    <row r="1872" spans="1:11" x14ac:dyDescent="0.3">
      <c r="A1872" t="s">
        <v>3773</v>
      </c>
      <c r="B1872" t="s">
        <v>3774</v>
      </c>
      <c r="C1872" t="s">
        <v>18</v>
      </c>
      <c r="D1872">
        <v>25</v>
      </c>
      <c r="E1872" t="s">
        <v>168</v>
      </c>
      <c r="F1872">
        <v>2</v>
      </c>
      <c r="G1872">
        <v>23.46</v>
      </c>
      <c r="H1872" t="s">
        <v>24</v>
      </c>
      <c r="I1872" s="1">
        <v>44881</v>
      </c>
      <c r="J1872" t="s">
        <v>15</v>
      </c>
      <c r="K1872" t="str">
        <f>IF(shoppingdata[[#This Row],[age]]&lt;26,"18-25",IF(shoppingdata[[#This Row],[age]]&lt;36,"26-35",IF(shoppingdata[[#This Row],[age]]&lt;46,"36-45","46+")))</f>
        <v>18-25</v>
      </c>
    </row>
    <row r="1873" spans="1:11" x14ac:dyDescent="0.3">
      <c r="A1873" t="s">
        <v>3775</v>
      </c>
      <c r="B1873" t="s">
        <v>3776</v>
      </c>
      <c r="C1873" t="s">
        <v>12</v>
      </c>
      <c r="D1873">
        <v>68</v>
      </c>
      <c r="E1873" t="s">
        <v>47</v>
      </c>
      <c r="F1873">
        <v>5</v>
      </c>
      <c r="G1873">
        <v>26.15</v>
      </c>
      <c r="H1873" t="s">
        <v>24</v>
      </c>
      <c r="I1873" s="1">
        <v>44349</v>
      </c>
      <c r="J1873" t="s">
        <v>40</v>
      </c>
      <c r="K1873" t="str">
        <f>IF(shoppingdata[[#This Row],[age]]&lt;26,"18-25",IF(shoppingdata[[#This Row],[age]]&lt;36,"26-35",IF(shoppingdata[[#This Row],[age]]&lt;46,"36-45","46+")))</f>
        <v>46+</v>
      </c>
    </row>
    <row r="1874" spans="1:11" x14ac:dyDescent="0.3">
      <c r="A1874" t="s">
        <v>3777</v>
      </c>
      <c r="B1874" t="s">
        <v>3778</v>
      </c>
      <c r="C1874" t="s">
        <v>18</v>
      </c>
      <c r="D1874">
        <v>19</v>
      </c>
      <c r="E1874" t="s">
        <v>13</v>
      </c>
      <c r="F1874">
        <v>4</v>
      </c>
      <c r="G1874">
        <v>1200.32</v>
      </c>
      <c r="H1874" t="s">
        <v>24</v>
      </c>
      <c r="I1874" s="1">
        <v>44706</v>
      </c>
      <c r="J1874" t="s">
        <v>40</v>
      </c>
      <c r="K1874" t="str">
        <f>IF(shoppingdata[[#This Row],[age]]&lt;26,"18-25",IF(shoppingdata[[#This Row],[age]]&lt;36,"26-35",IF(shoppingdata[[#This Row],[age]]&lt;46,"36-45","46+")))</f>
        <v>18-25</v>
      </c>
    </row>
    <row r="1875" spans="1:11" x14ac:dyDescent="0.3">
      <c r="A1875" t="s">
        <v>3779</v>
      </c>
      <c r="B1875" t="s">
        <v>3780</v>
      </c>
      <c r="C1875" t="s">
        <v>12</v>
      </c>
      <c r="D1875">
        <v>65</v>
      </c>
      <c r="E1875" t="s">
        <v>13</v>
      </c>
      <c r="F1875">
        <v>3</v>
      </c>
      <c r="G1875">
        <v>900.24</v>
      </c>
      <c r="H1875" t="s">
        <v>20</v>
      </c>
      <c r="I1875" s="1">
        <v>44333</v>
      </c>
      <c r="J1875" t="s">
        <v>66</v>
      </c>
      <c r="K1875" t="str">
        <f>IF(shoppingdata[[#This Row],[age]]&lt;26,"18-25",IF(shoppingdata[[#This Row],[age]]&lt;36,"26-35",IF(shoppingdata[[#This Row],[age]]&lt;46,"36-45","46+")))</f>
        <v>46+</v>
      </c>
    </row>
    <row r="1876" spans="1:11" x14ac:dyDescent="0.3">
      <c r="A1876" t="s">
        <v>3781</v>
      </c>
      <c r="B1876" t="s">
        <v>3782</v>
      </c>
      <c r="C1876" t="s">
        <v>12</v>
      </c>
      <c r="D1876">
        <v>60</v>
      </c>
      <c r="E1876" t="s">
        <v>36</v>
      </c>
      <c r="F1876">
        <v>3</v>
      </c>
      <c r="G1876">
        <v>121.98</v>
      </c>
      <c r="H1876" t="s">
        <v>14</v>
      </c>
      <c r="I1876" s="1">
        <v>44701</v>
      </c>
      <c r="J1876" t="s">
        <v>37</v>
      </c>
      <c r="K1876" t="str">
        <f>IF(shoppingdata[[#This Row],[age]]&lt;26,"18-25",IF(shoppingdata[[#This Row],[age]]&lt;36,"26-35",IF(shoppingdata[[#This Row],[age]]&lt;46,"36-45","46+")))</f>
        <v>46+</v>
      </c>
    </row>
    <row r="1877" spans="1:11" x14ac:dyDescent="0.3">
      <c r="A1877" t="s">
        <v>3783</v>
      </c>
      <c r="B1877" t="s">
        <v>3784</v>
      </c>
      <c r="C1877" t="s">
        <v>12</v>
      </c>
      <c r="D1877">
        <v>32</v>
      </c>
      <c r="E1877" t="s">
        <v>168</v>
      </c>
      <c r="F1877">
        <v>3</v>
      </c>
      <c r="G1877">
        <v>35.19</v>
      </c>
      <c r="H1877" t="s">
        <v>14</v>
      </c>
      <c r="I1877" s="1">
        <v>44359</v>
      </c>
      <c r="J1877" t="s">
        <v>15</v>
      </c>
      <c r="K1877" t="str">
        <f>IF(shoppingdata[[#This Row],[age]]&lt;26,"18-25",IF(shoppingdata[[#This Row],[age]]&lt;36,"26-35",IF(shoppingdata[[#This Row],[age]]&lt;46,"36-45","46+")))</f>
        <v>26-35</v>
      </c>
    </row>
    <row r="1878" spans="1:11" x14ac:dyDescent="0.3">
      <c r="A1878" t="s">
        <v>3785</v>
      </c>
      <c r="B1878" t="s">
        <v>3786</v>
      </c>
      <c r="C1878" t="s">
        <v>12</v>
      </c>
      <c r="D1878">
        <v>48</v>
      </c>
      <c r="E1878" t="s">
        <v>19</v>
      </c>
      <c r="F1878">
        <v>2</v>
      </c>
      <c r="G1878">
        <v>1200.3399999999999</v>
      </c>
      <c r="H1878" t="s">
        <v>24</v>
      </c>
      <c r="I1878" s="1">
        <v>44320</v>
      </c>
      <c r="J1878" t="s">
        <v>15</v>
      </c>
      <c r="K1878" t="str">
        <f>IF(shoppingdata[[#This Row],[age]]&lt;26,"18-25",IF(shoppingdata[[#This Row],[age]]&lt;36,"26-35",IF(shoppingdata[[#This Row],[age]]&lt;46,"36-45","46+")))</f>
        <v>46+</v>
      </c>
    </row>
    <row r="1879" spans="1:11" x14ac:dyDescent="0.3">
      <c r="A1879" t="s">
        <v>3787</v>
      </c>
      <c r="B1879" t="s">
        <v>3788</v>
      </c>
      <c r="C1879" t="s">
        <v>18</v>
      </c>
      <c r="D1879">
        <v>21</v>
      </c>
      <c r="E1879" t="s">
        <v>53</v>
      </c>
      <c r="F1879">
        <v>3</v>
      </c>
      <c r="G1879">
        <v>107.52</v>
      </c>
      <c r="H1879" t="s">
        <v>24</v>
      </c>
      <c r="I1879" s="1">
        <v>44687</v>
      </c>
      <c r="J1879" t="s">
        <v>15</v>
      </c>
      <c r="K1879" t="str">
        <f>IF(shoppingdata[[#This Row],[age]]&lt;26,"18-25",IF(shoppingdata[[#This Row],[age]]&lt;36,"26-35",IF(shoppingdata[[#This Row],[age]]&lt;46,"36-45","46+")))</f>
        <v>18-25</v>
      </c>
    </row>
    <row r="1880" spans="1:11" x14ac:dyDescent="0.3">
      <c r="A1880" t="s">
        <v>3789</v>
      </c>
      <c r="B1880" t="s">
        <v>3790</v>
      </c>
      <c r="C1880" t="s">
        <v>12</v>
      </c>
      <c r="D1880">
        <v>56</v>
      </c>
      <c r="E1880" t="s">
        <v>13</v>
      </c>
      <c r="F1880">
        <v>3</v>
      </c>
      <c r="G1880">
        <v>900.24</v>
      </c>
      <c r="H1880" t="s">
        <v>24</v>
      </c>
      <c r="I1880" s="1">
        <v>44779</v>
      </c>
      <c r="J1880" t="s">
        <v>40</v>
      </c>
      <c r="K1880" t="str">
        <f>IF(shoppingdata[[#This Row],[age]]&lt;26,"18-25",IF(shoppingdata[[#This Row],[age]]&lt;36,"26-35",IF(shoppingdata[[#This Row],[age]]&lt;46,"36-45","46+")))</f>
        <v>46+</v>
      </c>
    </row>
    <row r="1881" spans="1:11" x14ac:dyDescent="0.3">
      <c r="A1881" t="s">
        <v>3791</v>
      </c>
      <c r="B1881" t="s">
        <v>3792</v>
      </c>
      <c r="C1881" t="s">
        <v>18</v>
      </c>
      <c r="D1881">
        <v>21</v>
      </c>
      <c r="E1881" t="s">
        <v>13</v>
      </c>
      <c r="F1881">
        <v>2</v>
      </c>
      <c r="G1881">
        <v>600.16</v>
      </c>
      <c r="H1881" t="s">
        <v>24</v>
      </c>
      <c r="I1881" s="1">
        <v>44906</v>
      </c>
      <c r="J1881" t="s">
        <v>56</v>
      </c>
      <c r="K1881" t="str">
        <f>IF(shoppingdata[[#This Row],[age]]&lt;26,"18-25",IF(shoppingdata[[#This Row],[age]]&lt;36,"26-35",IF(shoppingdata[[#This Row],[age]]&lt;46,"36-45","46+")))</f>
        <v>18-25</v>
      </c>
    </row>
    <row r="1882" spans="1:11" x14ac:dyDescent="0.3">
      <c r="A1882" t="s">
        <v>3793</v>
      </c>
      <c r="B1882" t="s">
        <v>3794</v>
      </c>
      <c r="C1882" t="s">
        <v>12</v>
      </c>
      <c r="D1882">
        <v>36</v>
      </c>
      <c r="E1882" t="s">
        <v>47</v>
      </c>
      <c r="F1882">
        <v>2</v>
      </c>
      <c r="G1882">
        <v>10.46</v>
      </c>
      <c r="H1882" t="s">
        <v>24</v>
      </c>
      <c r="I1882" s="1">
        <v>44292</v>
      </c>
      <c r="J1882" t="s">
        <v>25</v>
      </c>
      <c r="K1882" t="str">
        <f>IF(shoppingdata[[#This Row],[age]]&lt;26,"18-25",IF(shoppingdata[[#This Row],[age]]&lt;36,"26-35",IF(shoppingdata[[#This Row],[age]]&lt;46,"36-45","46+")))</f>
        <v>36-45</v>
      </c>
    </row>
    <row r="1883" spans="1:11" x14ac:dyDescent="0.3">
      <c r="A1883" t="s">
        <v>3795</v>
      </c>
      <c r="B1883" t="s">
        <v>3796</v>
      </c>
      <c r="C1883" t="s">
        <v>12</v>
      </c>
      <c r="D1883">
        <v>49</v>
      </c>
      <c r="E1883" t="s">
        <v>47</v>
      </c>
      <c r="F1883">
        <v>5</v>
      </c>
      <c r="G1883">
        <v>26.15</v>
      </c>
      <c r="H1883" t="s">
        <v>14</v>
      </c>
      <c r="I1883" s="1">
        <v>44773</v>
      </c>
      <c r="J1883" t="s">
        <v>28</v>
      </c>
      <c r="K1883" t="str">
        <f>IF(shoppingdata[[#This Row],[age]]&lt;26,"18-25",IF(shoppingdata[[#This Row],[age]]&lt;36,"26-35",IF(shoppingdata[[#This Row],[age]]&lt;46,"36-45","46+")))</f>
        <v>46+</v>
      </c>
    </row>
    <row r="1884" spans="1:11" x14ac:dyDescent="0.3">
      <c r="A1884" t="s">
        <v>3797</v>
      </c>
      <c r="B1884" t="s">
        <v>3798</v>
      </c>
      <c r="C1884" t="s">
        <v>18</v>
      </c>
      <c r="D1884">
        <v>42</v>
      </c>
      <c r="E1884" t="s">
        <v>13</v>
      </c>
      <c r="F1884">
        <v>3</v>
      </c>
      <c r="G1884">
        <v>900.24</v>
      </c>
      <c r="H1884" t="s">
        <v>14</v>
      </c>
      <c r="I1884" s="1">
        <v>44222</v>
      </c>
      <c r="J1884" t="s">
        <v>50</v>
      </c>
      <c r="K1884" t="str">
        <f>IF(shoppingdata[[#This Row],[age]]&lt;26,"18-25",IF(shoppingdata[[#This Row],[age]]&lt;36,"26-35",IF(shoppingdata[[#This Row],[age]]&lt;46,"36-45","46+")))</f>
        <v>36-45</v>
      </c>
    </row>
    <row r="1885" spans="1:11" x14ac:dyDescent="0.3">
      <c r="A1885" t="s">
        <v>3799</v>
      </c>
      <c r="B1885" t="s">
        <v>3800</v>
      </c>
      <c r="C1885" t="s">
        <v>18</v>
      </c>
      <c r="D1885">
        <v>37</v>
      </c>
      <c r="E1885" t="s">
        <v>47</v>
      </c>
      <c r="F1885">
        <v>4</v>
      </c>
      <c r="G1885">
        <v>20.92</v>
      </c>
      <c r="H1885" t="s">
        <v>24</v>
      </c>
      <c r="I1885" s="1">
        <v>44257</v>
      </c>
      <c r="J1885" t="s">
        <v>25</v>
      </c>
      <c r="K1885" t="str">
        <f>IF(shoppingdata[[#This Row],[age]]&lt;26,"18-25",IF(shoppingdata[[#This Row],[age]]&lt;36,"26-35",IF(shoppingdata[[#This Row],[age]]&lt;46,"36-45","46+")))</f>
        <v>36-45</v>
      </c>
    </row>
    <row r="1886" spans="1:11" x14ac:dyDescent="0.3">
      <c r="A1886" t="s">
        <v>3801</v>
      </c>
      <c r="B1886" t="s">
        <v>3802</v>
      </c>
      <c r="C1886" t="s">
        <v>12</v>
      </c>
      <c r="D1886">
        <v>44</v>
      </c>
      <c r="E1886" t="s">
        <v>13</v>
      </c>
      <c r="F1886">
        <v>2</v>
      </c>
      <c r="G1886">
        <v>600.16</v>
      </c>
      <c r="H1886" t="s">
        <v>20</v>
      </c>
      <c r="I1886" s="1">
        <v>44962</v>
      </c>
      <c r="J1886" t="s">
        <v>61</v>
      </c>
      <c r="K1886" t="str">
        <f>IF(shoppingdata[[#This Row],[age]]&lt;26,"18-25",IF(shoppingdata[[#This Row],[age]]&lt;36,"26-35",IF(shoppingdata[[#This Row],[age]]&lt;46,"36-45","46+")))</f>
        <v>36-45</v>
      </c>
    </row>
    <row r="1887" spans="1:11" x14ac:dyDescent="0.3">
      <c r="A1887" t="s">
        <v>3803</v>
      </c>
      <c r="B1887" t="s">
        <v>3804</v>
      </c>
      <c r="C1887" t="s">
        <v>18</v>
      </c>
      <c r="D1887">
        <v>46</v>
      </c>
      <c r="E1887" t="s">
        <v>79</v>
      </c>
      <c r="F1887">
        <v>2</v>
      </c>
      <c r="G1887">
        <v>2100</v>
      </c>
      <c r="H1887" t="s">
        <v>24</v>
      </c>
      <c r="I1887" s="1">
        <v>44259</v>
      </c>
      <c r="J1887" t="s">
        <v>40</v>
      </c>
      <c r="K1887" t="str">
        <f>IF(shoppingdata[[#This Row],[age]]&lt;26,"18-25",IF(shoppingdata[[#This Row],[age]]&lt;36,"26-35",IF(shoppingdata[[#This Row],[age]]&lt;46,"36-45","46+")))</f>
        <v>46+</v>
      </c>
    </row>
    <row r="1888" spans="1:11" x14ac:dyDescent="0.3">
      <c r="A1888" t="s">
        <v>3805</v>
      </c>
      <c r="B1888" t="s">
        <v>3806</v>
      </c>
      <c r="C1888" t="s">
        <v>18</v>
      </c>
      <c r="D1888">
        <v>36</v>
      </c>
      <c r="E1888" t="s">
        <v>13</v>
      </c>
      <c r="F1888">
        <v>1</v>
      </c>
      <c r="G1888">
        <v>300.08</v>
      </c>
      <c r="H1888" t="s">
        <v>14</v>
      </c>
      <c r="I1888" s="1">
        <v>44589</v>
      </c>
      <c r="J1888" t="s">
        <v>66</v>
      </c>
      <c r="K1888" t="str">
        <f>IF(shoppingdata[[#This Row],[age]]&lt;26,"18-25",IF(shoppingdata[[#This Row],[age]]&lt;36,"26-35",IF(shoppingdata[[#This Row],[age]]&lt;46,"36-45","46+")))</f>
        <v>36-45</v>
      </c>
    </row>
    <row r="1889" spans="1:11" x14ac:dyDescent="0.3">
      <c r="A1889" t="s">
        <v>3807</v>
      </c>
      <c r="B1889" t="s">
        <v>3808</v>
      </c>
      <c r="C1889" t="s">
        <v>18</v>
      </c>
      <c r="D1889">
        <v>26</v>
      </c>
      <c r="E1889" t="s">
        <v>13</v>
      </c>
      <c r="F1889">
        <v>5</v>
      </c>
      <c r="G1889">
        <v>1500.4</v>
      </c>
      <c r="H1889" t="s">
        <v>20</v>
      </c>
      <c r="I1889" s="1">
        <v>44747</v>
      </c>
      <c r="J1889" t="s">
        <v>25</v>
      </c>
      <c r="K1889" t="str">
        <f>IF(shoppingdata[[#This Row],[age]]&lt;26,"18-25",IF(shoppingdata[[#This Row],[age]]&lt;36,"26-35",IF(shoppingdata[[#This Row],[age]]&lt;46,"36-45","46+")))</f>
        <v>26-35</v>
      </c>
    </row>
    <row r="1890" spans="1:11" x14ac:dyDescent="0.3">
      <c r="A1890" t="s">
        <v>3809</v>
      </c>
      <c r="B1890" t="s">
        <v>3810</v>
      </c>
      <c r="C1890" t="s">
        <v>12</v>
      </c>
      <c r="D1890">
        <v>54</v>
      </c>
      <c r="E1890" t="s">
        <v>53</v>
      </c>
      <c r="F1890">
        <v>4</v>
      </c>
      <c r="G1890">
        <v>143.36000000000001</v>
      </c>
      <c r="H1890" t="s">
        <v>24</v>
      </c>
      <c r="I1890" s="1">
        <v>44954</v>
      </c>
      <c r="J1890" t="s">
        <v>37</v>
      </c>
      <c r="K1890" t="str">
        <f>IF(shoppingdata[[#This Row],[age]]&lt;26,"18-25",IF(shoppingdata[[#This Row],[age]]&lt;36,"26-35",IF(shoppingdata[[#This Row],[age]]&lt;46,"36-45","46+")))</f>
        <v>46+</v>
      </c>
    </row>
    <row r="1891" spans="1:11" x14ac:dyDescent="0.3">
      <c r="A1891" t="s">
        <v>3811</v>
      </c>
      <c r="B1891" t="s">
        <v>3812</v>
      </c>
      <c r="C1891" t="s">
        <v>12</v>
      </c>
      <c r="D1891">
        <v>53</v>
      </c>
      <c r="E1891" t="s">
        <v>13</v>
      </c>
      <c r="F1891">
        <v>2</v>
      </c>
      <c r="G1891">
        <v>600.16</v>
      </c>
      <c r="H1891" t="s">
        <v>14</v>
      </c>
      <c r="I1891" s="1">
        <v>44635</v>
      </c>
      <c r="J1891" t="s">
        <v>28</v>
      </c>
      <c r="K1891" t="str">
        <f>IF(shoppingdata[[#This Row],[age]]&lt;26,"18-25",IF(shoppingdata[[#This Row],[age]]&lt;36,"26-35",IF(shoppingdata[[#This Row],[age]]&lt;46,"36-45","46+")))</f>
        <v>46+</v>
      </c>
    </row>
    <row r="1892" spans="1:11" x14ac:dyDescent="0.3">
      <c r="A1892" t="s">
        <v>3813</v>
      </c>
      <c r="B1892" t="s">
        <v>3814</v>
      </c>
      <c r="C1892" t="s">
        <v>12</v>
      </c>
      <c r="D1892">
        <v>35</v>
      </c>
      <c r="E1892" t="s">
        <v>13</v>
      </c>
      <c r="F1892">
        <v>1</v>
      </c>
      <c r="G1892">
        <v>300.08</v>
      </c>
      <c r="H1892" t="s">
        <v>14</v>
      </c>
      <c r="I1892" s="1">
        <v>44295</v>
      </c>
      <c r="J1892" t="s">
        <v>15</v>
      </c>
      <c r="K1892" t="str">
        <f>IF(shoppingdata[[#This Row],[age]]&lt;26,"18-25",IF(shoppingdata[[#This Row],[age]]&lt;36,"26-35",IF(shoppingdata[[#This Row],[age]]&lt;46,"36-45","46+")))</f>
        <v>26-35</v>
      </c>
    </row>
    <row r="1893" spans="1:11" x14ac:dyDescent="0.3">
      <c r="A1893" t="s">
        <v>3815</v>
      </c>
      <c r="B1893" t="s">
        <v>3816</v>
      </c>
      <c r="C1893" t="s">
        <v>12</v>
      </c>
      <c r="D1893">
        <v>30</v>
      </c>
      <c r="E1893" t="s">
        <v>13</v>
      </c>
      <c r="F1893">
        <v>5</v>
      </c>
      <c r="G1893">
        <v>1500.4</v>
      </c>
      <c r="H1893" t="s">
        <v>20</v>
      </c>
      <c r="I1893" s="1">
        <v>44778</v>
      </c>
      <c r="J1893" t="s">
        <v>40</v>
      </c>
      <c r="K1893" t="str">
        <f>IF(shoppingdata[[#This Row],[age]]&lt;26,"18-25",IF(shoppingdata[[#This Row],[age]]&lt;36,"26-35",IF(shoppingdata[[#This Row],[age]]&lt;46,"36-45","46+")))</f>
        <v>26-35</v>
      </c>
    </row>
    <row r="1894" spans="1:11" x14ac:dyDescent="0.3">
      <c r="A1894" t="s">
        <v>3817</v>
      </c>
      <c r="B1894" t="s">
        <v>3818</v>
      </c>
      <c r="C1894" t="s">
        <v>18</v>
      </c>
      <c r="D1894">
        <v>69</v>
      </c>
      <c r="E1894" t="s">
        <v>13</v>
      </c>
      <c r="F1894">
        <v>1</v>
      </c>
      <c r="G1894">
        <v>300.08</v>
      </c>
      <c r="H1894" t="s">
        <v>14</v>
      </c>
      <c r="I1894" s="1">
        <v>44362</v>
      </c>
      <c r="J1894" t="s">
        <v>40</v>
      </c>
      <c r="K1894" t="str">
        <f>IF(shoppingdata[[#This Row],[age]]&lt;26,"18-25",IF(shoppingdata[[#This Row],[age]]&lt;36,"26-35",IF(shoppingdata[[#This Row],[age]]&lt;46,"36-45","46+")))</f>
        <v>46+</v>
      </c>
    </row>
    <row r="1895" spans="1:11" x14ac:dyDescent="0.3">
      <c r="A1895" t="s">
        <v>3819</v>
      </c>
      <c r="B1895" t="s">
        <v>3820</v>
      </c>
      <c r="C1895" t="s">
        <v>12</v>
      </c>
      <c r="D1895">
        <v>65</v>
      </c>
      <c r="E1895" t="s">
        <v>168</v>
      </c>
      <c r="F1895">
        <v>4</v>
      </c>
      <c r="G1895">
        <v>46.92</v>
      </c>
      <c r="H1895" t="s">
        <v>14</v>
      </c>
      <c r="I1895" s="1">
        <v>44835</v>
      </c>
      <c r="J1895" t="s">
        <v>15</v>
      </c>
      <c r="K1895" t="str">
        <f>IF(shoppingdata[[#This Row],[age]]&lt;26,"18-25",IF(shoppingdata[[#This Row],[age]]&lt;36,"26-35",IF(shoppingdata[[#This Row],[age]]&lt;46,"36-45","46+")))</f>
        <v>46+</v>
      </c>
    </row>
    <row r="1896" spans="1:11" x14ac:dyDescent="0.3">
      <c r="A1896" t="s">
        <v>3821</v>
      </c>
      <c r="B1896" t="s">
        <v>3822</v>
      </c>
      <c r="C1896" t="s">
        <v>12</v>
      </c>
      <c r="D1896">
        <v>50</v>
      </c>
      <c r="E1896" t="s">
        <v>36</v>
      </c>
      <c r="F1896">
        <v>3</v>
      </c>
      <c r="G1896">
        <v>121.98</v>
      </c>
      <c r="H1896" t="s">
        <v>14</v>
      </c>
      <c r="I1896" s="1">
        <v>44604</v>
      </c>
      <c r="J1896" t="s">
        <v>66</v>
      </c>
      <c r="K1896" t="str">
        <f>IF(shoppingdata[[#This Row],[age]]&lt;26,"18-25",IF(shoppingdata[[#This Row],[age]]&lt;36,"26-35",IF(shoppingdata[[#This Row],[age]]&lt;46,"36-45","46+")))</f>
        <v>46+</v>
      </c>
    </row>
    <row r="1897" spans="1:11" x14ac:dyDescent="0.3">
      <c r="A1897" t="s">
        <v>3823</v>
      </c>
      <c r="B1897" t="s">
        <v>3824</v>
      </c>
      <c r="C1897" t="s">
        <v>12</v>
      </c>
      <c r="D1897">
        <v>32</v>
      </c>
      <c r="E1897" t="s">
        <v>13</v>
      </c>
      <c r="F1897">
        <v>4</v>
      </c>
      <c r="G1897">
        <v>1200.32</v>
      </c>
      <c r="H1897" t="s">
        <v>20</v>
      </c>
      <c r="I1897" s="1">
        <v>44904</v>
      </c>
      <c r="J1897" t="s">
        <v>25</v>
      </c>
      <c r="K1897" t="str">
        <f>IF(shoppingdata[[#This Row],[age]]&lt;26,"18-25",IF(shoppingdata[[#This Row],[age]]&lt;36,"26-35",IF(shoppingdata[[#This Row],[age]]&lt;46,"36-45","46+")))</f>
        <v>26-35</v>
      </c>
    </row>
    <row r="1898" spans="1:11" x14ac:dyDescent="0.3">
      <c r="A1898" t="s">
        <v>3825</v>
      </c>
      <c r="B1898" t="s">
        <v>3826</v>
      </c>
      <c r="C1898" t="s">
        <v>18</v>
      </c>
      <c r="D1898">
        <v>43</v>
      </c>
      <c r="E1898" t="s">
        <v>168</v>
      </c>
      <c r="F1898">
        <v>1</v>
      </c>
      <c r="G1898">
        <v>11.73</v>
      </c>
      <c r="H1898" t="s">
        <v>24</v>
      </c>
      <c r="I1898" s="1">
        <v>44240</v>
      </c>
      <c r="J1898" t="s">
        <v>25</v>
      </c>
      <c r="K1898" t="str">
        <f>IF(shoppingdata[[#This Row],[age]]&lt;26,"18-25",IF(shoppingdata[[#This Row],[age]]&lt;36,"26-35",IF(shoppingdata[[#This Row],[age]]&lt;46,"36-45","46+")))</f>
        <v>36-45</v>
      </c>
    </row>
    <row r="1899" spans="1:11" x14ac:dyDescent="0.3">
      <c r="A1899" t="s">
        <v>3827</v>
      </c>
      <c r="B1899" t="s">
        <v>3828</v>
      </c>
      <c r="C1899" t="s">
        <v>18</v>
      </c>
      <c r="D1899">
        <v>40</v>
      </c>
      <c r="E1899" t="s">
        <v>47</v>
      </c>
      <c r="F1899">
        <v>3</v>
      </c>
      <c r="G1899">
        <v>15.69</v>
      </c>
      <c r="H1899" t="s">
        <v>14</v>
      </c>
      <c r="I1899" s="1">
        <v>44783</v>
      </c>
      <c r="J1899" t="s">
        <v>40</v>
      </c>
      <c r="K1899" t="str">
        <f>IF(shoppingdata[[#This Row],[age]]&lt;26,"18-25",IF(shoppingdata[[#This Row],[age]]&lt;36,"26-35",IF(shoppingdata[[#This Row],[age]]&lt;46,"36-45","46+")))</f>
        <v>36-45</v>
      </c>
    </row>
    <row r="1900" spans="1:11" x14ac:dyDescent="0.3">
      <c r="A1900" t="s">
        <v>3829</v>
      </c>
      <c r="B1900" t="s">
        <v>3830</v>
      </c>
      <c r="C1900" t="s">
        <v>18</v>
      </c>
      <c r="D1900">
        <v>69</v>
      </c>
      <c r="E1900" t="s">
        <v>47</v>
      </c>
      <c r="F1900">
        <v>3</v>
      </c>
      <c r="G1900">
        <v>15.69</v>
      </c>
      <c r="H1900" t="s">
        <v>14</v>
      </c>
      <c r="I1900" s="1">
        <v>44290</v>
      </c>
      <c r="J1900" t="s">
        <v>37</v>
      </c>
      <c r="K1900" t="str">
        <f>IF(shoppingdata[[#This Row],[age]]&lt;26,"18-25",IF(shoppingdata[[#This Row],[age]]&lt;36,"26-35",IF(shoppingdata[[#This Row],[age]]&lt;46,"36-45","46+")))</f>
        <v>46+</v>
      </c>
    </row>
    <row r="1901" spans="1:11" x14ac:dyDescent="0.3">
      <c r="A1901" t="s">
        <v>3831</v>
      </c>
      <c r="B1901" t="s">
        <v>3832</v>
      </c>
      <c r="C1901" t="s">
        <v>12</v>
      </c>
      <c r="D1901">
        <v>64</v>
      </c>
      <c r="E1901" t="s">
        <v>36</v>
      </c>
      <c r="F1901">
        <v>3</v>
      </c>
      <c r="G1901">
        <v>121.98</v>
      </c>
      <c r="H1901" t="s">
        <v>20</v>
      </c>
      <c r="I1901" s="1">
        <v>44364</v>
      </c>
      <c r="J1901" t="s">
        <v>40</v>
      </c>
      <c r="K1901" t="str">
        <f>IF(shoppingdata[[#This Row],[age]]&lt;26,"18-25",IF(shoppingdata[[#This Row],[age]]&lt;36,"26-35",IF(shoppingdata[[#This Row],[age]]&lt;46,"36-45","46+")))</f>
        <v>46+</v>
      </c>
    </row>
    <row r="1902" spans="1:11" x14ac:dyDescent="0.3">
      <c r="A1902" t="s">
        <v>3833</v>
      </c>
      <c r="B1902" t="s">
        <v>3834</v>
      </c>
      <c r="C1902" t="s">
        <v>12</v>
      </c>
      <c r="D1902">
        <v>66</v>
      </c>
      <c r="E1902" t="s">
        <v>53</v>
      </c>
      <c r="F1902">
        <v>4</v>
      </c>
      <c r="G1902">
        <v>143.36000000000001</v>
      </c>
      <c r="H1902" t="s">
        <v>24</v>
      </c>
      <c r="I1902" s="1">
        <v>44515</v>
      </c>
      <c r="J1902" t="s">
        <v>40</v>
      </c>
      <c r="K1902" t="str">
        <f>IF(shoppingdata[[#This Row],[age]]&lt;26,"18-25",IF(shoppingdata[[#This Row],[age]]&lt;36,"26-35",IF(shoppingdata[[#This Row],[age]]&lt;46,"36-45","46+")))</f>
        <v>46+</v>
      </c>
    </row>
    <row r="1903" spans="1:11" x14ac:dyDescent="0.3">
      <c r="A1903" t="s">
        <v>3835</v>
      </c>
      <c r="B1903" t="s">
        <v>3836</v>
      </c>
      <c r="C1903" t="s">
        <v>12</v>
      </c>
      <c r="D1903">
        <v>69</v>
      </c>
      <c r="E1903" t="s">
        <v>13</v>
      </c>
      <c r="F1903">
        <v>2</v>
      </c>
      <c r="G1903">
        <v>600.16</v>
      </c>
      <c r="H1903" t="s">
        <v>20</v>
      </c>
      <c r="I1903" s="1">
        <v>44516</v>
      </c>
      <c r="J1903" t="s">
        <v>25</v>
      </c>
      <c r="K1903" t="str">
        <f>IF(shoppingdata[[#This Row],[age]]&lt;26,"18-25",IF(shoppingdata[[#This Row],[age]]&lt;36,"26-35",IF(shoppingdata[[#This Row],[age]]&lt;46,"36-45","46+")))</f>
        <v>46+</v>
      </c>
    </row>
    <row r="1904" spans="1:11" x14ac:dyDescent="0.3">
      <c r="A1904" t="s">
        <v>3837</v>
      </c>
      <c r="B1904" t="s">
        <v>3838</v>
      </c>
      <c r="C1904" t="s">
        <v>12</v>
      </c>
      <c r="D1904">
        <v>27</v>
      </c>
      <c r="E1904" t="s">
        <v>13</v>
      </c>
      <c r="F1904">
        <v>2</v>
      </c>
      <c r="G1904">
        <v>600.16</v>
      </c>
      <c r="H1904" t="s">
        <v>24</v>
      </c>
      <c r="I1904" s="1">
        <v>44988</v>
      </c>
      <c r="J1904" t="s">
        <v>40</v>
      </c>
      <c r="K1904" t="str">
        <f>IF(shoppingdata[[#This Row],[age]]&lt;26,"18-25",IF(shoppingdata[[#This Row],[age]]&lt;36,"26-35",IF(shoppingdata[[#This Row],[age]]&lt;46,"36-45","46+")))</f>
        <v>26-35</v>
      </c>
    </row>
    <row r="1905" spans="1:11" x14ac:dyDescent="0.3">
      <c r="A1905" t="s">
        <v>3839</v>
      </c>
      <c r="B1905" t="s">
        <v>3840</v>
      </c>
      <c r="C1905" t="s">
        <v>12</v>
      </c>
      <c r="D1905">
        <v>19</v>
      </c>
      <c r="E1905" t="s">
        <v>31</v>
      </c>
      <c r="F1905">
        <v>1</v>
      </c>
      <c r="G1905">
        <v>15.15</v>
      </c>
      <c r="H1905" t="s">
        <v>14</v>
      </c>
      <c r="I1905" s="1">
        <v>44402</v>
      </c>
      <c r="J1905" t="s">
        <v>37</v>
      </c>
      <c r="K1905" t="str">
        <f>IF(shoppingdata[[#This Row],[age]]&lt;26,"18-25",IF(shoppingdata[[#This Row],[age]]&lt;36,"26-35",IF(shoppingdata[[#This Row],[age]]&lt;46,"36-45","46+")))</f>
        <v>18-25</v>
      </c>
    </row>
    <row r="1906" spans="1:11" x14ac:dyDescent="0.3">
      <c r="A1906" t="s">
        <v>3841</v>
      </c>
      <c r="B1906" t="s">
        <v>3842</v>
      </c>
      <c r="C1906" t="s">
        <v>12</v>
      </c>
      <c r="D1906">
        <v>67</v>
      </c>
      <c r="E1906" t="s">
        <v>13</v>
      </c>
      <c r="F1906">
        <v>2</v>
      </c>
      <c r="G1906">
        <v>600.16</v>
      </c>
      <c r="H1906" t="s">
        <v>14</v>
      </c>
      <c r="I1906" s="1">
        <v>44854</v>
      </c>
      <c r="J1906" t="s">
        <v>21</v>
      </c>
      <c r="K1906" t="str">
        <f>IF(shoppingdata[[#This Row],[age]]&lt;26,"18-25",IF(shoppingdata[[#This Row],[age]]&lt;36,"26-35",IF(shoppingdata[[#This Row],[age]]&lt;46,"36-45","46+")))</f>
        <v>46+</v>
      </c>
    </row>
    <row r="1907" spans="1:11" x14ac:dyDescent="0.3">
      <c r="A1907" t="s">
        <v>3843</v>
      </c>
      <c r="B1907" t="s">
        <v>3844</v>
      </c>
      <c r="C1907" t="s">
        <v>18</v>
      </c>
      <c r="D1907">
        <v>52</v>
      </c>
      <c r="E1907" t="s">
        <v>19</v>
      </c>
      <c r="F1907">
        <v>2</v>
      </c>
      <c r="G1907">
        <v>1200.3399999999999</v>
      </c>
      <c r="H1907" t="s">
        <v>14</v>
      </c>
      <c r="I1907" s="1">
        <v>44499</v>
      </c>
      <c r="J1907" t="s">
        <v>15</v>
      </c>
      <c r="K1907" t="str">
        <f>IF(shoppingdata[[#This Row],[age]]&lt;26,"18-25",IF(shoppingdata[[#This Row],[age]]&lt;36,"26-35",IF(shoppingdata[[#This Row],[age]]&lt;46,"36-45","46+")))</f>
        <v>46+</v>
      </c>
    </row>
    <row r="1908" spans="1:11" x14ac:dyDescent="0.3">
      <c r="A1908" t="s">
        <v>3845</v>
      </c>
      <c r="B1908" t="s">
        <v>3846</v>
      </c>
      <c r="C1908" t="s">
        <v>18</v>
      </c>
      <c r="D1908">
        <v>28</v>
      </c>
      <c r="E1908" t="s">
        <v>13</v>
      </c>
      <c r="F1908">
        <v>4</v>
      </c>
      <c r="G1908">
        <v>1200.32</v>
      </c>
      <c r="H1908" t="s">
        <v>20</v>
      </c>
      <c r="I1908" s="1">
        <v>44962</v>
      </c>
      <c r="J1908" t="s">
        <v>40</v>
      </c>
      <c r="K1908" t="str">
        <f>IF(shoppingdata[[#This Row],[age]]&lt;26,"18-25",IF(shoppingdata[[#This Row],[age]]&lt;36,"26-35",IF(shoppingdata[[#This Row],[age]]&lt;46,"36-45","46+")))</f>
        <v>26-35</v>
      </c>
    </row>
    <row r="1909" spans="1:11" x14ac:dyDescent="0.3">
      <c r="A1909" t="s">
        <v>3847</v>
      </c>
      <c r="B1909" t="s">
        <v>3848</v>
      </c>
      <c r="C1909" t="s">
        <v>12</v>
      </c>
      <c r="D1909">
        <v>38</v>
      </c>
      <c r="E1909" t="s">
        <v>168</v>
      </c>
      <c r="F1909">
        <v>2</v>
      </c>
      <c r="G1909">
        <v>23.46</v>
      </c>
      <c r="H1909" t="s">
        <v>20</v>
      </c>
      <c r="I1909" s="1">
        <v>44460</v>
      </c>
      <c r="J1909" t="s">
        <v>15</v>
      </c>
      <c r="K1909" t="str">
        <f>IF(shoppingdata[[#This Row],[age]]&lt;26,"18-25",IF(shoppingdata[[#This Row],[age]]&lt;36,"26-35",IF(shoppingdata[[#This Row],[age]]&lt;46,"36-45","46+")))</f>
        <v>36-45</v>
      </c>
    </row>
    <row r="1910" spans="1:11" x14ac:dyDescent="0.3">
      <c r="A1910" t="s">
        <v>3849</v>
      </c>
      <c r="B1910" t="s">
        <v>3850</v>
      </c>
      <c r="C1910" t="s">
        <v>18</v>
      </c>
      <c r="D1910">
        <v>27</v>
      </c>
      <c r="E1910" t="s">
        <v>13</v>
      </c>
      <c r="F1910">
        <v>5</v>
      </c>
      <c r="G1910">
        <v>1500.4</v>
      </c>
      <c r="H1910" t="s">
        <v>24</v>
      </c>
      <c r="I1910" s="1">
        <v>44855</v>
      </c>
      <c r="J1910" t="s">
        <v>28</v>
      </c>
      <c r="K1910" t="str">
        <f>IF(shoppingdata[[#This Row],[age]]&lt;26,"18-25",IF(shoppingdata[[#This Row],[age]]&lt;36,"26-35",IF(shoppingdata[[#This Row],[age]]&lt;46,"36-45","46+")))</f>
        <v>26-35</v>
      </c>
    </row>
    <row r="1911" spans="1:11" x14ac:dyDescent="0.3">
      <c r="A1911" t="s">
        <v>3851</v>
      </c>
      <c r="B1911" t="s">
        <v>3852</v>
      </c>
      <c r="C1911" t="s">
        <v>12</v>
      </c>
      <c r="D1911">
        <v>68</v>
      </c>
      <c r="E1911" t="s">
        <v>47</v>
      </c>
      <c r="F1911">
        <v>1</v>
      </c>
      <c r="G1911">
        <v>5.23</v>
      </c>
      <c r="H1911" t="s">
        <v>14</v>
      </c>
      <c r="I1911" s="1">
        <v>44589</v>
      </c>
      <c r="J1911" t="s">
        <v>61</v>
      </c>
      <c r="K1911" t="str">
        <f>IF(shoppingdata[[#This Row],[age]]&lt;26,"18-25",IF(shoppingdata[[#This Row],[age]]&lt;36,"26-35",IF(shoppingdata[[#This Row],[age]]&lt;46,"36-45","46+")))</f>
        <v>46+</v>
      </c>
    </row>
    <row r="1912" spans="1:11" x14ac:dyDescent="0.3">
      <c r="A1912" t="s">
        <v>3853</v>
      </c>
      <c r="B1912" t="s">
        <v>3854</v>
      </c>
      <c r="C1912" t="s">
        <v>18</v>
      </c>
      <c r="D1912">
        <v>40</v>
      </c>
      <c r="E1912" t="s">
        <v>13</v>
      </c>
      <c r="F1912">
        <v>5</v>
      </c>
      <c r="G1912">
        <v>1500.4</v>
      </c>
      <c r="H1912" t="s">
        <v>14</v>
      </c>
      <c r="I1912" s="1">
        <v>44488</v>
      </c>
      <c r="J1912" t="s">
        <v>56</v>
      </c>
      <c r="K1912" t="str">
        <f>IF(shoppingdata[[#This Row],[age]]&lt;26,"18-25",IF(shoppingdata[[#This Row],[age]]&lt;36,"26-35",IF(shoppingdata[[#This Row],[age]]&lt;46,"36-45","46+")))</f>
        <v>36-45</v>
      </c>
    </row>
    <row r="1913" spans="1:11" x14ac:dyDescent="0.3">
      <c r="A1913" t="s">
        <v>3855</v>
      </c>
      <c r="B1913" t="s">
        <v>3856</v>
      </c>
      <c r="C1913" t="s">
        <v>18</v>
      </c>
      <c r="D1913">
        <v>40</v>
      </c>
      <c r="E1913" t="s">
        <v>13</v>
      </c>
      <c r="F1913">
        <v>2</v>
      </c>
      <c r="G1913">
        <v>600.16</v>
      </c>
      <c r="H1913" t="s">
        <v>14</v>
      </c>
      <c r="I1913" s="1">
        <v>44740</v>
      </c>
      <c r="J1913" t="s">
        <v>25</v>
      </c>
      <c r="K1913" t="str">
        <f>IF(shoppingdata[[#This Row],[age]]&lt;26,"18-25",IF(shoppingdata[[#This Row],[age]]&lt;36,"26-35",IF(shoppingdata[[#This Row],[age]]&lt;46,"36-45","46+")))</f>
        <v>36-45</v>
      </c>
    </row>
    <row r="1914" spans="1:11" x14ac:dyDescent="0.3">
      <c r="A1914" t="s">
        <v>3857</v>
      </c>
      <c r="B1914" t="s">
        <v>3858</v>
      </c>
      <c r="C1914" t="s">
        <v>12</v>
      </c>
      <c r="D1914">
        <v>57</v>
      </c>
      <c r="E1914" t="s">
        <v>53</v>
      </c>
      <c r="F1914">
        <v>5</v>
      </c>
      <c r="G1914">
        <v>179.2</v>
      </c>
      <c r="H1914" t="s">
        <v>20</v>
      </c>
      <c r="I1914" s="1">
        <v>44204</v>
      </c>
      <c r="J1914" t="s">
        <v>28</v>
      </c>
      <c r="K1914" t="str">
        <f>IF(shoppingdata[[#This Row],[age]]&lt;26,"18-25",IF(shoppingdata[[#This Row],[age]]&lt;36,"26-35",IF(shoppingdata[[#This Row],[age]]&lt;46,"36-45","46+")))</f>
        <v>46+</v>
      </c>
    </row>
    <row r="1915" spans="1:11" x14ac:dyDescent="0.3">
      <c r="A1915" t="s">
        <v>3859</v>
      </c>
      <c r="B1915" t="s">
        <v>3860</v>
      </c>
      <c r="C1915" t="s">
        <v>12</v>
      </c>
      <c r="D1915">
        <v>22</v>
      </c>
      <c r="E1915" t="s">
        <v>13</v>
      </c>
      <c r="F1915">
        <v>2</v>
      </c>
      <c r="G1915">
        <v>600.16</v>
      </c>
      <c r="H1915" t="s">
        <v>20</v>
      </c>
      <c r="I1915" s="1">
        <v>44654</v>
      </c>
      <c r="J1915" t="s">
        <v>66</v>
      </c>
      <c r="K1915" t="str">
        <f>IF(shoppingdata[[#This Row],[age]]&lt;26,"18-25",IF(shoppingdata[[#This Row],[age]]&lt;36,"26-35",IF(shoppingdata[[#This Row],[age]]&lt;46,"36-45","46+")))</f>
        <v>18-25</v>
      </c>
    </row>
    <row r="1916" spans="1:11" x14ac:dyDescent="0.3">
      <c r="A1916" t="s">
        <v>3861</v>
      </c>
      <c r="B1916" t="s">
        <v>3862</v>
      </c>
      <c r="C1916" t="s">
        <v>18</v>
      </c>
      <c r="D1916">
        <v>60</v>
      </c>
      <c r="E1916" t="s">
        <v>47</v>
      </c>
      <c r="F1916">
        <v>5</v>
      </c>
      <c r="G1916">
        <v>26.15</v>
      </c>
      <c r="H1916" t="s">
        <v>24</v>
      </c>
      <c r="I1916" s="1">
        <v>44332</v>
      </c>
      <c r="J1916" t="s">
        <v>25</v>
      </c>
      <c r="K1916" t="str">
        <f>IF(shoppingdata[[#This Row],[age]]&lt;26,"18-25",IF(shoppingdata[[#This Row],[age]]&lt;36,"26-35",IF(shoppingdata[[#This Row],[age]]&lt;46,"36-45","46+")))</f>
        <v>46+</v>
      </c>
    </row>
    <row r="1917" spans="1:11" x14ac:dyDescent="0.3">
      <c r="A1917" t="s">
        <v>3863</v>
      </c>
      <c r="B1917" t="s">
        <v>3864</v>
      </c>
      <c r="C1917" t="s">
        <v>12</v>
      </c>
      <c r="D1917">
        <v>18</v>
      </c>
      <c r="E1917" t="s">
        <v>31</v>
      </c>
      <c r="F1917">
        <v>2</v>
      </c>
      <c r="G1917">
        <v>30.3</v>
      </c>
      <c r="H1917" t="s">
        <v>24</v>
      </c>
      <c r="I1917" s="1">
        <v>44897</v>
      </c>
      <c r="J1917" t="s">
        <v>40</v>
      </c>
      <c r="K1917" t="str">
        <f>IF(shoppingdata[[#This Row],[age]]&lt;26,"18-25",IF(shoppingdata[[#This Row],[age]]&lt;36,"26-35",IF(shoppingdata[[#This Row],[age]]&lt;46,"36-45","46+")))</f>
        <v>18-25</v>
      </c>
    </row>
    <row r="1918" spans="1:11" x14ac:dyDescent="0.3">
      <c r="A1918" t="s">
        <v>3865</v>
      </c>
      <c r="B1918" t="s">
        <v>3866</v>
      </c>
      <c r="C1918" t="s">
        <v>12</v>
      </c>
      <c r="D1918">
        <v>60</v>
      </c>
      <c r="E1918" t="s">
        <v>19</v>
      </c>
      <c r="F1918">
        <v>3</v>
      </c>
      <c r="G1918">
        <v>1800.51</v>
      </c>
      <c r="H1918" t="s">
        <v>20</v>
      </c>
      <c r="I1918" s="1">
        <v>44956</v>
      </c>
      <c r="J1918" t="s">
        <v>28</v>
      </c>
      <c r="K1918" t="str">
        <f>IF(shoppingdata[[#This Row],[age]]&lt;26,"18-25",IF(shoppingdata[[#This Row],[age]]&lt;36,"26-35",IF(shoppingdata[[#This Row],[age]]&lt;46,"36-45","46+")))</f>
        <v>46+</v>
      </c>
    </row>
    <row r="1919" spans="1:11" x14ac:dyDescent="0.3">
      <c r="A1919" t="s">
        <v>3867</v>
      </c>
      <c r="B1919" t="s">
        <v>3868</v>
      </c>
      <c r="C1919" t="s">
        <v>18</v>
      </c>
      <c r="D1919">
        <v>48</v>
      </c>
      <c r="E1919" t="s">
        <v>36</v>
      </c>
      <c r="F1919">
        <v>2</v>
      </c>
      <c r="G1919">
        <v>81.319999999999993</v>
      </c>
      <c r="H1919" t="s">
        <v>24</v>
      </c>
      <c r="I1919" s="1">
        <v>44842</v>
      </c>
      <c r="J1919" t="s">
        <v>40</v>
      </c>
      <c r="K1919" t="str">
        <f>IF(shoppingdata[[#This Row],[age]]&lt;26,"18-25",IF(shoppingdata[[#This Row],[age]]&lt;36,"26-35",IF(shoppingdata[[#This Row],[age]]&lt;46,"36-45","46+")))</f>
        <v>46+</v>
      </c>
    </row>
    <row r="1920" spans="1:11" x14ac:dyDescent="0.3">
      <c r="A1920" t="s">
        <v>3869</v>
      </c>
      <c r="B1920" t="s">
        <v>3870</v>
      </c>
      <c r="C1920" t="s">
        <v>18</v>
      </c>
      <c r="D1920">
        <v>42</v>
      </c>
      <c r="E1920" t="s">
        <v>36</v>
      </c>
      <c r="F1920">
        <v>5</v>
      </c>
      <c r="G1920">
        <v>203.3</v>
      </c>
      <c r="H1920" t="s">
        <v>14</v>
      </c>
      <c r="I1920" s="1">
        <v>44892</v>
      </c>
      <c r="J1920" t="s">
        <v>15</v>
      </c>
      <c r="K1920" t="str">
        <f>IF(shoppingdata[[#This Row],[age]]&lt;26,"18-25",IF(shoppingdata[[#This Row],[age]]&lt;36,"26-35",IF(shoppingdata[[#This Row],[age]]&lt;46,"36-45","46+")))</f>
        <v>36-45</v>
      </c>
    </row>
    <row r="1921" spans="1:11" x14ac:dyDescent="0.3">
      <c r="A1921" t="s">
        <v>3871</v>
      </c>
      <c r="B1921" t="s">
        <v>3872</v>
      </c>
      <c r="C1921" t="s">
        <v>12</v>
      </c>
      <c r="D1921">
        <v>56</v>
      </c>
      <c r="E1921" t="s">
        <v>13</v>
      </c>
      <c r="F1921">
        <v>2</v>
      </c>
      <c r="G1921">
        <v>600.16</v>
      </c>
      <c r="H1921" t="s">
        <v>14</v>
      </c>
      <c r="I1921" s="1">
        <v>44992</v>
      </c>
      <c r="J1921" t="s">
        <v>25</v>
      </c>
      <c r="K1921" t="str">
        <f>IF(shoppingdata[[#This Row],[age]]&lt;26,"18-25",IF(shoppingdata[[#This Row],[age]]&lt;36,"26-35",IF(shoppingdata[[#This Row],[age]]&lt;46,"36-45","46+")))</f>
        <v>46+</v>
      </c>
    </row>
    <row r="1922" spans="1:11" x14ac:dyDescent="0.3">
      <c r="A1922" t="s">
        <v>3873</v>
      </c>
      <c r="B1922" t="s">
        <v>3874</v>
      </c>
      <c r="C1922" t="s">
        <v>18</v>
      </c>
      <c r="D1922">
        <v>44</v>
      </c>
      <c r="E1922" t="s">
        <v>36</v>
      </c>
      <c r="F1922">
        <v>1</v>
      </c>
      <c r="G1922">
        <v>40.659999999999997</v>
      </c>
      <c r="H1922" t="s">
        <v>14</v>
      </c>
      <c r="I1922" s="1">
        <v>44824</v>
      </c>
      <c r="J1922" t="s">
        <v>25</v>
      </c>
      <c r="K1922" t="str">
        <f>IF(shoppingdata[[#This Row],[age]]&lt;26,"18-25",IF(shoppingdata[[#This Row],[age]]&lt;36,"26-35",IF(shoppingdata[[#This Row],[age]]&lt;46,"36-45","46+")))</f>
        <v>36-45</v>
      </c>
    </row>
    <row r="1923" spans="1:11" x14ac:dyDescent="0.3">
      <c r="A1923" t="s">
        <v>3875</v>
      </c>
      <c r="B1923" t="s">
        <v>3876</v>
      </c>
      <c r="C1923" t="s">
        <v>12</v>
      </c>
      <c r="D1923">
        <v>68</v>
      </c>
      <c r="E1923" t="s">
        <v>13</v>
      </c>
      <c r="F1923">
        <v>4</v>
      </c>
      <c r="G1923">
        <v>1200.32</v>
      </c>
      <c r="H1923" t="s">
        <v>14</v>
      </c>
      <c r="I1923" s="1">
        <v>44330</v>
      </c>
      <c r="J1923" t="s">
        <v>61</v>
      </c>
      <c r="K1923" t="str">
        <f>IF(shoppingdata[[#This Row],[age]]&lt;26,"18-25",IF(shoppingdata[[#This Row],[age]]&lt;36,"26-35",IF(shoppingdata[[#This Row],[age]]&lt;46,"36-45","46+")))</f>
        <v>46+</v>
      </c>
    </row>
    <row r="1924" spans="1:11" x14ac:dyDescent="0.3">
      <c r="A1924" t="s">
        <v>3877</v>
      </c>
      <c r="B1924" t="s">
        <v>3878</v>
      </c>
      <c r="C1924" t="s">
        <v>12</v>
      </c>
      <c r="D1924">
        <v>60</v>
      </c>
      <c r="E1924" t="s">
        <v>19</v>
      </c>
      <c r="F1924">
        <v>1</v>
      </c>
      <c r="G1924">
        <v>600.16999999999996</v>
      </c>
      <c r="H1924" t="s">
        <v>14</v>
      </c>
      <c r="I1924" s="1">
        <v>44552</v>
      </c>
      <c r="J1924" t="s">
        <v>40</v>
      </c>
      <c r="K1924" t="str">
        <f>IF(shoppingdata[[#This Row],[age]]&lt;26,"18-25",IF(shoppingdata[[#This Row],[age]]&lt;36,"26-35",IF(shoppingdata[[#This Row],[age]]&lt;46,"36-45","46+")))</f>
        <v>46+</v>
      </c>
    </row>
    <row r="1925" spans="1:11" x14ac:dyDescent="0.3">
      <c r="A1925" t="s">
        <v>3879</v>
      </c>
      <c r="B1925" t="s">
        <v>3880</v>
      </c>
      <c r="C1925" t="s">
        <v>18</v>
      </c>
      <c r="D1925">
        <v>56</v>
      </c>
      <c r="E1925" t="s">
        <v>47</v>
      </c>
      <c r="F1925">
        <v>1</v>
      </c>
      <c r="G1925">
        <v>5.23</v>
      </c>
      <c r="H1925" t="s">
        <v>20</v>
      </c>
      <c r="I1925" s="1">
        <v>44361</v>
      </c>
      <c r="J1925" t="s">
        <v>15</v>
      </c>
      <c r="K1925" t="str">
        <f>IF(shoppingdata[[#This Row],[age]]&lt;26,"18-25",IF(shoppingdata[[#This Row],[age]]&lt;36,"26-35",IF(shoppingdata[[#This Row],[age]]&lt;46,"36-45","46+")))</f>
        <v>46+</v>
      </c>
    </row>
    <row r="1926" spans="1:11" x14ac:dyDescent="0.3">
      <c r="A1926" t="s">
        <v>3881</v>
      </c>
      <c r="B1926" t="s">
        <v>3882</v>
      </c>
      <c r="C1926" t="s">
        <v>12</v>
      </c>
      <c r="D1926">
        <v>39</v>
      </c>
      <c r="E1926" t="s">
        <v>13</v>
      </c>
      <c r="F1926">
        <v>5</v>
      </c>
      <c r="G1926">
        <v>1500.4</v>
      </c>
      <c r="H1926" t="s">
        <v>20</v>
      </c>
      <c r="I1926" s="1">
        <v>44297</v>
      </c>
      <c r="J1926" t="s">
        <v>61</v>
      </c>
      <c r="K1926" t="str">
        <f>IF(shoppingdata[[#This Row],[age]]&lt;26,"18-25",IF(shoppingdata[[#This Row],[age]]&lt;36,"26-35",IF(shoppingdata[[#This Row],[age]]&lt;46,"36-45","46+")))</f>
        <v>36-45</v>
      </c>
    </row>
    <row r="1927" spans="1:11" x14ac:dyDescent="0.3">
      <c r="A1927" t="s">
        <v>3883</v>
      </c>
      <c r="B1927" t="s">
        <v>3884</v>
      </c>
      <c r="C1927" t="s">
        <v>12</v>
      </c>
      <c r="D1927">
        <v>35</v>
      </c>
      <c r="E1927" t="s">
        <v>19</v>
      </c>
      <c r="F1927">
        <v>5</v>
      </c>
      <c r="G1927">
        <v>3000.85</v>
      </c>
      <c r="H1927" t="s">
        <v>24</v>
      </c>
      <c r="I1927" s="1">
        <v>44859</v>
      </c>
      <c r="J1927" t="s">
        <v>25</v>
      </c>
      <c r="K1927" t="str">
        <f>IF(shoppingdata[[#This Row],[age]]&lt;26,"18-25",IF(shoppingdata[[#This Row],[age]]&lt;36,"26-35",IF(shoppingdata[[#This Row],[age]]&lt;46,"36-45","46+")))</f>
        <v>26-35</v>
      </c>
    </row>
    <row r="1928" spans="1:11" x14ac:dyDescent="0.3">
      <c r="A1928" t="s">
        <v>3885</v>
      </c>
      <c r="B1928" t="s">
        <v>3886</v>
      </c>
      <c r="C1928" t="s">
        <v>12</v>
      </c>
      <c r="D1928">
        <v>60</v>
      </c>
      <c r="E1928" t="s">
        <v>53</v>
      </c>
      <c r="F1928">
        <v>3</v>
      </c>
      <c r="G1928">
        <v>107.52</v>
      </c>
      <c r="H1928" t="s">
        <v>14</v>
      </c>
      <c r="I1928" s="1">
        <v>44537</v>
      </c>
      <c r="J1928" t="s">
        <v>37</v>
      </c>
      <c r="K1928" t="str">
        <f>IF(shoppingdata[[#This Row],[age]]&lt;26,"18-25",IF(shoppingdata[[#This Row],[age]]&lt;36,"26-35",IF(shoppingdata[[#This Row],[age]]&lt;46,"36-45","46+")))</f>
        <v>46+</v>
      </c>
    </row>
    <row r="1929" spans="1:11" x14ac:dyDescent="0.3">
      <c r="A1929" t="s">
        <v>3887</v>
      </c>
      <c r="B1929" t="s">
        <v>3888</v>
      </c>
      <c r="C1929" t="s">
        <v>18</v>
      </c>
      <c r="D1929">
        <v>48</v>
      </c>
      <c r="E1929" t="s">
        <v>79</v>
      </c>
      <c r="F1929">
        <v>2</v>
      </c>
      <c r="G1929">
        <v>2100</v>
      </c>
      <c r="H1929" t="s">
        <v>14</v>
      </c>
      <c r="I1929" s="1">
        <v>44803</v>
      </c>
      <c r="J1929" t="s">
        <v>40</v>
      </c>
      <c r="K1929" t="str">
        <f>IF(shoppingdata[[#This Row],[age]]&lt;26,"18-25",IF(shoppingdata[[#This Row],[age]]&lt;36,"26-35",IF(shoppingdata[[#This Row],[age]]&lt;46,"36-45","46+")))</f>
        <v>46+</v>
      </c>
    </row>
    <row r="1930" spans="1:11" x14ac:dyDescent="0.3">
      <c r="A1930" t="s">
        <v>3889</v>
      </c>
      <c r="B1930" t="s">
        <v>3890</v>
      </c>
      <c r="C1930" t="s">
        <v>12</v>
      </c>
      <c r="D1930">
        <v>23</v>
      </c>
      <c r="E1930" t="s">
        <v>79</v>
      </c>
      <c r="F1930">
        <v>3</v>
      </c>
      <c r="G1930">
        <v>3150</v>
      </c>
      <c r="H1930" t="s">
        <v>20</v>
      </c>
      <c r="I1930" s="1">
        <v>44730</v>
      </c>
      <c r="J1930" t="s">
        <v>15</v>
      </c>
      <c r="K1930" t="str">
        <f>IF(shoppingdata[[#This Row],[age]]&lt;26,"18-25",IF(shoppingdata[[#This Row],[age]]&lt;36,"26-35",IF(shoppingdata[[#This Row],[age]]&lt;46,"36-45","46+")))</f>
        <v>18-25</v>
      </c>
    </row>
    <row r="1931" spans="1:11" x14ac:dyDescent="0.3">
      <c r="A1931" t="s">
        <v>3891</v>
      </c>
      <c r="B1931" t="s">
        <v>3892</v>
      </c>
      <c r="C1931" t="s">
        <v>12</v>
      </c>
      <c r="D1931">
        <v>54</v>
      </c>
      <c r="E1931" t="s">
        <v>168</v>
      </c>
      <c r="F1931">
        <v>2</v>
      </c>
      <c r="G1931">
        <v>23.46</v>
      </c>
      <c r="H1931" t="s">
        <v>24</v>
      </c>
      <c r="I1931" s="1">
        <v>44483</v>
      </c>
      <c r="J1931" t="s">
        <v>15</v>
      </c>
      <c r="K1931" t="str">
        <f>IF(shoppingdata[[#This Row],[age]]&lt;26,"18-25",IF(shoppingdata[[#This Row],[age]]&lt;36,"26-35",IF(shoppingdata[[#This Row],[age]]&lt;46,"36-45","46+")))</f>
        <v>46+</v>
      </c>
    </row>
    <row r="1932" spans="1:11" x14ac:dyDescent="0.3">
      <c r="A1932" t="s">
        <v>3893</v>
      </c>
      <c r="B1932" t="s">
        <v>3894</v>
      </c>
      <c r="C1932" t="s">
        <v>18</v>
      </c>
      <c r="D1932">
        <v>31</v>
      </c>
      <c r="E1932" t="s">
        <v>53</v>
      </c>
      <c r="F1932">
        <v>2</v>
      </c>
      <c r="G1932">
        <v>71.680000000000007</v>
      </c>
      <c r="H1932" t="s">
        <v>24</v>
      </c>
      <c r="I1932" s="1">
        <v>44221</v>
      </c>
      <c r="J1932" t="s">
        <v>50</v>
      </c>
      <c r="K1932" t="str">
        <f>IF(shoppingdata[[#This Row],[age]]&lt;26,"18-25",IF(shoppingdata[[#This Row],[age]]&lt;36,"26-35",IF(shoppingdata[[#This Row],[age]]&lt;46,"36-45","46+")))</f>
        <v>26-35</v>
      </c>
    </row>
    <row r="1933" spans="1:11" x14ac:dyDescent="0.3">
      <c r="A1933" t="s">
        <v>3895</v>
      </c>
      <c r="B1933" t="s">
        <v>3896</v>
      </c>
      <c r="C1933" t="s">
        <v>12</v>
      </c>
      <c r="D1933">
        <v>57</v>
      </c>
      <c r="E1933" t="s">
        <v>13</v>
      </c>
      <c r="F1933">
        <v>5</v>
      </c>
      <c r="G1933">
        <v>1500.4</v>
      </c>
      <c r="H1933" t="s">
        <v>24</v>
      </c>
      <c r="I1933" s="1">
        <v>44235</v>
      </c>
      <c r="J1933" t="s">
        <v>37</v>
      </c>
      <c r="K1933" t="str">
        <f>IF(shoppingdata[[#This Row],[age]]&lt;26,"18-25",IF(shoppingdata[[#This Row],[age]]&lt;36,"26-35",IF(shoppingdata[[#This Row],[age]]&lt;46,"36-45","46+")))</f>
        <v>46+</v>
      </c>
    </row>
    <row r="1934" spans="1:11" x14ac:dyDescent="0.3">
      <c r="A1934" t="s">
        <v>3897</v>
      </c>
      <c r="B1934" t="s">
        <v>3898</v>
      </c>
      <c r="C1934" t="s">
        <v>18</v>
      </c>
      <c r="D1934">
        <v>40</v>
      </c>
      <c r="E1934" t="s">
        <v>168</v>
      </c>
      <c r="F1934">
        <v>3</v>
      </c>
      <c r="G1934">
        <v>35.19</v>
      </c>
      <c r="H1934" t="s">
        <v>24</v>
      </c>
      <c r="I1934" s="1">
        <v>44804</v>
      </c>
      <c r="J1934" t="s">
        <v>15</v>
      </c>
      <c r="K1934" t="str">
        <f>IF(shoppingdata[[#This Row],[age]]&lt;26,"18-25",IF(shoppingdata[[#This Row],[age]]&lt;36,"26-35",IF(shoppingdata[[#This Row],[age]]&lt;46,"36-45","46+")))</f>
        <v>36-45</v>
      </c>
    </row>
    <row r="1935" spans="1:11" x14ac:dyDescent="0.3">
      <c r="A1935" t="s">
        <v>3899</v>
      </c>
      <c r="B1935" t="s">
        <v>3900</v>
      </c>
      <c r="C1935" t="s">
        <v>18</v>
      </c>
      <c r="D1935">
        <v>49</v>
      </c>
      <c r="E1935" t="s">
        <v>13</v>
      </c>
      <c r="F1935">
        <v>1</v>
      </c>
      <c r="G1935">
        <v>300.08</v>
      </c>
      <c r="H1935" t="s">
        <v>24</v>
      </c>
      <c r="I1935" s="1">
        <v>44392</v>
      </c>
      <c r="J1935" t="s">
        <v>15</v>
      </c>
      <c r="K1935" t="str">
        <f>IF(shoppingdata[[#This Row],[age]]&lt;26,"18-25",IF(shoppingdata[[#This Row],[age]]&lt;36,"26-35",IF(shoppingdata[[#This Row],[age]]&lt;46,"36-45","46+")))</f>
        <v>46+</v>
      </c>
    </row>
    <row r="1936" spans="1:11" x14ac:dyDescent="0.3">
      <c r="A1936" t="s">
        <v>3901</v>
      </c>
      <c r="B1936" t="s">
        <v>3902</v>
      </c>
      <c r="C1936" t="s">
        <v>12</v>
      </c>
      <c r="D1936">
        <v>57</v>
      </c>
      <c r="E1936" t="s">
        <v>13</v>
      </c>
      <c r="F1936">
        <v>5</v>
      </c>
      <c r="G1936">
        <v>1500.4</v>
      </c>
      <c r="H1936" t="s">
        <v>20</v>
      </c>
      <c r="I1936" s="1">
        <v>44260</v>
      </c>
      <c r="J1936" t="s">
        <v>61</v>
      </c>
      <c r="K1936" t="str">
        <f>IF(shoppingdata[[#This Row],[age]]&lt;26,"18-25",IF(shoppingdata[[#This Row],[age]]&lt;36,"26-35",IF(shoppingdata[[#This Row],[age]]&lt;46,"36-45","46+")))</f>
        <v>46+</v>
      </c>
    </row>
    <row r="1937" spans="1:11" x14ac:dyDescent="0.3">
      <c r="A1937" t="s">
        <v>3903</v>
      </c>
      <c r="B1937" t="s">
        <v>3904</v>
      </c>
      <c r="C1937" t="s">
        <v>12</v>
      </c>
      <c r="D1937">
        <v>31</v>
      </c>
      <c r="E1937" t="s">
        <v>13</v>
      </c>
      <c r="F1937">
        <v>2</v>
      </c>
      <c r="G1937">
        <v>600.16</v>
      </c>
      <c r="H1937" t="s">
        <v>20</v>
      </c>
      <c r="I1937" s="1">
        <v>44621</v>
      </c>
      <c r="J1937" t="s">
        <v>37</v>
      </c>
      <c r="K1937" t="str">
        <f>IF(shoppingdata[[#This Row],[age]]&lt;26,"18-25",IF(shoppingdata[[#This Row],[age]]&lt;36,"26-35",IF(shoppingdata[[#This Row],[age]]&lt;46,"36-45","46+")))</f>
        <v>26-35</v>
      </c>
    </row>
    <row r="1938" spans="1:11" x14ac:dyDescent="0.3">
      <c r="A1938" t="s">
        <v>3905</v>
      </c>
      <c r="B1938" t="s">
        <v>3906</v>
      </c>
      <c r="C1938" t="s">
        <v>18</v>
      </c>
      <c r="D1938">
        <v>47</v>
      </c>
      <c r="E1938" t="s">
        <v>13</v>
      </c>
      <c r="F1938">
        <v>5</v>
      </c>
      <c r="G1938">
        <v>1500.4</v>
      </c>
      <c r="H1938" t="s">
        <v>14</v>
      </c>
      <c r="I1938" s="1">
        <v>44459</v>
      </c>
      <c r="J1938" t="s">
        <v>66</v>
      </c>
      <c r="K1938" t="str">
        <f>IF(shoppingdata[[#This Row],[age]]&lt;26,"18-25",IF(shoppingdata[[#This Row],[age]]&lt;36,"26-35",IF(shoppingdata[[#This Row],[age]]&lt;46,"36-45","46+")))</f>
        <v>46+</v>
      </c>
    </row>
    <row r="1939" spans="1:11" x14ac:dyDescent="0.3">
      <c r="A1939" t="s">
        <v>3907</v>
      </c>
      <c r="B1939" t="s">
        <v>3908</v>
      </c>
      <c r="C1939" t="s">
        <v>12</v>
      </c>
      <c r="D1939">
        <v>50</v>
      </c>
      <c r="E1939" t="s">
        <v>47</v>
      </c>
      <c r="F1939">
        <v>4</v>
      </c>
      <c r="G1939">
        <v>20.92</v>
      </c>
      <c r="H1939" t="s">
        <v>24</v>
      </c>
      <c r="I1939" s="1">
        <v>44474</v>
      </c>
      <c r="J1939" t="s">
        <v>25</v>
      </c>
      <c r="K1939" t="str">
        <f>IF(shoppingdata[[#This Row],[age]]&lt;26,"18-25",IF(shoppingdata[[#This Row],[age]]&lt;36,"26-35",IF(shoppingdata[[#This Row],[age]]&lt;46,"36-45","46+")))</f>
        <v>46+</v>
      </c>
    </row>
    <row r="1940" spans="1:11" x14ac:dyDescent="0.3">
      <c r="A1940" t="s">
        <v>3909</v>
      </c>
      <c r="B1940" t="s">
        <v>3910</v>
      </c>
      <c r="C1940" t="s">
        <v>12</v>
      </c>
      <c r="D1940">
        <v>30</v>
      </c>
      <c r="E1940" t="s">
        <v>36</v>
      </c>
      <c r="F1940">
        <v>1</v>
      </c>
      <c r="G1940">
        <v>40.659999999999997</v>
      </c>
      <c r="H1940" t="s">
        <v>14</v>
      </c>
      <c r="I1940" s="1">
        <v>44284</v>
      </c>
      <c r="J1940" t="s">
        <v>25</v>
      </c>
      <c r="K1940" t="str">
        <f>IF(shoppingdata[[#This Row],[age]]&lt;26,"18-25",IF(shoppingdata[[#This Row],[age]]&lt;36,"26-35",IF(shoppingdata[[#This Row],[age]]&lt;46,"36-45","46+")))</f>
        <v>26-35</v>
      </c>
    </row>
    <row r="1941" spans="1:11" x14ac:dyDescent="0.3">
      <c r="A1941" t="s">
        <v>3911</v>
      </c>
      <c r="B1941" t="s">
        <v>3912</v>
      </c>
      <c r="C1941" t="s">
        <v>12</v>
      </c>
      <c r="D1941">
        <v>36</v>
      </c>
      <c r="E1941" t="s">
        <v>13</v>
      </c>
      <c r="F1941">
        <v>4</v>
      </c>
      <c r="G1941">
        <v>1200.32</v>
      </c>
      <c r="H1941" t="s">
        <v>14</v>
      </c>
      <c r="I1941" s="1">
        <v>44507</v>
      </c>
      <c r="J1941" t="s">
        <v>28</v>
      </c>
      <c r="K1941" t="str">
        <f>IF(shoppingdata[[#This Row],[age]]&lt;26,"18-25",IF(shoppingdata[[#This Row],[age]]&lt;36,"26-35",IF(shoppingdata[[#This Row],[age]]&lt;46,"36-45","46+")))</f>
        <v>36-45</v>
      </c>
    </row>
    <row r="1942" spans="1:11" x14ac:dyDescent="0.3">
      <c r="A1942" t="s">
        <v>3913</v>
      </c>
      <c r="B1942" t="s">
        <v>3914</v>
      </c>
      <c r="C1942" t="s">
        <v>18</v>
      </c>
      <c r="D1942">
        <v>29</v>
      </c>
      <c r="E1942" t="s">
        <v>31</v>
      </c>
      <c r="F1942">
        <v>1</v>
      </c>
      <c r="G1942">
        <v>15.15</v>
      </c>
      <c r="H1942" t="s">
        <v>24</v>
      </c>
      <c r="I1942" s="1">
        <v>44980</v>
      </c>
      <c r="J1942" t="s">
        <v>61</v>
      </c>
      <c r="K1942" t="str">
        <f>IF(shoppingdata[[#This Row],[age]]&lt;26,"18-25",IF(shoppingdata[[#This Row],[age]]&lt;36,"26-35",IF(shoppingdata[[#This Row],[age]]&lt;46,"36-45","46+")))</f>
        <v>26-35</v>
      </c>
    </row>
    <row r="1943" spans="1:11" x14ac:dyDescent="0.3">
      <c r="A1943" t="s">
        <v>3915</v>
      </c>
      <c r="B1943" t="s">
        <v>3916</v>
      </c>
      <c r="C1943" t="s">
        <v>18</v>
      </c>
      <c r="D1943">
        <v>31</v>
      </c>
      <c r="E1943" t="s">
        <v>13</v>
      </c>
      <c r="F1943">
        <v>5</v>
      </c>
      <c r="G1943">
        <v>1500.4</v>
      </c>
      <c r="H1943" t="s">
        <v>24</v>
      </c>
      <c r="I1943" s="1">
        <v>44560</v>
      </c>
      <c r="J1943" t="s">
        <v>28</v>
      </c>
      <c r="K1943" t="str">
        <f>IF(shoppingdata[[#This Row],[age]]&lt;26,"18-25",IF(shoppingdata[[#This Row],[age]]&lt;36,"26-35",IF(shoppingdata[[#This Row],[age]]&lt;46,"36-45","46+")))</f>
        <v>26-35</v>
      </c>
    </row>
    <row r="1944" spans="1:11" x14ac:dyDescent="0.3">
      <c r="A1944" t="s">
        <v>3917</v>
      </c>
      <c r="B1944" t="s">
        <v>3918</v>
      </c>
      <c r="C1944" t="s">
        <v>12</v>
      </c>
      <c r="D1944">
        <v>56</v>
      </c>
      <c r="E1944" t="s">
        <v>36</v>
      </c>
      <c r="F1944">
        <v>1</v>
      </c>
      <c r="G1944">
        <v>40.659999999999997</v>
      </c>
      <c r="H1944" t="s">
        <v>14</v>
      </c>
      <c r="I1944" s="1">
        <v>44419</v>
      </c>
      <c r="J1944" t="s">
        <v>37</v>
      </c>
      <c r="K1944" t="str">
        <f>IF(shoppingdata[[#This Row],[age]]&lt;26,"18-25",IF(shoppingdata[[#This Row],[age]]&lt;36,"26-35",IF(shoppingdata[[#This Row],[age]]&lt;46,"36-45","46+")))</f>
        <v>46+</v>
      </c>
    </row>
    <row r="1945" spans="1:11" x14ac:dyDescent="0.3">
      <c r="A1945" t="s">
        <v>3919</v>
      </c>
      <c r="B1945" t="s">
        <v>3920</v>
      </c>
      <c r="C1945" t="s">
        <v>12</v>
      </c>
      <c r="D1945">
        <v>37</v>
      </c>
      <c r="E1945" t="s">
        <v>13</v>
      </c>
      <c r="F1945">
        <v>4</v>
      </c>
      <c r="G1945">
        <v>1200.32</v>
      </c>
      <c r="H1945" t="s">
        <v>24</v>
      </c>
      <c r="I1945" s="1">
        <v>44983</v>
      </c>
      <c r="J1945" t="s">
        <v>37</v>
      </c>
      <c r="K1945" t="str">
        <f>IF(shoppingdata[[#This Row],[age]]&lt;26,"18-25",IF(shoppingdata[[#This Row],[age]]&lt;36,"26-35",IF(shoppingdata[[#This Row],[age]]&lt;46,"36-45","46+")))</f>
        <v>36-45</v>
      </c>
    </row>
    <row r="1946" spans="1:11" x14ac:dyDescent="0.3">
      <c r="A1946" t="s">
        <v>3921</v>
      </c>
      <c r="B1946" t="s">
        <v>3922</v>
      </c>
      <c r="C1946" t="s">
        <v>18</v>
      </c>
      <c r="D1946">
        <v>46</v>
      </c>
      <c r="E1946" t="s">
        <v>13</v>
      </c>
      <c r="F1946">
        <v>4</v>
      </c>
      <c r="G1946">
        <v>1200.32</v>
      </c>
      <c r="H1946" t="s">
        <v>14</v>
      </c>
      <c r="I1946" s="1">
        <v>44720</v>
      </c>
      <c r="J1946" t="s">
        <v>25</v>
      </c>
      <c r="K1946" t="str">
        <f>IF(shoppingdata[[#This Row],[age]]&lt;26,"18-25",IF(shoppingdata[[#This Row],[age]]&lt;36,"26-35",IF(shoppingdata[[#This Row],[age]]&lt;46,"36-45","46+")))</f>
        <v>46+</v>
      </c>
    </row>
    <row r="1947" spans="1:11" x14ac:dyDescent="0.3">
      <c r="A1947" t="s">
        <v>3923</v>
      </c>
      <c r="B1947" t="s">
        <v>3924</v>
      </c>
      <c r="C1947" t="s">
        <v>18</v>
      </c>
      <c r="D1947">
        <v>56</v>
      </c>
      <c r="E1947" t="s">
        <v>13</v>
      </c>
      <c r="F1947">
        <v>2</v>
      </c>
      <c r="G1947">
        <v>600.16</v>
      </c>
      <c r="H1947" t="s">
        <v>24</v>
      </c>
      <c r="I1947" s="1">
        <v>44546</v>
      </c>
      <c r="J1947" t="s">
        <v>40</v>
      </c>
      <c r="K1947" t="str">
        <f>IF(shoppingdata[[#This Row],[age]]&lt;26,"18-25",IF(shoppingdata[[#This Row],[age]]&lt;36,"26-35",IF(shoppingdata[[#This Row],[age]]&lt;46,"36-45","46+")))</f>
        <v>46+</v>
      </c>
    </row>
    <row r="1948" spans="1:11" x14ac:dyDescent="0.3">
      <c r="A1948" t="s">
        <v>3925</v>
      </c>
      <c r="B1948" t="s">
        <v>3926</v>
      </c>
      <c r="C1948" t="s">
        <v>12</v>
      </c>
      <c r="D1948">
        <v>49</v>
      </c>
      <c r="E1948" t="s">
        <v>79</v>
      </c>
      <c r="F1948">
        <v>4</v>
      </c>
      <c r="G1948">
        <v>4200</v>
      </c>
      <c r="H1948" t="s">
        <v>14</v>
      </c>
      <c r="I1948" s="1">
        <v>44881</v>
      </c>
      <c r="J1948" t="s">
        <v>25</v>
      </c>
      <c r="K1948" t="str">
        <f>IF(shoppingdata[[#This Row],[age]]&lt;26,"18-25",IF(shoppingdata[[#This Row],[age]]&lt;36,"26-35",IF(shoppingdata[[#This Row],[age]]&lt;46,"36-45","46+")))</f>
        <v>46+</v>
      </c>
    </row>
    <row r="1949" spans="1:11" x14ac:dyDescent="0.3">
      <c r="A1949" t="s">
        <v>3927</v>
      </c>
      <c r="B1949" t="s">
        <v>3928</v>
      </c>
      <c r="C1949" t="s">
        <v>12</v>
      </c>
      <c r="D1949">
        <v>25</v>
      </c>
      <c r="E1949" t="s">
        <v>13</v>
      </c>
      <c r="F1949">
        <v>5</v>
      </c>
      <c r="G1949">
        <v>1500.4</v>
      </c>
      <c r="H1949" t="s">
        <v>24</v>
      </c>
      <c r="I1949" s="1">
        <v>44313</v>
      </c>
      <c r="J1949" t="s">
        <v>15</v>
      </c>
      <c r="K1949" t="str">
        <f>IF(shoppingdata[[#This Row],[age]]&lt;26,"18-25",IF(shoppingdata[[#This Row],[age]]&lt;36,"26-35",IF(shoppingdata[[#This Row],[age]]&lt;46,"36-45","46+")))</f>
        <v>18-25</v>
      </c>
    </row>
    <row r="1950" spans="1:11" x14ac:dyDescent="0.3">
      <c r="A1950" t="s">
        <v>3929</v>
      </c>
      <c r="B1950" t="s">
        <v>3930</v>
      </c>
      <c r="C1950" t="s">
        <v>12</v>
      </c>
      <c r="D1950">
        <v>29</v>
      </c>
      <c r="E1950" t="s">
        <v>36</v>
      </c>
      <c r="F1950">
        <v>3</v>
      </c>
      <c r="G1950">
        <v>121.98</v>
      </c>
      <c r="H1950" t="s">
        <v>20</v>
      </c>
      <c r="I1950" s="1">
        <v>44558</v>
      </c>
      <c r="J1950" t="s">
        <v>25</v>
      </c>
      <c r="K1950" t="str">
        <f>IF(shoppingdata[[#This Row],[age]]&lt;26,"18-25",IF(shoppingdata[[#This Row],[age]]&lt;36,"26-35",IF(shoppingdata[[#This Row],[age]]&lt;46,"36-45","46+")))</f>
        <v>26-35</v>
      </c>
    </row>
    <row r="1951" spans="1:11" x14ac:dyDescent="0.3">
      <c r="A1951" t="s">
        <v>3931</v>
      </c>
      <c r="B1951" t="s">
        <v>3932</v>
      </c>
      <c r="C1951" t="s">
        <v>18</v>
      </c>
      <c r="D1951">
        <v>47</v>
      </c>
      <c r="E1951" t="s">
        <v>168</v>
      </c>
      <c r="F1951">
        <v>2</v>
      </c>
      <c r="G1951">
        <v>23.46</v>
      </c>
      <c r="H1951" t="s">
        <v>24</v>
      </c>
      <c r="I1951" s="1">
        <v>44474</v>
      </c>
      <c r="J1951" t="s">
        <v>25</v>
      </c>
      <c r="K1951" t="str">
        <f>IF(shoppingdata[[#This Row],[age]]&lt;26,"18-25",IF(shoppingdata[[#This Row],[age]]&lt;36,"26-35",IF(shoppingdata[[#This Row],[age]]&lt;46,"36-45","46+")))</f>
        <v>46+</v>
      </c>
    </row>
    <row r="1952" spans="1:11" x14ac:dyDescent="0.3">
      <c r="A1952" t="s">
        <v>3933</v>
      </c>
      <c r="B1952" t="s">
        <v>3934</v>
      </c>
      <c r="C1952" t="s">
        <v>12</v>
      </c>
      <c r="D1952">
        <v>65</v>
      </c>
      <c r="E1952" t="s">
        <v>13</v>
      </c>
      <c r="F1952">
        <v>4</v>
      </c>
      <c r="G1952">
        <v>1200.32</v>
      </c>
      <c r="H1952" t="s">
        <v>24</v>
      </c>
      <c r="I1952" s="1">
        <v>44812</v>
      </c>
      <c r="J1952" t="s">
        <v>25</v>
      </c>
      <c r="K1952" t="str">
        <f>IF(shoppingdata[[#This Row],[age]]&lt;26,"18-25",IF(shoppingdata[[#This Row],[age]]&lt;36,"26-35",IF(shoppingdata[[#This Row],[age]]&lt;46,"36-45","46+")))</f>
        <v>46+</v>
      </c>
    </row>
    <row r="1953" spans="1:11" x14ac:dyDescent="0.3">
      <c r="A1953" t="s">
        <v>3935</v>
      </c>
      <c r="B1953" t="s">
        <v>3936</v>
      </c>
      <c r="C1953" t="s">
        <v>18</v>
      </c>
      <c r="D1953">
        <v>59</v>
      </c>
      <c r="E1953" t="s">
        <v>13</v>
      </c>
      <c r="F1953">
        <v>2</v>
      </c>
      <c r="G1953">
        <v>600.16</v>
      </c>
      <c r="H1953" t="s">
        <v>14</v>
      </c>
      <c r="I1953" s="1">
        <v>44778</v>
      </c>
      <c r="J1953" t="s">
        <v>15</v>
      </c>
      <c r="K1953" t="str">
        <f>IF(shoppingdata[[#This Row],[age]]&lt;26,"18-25",IF(shoppingdata[[#This Row],[age]]&lt;36,"26-35",IF(shoppingdata[[#This Row],[age]]&lt;46,"36-45","46+")))</f>
        <v>46+</v>
      </c>
    </row>
    <row r="1954" spans="1:11" x14ac:dyDescent="0.3">
      <c r="A1954" t="s">
        <v>3937</v>
      </c>
      <c r="B1954" t="s">
        <v>3938</v>
      </c>
      <c r="C1954" t="s">
        <v>18</v>
      </c>
      <c r="D1954">
        <v>23</v>
      </c>
      <c r="E1954" t="s">
        <v>13</v>
      </c>
      <c r="F1954">
        <v>4</v>
      </c>
      <c r="G1954">
        <v>1200.32</v>
      </c>
      <c r="H1954" t="s">
        <v>24</v>
      </c>
      <c r="I1954" s="1">
        <v>44634</v>
      </c>
      <c r="J1954" t="s">
        <v>56</v>
      </c>
      <c r="K1954" t="str">
        <f>IF(shoppingdata[[#This Row],[age]]&lt;26,"18-25",IF(shoppingdata[[#This Row],[age]]&lt;36,"26-35",IF(shoppingdata[[#This Row],[age]]&lt;46,"36-45","46+")))</f>
        <v>18-25</v>
      </c>
    </row>
    <row r="1955" spans="1:11" x14ac:dyDescent="0.3">
      <c r="A1955" t="s">
        <v>3939</v>
      </c>
      <c r="B1955" t="s">
        <v>3940</v>
      </c>
      <c r="C1955" t="s">
        <v>12</v>
      </c>
      <c r="D1955">
        <v>60</v>
      </c>
      <c r="E1955" t="s">
        <v>19</v>
      </c>
      <c r="F1955">
        <v>1</v>
      </c>
      <c r="G1955">
        <v>600.16999999999996</v>
      </c>
      <c r="H1955" t="s">
        <v>14</v>
      </c>
      <c r="I1955" s="1">
        <v>44910</v>
      </c>
      <c r="J1955" t="s">
        <v>28</v>
      </c>
      <c r="K1955" t="str">
        <f>IF(shoppingdata[[#This Row],[age]]&lt;26,"18-25",IF(shoppingdata[[#This Row],[age]]&lt;36,"26-35",IF(shoppingdata[[#This Row],[age]]&lt;46,"36-45","46+")))</f>
        <v>46+</v>
      </c>
    </row>
    <row r="1956" spans="1:11" x14ac:dyDescent="0.3">
      <c r="A1956" t="s">
        <v>3941</v>
      </c>
      <c r="B1956" t="s">
        <v>3942</v>
      </c>
      <c r="C1956" t="s">
        <v>18</v>
      </c>
      <c r="D1956">
        <v>58</v>
      </c>
      <c r="E1956" t="s">
        <v>47</v>
      </c>
      <c r="F1956">
        <v>5</v>
      </c>
      <c r="G1956">
        <v>26.15</v>
      </c>
      <c r="H1956" t="s">
        <v>14</v>
      </c>
      <c r="I1956" s="1">
        <v>44601</v>
      </c>
      <c r="J1956" t="s">
        <v>37</v>
      </c>
      <c r="K1956" t="str">
        <f>IF(shoppingdata[[#This Row],[age]]&lt;26,"18-25",IF(shoppingdata[[#This Row],[age]]&lt;36,"26-35",IF(shoppingdata[[#This Row],[age]]&lt;46,"36-45","46+")))</f>
        <v>46+</v>
      </c>
    </row>
    <row r="1957" spans="1:11" x14ac:dyDescent="0.3">
      <c r="A1957" t="s">
        <v>3943</v>
      </c>
      <c r="B1957" t="s">
        <v>3944</v>
      </c>
      <c r="C1957" t="s">
        <v>12</v>
      </c>
      <c r="D1957">
        <v>68</v>
      </c>
      <c r="E1957" t="s">
        <v>47</v>
      </c>
      <c r="F1957">
        <v>2</v>
      </c>
      <c r="G1957">
        <v>10.46</v>
      </c>
      <c r="H1957" t="s">
        <v>14</v>
      </c>
      <c r="I1957" s="1">
        <v>44549</v>
      </c>
      <c r="J1957" t="s">
        <v>15</v>
      </c>
      <c r="K1957" t="str">
        <f>IF(shoppingdata[[#This Row],[age]]&lt;26,"18-25",IF(shoppingdata[[#This Row],[age]]&lt;36,"26-35",IF(shoppingdata[[#This Row],[age]]&lt;46,"36-45","46+")))</f>
        <v>46+</v>
      </c>
    </row>
    <row r="1958" spans="1:11" x14ac:dyDescent="0.3">
      <c r="A1958" t="s">
        <v>3945</v>
      </c>
      <c r="B1958" t="s">
        <v>3946</v>
      </c>
      <c r="C1958" t="s">
        <v>12</v>
      </c>
      <c r="D1958">
        <v>41</v>
      </c>
      <c r="E1958" t="s">
        <v>13</v>
      </c>
      <c r="F1958">
        <v>4</v>
      </c>
      <c r="G1958">
        <v>1200.32</v>
      </c>
      <c r="H1958" t="s">
        <v>24</v>
      </c>
      <c r="I1958" s="1">
        <v>44459</v>
      </c>
      <c r="J1958" t="s">
        <v>61</v>
      </c>
      <c r="K1958" t="str">
        <f>IF(shoppingdata[[#This Row],[age]]&lt;26,"18-25",IF(shoppingdata[[#This Row],[age]]&lt;36,"26-35",IF(shoppingdata[[#This Row],[age]]&lt;46,"36-45","46+")))</f>
        <v>36-45</v>
      </c>
    </row>
    <row r="1959" spans="1:11" x14ac:dyDescent="0.3">
      <c r="A1959" t="s">
        <v>3947</v>
      </c>
      <c r="B1959" t="s">
        <v>3948</v>
      </c>
      <c r="C1959" t="s">
        <v>12</v>
      </c>
      <c r="D1959">
        <v>63</v>
      </c>
      <c r="E1959" t="s">
        <v>36</v>
      </c>
      <c r="F1959">
        <v>3</v>
      </c>
      <c r="G1959">
        <v>121.98</v>
      </c>
      <c r="H1959" t="s">
        <v>14</v>
      </c>
      <c r="I1959" s="1">
        <v>44875</v>
      </c>
      <c r="J1959" t="s">
        <v>37</v>
      </c>
      <c r="K1959" t="str">
        <f>IF(shoppingdata[[#This Row],[age]]&lt;26,"18-25",IF(shoppingdata[[#This Row],[age]]&lt;36,"26-35",IF(shoppingdata[[#This Row],[age]]&lt;46,"36-45","46+")))</f>
        <v>46+</v>
      </c>
    </row>
    <row r="1960" spans="1:11" x14ac:dyDescent="0.3">
      <c r="A1960" t="s">
        <v>3949</v>
      </c>
      <c r="B1960" t="s">
        <v>3950</v>
      </c>
      <c r="C1960" t="s">
        <v>18</v>
      </c>
      <c r="D1960">
        <v>22</v>
      </c>
      <c r="E1960" t="s">
        <v>19</v>
      </c>
      <c r="F1960">
        <v>2</v>
      </c>
      <c r="G1960">
        <v>1200.3399999999999</v>
      </c>
      <c r="H1960" t="s">
        <v>24</v>
      </c>
      <c r="I1960" s="1">
        <v>44431</v>
      </c>
      <c r="J1960" t="s">
        <v>40</v>
      </c>
      <c r="K1960" t="str">
        <f>IF(shoppingdata[[#This Row],[age]]&lt;26,"18-25",IF(shoppingdata[[#This Row],[age]]&lt;36,"26-35",IF(shoppingdata[[#This Row],[age]]&lt;46,"36-45","46+")))</f>
        <v>18-25</v>
      </c>
    </row>
    <row r="1961" spans="1:11" x14ac:dyDescent="0.3">
      <c r="A1961" t="s">
        <v>3951</v>
      </c>
      <c r="B1961" t="s">
        <v>3952</v>
      </c>
      <c r="C1961" t="s">
        <v>18</v>
      </c>
      <c r="D1961">
        <v>62</v>
      </c>
      <c r="E1961" t="s">
        <v>13</v>
      </c>
      <c r="F1961">
        <v>2</v>
      </c>
      <c r="G1961">
        <v>600.16</v>
      </c>
      <c r="H1961" t="s">
        <v>20</v>
      </c>
      <c r="I1961" s="1">
        <v>44248</v>
      </c>
      <c r="J1961" t="s">
        <v>15</v>
      </c>
      <c r="K1961" t="str">
        <f>IF(shoppingdata[[#This Row],[age]]&lt;26,"18-25",IF(shoppingdata[[#This Row],[age]]&lt;36,"26-35",IF(shoppingdata[[#This Row],[age]]&lt;46,"36-45","46+")))</f>
        <v>46+</v>
      </c>
    </row>
    <row r="1962" spans="1:11" x14ac:dyDescent="0.3">
      <c r="A1962" t="s">
        <v>3953</v>
      </c>
      <c r="B1962" t="s">
        <v>3954</v>
      </c>
      <c r="C1962" t="s">
        <v>12</v>
      </c>
      <c r="D1962">
        <v>49</v>
      </c>
      <c r="E1962" t="s">
        <v>13</v>
      </c>
      <c r="F1962">
        <v>3</v>
      </c>
      <c r="G1962">
        <v>900.24</v>
      </c>
      <c r="H1962" t="s">
        <v>24</v>
      </c>
      <c r="I1962" s="1">
        <v>44231</v>
      </c>
      <c r="J1962" t="s">
        <v>28</v>
      </c>
      <c r="K1962" t="str">
        <f>IF(shoppingdata[[#This Row],[age]]&lt;26,"18-25",IF(shoppingdata[[#This Row],[age]]&lt;36,"26-35",IF(shoppingdata[[#This Row],[age]]&lt;46,"36-45","46+")))</f>
        <v>46+</v>
      </c>
    </row>
    <row r="1963" spans="1:11" x14ac:dyDescent="0.3">
      <c r="A1963" t="s">
        <v>3955</v>
      </c>
      <c r="B1963" t="s">
        <v>3956</v>
      </c>
      <c r="C1963" t="s">
        <v>18</v>
      </c>
      <c r="D1963">
        <v>38</v>
      </c>
      <c r="E1963" t="s">
        <v>168</v>
      </c>
      <c r="F1963">
        <v>4</v>
      </c>
      <c r="G1963">
        <v>46.92</v>
      </c>
      <c r="H1963" t="s">
        <v>24</v>
      </c>
      <c r="I1963" s="1">
        <v>44817</v>
      </c>
      <c r="J1963" t="s">
        <v>28</v>
      </c>
      <c r="K1963" t="str">
        <f>IF(shoppingdata[[#This Row],[age]]&lt;26,"18-25",IF(shoppingdata[[#This Row],[age]]&lt;36,"26-35",IF(shoppingdata[[#This Row],[age]]&lt;46,"36-45","46+")))</f>
        <v>36-45</v>
      </c>
    </row>
    <row r="1964" spans="1:11" x14ac:dyDescent="0.3">
      <c r="A1964" t="s">
        <v>3957</v>
      </c>
      <c r="B1964" t="s">
        <v>3958</v>
      </c>
      <c r="C1964" t="s">
        <v>18</v>
      </c>
      <c r="D1964">
        <v>49</v>
      </c>
      <c r="E1964" t="s">
        <v>36</v>
      </c>
      <c r="F1964">
        <v>2</v>
      </c>
      <c r="G1964">
        <v>81.319999999999993</v>
      </c>
      <c r="H1964" t="s">
        <v>20</v>
      </c>
      <c r="I1964" s="1">
        <v>44429</v>
      </c>
      <c r="J1964" t="s">
        <v>25</v>
      </c>
      <c r="K1964" t="str">
        <f>IF(shoppingdata[[#This Row],[age]]&lt;26,"18-25",IF(shoppingdata[[#This Row],[age]]&lt;36,"26-35",IF(shoppingdata[[#This Row],[age]]&lt;46,"36-45","46+")))</f>
        <v>46+</v>
      </c>
    </row>
    <row r="1965" spans="1:11" x14ac:dyDescent="0.3">
      <c r="A1965" t="s">
        <v>3959</v>
      </c>
      <c r="B1965" t="s">
        <v>3960</v>
      </c>
      <c r="C1965" t="s">
        <v>18</v>
      </c>
      <c r="D1965">
        <v>60</v>
      </c>
      <c r="E1965" t="s">
        <v>13</v>
      </c>
      <c r="F1965">
        <v>3</v>
      </c>
      <c r="G1965">
        <v>900.24</v>
      </c>
      <c r="H1965" t="s">
        <v>24</v>
      </c>
      <c r="I1965" s="1">
        <v>44373</v>
      </c>
      <c r="J1965" t="s">
        <v>28</v>
      </c>
      <c r="K1965" t="str">
        <f>IF(shoppingdata[[#This Row],[age]]&lt;26,"18-25",IF(shoppingdata[[#This Row],[age]]&lt;36,"26-35",IF(shoppingdata[[#This Row],[age]]&lt;46,"36-45","46+")))</f>
        <v>46+</v>
      </c>
    </row>
    <row r="1966" spans="1:11" x14ac:dyDescent="0.3">
      <c r="A1966" t="s">
        <v>3961</v>
      </c>
      <c r="B1966" t="s">
        <v>3962</v>
      </c>
      <c r="C1966" t="s">
        <v>12</v>
      </c>
      <c r="D1966">
        <v>19</v>
      </c>
      <c r="E1966" t="s">
        <v>19</v>
      </c>
      <c r="F1966">
        <v>4</v>
      </c>
      <c r="G1966">
        <v>2400.6799999999998</v>
      </c>
      <c r="H1966" t="s">
        <v>14</v>
      </c>
      <c r="I1966" s="1">
        <v>44675</v>
      </c>
      <c r="J1966" t="s">
        <v>25</v>
      </c>
      <c r="K1966" t="str">
        <f>IF(shoppingdata[[#This Row],[age]]&lt;26,"18-25",IF(shoppingdata[[#This Row],[age]]&lt;36,"26-35",IF(shoppingdata[[#This Row],[age]]&lt;46,"36-45","46+")))</f>
        <v>18-25</v>
      </c>
    </row>
    <row r="1967" spans="1:11" x14ac:dyDescent="0.3">
      <c r="A1967" t="s">
        <v>3963</v>
      </c>
      <c r="B1967" t="s">
        <v>3964</v>
      </c>
      <c r="C1967" t="s">
        <v>18</v>
      </c>
      <c r="D1967">
        <v>28</v>
      </c>
      <c r="E1967" t="s">
        <v>53</v>
      </c>
      <c r="F1967">
        <v>4</v>
      </c>
      <c r="G1967">
        <v>143.36000000000001</v>
      </c>
      <c r="H1967" t="s">
        <v>24</v>
      </c>
      <c r="I1967" s="1">
        <v>44885</v>
      </c>
      <c r="J1967" t="s">
        <v>37</v>
      </c>
      <c r="K1967" t="str">
        <f>IF(shoppingdata[[#This Row],[age]]&lt;26,"18-25",IF(shoppingdata[[#This Row],[age]]&lt;36,"26-35",IF(shoppingdata[[#This Row],[age]]&lt;46,"36-45","46+")))</f>
        <v>26-35</v>
      </c>
    </row>
    <row r="1968" spans="1:11" x14ac:dyDescent="0.3">
      <c r="A1968" t="s">
        <v>3965</v>
      </c>
      <c r="B1968" t="s">
        <v>3966</v>
      </c>
      <c r="C1968" t="s">
        <v>18</v>
      </c>
      <c r="D1968">
        <v>46</v>
      </c>
      <c r="E1968" t="s">
        <v>13</v>
      </c>
      <c r="F1968">
        <v>2</v>
      </c>
      <c r="G1968">
        <v>600.16</v>
      </c>
      <c r="H1968" t="s">
        <v>24</v>
      </c>
      <c r="I1968" s="1">
        <v>44351</v>
      </c>
      <c r="J1968" t="s">
        <v>28</v>
      </c>
      <c r="K1968" t="str">
        <f>IF(shoppingdata[[#This Row],[age]]&lt;26,"18-25",IF(shoppingdata[[#This Row],[age]]&lt;36,"26-35",IF(shoppingdata[[#This Row],[age]]&lt;46,"36-45","46+")))</f>
        <v>46+</v>
      </c>
    </row>
    <row r="1969" spans="1:11" x14ac:dyDescent="0.3">
      <c r="A1969" t="s">
        <v>3967</v>
      </c>
      <c r="B1969" t="s">
        <v>3968</v>
      </c>
      <c r="C1969" t="s">
        <v>18</v>
      </c>
      <c r="D1969">
        <v>59</v>
      </c>
      <c r="E1969" t="s">
        <v>79</v>
      </c>
      <c r="F1969">
        <v>5</v>
      </c>
      <c r="G1969">
        <v>5250</v>
      </c>
      <c r="H1969" t="s">
        <v>14</v>
      </c>
      <c r="I1969" s="1">
        <v>44475</v>
      </c>
      <c r="J1969" t="s">
        <v>28</v>
      </c>
      <c r="K1969" t="str">
        <f>IF(shoppingdata[[#This Row],[age]]&lt;26,"18-25",IF(shoppingdata[[#This Row],[age]]&lt;36,"26-35",IF(shoppingdata[[#This Row],[age]]&lt;46,"36-45","46+")))</f>
        <v>46+</v>
      </c>
    </row>
    <row r="1970" spans="1:11" x14ac:dyDescent="0.3">
      <c r="A1970" t="s">
        <v>3969</v>
      </c>
      <c r="B1970" t="s">
        <v>3970</v>
      </c>
      <c r="C1970" t="s">
        <v>18</v>
      </c>
      <c r="D1970">
        <v>49</v>
      </c>
      <c r="E1970" t="s">
        <v>13</v>
      </c>
      <c r="F1970">
        <v>2</v>
      </c>
      <c r="G1970">
        <v>600.16</v>
      </c>
      <c r="H1970" t="s">
        <v>24</v>
      </c>
      <c r="I1970" s="1">
        <v>44543</v>
      </c>
      <c r="J1970" t="s">
        <v>25</v>
      </c>
      <c r="K1970" t="str">
        <f>IF(shoppingdata[[#This Row],[age]]&lt;26,"18-25",IF(shoppingdata[[#This Row],[age]]&lt;36,"26-35",IF(shoppingdata[[#This Row],[age]]&lt;46,"36-45","46+")))</f>
        <v>46+</v>
      </c>
    </row>
    <row r="1971" spans="1:11" x14ac:dyDescent="0.3">
      <c r="A1971" t="s">
        <v>3971</v>
      </c>
      <c r="B1971" t="s">
        <v>3972</v>
      </c>
      <c r="C1971" t="s">
        <v>18</v>
      </c>
      <c r="D1971">
        <v>69</v>
      </c>
      <c r="E1971" t="s">
        <v>47</v>
      </c>
      <c r="F1971">
        <v>5</v>
      </c>
      <c r="G1971">
        <v>26.15</v>
      </c>
      <c r="H1971" t="s">
        <v>24</v>
      </c>
      <c r="I1971" s="1">
        <v>44369</v>
      </c>
      <c r="J1971" t="s">
        <v>25</v>
      </c>
      <c r="K1971" t="str">
        <f>IF(shoppingdata[[#This Row],[age]]&lt;26,"18-25",IF(shoppingdata[[#This Row],[age]]&lt;36,"26-35",IF(shoppingdata[[#This Row],[age]]&lt;46,"36-45","46+")))</f>
        <v>46+</v>
      </c>
    </row>
    <row r="1972" spans="1:11" x14ac:dyDescent="0.3">
      <c r="A1972" t="s">
        <v>3973</v>
      </c>
      <c r="B1972" t="s">
        <v>3974</v>
      </c>
      <c r="C1972" t="s">
        <v>12</v>
      </c>
      <c r="D1972">
        <v>49</v>
      </c>
      <c r="E1972" t="s">
        <v>53</v>
      </c>
      <c r="F1972">
        <v>2</v>
      </c>
      <c r="G1972">
        <v>71.680000000000007</v>
      </c>
      <c r="H1972" t="s">
        <v>20</v>
      </c>
      <c r="I1972" s="1">
        <v>44991</v>
      </c>
      <c r="J1972" t="s">
        <v>28</v>
      </c>
      <c r="K1972" t="str">
        <f>IF(shoppingdata[[#This Row],[age]]&lt;26,"18-25",IF(shoppingdata[[#This Row],[age]]&lt;36,"26-35",IF(shoppingdata[[#This Row],[age]]&lt;46,"36-45","46+")))</f>
        <v>46+</v>
      </c>
    </row>
    <row r="1973" spans="1:11" x14ac:dyDescent="0.3">
      <c r="A1973" t="s">
        <v>3975</v>
      </c>
      <c r="B1973" t="s">
        <v>3976</v>
      </c>
      <c r="C1973" t="s">
        <v>12</v>
      </c>
      <c r="D1973">
        <v>19</v>
      </c>
      <c r="E1973" t="s">
        <v>53</v>
      </c>
      <c r="F1973">
        <v>5</v>
      </c>
      <c r="G1973">
        <v>179.2</v>
      </c>
      <c r="H1973" t="s">
        <v>20</v>
      </c>
      <c r="I1973" s="1">
        <v>44383</v>
      </c>
      <c r="J1973" t="s">
        <v>25</v>
      </c>
      <c r="K1973" t="str">
        <f>IF(shoppingdata[[#This Row],[age]]&lt;26,"18-25",IF(shoppingdata[[#This Row],[age]]&lt;36,"26-35",IF(shoppingdata[[#This Row],[age]]&lt;46,"36-45","46+")))</f>
        <v>18-25</v>
      </c>
    </row>
    <row r="1974" spans="1:11" x14ac:dyDescent="0.3">
      <c r="A1974" t="s">
        <v>3977</v>
      </c>
      <c r="B1974" t="s">
        <v>3978</v>
      </c>
      <c r="C1974" t="s">
        <v>12</v>
      </c>
      <c r="D1974">
        <v>47</v>
      </c>
      <c r="E1974" t="s">
        <v>31</v>
      </c>
      <c r="F1974">
        <v>5</v>
      </c>
      <c r="G1974">
        <v>75.75</v>
      </c>
      <c r="H1974" t="s">
        <v>20</v>
      </c>
      <c r="I1974" s="1">
        <v>44219</v>
      </c>
      <c r="J1974" t="s">
        <v>21</v>
      </c>
      <c r="K1974" t="str">
        <f>IF(shoppingdata[[#This Row],[age]]&lt;26,"18-25",IF(shoppingdata[[#This Row],[age]]&lt;36,"26-35",IF(shoppingdata[[#This Row],[age]]&lt;46,"36-45","46+")))</f>
        <v>46+</v>
      </c>
    </row>
    <row r="1975" spans="1:11" x14ac:dyDescent="0.3">
      <c r="A1975" t="s">
        <v>3979</v>
      </c>
      <c r="B1975" t="s">
        <v>3980</v>
      </c>
      <c r="C1975" t="s">
        <v>18</v>
      </c>
      <c r="D1975">
        <v>43</v>
      </c>
      <c r="E1975" t="s">
        <v>19</v>
      </c>
      <c r="F1975">
        <v>5</v>
      </c>
      <c r="G1975">
        <v>3000.85</v>
      </c>
      <c r="H1975" t="s">
        <v>24</v>
      </c>
      <c r="I1975" s="1">
        <v>44763</v>
      </c>
      <c r="J1975" t="s">
        <v>25</v>
      </c>
      <c r="K1975" t="str">
        <f>IF(shoppingdata[[#This Row],[age]]&lt;26,"18-25",IF(shoppingdata[[#This Row],[age]]&lt;36,"26-35",IF(shoppingdata[[#This Row],[age]]&lt;46,"36-45","46+")))</f>
        <v>36-45</v>
      </c>
    </row>
    <row r="1976" spans="1:11" x14ac:dyDescent="0.3">
      <c r="A1976" t="s">
        <v>3981</v>
      </c>
      <c r="B1976" t="s">
        <v>3982</v>
      </c>
      <c r="C1976" t="s">
        <v>18</v>
      </c>
      <c r="D1976">
        <v>38</v>
      </c>
      <c r="E1976" t="s">
        <v>19</v>
      </c>
      <c r="F1976">
        <v>1</v>
      </c>
      <c r="G1976">
        <v>600.16999999999996</v>
      </c>
      <c r="H1976" t="s">
        <v>24</v>
      </c>
      <c r="I1976" s="1">
        <v>44271</v>
      </c>
      <c r="J1976" t="s">
        <v>25</v>
      </c>
      <c r="K1976" t="str">
        <f>IF(shoppingdata[[#This Row],[age]]&lt;26,"18-25",IF(shoppingdata[[#This Row],[age]]&lt;36,"26-35",IF(shoppingdata[[#This Row],[age]]&lt;46,"36-45","46+")))</f>
        <v>36-45</v>
      </c>
    </row>
    <row r="1977" spans="1:11" x14ac:dyDescent="0.3">
      <c r="A1977" t="s">
        <v>3983</v>
      </c>
      <c r="B1977" t="s">
        <v>3984</v>
      </c>
      <c r="C1977" t="s">
        <v>12</v>
      </c>
      <c r="D1977">
        <v>41</v>
      </c>
      <c r="E1977" t="s">
        <v>47</v>
      </c>
      <c r="F1977">
        <v>1</v>
      </c>
      <c r="G1977">
        <v>5.23</v>
      </c>
      <c r="H1977" t="s">
        <v>24</v>
      </c>
      <c r="I1977" s="1">
        <v>44584</v>
      </c>
      <c r="J1977" t="s">
        <v>25</v>
      </c>
      <c r="K1977" t="str">
        <f>IF(shoppingdata[[#This Row],[age]]&lt;26,"18-25",IF(shoppingdata[[#This Row],[age]]&lt;36,"26-35",IF(shoppingdata[[#This Row],[age]]&lt;46,"36-45","46+")))</f>
        <v>36-45</v>
      </c>
    </row>
    <row r="1978" spans="1:11" x14ac:dyDescent="0.3">
      <c r="A1978" t="s">
        <v>3985</v>
      </c>
      <c r="B1978" t="s">
        <v>3986</v>
      </c>
      <c r="C1978" t="s">
        <v>12</v>
      </c>
      <c r="D1978">
        <v>40</v>
      </c>
      <c r="E1978" t="s">
        <v>168</v>
      </c>
      <c r="F1978">
        <v>3</v>
      </c>
      <c r="G1978">
        <v>35.19</v>
      </c>
      <c r="H1978" t="s">
        <v>14</v>
      </c>
      <c r="I1978" s="1">
        <v>44415</v>
      </c>
      <c r="J1978" t="s">
        <v>21</v>
      </c>
      <c r="K1978" t="str">
        <f>IF(shoppingdata[[#This Row],[age]]&lt;26,"18-25",IF(shoppingdata[[#This Row],[age]]&lt;36,"26-35",IF(shoppingdata[[#This Row],[age]]&lt;46,"36-45","46+")))</f>
        <v>36-45</v>
      </c>
    </row>
    <row r="1979" spans="1:11" x14ac:dyDescent="0.3">
      <c r="A1979" t="s">
        <v>3987</v>
      </c>
      <c r="B1979" t="s">
        <v>3988</v>
      </c>
      <c r="C1979" t="s">
        <v>12</v>
      </c>
      <c r="D1979">
        <v>59</v>
      </c>
      <c r="E1979" t="s">
        <v>13</v>
      </c>
      <c r="F1979">
        <v>2</v>
      </c>
      <c r="G1979">
        <v>600.16</v>
      </c>
      <c r="H1979" t="s">
        <v>14</v>
      </c>
      <c r="I1979" s="1">
        <v>44746</v>
      </c>
      <c r="J1979" t="s">
        <v>25</v>
      </c>
      <c r="K1979" t="str">
        <f>IF(shoppingdata[[#This Row],[age]]&lt;26,"18-25",IF(shoppingdata[[#This Row],[age]]&lt;36,"26-35",IF(shoppingdata[[#This Row],[age]]&lt;46,"36-45","46+")))</f>
        <v>46+</v>
      </c>
    </row>
    <row r="1980" spans="1:11" x14ac:dyDescent="0.3">
      <c r="A1980" t="s">
        <v>3989</v>
      </c>
      <c r="B1980" t="s">
        <v>3990</v>
      </c>
      <c r="C1980" t="s">
        <v>18</v>
      </c>
      <c r="D1980">
        <v>59</v>
      </c>
      <c r="E1980" t="s">
        <v>36</v>
      </c>
      <c r="F1980">
        <v>4</v>
      </c>
      <c r="G1980">
        <v>162.63999999999999</v>
      </c>
      <c r="H1980" t="s">
        <v>24</v>
      </c>
      <c r="I1980" s="1">
        <v>44552</v>
      </c>
      <c r="J1980" t="s">
        <v>15</v>
      </c>
      <c r="K1980" t="str">
        <f>IF(shoppingdata[[#This Row],[age]]&lt;26,"18-25",IF(shoppingdata[[#This Row],[age]]&lt;36,"26-35",IF(shoppingdata[[#This Row],[age]]&lt;46,"36-45","46+")))</f>
        <v>46+</v>
      </c>
    </row>
    <row r="1981" spans="1:11" x14ac:dyDescent="0.3">
      <c r="A1981" t="s">
        <v>3991</v>
      </c>
      <c r="B1981" t="s">
        <v>3992</v>
      </c>
      <c r="C1981" t="s">
        <v>18</v>
      </c>
      <c r="D1981">
        <v>36</v>
      </c>
      <c r="E1981" t="s">
        <v>36</v>
      </c>
      <c r="F1981">
        <v>5</v>
      </c>
      <c r="G1981">
        <v>203.3</v>
      </c>
      <c r="H1981" t="s">
        <v>20</v>
      </c>
      <c r="I1981" s="1">
        <v>44286</v>
      </c>
      <c r="J1981" t="s">
        <v>15</v>
      </c>
      <c r="K1981" t="str">
        <f>IF(shoppingdata[[#This Row],[age]]&lt;26,"18-25",IF(shoppingdata[[#This Row],[age]]&lt;36,"26-35",IF(shoppingdata[[#This Row],[age]]&lt;46,"36-45","46+")))</f>
        <v>36-45</v>
      </c>
    </row>
    <row r="1982" spans="1:11" x14ac:dyDescent="0.3">
      <c r="A1982" t="s">
        <v>3993</v>
      </c>
      <c r="B1982" t="s">
        <v>3994</v>
      </c>
      <c r="C1982" t="s">
        <v>18</v>
      </c>
      <c r="D1982">
        <v>36</v>
      </c>
      <c r="E1982" t="s">
        <v>53</v>
      </c>
      <c r="F1982">
        <v>1</v>
      </c>
      <c r="G1982">
        <v>35.840000000000003</v>
      </c>
      <c r="H1982" t="s">
        <v>20</v>
      </c>
      <c r="I1982" s="1">
        <v>44887</v>
      </c>
      <c r="J1982" t="s">
        <v>40</v>
      </c>
      <c r="K1982" t="str">
        <f>IF(shoppingdata[[#This Row],[age]]&lt;26,"18-25",IF(shoppingdata[[#This Row],[age]]&lt;36,"26-35",IF(shoppingdata[[#This Row],[age]]&lt;46,"36-45","46+")))</f>
        <v>36-45</v>
      </c>
    </row>
    <row r="1983" spans="1:11" x14ac:dyDescent="0.3">
      <c r="A1983" t="s">
        <v>3995</v>
      </c>
      <c r="B1983" t="s">
        <v>3996</v>
      </c>
      <c r="C1983" t="s">
        <v>12</v>
      </c>
      <c r="D1983">
        <v>48</v>
      </c>
      <c r="E1983" t="s">
        <v>36</v>
      </c>
      <c r="F1983">
        <v>4</v>
      </c>
      <c r="G1983">
        <v>162.63999999999999</v>
      </c>
      <c r="H1983" t="s">
        <v>14</v>
      </c>
      <c r="I1983" s="1">
        <v>44453</v>
      </c>
      <c r="J1983" t="s">
        <v>15</v>
      </c>
      <c r="K1983" t="str">
        <f>IF(shoppingdata[[#This Row],[age]]&lt;26,"18-25",IF(shoppingdata[[#This Row],[age]]&lt;36,"26-35",IF(shoppingdata[[#This Row],[age]]&lt;46,"36-45","46+")))</f>
        <v>46+</v>
      </c>
    </row>
    <row r="1984" spans="1:11" x14ac:dyDescent="0.3">
      <c r="A1984" t="s">
        <v>3997</v>
      </c>
      <c r="B1984" t="s">
        <v>3998</v>
      </c>
      <c r="C1984" t="s">
        <v>12</v>
      </c>
      <c r="D1984">
        <v>26</v>
      </c>
      <c r="E1984" t="s">
        <v>47</v>
      </c>
      <c r="F1984">
        <v>5</v>
      </c>
      <c r="G1984">
        <v>26.15</v>
      </c>
      <c r="H1984" t="s">
        <v>20</v>
      </c>
      <c r="I1984" s="1">
        <v>44445</v>
      </c>
      <c r="J1984" t="s">
        <v>37</v>
      </c>
      <c r="K1984" t="str">
        <f>IF(shoppingdata[[#This Row],[age]]&lt;26,"18-25",IF(shoppingdata[[#This Row],[age]]&lt;36,"26-35",IF(shoppingdata[[#This Row],[age]]&lt;46,"36-45","46+")))</f>
        <v>26-35</v>
      </c>
    </row>
    <row r="1985" spans="1:11" x14ac:dyDescent="0.3">
      <c r="A1985" t="s">
        <v>3999</v>
      </c>
      <c r="B1985" t="s">
        <v>4000</v>
      </c>
      <c r="C1985" t="s">
        <v>12</v>
      </c>
      <c r="D1985">
        <v>66</v>
      </c>
      <c r="E1985" t="s">
        <v>168</v>
      </c>
      <c r="F1985">
        <v>2</v>
      </c>
      <c r="G1985">
        <v>23.46</v>
      </c>
      <c r="H1985" t="s">
        <v>14</v>
      </c>
      <c r="I1985" s="1">
        <v>44554</v>
      </c>
      <c r="J1985" t="s">
        <v>15</v>
      </c>
      <c r="K1985" t="str">
        <f>IF(shoppingdata[[#This Row],[age]]&lt;26,"18-25",IF(shoppingdata[[#This Row],[age]]&lt;36,"26-35",IF(shoppingdata[[#This Row],[age]]&lt;46,"36-45","46+")))</f>
        <v>46+</v>
      </c>
    </row>
    <row r="1986" spans="1:11" x14ac:dyDescent="0.3">
      <c r="A1986" t="s">
        <v>4001</v>
      </c>
      <c r="B1986" t="s">
        <v>4002</v>
      </c>
      <c r="C1986" t="s">
        <v>12</v>
      </c>
      <c r="D1986">
        <v>39</v>
      </c>
      <c r="E1986" t="s">
        <v>13</v>
      </c>
      <c r="F1986">
        <v>5</v>
      </c>
      <c r="G1986">
        <v>1500.4</v>
      </c>
      <c r="H1986" t="s">
        <v>24</v>
      </c>
      <c r="I1986" s="1">
        <v>44347</v>
      </c>
      <c r="J1986" t="s">
        <v>15</v>
      </c>
      <c r="K1986" t="str">
        <f>IF(shoppingdata[[#This Row],[age]]&lt;26,"18-25",IF(shoppingdata[[#This Row],[age]]&lt;36,"26-35",IF(shoppingdata[[#This Row],[age]]&lt;46,"36-45","46+")))</f>
        <v>36-45</v>
      </c>
    </row>
    <row r="1987" spans="1:11" x14ac:dyDescent="0.3">
      <c r="A1987" t="s">
        <v>4003</v>
      </c>
      <c r="B1987" t="s">
        <v>4004</v>
      </c>
      <c r="C1987" t="s">
        <v>18</v>
      </c>
      <c r="D1987">
        <v>29</v>
      </c>
      <c r="E1987" t="s">
        <v>13</v>
      </c>
      <c r="F1987">
        <v>1</v>
      </c>
      <c r="G1987">
        <v>300.08</v>
      </c>
      <c r="H1987" t="s">
        <v>14</v>
      </c>
      <c r="I1987" s="1">
        <v>44641</v>
      </c>
      <c r="J1987" t="s">
        <v>15</v>
      </c>
      <c r="K1987" t="str">
        <f>IF(shoppingdata[[#This Row],[age]]&lt;26,"18-25",IF(shoppingdata[[#This Row],[age]]&lt;36,"26-35",IF(shoppingdata[[#This Row],[age]]&lt;46,"36-45","46+")))</f>
        <v>26-35</v>
      </c>
    </row>
    <row r="1988" spans="1:11" x14ac:dyDescent="0.3">
      <c r="A1988" t="s">
        <v>4005</v>
      </c>
      <c r="B1988" t="s">
        <v>4006</v>
      </c>
      <c r="C1988" t="s">
        <v>18</v>
      </c>
      <c r="D1988">
        <v>59</v>
      </c>
      <c r="E1988" t="s">
        <v>53</v>
      </c>
      <c r="F1988">
        <v>1</v>
      </c>
      <c r="G1988">
        <v>35.840000000000003</v>
      </c>
      <c r="H1988" t="s">
        <v>24</v>
      </c>
      <c r="I1988" s="1">
        <v>44627</v>
      </c>
      <c r="J1988" t="s">
        <v>25</v>
      </c>
      <c r="K1988" t="str">
        <f>IF(shoppingdata[[#This Row],[age]]&lt;26,"18-25",IF(shoppingdata[[#This Row],[age]]&lt;36,"26-35",IF(shoppingdata[[#This Row],[age]]&lt;46,"36-45","46+")))</f>
        <v>46+</v>
      </c>
    </row>
    <row r="1989" spans="1:11" x14ac:dyDescent="0.3">
      <c r="A1989" t="s">
        <v>4007</v>
      </c>
      <c r="B1989" t="s">
        <v>4008</v>
      </c>
      <c r="C1989" t="s">
        <v>12</v>
      </c>
      <c r="D1989">
        <v>29</v>
      </c>
      <c r="E1989" t="s">
        <v>47</v>
      </c>
      <c r="F1989">
        <v>3</v>
      </c>
      <c r="G1989">
        <v>15.69</v>
      </c>
      <c r="H1989" t="s">
        <v>14</v>
      </c>
      <c r="I1989" s="1">
        <v>44964</v>
      </c>
      <c r="J1989" t="s">
        <v>21</v>
      </c>
      <c r="K1989" t="str">
        <f>IF(shoppingdata[[#This Row],[age]]&lt;26,"18-25",IF(shoppingdata[[#This Row],[age]]&lt;36,"26-35",IF(shoppingdata[[#This Row],[age]]&lt;46,"36-45","46+")))</f>
        <v>26-35</v>
      </c>
    </row>
    <row r="1990" spans="1:11" x14ac:dyDescent="0.3">
      <c r="A1990" t="s">
        <v>4009</v>
      </c>
      <c r="B1990" t="s">
        <v>4010</v>
      </c>
      <c r="C1990" t="s">
        <v>12</v>
      </c>
      <c r="D1990">
        <v>43</v>
      </c>
      <c r="E1990" t="s">
        <v>13</v>
      </c>
      <c r="F1990">
        <v>1</v>
      </c>
      <c r="G1990">
        <v>300.08</v>
      </c>
      <c r="H1990" t="s">
        <v>20</v>
      </c>
      <c r="I1990" s="1">
        <v>44556</v>
      </c>
      <c r="J1990" t="s">
        <v>40</v>
      </c>
      <c r="K1990" t="str">
        <f>IF(shoppingdata[[#This Row],[age]]&lt;26,"18-25",IF(shoppingdata[[#This Row],[age]]&lt;36,"26-35",IF(shoppingdata[[#This Row],[age]]&lt;46,"36-45","46+")))</f>
        <v>36-45</v>
      </c>
    </row>
    <row r="1991" spans="1:11" x14ac:dyDescent="0.3">
      <c r="A1991" t="s">
        <v>4011</v>
      </c>
      <c r="B1991" t="s">
        <v>4012</v>
      </c>
      <c r="C1991" t="s">
        <v>12</v>
      </c>
      <c r="D1991">
        <v>41</v>
      </c>
      <c r="E1991" t="s">
        <v>13</v>
      </c>
      <c r="F1991">
        <v>5</v>
      </c>
      <c r="G1991">
        <v>1500.4</v>
      </c>
      <c r="H1991" t="s">
        <v>20</v>
      </c>
      <c r="I1991" s="1">
        <v>44842</v>
      </c>
      <c r="J1991" t="s">
        <v>40</v>
      </c>
      <c r="K1991" t="str">
        <f>IF(shoppingdata[[#This Row],[age]]&lt;26,"18-25",IF(shoppingdata[[#This Row],[age]]&lt;36,"26-35",IF(shoppingdata[[#This Row],[age]]&lt;46,"36-45","46+")))</f>
        <v>36-45</v>
      </c>
    </row>
    <row r="1992" spans="1:11" x14ac:dyDescent="0.3">
      <c r="A1992" t="s">
        <v>4013</v>
      </c>
      <c r="B1992" t="s">
        <v>4014</v>
      </c>
      <c r="C1992" t="s">
        <v>12</v>
      </c>
      <c r="D1992">
        <v>33</v>
      </c>
      <c r="E1992" t="s">
        <v>36</v>
      </c>
      <c r="F1992">
        <v>3</v>
      </c>
      <c r="G1992">
        <v>121.98</v>
      </c>
      <c r="H1992" t="s">
        <v>14</v>
      </c>
      <c r="I1992" s="1">
        <v>44517</v>
      </c>
      <c r="J1992" t="s">
        <v>25</v>
      </c>
      <c r="K1992" t="str">
        <f>IF(shoppingdata[[#This Row],[age]]&lt;26,"18-25",IF(shoppingdata[[#This Row],[age]]&lt;36,"26-35",IF(shoppingdata[[#This Row],[age]]&lt;46,"36-45","46+")))</f>
        <v>26-35</v>
      </c>
    </row>
    <row r="1993" spans="1:11" x14ac:dyDescent="0.3">
      <c r="A1993" t="s">
        <v>4015</v>
      </c>
      <c r="B1993" t="s">
        <v>4016</v>
      </c>
      <c r="C1993" t="s">
        <v>18</v>
      </c>
      <c r="D1993">
        <v>39</v>
      </c>
      <c r="E1993" t="s">
        <v>79</v>
      </c>
      <c r="F1993">
        <v>4</v>
      </c>
      <c r="G1993">
        <v>4200</v>
      </c>
      <c r="H1993" t="s">
        <v>14</v>
      </c>
      <c r="I1993" s="1">
        <v>44992</v>
      </c>
      <c r="J1993" t="s">
        <v>37</v>
      </c>
      <c r="K1993" t="str">
        <f>IF(shoppingdata[[#This Row],[age]]&lt;26,"18-25",IF(shoppingdata[[#This Row],[age]]&lt;36,"26-35",IF(shoppingdata[[#This Row],[age]]&lt;46,"36-45","46+")))</f>
        <v>36-45</v>
      </c>
    </row>
    <row r="1994" spans="1:11" x14ac:dyDescent="0.3">
      <c r="A1994" t="s">
        <v>4017</v>
      </c>
      <c r="B1994" t="s">
        <v>4018</v>
      </c>
      <c r="C1994" t="s">
        <v>12</v>
      </c>
      <c r="D1994">
        <v>49</v>
      </c>
      <c r="E1994" t="s">
        <v>31</v>
      </c>
      <c r="F1994">
        <v>4</v>
      </c>
      <c r="G1994">
        <v>60.6</v>
      </c>
      <c r="H1994" t="s">
        <v>20</v>
      </c>
      <c r="I1994" s="1">
        <v>44312</v>
      </c>
      <c r="J1994" t="s">
        <v>15</v>
      </c>
      <c r="K1994" t="str">
        <f>IF(shoppingdata[[#This Row],[age]]&lt;26,"18-25",IF(shoppingdata[[#This Row],[age]]&lt;36,"26-35",IF(shoppingdata[[#This Row],[age]]&lt;46,"36-45","46+")))</f>
        <v>46+</v>
      </c>
    </row>
    <row r="1995" spans="1:11" x14ac:dyDescent="0.3">
      <c r="A1995" t="s">
        <v>4019</v>
      </c>
      <c r="B1995" t="s">
        <v>4020</v>
      </c>
      <c r="C1995" t="s">
        <v>12</v>
      </c>
      <c r="D1995">
        <v>25</v>
      </c>
      <c r="E1995" t="s">
        <v>13</v>
      </c>
      <c r="F1995">
        <v>1</v>
      </c>
      <c r="G1995">
        <v>300.08</v>
      </c>
      <c r="H1995" t="s">
        <v>24</v>
      </c>
      <c r="I1995" s="1">
        <v>44456</v>
      </c>
      <c r="J1995" t="s">
        <v>21</v>
      </c>
      <c r="K1995" t="str">
        <f>IF(shoppingdata[[#This Row],[age]]&lt;26,"18-25",IF(shoppingdata[[#This Row],[age]]&lt;36,"26-35",IF(shoppingdata[[#This Row],[age]]&lt;46,"36-45","46+")))</f>
        <v>18-25</v>
      </c>
    </row>
    <row r="1996" spans="1:11" x14ac:dyDescent="0.3">
      <c r="A1996" t="s">
        <v>4021</v>
      </c>
      <c r="B1996" t="s">
        <v>4022</v>
      </c>
      <c r="C1996" t="s">
        <v>12</v>
      </c>
      <c r="D1996">
        <v>59</v>
      </c>
      <c r="E1996" t="s">
        <v>36</v>
      </c>
      <c r="F1996">
        <v>5</v>
      </c>
      <c r="G1996">
        <v>203.3</v>
      </c>
      <c r="H1996" t="s">
        <v>14</v>
      </c>
      <c r="I1996" s="1">
        <v>44532</v>
      </c>
      <c r="J1996" t="s">
        <v>66</v>
      </c>
      <c r="K1996" t="str">
        <f>IF(shoppingdata[[#This Row],[age]]&lt;26,"18-25",IF(shoppingdata[[#This Row],[age]]&lt;36,"26-35",IF(shoppingdata[[#This Row],[age]]&lt;46,"36-45","46+")))</f>
        <v>46+</v>
      </c>
    </row>
    <row r="1997" spans="1:11" x14ac:dyDescent="0.3">
      <c r="A1997" t="s">
        <v>4023</v>
      </c>
      <c r="B1997" t="s">
        <v>4024</v>
      </c>
      <c r="C1997" t="s">
        <v>18</v>
      </c>
      <c r="D1997">
        <v>35</v>
      </c>
      <c r="E1997" t="s">
        <v>47</v>
      </c>
      <c r="F1997">
        <v>3</v>
      </c>
      <c r="G1997">
        <v>15.69</v>
      </c>
      <c r="H1997" t="s">
        <v>14</v>
      </c>
      <c r="I1997" s="1">
        <v>44926</v>
      </c>
      <c r="J1997" t="s">
        <v>25</v>
      </c>
      <c r="K1997" t="str">
        <f>IF(shoppingdata[[#This Row],[age]]&lt;26,"18-25",IF(shoppingdata[[#This Row],[age]]&lt;36,"26-35",IF(shoppingdata[[#This Row],[age]]&lt;46,"36-45","46+")))</f>
        <v>26-35</v>
      </c>
    </row>
    <row r="1998" spans="1:11" x14ac:dyDescent="0.3">
      <c r="A1998" t="s">
        <v>4025</v>
      </c>
      <c r="B1998" t="s">
        <v>4026</v>
      </c>
      <c r="C1998" t="s">
        <v>12</v>
      </c>
      <c r="D1998">
        <v>32</v>
      </c>
      <c r="E1998" t="s">
        <v>13</v>
      </c>
      <c r="F1998">
        <v>3</v>
      </c>
      <c r="G1998">
        <v>900.24</v>
      </c>
      <c r="H1998" t="s">
        <v>14</v>
      </c>
      <c r="I1998" s="1">
        <v>44785</v>
      </c>
      <c r="J1998" t="s">
        <v>28</v>
      </c>
      <c r="K1998" t="str">
        <f>IF(shoppingdata[[#This Row],[age]]&lt;26,"18-25",IF(shoppingdata[[#This Row],[age]]&lt;36,"26-35",IF(shoppingdata[[#This Row],[age]]&lt;46,"36-45","46+")))</f>
        <v>26-35</v>
      </c>
    </row>
    <row r="1999" spans="1:11" x14ac:dyDescent="0.3">
      <c r="A1999" t="s">
        <v>4027</v>
      </c>
      <c r="B1999" t="s">
        <v>4028</v>
      </c>
      <c r="C1999" t="s">
        <v>18</v>
      </c>
      <c r="D1999">
        <v>57</v>
      </c>
      <c r="E1999" t="s">
        <v>13</v>
      </c>
      <c r="F1999">
        <v>5</v>
      </c>
      <c r="G1999">
        <v>1500.4</v>
      </c>
      <c r="H1999" t="s">
        <v>20</v>
      </c>
      <c r="I1999" s="1">
        <v>44808</v>
      </c>
      <c r="J1999" t="s">
        <v>40</v>
      </c>
      <c r="K1999" t="str">
        <f>IF(shoppingdata[[#This Row],[age]]&lt;26,"18-25",IF(shoppingdata[[#This Row],[age]]&lt;36,"26-35",IF(shoppingdata[[#This Row],[age]]&lt;46,"36-45","46+")))</f>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39A9D-A618-4BD3-B818-7FF066F00CBB}">
  <dimension ref="A1:J79"/>
  <sheetViews>
    <sheetView topLeftCell="A42" zoomScale="92" workbookViewId="0">
      <selection activeCell="F47" sqref="F47"/>
    </sheetView>
  </sheetViews>
  <sheetFormatPr defaultRowHeight="14.4" x14ac:dyDescent="0.3"/>
  <cols>
    <col min="1" max="1" width="13.109375" bestFit="1" customWidth="1"/>
    <col min="2" max="3" width="12" bestFit="1" customWidth="1"/>
    <col min="4" max="4" width="19.6640625" bestFit="1" customWidth="1"/>
    <col min="5" max="5" width="13.109375" bestFit="1" customWidth="1"/>
    <col min="6" max="6" width="15" bestFit="1" customWidth="1"/>
    <col min="9" max="9" width="15.44140625" bestFit="1" customWidth="1"/>
    <col min="10" max="10" width="12" bestFit="1" customWidth="1"/>
    <col min="11" max="11" width="13.109375" bestFit="1" customWidth="1"/>
  </cols>
  <sheetData>
    <row r="1" spans="1:10" x14ac:dyDescent="0.3">
      <c r="E1" t="s">
        <v>4056</v>
      </c>
      <c r="F1" t="s">
        <v>4054</v>
      </c>
      <c r="G1" t="s">
        <v>4055</v>
      </c>
    </row>
    <row r="2" spans="1:10" x14ac:dyDescent="0.3">
      <c r="E2" s="8">
        <f>AVERAGE(shoppingdata[price])</f>
        <v>686.42276276275777</v>
      </c>
      <c r="F2">
        <f>GETPIVOTDATA("gender",$E$3,"gender","Female")</f>
        <v>1207</v>
      </c>
      <c r="G2">
        <f>GETPIVOTDATA("customer_id",$E$21,"gender","Male")</f>
        <v>791</v>
      </c>
    </row>
    <row r="3" spans="1:10" x14ac:dyDescent="0.3">
      <c r="A3" t="s">
        <v>4029</v>
      </c>
      <c r="B3" t="s">
        <v>4051</v>
      </c>
      <c r="C3" t="s">
        <v>4052</v>
      </c>
      <c r="D3" t="s">
        <v>4033</v>
      </c>
      <c r="E3" s="5" t="s">
        <v>4030</v>
      </c>
      <c r="F3" t="s">
        <v>4053</v>
      </c>
      <c r="I3" s="5" t="s">
        <v>4030</v>
      </c>
      <c r="J3" t="s">
        <v>4029</v>
      </c>
    </row>
    <row r="4" spans="1:10" ht="23.4" x14ac:dyDescent="0.45">
      <c r="A4" s="10">
        <v>1371472.6799999899</v>
      </c>
      <c r="B4" s="7">
        <f>GETPIVOTDATA("price",$A$3)</f>
        <v>1371472.6799999899</v>
      </c>
      <c r="C4">
        <f>GETPIVOTDATA("customer_id",$D$3)</f>
        <v>1998</v>
      </c>
      <c r="D4" s="10">
        <v>1998</v>
      </c>
      <c r="E4" s="6" t="s">
        <v>12</v>
      </c>
      <c r="F4" s="10">
        <v>1207</v>
      </c>
      <c r="I4" s="6" t="s">
        <v>168</v>
      </c>
      <c r="J4" s="10">
        <v>4117.2300000000041</v>
      </c>
    </row>
    <row r="5" spans="1:10" x14ac:dyDescent="0.3">
      <c r="E5" s="6" t="s">
        <v>18</v>
      </c>
      <c r="F5" s="10">
        <v>791</v>
      </c>
      <c r="I5" s="6" t="s">
        <v>31</v>
      </c>
      <c r="J5" s="10">
        <v>4211.7000000000007</v>
      </c>
    </row>
    <row r="6" spans="1:10" x14ac:dyDescent="0.3">
      <c r="E6" s="6" t="s">
        <v>4031</v>
      </c>
      <c r="F6" s="10">
        <v>1998</v>
      </c>
      <c r="I6" s="6" t="s">
        <v>47</v>
      </c>
      <c r="J6" s="10">
        <v>5020.7999999999965</v>
      </c>
    </row>
    <row r="7" spans="1:10" x14ac:dyDescent="0.3">
      <c r="I7" s="6" t="s">
        <v>53</v>
      </c>
      <c r="J7" s="10">
        <v>19138.560000000045</v>
      </c>
    </row>
    <row r="8" spans="1:10" x14ac:dyDescent="0.3">
      <c r="I8" s="6" t="s">
        <v>36</v>
      </c>
      <c r="J8" s="10">
        <v>40172.080000000009</v>
      </c>
    </row>
    <row r="9" spans="1:10" x14ac:dyDescent="0.3">
      <c r="I9" s="6" t="s">
        <v>79</v>
      </c>
      <c r="J9" s="10">
        <v>337050</v>
      </c>
    </row>
    <row r="10" spans="1:10" x14ac:dyDescent="0.3">
      <c r="I10" s="6" t="s">
        <v>19</v>
      </c>
      <c r="J10" s="10">
        <v>354700.46999999986</v>
      </c>
    </row>
    <row r="11" spans="1:10" x14ac:dyDescent="0.3">
      <c r="I11" s="6" t="s">
        <v>13</v>
      </c>
      <c r="J11" s="10">
        <v>607061.83999999985</v>
      </c>
    </row>
    <row r="12" spans="1:10" x14ac:dyDescent="0.3">
      <c r="I12" s="6" t="s">
        <v>4031</v>
      </c>
      <c r="J12" s="10">
        <v>1371472.6799999997</v>
      </c>
    </row>
    <row r="21" spans="1:10" x14ac:dyDescent="0.3">
      <c r="E21" s="5" t="s">
        <v>4030</v>
      </c>
      <c r="F21" t="s">
        <v>4033</v>
      </c>
    </row>
    <row r="22" spans="1:10" x14ac:dyDescent="0.3">
      <c r="E22" s="6" t="s">
        <v>18</v>
      </c>
      <c r="F22">
        <v>791</v>
      </c>
    </row>
    <row r="23" spans="1:10" x14ac:dyDescent="0.3">
      <c r="E23" s="6" t="s">
        <v>4031</v>
      </c>
      <c r="F23">
        <v>791</v>
      </c>
      <c r="I23" s="5" t="s">
        <v>4030</v>
      </c>
      <c r="J23" t="s">
        <v>4029</v>
      </c>
    </row>
    <row r="24" spans="1:10" x14ac:dyDescent="0.3">
      <c r="A24" s="5" t="s">
        <v>4030</v>
      </c>
      <c r="B24" t="s">
        <v>4029</v>
      </c>
      <c r="I24" s="6" t="s">
        <v>4035</v>
      </c>
      <c r="J24" s="10">
        <v>192517.70000000016</v>
      </c>
    </row>
    <row r="25" spans="1:10" x14ac:dyDescent="0.3">
      <c r="A25" s="6" t="s">
        <v>12</v>
      </c>
      <c r="B25">
        <v>807289.46999999858</v>
      </c>
      <c r="I25" s="6" t="s">
        <v>4036</v>
      </c>
      <c r="J25" s="10">
        <v>257207.56999999977</v>
      </c>
    </row>
    <row r="26" spans="1:10" x14ac:dyDescent="0.3">
      <c r="A26" s="6" t="s">
        <v>18</v>
      </c>
      <c r="B26">
        <v>564183.20999999973</v>
      </c>
      <c r="I26" s="6" t="s">
        <v>4037</v>
      </c>
      <c r="J26" s="10">
        <v>289145.26000000007</v>
      </c>
    </row>
    <row r="27" spans="1:10" x14ac:dyDescent="0.3">
      <c r="A27" s="6" t="s">
        <v>4031</v>
      </c>
      <c r="B27">
        <v>1371472.6799999983</v>
      </c>
      <c r="I27" s="6" t="s">
        <v>4038</v>
      </c>
      <c r="J27" s="10">
        <v>632602.15000000061</v>
      </c>
    </row>
    <row r="28" spans="1:10" x14ac:dyDescent="0.3">
      <c r="I28" s="6" t="s">
        <v>4031</v>
      </c>
      <c r="J28" s="10">
        <v>1371472.6800000006</v>
      </c>
    </row>
    <row r="38" spans="1:10" x14ac:dyDescent="0.3">
      <c r="I38" s="5" t="s">
        <v>4030</v>
      </c>
      <c r="J38" t="s">
        <v>4029</v>
      </c>
    </row>
    <row r="39" spans="1:10" x14ac:dyDescent="0.3">
      <c r="I39" s="6" t="s">
        <v>2054</v>
      </c>
      <c r="J39" s="10">
        <v>5250</v>
      </c>
    </row>
    <row r="40" spans="1:10" x14ac:dyDescent="0.3">
      <c r="I40" s="6" t="s">
        <v>2876</v>
      </c>
      <c r="J40" s="10">
        <v>5250</v>
      </c>
    </row>
    <row r="41" spans="1:10" x14ac:dyDescent="0.3">
      <c r="I41" s="6" t="s">
        <v>2542</v>
      </c>
      <c r="J41" s="10">
        <v>5250</v>
      </c>
    </row>
    <row r="42" spans="1:10" x14ac:dyDescent="0.3">
      <c r="I42" s="6" t="s">
        <v>3238</v>
      </c>
      <c r="J42" s="10">
        <v>5250</v>
      </c>
    </row>
    <row r="43" spans="1:10" x14ac:dyDescent="0.3">
      <c r="I43" s="6" t="s">
        <v>1346</v>
      </c>
      <c r="J43" s="10">
        <v>5250</v>
      </c>
    </row>
    <row r="44" spans="1:10" x14ac:dyDescent="0.3">
      <c r="A44" s="5" t="s">
        <v>4030</v>
      </c>
      <c r="B44" t="s">
        <v>4034</v>
      </c>
      <c r="I44" s="6" t="s">
        <v>1548</v>
      </c>
      <c r="J44" s="10">
        <v>5250</v>
      </c>
    </row>
    <row r="45" spans="1:10" x14ac:dyDescent="0.3">
      <c r="A45" s="6" t="s">
        <v>12</v>
      </c>
      <c r="B45" s="10">
        <v>668.83966031482896</v>
      </c>
      <c r="I45" s="6" t="s">
        <v>2434</v>
      </c>
      <c r="J45" s="10">
        <v>5250</v>
      </c>
    </row>
    <row r="46" spans="1:10" x14ac:dyDescent="0.3">
      <c r="A46" s="6" t="s">
        <v>18</v>
      </c>
      <c r="B46" s="10">
        <v>713.25310998735745</v>
      </c>
      <c r="I46" s="6" t="s">
        <v>3498</v>
      </c>
      <c r="J46" s="10">
        <v>5250</v>
      </c>
    </row>
    <row r="47" spans="1:10" x14ac:dyDescent="0.3">
      <c r="A47" s="6" t="s">
        <v>4031</v>
      </c>
      <c r="B47" s="10">
        <v>686.42276276275811</v>
      </c>
      <c r="I47" s="6" t="s">
        <v>3522</v>
      </c>
      <c r="J47" s="10">
        <v>5250</v>
      </c>
    </row>
    <row r="48" spans="1:10" x14ac:dyDescent="0.3">
      <c r="I48" s="6" t="s">
        <v>1174</v>
      </c>
      <c r="J48" s="10">
        <v>5250</v>
      </c>
    </row>
    <row r="49" spans="9:10" x14ac:dyDescent="0.3">
      <c r="I49" s="6" t="s">
        <v>78</v>
      </c>
      <c r="J49" s="10">
        <v>5250</v>
      </c>
    </row>
    <row r="50" spans="9:10" x14ac:dyDescent="0.3">
      <c r="I50" s="6" t="s">
        <v>3470</v>
      </c>
      <c r="J50" s="10">
        <v>5250</v>
      </c>
    </row>
    <row r="51" spans="9:10" x14ac:dyDescent="0.3">
      <c r="I51" s="6" t="s">
        <v>1750</v>
      </c>
      <c r="J51" s="10">
        <v>5250</v>
      </c>
    </row>
    <row r="52" spans="9:10" x14ac:dyDescent="0.3">
      <c r="I52" s="6" t="s">
        <v>172</v>
      </c>
      <c r="J52" s="10">
        <v>5250</v>
      </c>
    </row>
    <row r="53" spans="9:10" x14ac:dyDescent="0.3">
      <c r="I53" s="6" t="s">
        <v>816</v>
      </c>
      <c r="J53" s="10">
        <v>5250</v>
      </c>
    </row>
    <row r="54" spans="9:10" x14ac:dyDescent="0.3">
      <c r="I54" s="6" t="s">
        <v>1864</v>
      </c>
      <c r="J54" s="10">
        <v>5250</v>
      </c>
    </row>
    <row r="55" spans="9:10" x14ac:dyDescent="0.3">
      <c r="I55" s="6" t="s">
        <v>760</v>
      </c>
      <c r="J55" s="10">
        <v>5250</v>
      </c>
    </row>
    <row r="56" spans="9:10" x14ac:dyDescent="0.3">
      <c r="I56" s="6" t="s">
        <v>1860</v>
      </c>
      <c r="J56" s="10">
        <v>5250</v>
      </c>
    </row>
    <row r="57" spans="9:10" x14ac:dyDescent="0.3">
      <c r="I57" s="6" t="s">
        <v>3380</v>
      </c>
      <c r="J57" s="10">
        <v>5250</v>
      </c>
    </row>
    <row r="58" spans="9:10" x14ac:dyDescent="0.3">
      <c r="I58" s="6" t="s">
        <v>2972</v>
      </c>
      <c r="J58" s="10">
        <v>5250</v>
      </c>
    </row>
    <row r="59" spans="9:10" x14ac:dyDescent="0.3">
      <c r="I59" s="6" t="s">
        <v>3968</v>
      </c>
      <c r="J59" s="10">
        <v>5250</v>
      </c>
    </row>
    <row r="60" spans="9:10" x14ac:dyDescent="0.3">
      <c r="I60" s="6" t="s">
        <v>1838</v>
      </c>
      <c r="J60" s="10">
        <v>5250</v>
      </c>
    </row>
    <row r="61" spans="9:10" x14ac:dyDescent="0.3">
      <c r="I61" s="6" t="s">
        <v>2558</v>
      </c>
      <c r="J61" s="10">
        <v>5250</v>
      </c>
    </row>
    <row r="62" spans="9:10" x14ac:dyDescent="0.3">
      <c r="I62" s="6" t="s">
        <v>4031</v>
      </c>
      <c r="J62" s="10">
        <v>120750</v>
      </c>
    </row>
    <row r="66" spans="1:2" x14ac:dyDescent="0.3">
      <c r="A66" s="5" t="s">
        <v>4030</v>
      </c>
      <c r="B66" t="s">
        <v>4029</v>
      </c>
    </row>
    <row r="67" spans="1:2" x14ac:dyDescent="0.3">
      <c r="A67" s="6" t="s">
        <v>4039</v>
      </c>
      <c r="B67" s="10">
        <v>165659.0800000001</v>
      </c>
    </row>
    <row r="68" spans="1:2" x14ac:dyDescent="0.3">
      <c r="A68" s="6" t="s">
        <v>4040</v>
      </c>
      <c r="B68" s="10">
        <v>138769.90000000014</v>
      </c>
    </row>
    <row r="69" spans="1:2" x14ac:dyDescent="0.3">
      <c r="A69" s="6" t="s">
        <v>4041</v>
      </c>
      <c r="B69" s="10">
        <v>136717.50000000006</v>
      </c>
    </row>
    <row r="70" spans="1:2" x14ac:dyDescent="0.3">
      <c r="A70" s="6" t="s">
        <v>4042</v>
      </c>
      <c r="B70" s="10">
        <v>95947.290000000023</v>
      </c>
    </row>
    <row r="71" spans="1:2" x14ac:dyDescent="0.3">
      <c r="A71" s="6" t="s">
        <v>4043</v>
      </c>
      <c r="B71" s="10">
        <v>107381.03000000007</v>
      </c>
    </row>
    <row r="72" spans="1:2" x14ac:dyDescent="0.3">
      <c r="A72" s="6" t="s">
        <v>4044</v>
      </c>
      <c r="B72" s="10">
        <v>107281.94000000009</v>
      </c>
    </row>
    <row r="73" spans="1:2" x14ac:dyDescent="0.3">
      <c r="A73" s="6" t="s">
        <v>4045</v>
      </c>
      <c r="B73" s="10">
        <v>93296.370000000039</v>
      </c>
    </row>
    <row r="74" spans="1:2" x14ac:dyDescent="0.3">
      <c r="A74" s="6" t="s">
        <v>4046</v>
      </c>
      <c r="B74" s="10">
        <v>119793.21000000004</v>
      </c>
    </row>
    <row r="75" spans="1:2" x14ac:dyDescent="0.3">
      <c r="A75" s="6" t="s">
        <v>4047</v>
      </c>
      <c r="B75" s="10">
        <v>95008.289999999979</v>
      </c>
    </row>
    <row r="76" spans="1:2" x14ac:dyDescent="0.3">
      <c r="A76" s="6" t="s">
        <v>4048</v>
      </c>
      <c r="B76" s="10">
        <v>121800.08000000013</v>
      </c>
    </row>
    <row r="77" spans="1:2" x14ac:dyDescent="0.3">
      <c r="A77" s="6" t="s">
        <v>4049</v>
      </c>
      <c r="B77" s="10">
        <v>101117.93000000007</v>
      </c>
    </row>
    <row r="78" spans="1:2" x14ac:dyDescent="0.3">
      <c r="A78" s="6" t="s">
        <v>4050</v>
      </c>
      <c r="B78" s="10">
        <v>88700.06000000007</v>
      </c>
    </row>
    <row r="79" spans="1:2" x14ac:dyDescent="0.3">
      <c r="A79" s="6" t="s">
        <v>4031</v>
      </c>
      <c r="B79" s="10">
        <v>1371472.6800000006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DAF11-7FD6-4E5A-9C09-131039D93EE0}">
  <dimension ref="A8:F12"/>
  <sheetViews>
    <sheetView tabSelected="1" zoomScale="110" zoomScaleNormal="110" workbookViewId="0">
      <selection activeCell="I25" sqref="I25"/>
    </sheetView>
  </sheetViews>
  <sheetFormatPr defaultColWidth="9.109375" defaultRowHeight="14.4" x14ac:dyDescent="0.3"/>
  <cols>
    <col min="1" max="4" width="9.109375" style="2"/>
    <col min="5" max="5" width="22.109375" style="2" bestFit="1" customWidth="1"/>
    <col min="6" max="6" width="16.88671875" style="2" bestFit="1" customWidth="1"/>
    <col min="7" max="16384" width="9.109375" style="2"/>
  </cols>
  <sheetData>
    <row r="8" spans="1:6" ht="21" x14ac:dyDescent="0.4">
      <c r="E8" s="4"/>
    </row>
    <row r="9" spans="1:6" ht="23.4" x14ac:dyDescent="0.45">
      <c r="A9" s="9"/>
      <c r="E9" s="3"/>
    </row>
    <row r="12" spans="1:6" x14ac:dyDescent="0.3">
      <c r="F1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customer_shopping_data</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dc:creator>
  <cp:lastModifiedBy>VELAGALA ROHAN SAI KUMAR REDDY</cp:lastModifiedBy>
  <dcterms:created xsi:type="dcterms:W3CDTF">2025-04-10T18:43:30Z</dcterms:created>
  <dcterms:modified xsi:type="dcterms:W3CDTF">2025-04-11T15:18:20Z</dcterms:modified>
</cp:coreProperties>
</file>